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0023943\Desktop\"/>
    </mc:Choice>
  </mc:AlternateContent>
  <bookViews>
    <workbookView xWindow="-105" yWindow="-105" windowWidth="23250" windowHeight="12570" tabRatio="718"/>
  </bookViews>
  <sheets>
    <sheet name="補助対象額一覧表（提出用NO.１）＜修正版＞" sheetId="8" r:id="rId1"/>
    <sheet name="補助対象額個人計算シート（提出用NO.2）記入例 " sheetId="96" r:id="rId2"/>
    <sheet name="個人計算1" sheetId="15" r:id="rId3"/>
    <sheet name="個人計算2" sheetId="97" r:id="rId4"/>
    <sheet name="個人計算3" sheetId="98" r:id="rId5"/>
    <sheet name="個人計算4" sheetId="99" r:id="rId6"/>
    <sheet name="個人計算5" sheetId="100" r:id="rId7"/>
    <sheet name="個人計算6" sheetId="101" r:id="rId8"/>
    <sheet name="個人計算7" sheetId="102" r:id="rId9"/>
    <sheet name="個人計算8" sheetId="103" r:id="rId10"/>
    <sheet name="個人計算9" sheetId="104" r:id="rId11"/>
    <sheet name="個人計算10" sheetId="105" r:id="rId12"/>
    <sheet name="個人計算11" sheetId="106" r:id="rId13"/>
    <sheet name="個人計算12" sheetId="107" r:id="rId14"/>
    <sheet name="個人計算13" sheetId="108" r:id="rId15"/>
    <sheet name="個人計算14" sheetId="109" r:id="rId16"/>
    <sheet name="個人計算15" sheetId="110" r:id="rId17"/>
    <sheet name="個人計算16" sheetId="111" r:id="rId18"/>
    <sheet name="個人計算17" sheetId="112" r:id="rId19"/>
    <sheet name="個人計算18" sheetId="113" r:id="rId20"/>
    <sheet name="個人計算19" sheetId="114" r:id="rId21"/>
    <sheet name="個人計算20" sheetId="115" r:id="rId22"/>
    <sheet name="個人計算21" sheetId="116" r:id="rId23"/>
    <sheet name="個人計算22" sheetId="117" r:id="rId24"/>
    <sheet name="個人計算23" sheetId="118" r:id="rId25"/>
    <sheet name="個人計算24" sheetId="119" r:id="rId26"/>
    <sheet name="個人計算25" sheetId="120" r:id="rId27"/>
    <sheet name="個人計算26" sheetId="121" r:id="rId28"/>
    <sheet name="個人計算27" sheetId="122" r:id="rId29"/>
    <sheet name="個人計算28" sheetId="123" r:id="rId30"/>
    <sheet name="個人計算29" sheetId="124" r:id="rId31"/>
    <sheet name="個人計算30" sheetId="125" r:id="rId32"/>
    <sheet name="個人計算31" sheetId="126" r:id="rId33"/>
    <sheet name="個人計算32" sheetId="127" r:id="rId34"/>
    <sheet name="個人計算33" sheetId="128" r:id="rId35"/>
    <sheet name="個人計算34" sheetId="129" r:id="rId36"/>
    <sheet name="個人計算35" sheetId="130" r:id="rId37"/>
    <sheet name="個人計算36" sheetId="131" r:id="rId38"/>
    <sheet name="個人計算37" sheetId="132" r:id="rId39"/>
    <sheet name="個人計算38" sheetId="133" r:id="rId40"/>
    <sheet name="個人計算39" sheetId="134" r:id="rId41"/>
    <sheet name="個人計算40" sheetId="135" r:id="rId42"/>
  </sheets>
  <definedNames>
    <definedName name="_BQ4.1" localSheetId="2" hidden="1">#REF!</definedName>
    <definedName name="_BQ4.1" localSheetId="11" hidden="1">#REF!</definedName>
    <definedName name="_BQ4.1" localSheetId="12" hidden="1">#REF!</definedName>
    <definedName name="_BQ4.1" localSheetId="13" hidden="1">#REF!</definedName>
    <definedName name="_BQ4.1" localSheetId="14" hidden="1">#REF!</definedName>
    <definedName name="_BQ4.1" localSheetId="15" hidden="1">#REF!</definedName>
    <definedName name="_BQ4.1" localSheetId="16" hidden="1">#REF!</definedName>
    <definedName name="_BQ4.1" localSheetId="17" hidden="1">#REF!</definedName>
    <definedName name="_BQ4.1" localSheetId="18" hidden="1">#REF!</definedName>
    <definedName name="_BQ4.1" localSheetId="19" hidden="1">#REF!</definedName>
    <definedName name="_BQ4.1" localSheetId="20" hidden="1">#REF!</definedName>
    <definedName name="_BQ4.1" localSheetId="3" hidden="1">#REF!</definedName>
    <definedName name="_BQ4.1" localSheetId="21" hidden="1">#REF!</definedName>
    <definedName name="_BQ4.1" localSheetId="22" hidden="1">#REF!</definedName>
    <definedName name="_BQ4.1" localSheetId="23" hidden="1">#REF!</definedName>
    <definedName name="_BQ4.1" localSheetId="24" hidden="1">#REF!</definedName>
    <definedName name="_BQ4.1" localSheetId="25" hidden="1">#REF!</definedName>
    <definedName name="_BQ4.1" localSheetId="26" hidden="1">#REF!</definedName>
    <definedName name="_BQ4.1" localSheetId="27" hidden="1">#REF!</definedName>
    <definedName name="_BQ4.1" localSheetId="28" hidden="1">#REF!</definedName>
    <definedName name="_BQ4.1" localSheetId="29" hidden="1">#REF!</definedName>
    <definedName name="_BQ4.1" localSheetId="30" hidden="1">#REF!</definedName>
    <definedName name="_BQ4.1" localSheetId="4" hidden="1">#REF!</definedName>
    <definedName name="_BQ4.1" localSheetId="31" hidden="1">#REF!</definedName>
    <definedName name="_BQ4.1" localSheetId="32" hidden="1">#REF!</definedName>
    <definedName name="_BQ4.1" localSheetId="33" hidden="1">#REF!</definedName>
    <definedName name="_BQ4.1" localSheetId="34" hidden="1">#REF!</definedName>
    <definedName name="_BQ4.1" localSheetId="35" hidden="1">#REF!</definedName>
    <definedName name="_BQ4.1" localSheetId="36" hidden="1">#REF!</definedName>
    <definedName name="_BQ4.1" localSheetId="37" hidden="1">#REF!</definedName>
    <definedName name="_BQ4.1" localSheetId="38" hidden="1">#REF!</definedName>
    <definedName name="_BQ4.1" localSheetId="39" hidden="1">#REF!</definedName>
    <definedName name="_BQ4.1" localSheetId="40" hidden="1">#REF!</definedName>
    <definedName name="_BQ4.1" localSheetId="5" hidden="1">#REF!</definedName>
    <definedName name="_BQ4.1" localSheetId="41" hidden="1">#REF!</definedName>
    <definedName name="_BQ4.1" localSheetId="6" hidden="1">#REF!</definedName>
    <definedName name="_BQ4.1" localSheetId="7" hidden="1">#REF!</definedName>
    <definedName name="_BQ4.1" localSheetId="8" hidden="1">#REF!</definedName>
    <definedName name="_BQ4.1" localSheetId="9" hidden="1">#REF!</definedName>
    <definedName name="_BQ4.1" localSheetId="10" hidden="1">#REF!</definedName>
    <definedName name="_BQ4.1" localSheetId="1" hidden="1">#REF!</definedName>
    <definedName name="_BQ4.1" hidden="1">#REF!</definedName>
    <definedName name="_Fill" localSheetId="2"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7" hidden="1">#REF!</definedName>
    <definedName name="_Fill" localSheetId="18" hidden="1">#REF!</definedName>
    <definedName name="_Fill" localSheetId="19" hidden="1">#REF!</definedName>
    <definedName name="_Fill" localSheetId="20" hidden="1">#REF!</definedName>
    <definedName name="_Fill" localSheetId="3" hidden="1">#REF!</definedName>
    <definedName name="_Fill" localSheetId="21" hidden="1">#REF!</definedName>
    <definedName name="_Fill" localSheetId="22" hidden="1">#REF!</definedName>
    <definedName name="_Fill" localSheetId="23" hidden="1">#REF!</definedName>
    <definedName name="_Fill" localSheetId="24" hidden="1">#REF!</definedName>
    <definedName name="_Fill" localSheetId="25" hidden="1">#REF!</definedName>
    <definedName name="_Fill" localSheetId="26" hidden="1">#REF!</definedName>
    <definedName name="_Fill" localSheetId="27" hidden="1">#REF!</definedName>
    <definedName name="_Fill" localSheetId="28" hidden="1">#REF!</definedName>
    <definedName name="_Fill" localSheetId="29" hidden="1">#REF!</definedName>
    <definedName name="_Fill" localSheetId="30" hidden="1">#REF!</definedName>
    <definedName name="_Fill" localSheetId="4" hidden="1">#REF!</definedName>
    <definedName name="_Fill" localSheetId="31" hidden="1">#REF!</definedName>
    <definedName name="_Fill" localSheetId="32" hidden="1">#REF!</definedName>
    <definedName name="_Fill" localSheetId="33" hidden="1">#REF!</definedName>
    <definedName name="_Fill" localSheetId="34" hidden="1">#REF!</definedName>
    <definedName name="_Fill" localSheetId="35" hidden="1">#REF!</definedName>
    <definedName name="_Fill" localSheetId="36" hidden="1">#REF!</definedName>
    <definedName name="_Fill" localSheetId="37" hidden="1">#REF!</definedName>
    <definedName name="_Fill" localSheetId="38" hidden="1">#REF!</definedName>
    <definedName name="_Fill" localSheetId="39" hidden="1">#REF!</definedName>
    <definedName name="_Fill" localSheetId="40" hidden="1">#REF!</definedName>
    <definedName name="_Fill" localSheetId="5" hidden="1">#REF!</definedName>
    <definedName name="_Fill" localSheetId="41"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 hidden="1">#REF!</definedName>
    <definedName name="_Fill" hidden="1">#REF!</definedName>
    <definedName name="_Order1" hidden="1">255</definedName>
    <definedName name="_Regression_X" localSheetId="2" hidden="1">#REF!</definedName>
    <definedName name="_Regression_X" localSheetId="11" hidden="1">#REF!</definedName>
    <definedName name="_Regression_X" localSheetId="12" hidden="1">#REF!</definedName>
    <definedName name="_Regression_X" localSheetId="13" hidden="1">#REF!</definedName>
    <definedName name="_Regression_X" localSheetId="14" hidden="1">#REF!</definedName>
    <definedName name="_Regression_X" localSheetId="15" hidden="1">#REF!</definedName>
    <definedName name="_Regression_X" localSheetId="16" hidden="1">#REF!</definedName>
    <definedName name="_Regression_X" localSheetId="17" hidden="1">#REF!</definedName>
    <definedName name="_Regression_X" localSheetId="18" hidden="1">#REF!</definedName>
    <definedName name="_Regression_X" localSheetId="19" hidden="1">#REF!</definedName>
    <definedName name="_Regression_X" localSheetId="20" hidden="1">#REF!</definedName>
    <definedName name="_Regression_X" localSheetId="3" hidden="1">#REF!</definedName>
    <definedName name="_Regression_X" localSheetId="21" hidden="1">#REF!</definedName>
    <definedName name="_Regression_X" localSheetId="22" hidden="1">#REF!</definedName>
    <definedName name="_Regression_X" localSheetId="23" hidden="1">#REF!</definedName>
    <definedName name="_Regression_X" localSheetId="24" hidden="1">#REF!</definedName>
    <definedName name="_Regression_X" localSheetId="25" hidden="1">#REF!</definedName>
    <definedName name="_Regression_X" localSheetId="26" hidden="1">#REF!</definedName>
    <definedName name="_Regression_X" localSheetId="27" hidden="1">#REF!</definedName>
    <definedName name="_Regression_X" localSheetId="28" hidden="1">#REF!</definedName>
    <definedName name="_Regression_X" localSheetId="29" hidden="1">#REF!</definedName>
    <definedName name="_Regression_X" localSheetId="30" hidden="1">#REF!</definedName>
    <definedName name="_Regression_X" localSheetId="4" hidden="1">#REF!</definedName>
    <definedName name="_Regression_X" localSheetId="31" hidden="1">#REF!</definedName>
    <definedName name="_Regression_X" localSheetId="32" hidden="1">#REF!</definedName>
    <definedName name="_Regression_X" localSheetId="33" hidden="1">#REF!</definedName>
    <definedName name="_Regression_X" localSheetId="34" hidden="1">#REF!</definedName>
    <definedName name="_Regression_X" localSheetId="35" hidden="1">#REF!</definedName>
    <definedName name="_Regression_X" localSheetId="36" hidden="1">#REF!</definedName>
    <definedName name="_Regression_X" localSheetId="37" hidden="1">#REF!</definedName>
    <definedName name="_Regression_X" localSheetId="38" hidden="1">#REF!</definedName>
    <definedName name="_Regression_X" localSheetId="39" hidden="1">#REF!</definedName>
    <definedName name="_Regression_X" localSheetId="40" hidden="1">#REF!</definedName>
    <definedName name="_Regression_X" localSheetId="5" hidden="1">#REF!</definedName>
    <definedName name="_Regression_X" localSheetId="41" hidden="1">#REF!</definedName>
    <definedName name="_Regression_X" localSheetId="6" hidden="1">#REF!</definedName>
    <definedName name="_Regression_X" localSheetId="7" hidden="1">#REF!</definedName>
    <definedName name="_Regression_X" localSheetId="8" hidden="1">#REF!</definedName>
    <definedName name="_Regression_X" localSheetId="9" hidden="1">#REF!</definedName>
    <definedName name="_Regression_X" localSheetId="10" hidden="1">#REF!</definedName>
    <definedName name="_Regression_X" localSheetId="1" hidden="1">#REF!</definedName>
    <definedName name="_Regression_X" hidden="1">#REF!</definedName>
    <definedName name="ACwvu.受給権者テーブル." localSheetId="2" hidden="1">#REF!</definedName>
    <definedName name="ACwvu.受給権者テーブル." localSheetId="11" hidden="1">#REF!</definedName>
    <definedName name="ACwvu.受給権者テーブル." localSheetId="12" hidden="1">#REF!</definedName>
    <definedName name="ACwvu.受給権者テーブル." localSheetId="13" hidden="1">#REF!</definedName>
    <definedName name="ACwvu.受給権者テーブル." localSheetId="14" hidden="1">#REF!</definedName>
    <definedName name="ACwvu.受給権者テーブル." localSheetId="15" hidden="1">#REF!</definedName>
    <definedName name="ACwvu.受給権者テーブル." localSheetId="16" hidden="1">#REF!</definedName>
    <definedName name="ACwvu.受給権者テーブル." localSheetId="17" hidden="1">#REF!</definedName>
    <definedName name="ACwvu.受給権者テーブル." localSheetId="18" hidden="1">#REF!</definedName>
    <definedName name="ACwvu.受給権者テーブル." localSheetId="19" hidden="1">#REF!</definedName>
    <definedName name="ACwvu.受給権者テーブル." localSheetId="20" hidden="1">#REF!</definedName>
    <definedName name="ACwvu.受給権者テーブル." localSheetId="3" hidden="1">#REF!</definedName>
    <definedName name="ACwvu.受給権者テーブル." localSheetId="21" hidden="1">#REF!</definedName>
    <definedName name="ACwvu.受給権者テーブル." localSheetId="22" hidden="1">#REF!</definedName>
    <definedName name="ACwvu.受給権者テーブル." localSheetId="23" hidden="1">#REF!</definedName>
    <definedName name="ACwvu.受給権者テーブル." localSheetId="24" hidden="1">#REF!</definedName>
    <definedName name="ACwvu.受給権者テーブル." localSheetId="25" hidden="1">#REF!</definedName>
    <definedName name="ACwvu.受給権者テーブル." localSheetId="26" hidden="1">#REF!</definedName>
    <definedName name="ACwvu.受給権者テーブル." localSheetId="27" hidden="1">#REF!</definedName>
    <definedName name="ACwvu.受給権者テーブル." localSheetId="28" hidden="1">#REF!</definedName>
    <definedName name="ACwvu.受給権者テーブル." localSheetId="29" hidden="1">#REF!</definedName>
    <definedName name="ACwvu.受給権者テーブル." localSheetId="30" hidden="1">#REF!</definedName>
    <definedName name="ACwvu.受給権者テーブル." localSheetId="4" hidden="1">#REF!</definedName>
    <definedName name="ACwvu.受給権者テーブル." localSheetId="31" hidden="1">#REF!</definedName>
    <definedName name="ACwvu.受給権者テーブル." localSheetId="32" hidden="1">#REF!</definedName>
    <definedName name="ACwvu.受給権者テーブル." localSheetId="33" hidden="1">#REF!</definedName>
    <definedName name="ACwvu.受給権者テーブル." localSheetId="34" hidden="1">#REF!</definedName>
    <definedName name="ACwvu.受給権者テーブル." localSheetId="35" hidden="1">#REF!</definedName>
    <definedName name="ACwvu.受給権者テーブル." localSheetId="36" hidden="1">#REF!</definedName>
    <definedName name="ACwvu.受給権者テーブル." localSheetId="37" hidden="1">#REF!</definedName>
    <definedName name="ACwvu.受給権者テーブル." localSheetId="38" hidden="1">#REF!</definedName>
    <definedName name="ACwvu.受給権者テーブル." localSheetId="39" hidden="1">#REF!</definedName>
    <definedName name="ACwvu.受給権者テーブル." localSheetId="40" hidden="1">#REF!</definedName>
    <definedName name="ACwvu.受給権者テーブル." localSheetId="5" hidden="1">#REF!</definedName>
    <definedName name="ACwvu.受給権者テーブル." localSheetId="41" hidden="1">#REF!</definedName>
    <definedName name="ACwvu.受給権者テーブル." localSheetId="6" hidden="1">#REF!</definedName>
    <definedName name="ACwvu.受給権者テーブル." localSheetId="7" hidden="1">#REF!</definedName>
    <definedName name="ACwvu.受給権者テーブル." localSheetId="8" hidden="1">#REF!</definedName>
    <definedName name="ACwvu.受給権者テーブル." localSheetId="9" hidden="1">#REF!</definedName>
    <definedName name="ACwvu.受給権者テーブル." localSheetId="10" hidden="1">#REF!</definedName>
    <definedName name="ACwvu.受給権者テーブル." localSheetId="1" hidden="1">#REF!</definedName>
    <definedName name="ACwvu.受給権者テーブル." hidden="1">#REF!</definedName>
    <definedName name="HTML_CodePage" hidden="1">932</definedName>
    <definedName name="HTML_Control" hidden="1">{"'住記ｲﾝﾀｰﾌｪｰｽﾚｲｱｳﾄ'!$E$5:$F$11"}</definedName>
    <definedName name="HTML_Description" hidden="1">""</definedName>
    <definedName name="HTML_Email" hidden="1">""</definedName>
    <definedName name="HTML_Header" hidden="1">"住記ｲﾝﾀｰﾌｪｰｽﾚｲｱｳﾄ"</definedName>
    <definedName name="HTML_LastUpdate" hidden="1">"98/01/19"</definedName>
    <definedName name="HTML_LineAfter" hidden="1">FALSE</definedName>
    <definedName name="HTML_LineBefore" hidden="1">FALSE</definedName>
    <definedName name="HTML_Name" hidden="1">"野尻和輝"</definedName>
    <definedName name="HTML_OBDlg2" hidden="1">TRUE</definedName>
    <definedName name="HTML_OBDlg4" hidden="1">TRUE</definedName>
    <definedName name="HTML_OS" hidden="1">0</definedName>
    <definedName name="HTML_PathFile" hidden="1">"C:\My Documents\MyHTML０.htm"</definedName>
    <definedName name="HTML_Title" hidden="1">"住記レイアウト"</definedName>
    <definedName name="_xlnm.Print_Area" localSheetId="2">個人計算1!$A$1:$N$57</definedName>
    <definedName name="_xlnm.Print_Area" localSheetId="11">個人計算10!$A$1:$N$57</definedName>
    <definedName name="_xlnm.Print_Area" localSheetId="12">個人計算11!$A$1:$N$57</definedName>
    <definedName name="_xlnm.Print_Area" localSheetId="13">個人計算12!$A$1:$N$57</definedName>
    <definedName name="_xlnm.Print_Area" localSheetId="14">個人計算13!$A$1:$N$57</definedName>
    <definedName name="_xlnm.Print_Area" localSheetId="15">個人計算14!$A$1:$N$57</definedName>
    <definedName name="_xlnm.Print_Area" localSheetId="16">個人計算15!$A$1:$N$57</definedName>
    <definedName name="_xlnm.Print_Area" localSheetId="17">個人計算16!$A$1:$N$57</definedName>
    <definedName name="_xlnm.Print_Area" localSheetId="18">個人計算17!$A$1:$N$57</definedName>
    <definedName name="_xlnm.Print_Area" localSheetId="19">個人計算18!$A$1:$N$57</definedName>
    <definedName name="_xlnm.Print_Area" localSheetId="20">個人計算19!$A$1:$N$57</definedName>
    <definedName name="_xlnm.Print_Area" localSheetId="3">個人計算2!$A$1:$N$57</definedName>
    <definedName name="_xlnm.Print_Area" localSheetId="21">個人計算20!$A$1:$N$57</definedName>
    <definedName name="_xlnm.Print_Area" localSheetId="22">個人計算21!$A$1:$N$57</definedName>
    <definedName name="_xlnm.Print_Area" localSheetId="23">個人計算22!$A$1:$N$57</definedName>
    <definedName name="_xlnm.Print_Area" localSheetId="24">個人計算23!$A$1:$N$57</definedName>
    <definedName name="_xlnm.Print_Area" localSheetId="25">個人計算24!$A$1:$N$57</definedName>
    <definedName name="_xlnm.Print_Area" localSheetId="26">個人計算25!$A$1:$N$57</definedName>
    <definedName name="_xlnm.Print_Area" localSheetId="27">個人計算26!$A$1:$N$57</definedName>
    <definedName name="_xlnm.Print_Area" localSheetId="28">個人計算27!$A$1:$N$57</definedName>
    <definedName name="_xlnm.Print_Area" localSheetId="29">個人計算28!$A$1:$N$57</definedName>
    <definedName name="_xlnm.Print_Area" localSheetId="30">個人計算29!$A$1:$N$57</definedName>
    <definedName name="_xlnm.Print_Area" localSheetId="4">個人計算3!$A$1:$N$57</definedName>
    <definedName name="_xlnm.Print_Area" localSheetId="31">個人計算30!$A$1:$N$57</definedName>
    <definedName name="_xlnm.Print_Area" localSheetId="32">個人計算31!$A$1:$N$57</definedName>
    <definedName name="_xlnm.Print_Area" localSheetId="33">個人計算32!$A$1:$N$57</definedName>
    <definedName name="_xlnm.Print_Area" localSheetId="34">個人計算33!$A$1:$N$57</definedName>
    <definedName name="_xlnm.Print_Area" localSheetId="35">個人計算34!$A$1:$N$57</definedName>
    <definedName name="_xlnm.Print_Area" localSheetId="36">個人計算35!$A$1:$N$57</definedName>
    <definedName name="_xlnm.Print_Area" localSheetId="37">個人計算36!$A$1:$N$57</definedName>
    <definedName name="_xlnm.Print_Area" localSheetId="38">個人計算37!$A$1:$N$57</definedName>
    <definedName name="_xlnm.Print_Area" localSheetId="39">個人計算38!$A$1:$N$57</definedName>
    <definedName name="_xlnm.Print_Area" localSheetId="40">個人計算39!$A$1:$N$57</definedName>
    <definedName name="_xlnm.Print_Area" localSheetId="5">個人計算4!$A$1:$N$57</definedName>
    <definedName name="_xlnm.Print_Area" localSheetId="41">個人計算40!$A$1:$N$57</definedName>
    <definedName name="_xlnm.Print_Area" localSheetId="6">個人計算5!$A$1:$N$57</definedName>
    <definedName name="_xlnm.Print_Area" localSheetId="7">個人計算6!$A$1:$N$57</definedName>
    <definedName name="_xlnm.Print_Area" localSheetId="8">個人計算7!$A$1:$N$57</definedName>
    <definedName name="_xlnm.Print_Area" localSheetId="9">個人計算8!$A$1:$N$57</definedName>
    <definedName name="_xlnm.Print_Area" localSheetId="10">個人計算9!$A$1:$N$57</definedName>
    <definedName name="_xlnm.Print_Area" localSheetId="0">'補助対象額一覧表（提出用NO.１）＜修正版＞'!$A$1:$P$55</definedName>
    <definedName name="_xlnm.Print_Area" localSheetId="1">'補助対象額個人計算シート（提出用NO.2）記入例 '!$A$1:$AA$57</definedName>
    <definedName name="_xlnm.Print_Titles" localSheetId="0">'補助対象額一覧表（提出用NO.１）＜修正版＞'!$12:$13</definedName>
    <definedName name="qqq"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Rwvu.受給権者テーブル." localSheetId="2" hidden="1">#REF!</definedName>
    <definedName name="Rwvu.受給権者テーブル." localSheetId="11" hidden="1">#REF!</definedName>
    <definedName name="Rwvu.受給権者テーブル." localSheetId="12" hidden="1">#REF!</definedName>
    <definedName name="Rwvu.受給権者テーブル." localSheetId="13" hidden="1">#REF!</definedName>
    <definedName name="Rwvu.受給権者テーブル." localSheetId="14" hidden="1">#REF!</definedName>
    <definedName name="Rwvu.受給権者テーブル." localSheetId="15" hidden="1">#REF!</definedName>
    <definedName name="Rwvu.受給権者テーブル." localSheetId="16" hidden="1">#REF!</definedName>
    <definedName name="Rwvu.受給権者テーブル." localSheetId="17" hidden="1">#REF!</definedName>
    <definedName name="Rwvu.受給権者テーブル." localSheetId="18" hidden="1">#REF!</definedName>
    <definedName name="Rwvu.受給権者テーブル." localSheetId="19" hidden="1">#REF!</definedName>
    <definedName name="Rwvu.受給権者テーブル." localSheetId="20" hidden="1">#REF!</definedName>
    <definedName name="Rwvu.受給権者テーブル." localSheetId="3" hidden="1">#REF!</definedName>
    <definedName name="Rwvu.受給権者テーブル." localSheetId="21" hidden="1">#REF!</definedName>
    <definedName name="Rwvu.受給権者テーブル." localSheetId="22" hidden="1">#REF!</definedName>
    <definedName name="Rwvu.受給権者テーブル." localSheetId="23" hidden="1">#REF!</definedName>
    <definedName name="Rwvu.受給権者テーブル." localSheetId="24" hidden="1">#REF!</definedName>
    <definedName name="Rwvu.受給権者テーブル." localSheetId="25" hidden="1">#REF!</definedName>
    <definedName name="Rwvu.受給権者テーブル." localSheetId="26" hidden="1">#REF!</definedName>
    <definedName name="Rwvu.受給権者テーブル." localSheetId="27" hidden="1">#REF!</definedName>
    <definedName name="Rwvu.受給権者テーブル." localSheetId="28" hidden="1">#REF!</definedName>
    <definedName name="Rwvu.受給権者テーブル." localSheetId="29" hidden="1">#REF!</definedName>
    <definedName name="Rwvu.受給権者テーブル." localSheetId="30" hidden="1">#REF!</definedName>
    <definedName name="Rwvu.受給権者テーブル." localSheetId="4" hidden="1">#REF!</definedName>
    <definedName name="Rwvu.受給権者テーブル." localSheetId="31" hidden="1">#REF!</definedName>
    <definedName name="Rwvu.受給権者テーブル." localSheetId="32" hidden="1">#REF!</definedName>
    <definedName name="Rwvu.受給権者テーブル." localSheetId="33" hidden="1">#REF!</definedName>
    <definedName name="Rwvu.受給権者テーブル." localSheetId="34" hidden="1">#REF!</definedName>
    <definedName name="Rwvu.受給権者テーブル." localSheetId="35" hidden="1">#REF!</definedName>
    <definedName name="Rwvu.受給権者テーブル." localSheetId="36" hidden="1">#REF!</definedName>
    <definedName name="Rwvu.受給権者テーブル." localSheetId="37" hidden="1">#REF!</definedName>
    <definedName name="Rwvu.受給権者テーブル." localSheetId="38" hidden="1">#REF!</definedName>
    <definedName name="Rwvu.受給権者テーブル." localSheetId="39" hidden="1">#REF!</definedName>
    <definedName name="Rwvu.受給権者テーブル." localSheetId="40" hidden="1">#REF!</definedName>
    <definedName name="Rwvu.受給権者テーブル." localSheetId="5" hidden="1">#REF!</definedName>
    <definedName name="Rwvu.受給権者テーブル." localSheetId="41" hidden="1">#REF!</definedName>
    <definedName name="Rwvu.受給権者テーブル." localSheetId="6" hidden="1">#REF!</definedName>
    <definedName name="Rwvu.受給権者テーブル." localSheetId="7" hidden="1">#REF!</definedName>
    <definedName name="Rwvu.受給権者テーブル." localSheetId="8" hidden="1">#REF!</definedName>
    <definedName name="Rwvu.受給権者テーブル." localSheetId="9" hidden="1">#REF!</definedName>
    <definedName name="Rwvu.受給権者テーブル." localSheetId="10" hidden="1">#REF!</definedName>
    <definedName name="Rwvu.受給権者テーブル." localSheetId="1" hidden="1">#REF!</definedName>
    <definedName name="Rwvu.受給権者テーブル." hidden="1">#REF!</definedName>
    <definedName name="Swvu.受給権者テーブル." localSheetId="2" hidden="1">#REF!</definedName>
    <definedName name="Swvu.受給権者テーブル." localSheetId="11" hidden="1">#REF!</definedName>
    <definedName name="Swvu.受給権者テーブル." localSheetId="12" hidden="1">#REF!</definedName>
    <definedName name="Swvu.受給権者テーブル." localSheetId="13" hidden="1">#REF!</definedName>
    <definedName name="Swvu.受給権者テーブル." localSheetId="14" hidden="1">#REF!</definedName>
    <definedName name="Swvu.受給権者テーブル." localSheetId="15" hidden="1">#REF!</definedName>
    <definedName name="Swvu.受給権者テーブル." localSheetId="16" hidden="1">#REF!</definedName>
    <definedName name="Swvu.受給権者テーブル." localSheetId="17" hidden="1">#REF!</definedName>
    <definedName name="Swvu.受給権者テーブル." localSheetId="18" hidden="1">#REF!</definedName>
    <definedName name="Swvu.受給権者テーブル." localSheetId="19" hidden="1">#REF!</definedName>
    <definedName name="Swvu.受給権者テーブル." localSheetId="20" hidden="1">#REF!</definedName>
    <definedName name="Swvu.受給権者テーブル." localSheetId="3" hidden="1">#REF!</definedName>
    <definedName name="Swvu.受給権者テーブル." localSheetId="21" hidden="1">#REF!</definedName>
    <definedName name="Swvu.受給権者テーブル." localSheetId="22" hidden="1">#REF!</definedName>
    <definedName name="Swvu.受給権者テーブル." localSheetId="23" hidden="1">#REF!</definedName>
    <definedName name="Swvu.受給権者テーブル." localSheetId="24" hidden="1">#REF!</definedName>
    <definedName name="Swvu.受給権者テーブル." localSheetId="25" hidden="1">#REF!</definedName>
    <definedName name="Swvu.受給権者テーブル." localSheetId="26" hidden="1">#REF!</definedName>
    <definedName name="Swvu.受給権者テーブル." localSheetId="27" hidden="1">#REF!</definedName>
    <definedName name="Swvu.受給権者テーブル." localSheetId="28" hidden="1">#REF!</definedName>
    <definedName name="Swvu.受給権者テーブル." localSheetId="29" hidden="1">#REF!</definedName>
    <definedName name="Swvu.受給権者テーブル." localSheetId="30" hidden="1">#REF!</definedName>
    <definedName name="Swvu.受給権者テーブル." localSheetId="4" hidden="1">#REF!</definedName>
    <definedName name="Swvu.受給権者テーブル." localSheetId="31" hidden="1">#REF!</definedName>
    <definedName name="Swvu.受給権者テーブル." localSheetId="32" hidden="1">#REF!</definedName>
    <definedName name="Swvu.受給権者テーブル." localSheetId="33" hidden="1">#REF!</definedName>
    <definedName name="Swvu.受給権者テーブル." localSheetId="34" hidden="1">#REF!</definedName>
    <definedName name="Swvu.受給権者テーブル." localSheetId="35" hidden="1">#REF!</definedName>
    <definedName name="Swvu.受給権者テーブル." localSheetId="36" hidden="1">#REF!</definedName>
    <definedName name="Swvu.受給権者テーブル." localSheetId="37" hidden="1">#REF!</definedName>
    <definedName name="Swvu.受給権者テーブル." localSheetId="38" hidden="1">#REF!</definedName>
    <definedName name="Swvu.受給権者テーブル." localSheetId="39" hidden="1">#REF!</definedName>
    <definedName name="Swvu.受給権者テーブル." localSheetId="40" hidden="1">#REF!</definedName>
    <definedName name="Swvu.受給権者テーブル." localSheetId="5" hidden="1">#REF!</definedName>
    <definedName name="Swvu.受給権者テーブル." localSheetId="41" hidden="1">#REF!</definedName>
    <definedName name="Swvu.受給権者テーブル." localSheetId="6" hidden="1">#REF!</definedName>
    <definedName name="Swvu.受給権者テーブル." localSheetId="7" hidden="1">#REF!</definedName>
    <definedName name="Swvu.受給権者テーブル." localSheetId="8" hidden="1">#REF!</definedName>
    <definedName name="Swvu.受給権者テーブル." localSheetId="9" hidden="1">#REF!</definedName>
    <definedName name="Swvu.受給権者テーブル." localSheetId="10" hidden="1">#REF!</definedName>
    <definedName name="Swvu.受給権者テーブル." localSheetId="1" hidden="1">#REF!</definedName>
    <definedName name="Swvu.受給権者テーブル." hidden="1">#REF!</definedName>
    <definedName name="wrn.世田谷ＤＢ設計書." hidden="1">{#N/A,#N/A,TRUE,"表紙";#N/A,#N/A,TRUE,"ﾌｧｲﾙ一覧";#N/A,#N/A,TRUE,"補足説明";#N/A,#N/A,TRUE,"顧客ﾏｽﾀ";#N/A,#N/A,TRUE,"団体ﾏｽﾀ";#N/A,#N/A,TRUE,"事業実施";#N/A,#N/A,TRUE,"測定受診状況";#N/A,#N/A,TRUE,"操作者ﾏｽﾀ";#N/A,#N/A,TRUE,"翻訳ﾏｽﾀ";#N/A,#N/A,TRUE,"翻訳ﾏｽﾀ(ﾃﾞｰﾀ一覧)"}</definedName>
    <definedName name="wvu.受給権者テーブル."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関連表" localSheetId="2" hidden="1">#REF!</definedName>
    <definedName name="関連表" localSheetId="11" hidden="1">#REF!</definedName>
    <definedName name="関連表" localSheetId="12" hidden="1">#REF!</definedName>
    <definedName name="関連表" localSheetId="13" hidden="1">#REF!</definedName>
    <definedName name="関連表" localSheetId="14" hidden="1">#REF!</definedName>
    <definedName name="関連表" localSheetId="15" hidden="1">#REF!</definedName>
    <definedName name="関連表" localSheetId="16" hidden="1">#REF!</definedName>
    <definedName name="関連表" localSheetId="17" hidden="1">#REF!</definedName>
    <definedName name="関連表" localSheetId="18" hidden="1">#REF!</definedName>
    <definedName name="関連表" localSheetId="19" hidden="1">#REF!</definedName>
    <definedName name="関連表" localSheetId="20" hidden="1">#REF!</definedName>
    <definedName name="関連表" localSheetId="3" hidden="1">#REF!</definedName>
    <definedName name="関連表" localSheetId="21" hidden="1">#REF!</definedName>
    <definedName name="関連表" localSheetId="22" hidden="1">#REF!</definedName>
    <definedName name="関連表" localSheetId="23" hidden="1">#REF!</definedName>
    <definedName name="関連表" localSheetId="24" hidden="1">#REF!</definedName>
    <definedName name="関連表" localSheetId="25" hidden="1">#REF!</definedName>
    <definedName name="関連表" localSheetId="26" hidden="1">#REF!</definedName>
    <definedName name="関連表" localSheetId="27" hidden="1">#REF!</definedName>
    <definedName name="関連表" localSheetId="28" hidden="1">#REF!</definedName>
    <definedName name="関連表" localSheetId="29" hidden="1">#REF!</definedName>
    <definedName name="関連表" localSheetId="30" hidden="1">#REF!</definedName>
    <definedName name="関連表" localSheetId="4" hidden="1">#REF!</definedName>
    <definedName name="関連表" localSheetId="31" hidden="1">#REF!</definedName>
    <definedName name="関連表" localSheetId="32" hidden="1">#REF!</definedName>
    <definedName name="関連表" localSheetId="33" hidden="1">#REF!</definedName>
    <definedName name="関連表" localSheetId="34" hidden="1">#REF!</definedName>
    <definedName name="関連表" localSheetId="35" hidden="1">#REF!</definedName>
    <definedName name="関連表" localSheetId="36" hidden="1">#REF!</definedName>
    <definedName name="関連表" localSheetId="37" hidden="1">#REF!</definedName>
    <definedName name="関連表" localSheetId="38" hidden="1">#REF!</definedName>
    <definedName name="関連表" localSheetId="39" hidden="1">#REF!</definedName>
    <definedName name="関連表" localSheetId="40" hidden="1">#REF!</definedName>
    <definedName name="関連表" localSheetId="5" hidden="1">#REF!</definedName>
    <definedName name="関連表" localSheetId="41" hidden="1">#REF!</definedName>
    <definedName name="関連表" localSheetId="6" hidden="1">#REF!</definedName>
    <definedName name="関連表" localSheetId="7" hidden="1">#REF!</definedName>
    <definedName name="関連表" localSheetId="8" hidden="1">#REF!</definedName>
    <definedName name="関連表" localSheetId="9" hidden="1">#REF!</definedName>
    <definedName name="関連表" localSheetId="10" hidden="1">#REF!</definedName>
    <definedName name="関連表" localSheetId="1" hidden="1">#REF!</definedName>
    <definedName name="関連表"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4" i="8" l="1"/>
  <c r="O54" i="8"/>
  <c r="N54" i="8"/>
  <c r="M54" i="8"/>
  <c r="J54" i="8"/>
  <c r="G54" i="8"/>
  <c r="E54" i="8"/>
  <c r="B54" i="8"/>
  <c r="P53" i="8"/>
  <c r="O53" i="8"/>
  <c r="N53" i="8"/>
  <c r="M53" i="8"/>
  <c r="J53" i="8"/>
  <c r="G53" i="8"/>
  <c r="E53" i="8"/>
  <c r="B53" i="8"/>
  <c r="P52" i="8"/>
  <c r="O52" i="8"/>
  <c r="N52" i="8"/>
  <c r="M52" i="8"/>
  <c r="J52" i="8"/>
  <c r="G52" i="8"/>
  <c r="E52" i="8"/>
  <c r="B52" i="8"/>
  <c r="P51" i="8"/>
  <c r="O51" i="8"/>
  <c r="N51" i="8"/>
  <c r="M51" i="8"/>
  <c r="J51" i="8"/>
  <c r="G51" i="8"/>
  <c r="E51" i="8"/>
  <c r="B51" i="8"/>
  <c r="P50" i="8"/>
  <c r="O50" i="8"/>
  <c r="N50" i="8"/>
  <c r="M50" i="8"/>
  <c r="J50" i="8"/>
  <c r="G50" i="8"/>
  <c r="E50" i="8"/>
  <c r="B50" i="8"/>
  <c r="P49" i="8"/>
  <c r="O49" i="8"/>
  <c r="N49" i="8"/>
  <c r="M49" i="8"/>
  <c r="J49" i="8"/>
  <c r="G49" i="8"/>
  <c r="E49" i="8"/>
  <c r="B49" i="8"/>
  <c r="P48" i="8"/>
  <c r="O48" i="8"/>
  <c r="N48" i="8"/>
  <c r="M48" i="8"/>
  <c r="J48" i="8"/>
  <c r="G48" i="8"/>
  <c r="E48" i="8"/>
  <c r="B48" i="8"/>
  <c r="P47" i="8"/>
  <c r="O47" i="8"/>
  <c r="N47" i="8"/>
  <c r="M47" i="8"/>
  <c r="J47" i="8"/>
  <c r="G47" i="8"/>
  <c r="E47" i="8"/>
  <c r="B47" i="8"/>
  <c r="P46" i="8"/>
  <c r="O46" i="8"/>
  <c r="N46" i="8"/>
  <c r="M46" i="8"/>
  <c r="J46" i="8"/>
  <c r="G46" i="8"/>
  <c r="E46" i="8"/>
  <c r="B46" i="8"/>
  <c r="P45" i="8"/>
  <c r="O45" i="8"/>
  <c r="N45" i="8"/>
  <c r="M45" i="8"/>
  <c r="J45" i="8"/>
  <c r="G45" i="8"/>
  <c r="E45" i="8"/>
  <c r="B45" i="8"/>
  <c r="P44" i="8"/>
  <c r="O44" i="8"/>
  <c r="N44" i="8"/>
  <c r="M44" i="8"/>
  <c r="J44" i="8"/>
  <c r="G44" i="8"/>
  <c r="E44" i="8"/>
  <c r="B44" i="8"/>
  <c r="P43" i="8"/>
  <c r="O43" i="8"/>
  <c r="N43" i="8"/>
  <c r="M43" i="8"/>
  <c r="J43" i="8"/>
  <c r="G43" i="8"/>
  <c r="E43" i="8"/>
  <c r="B43" i="8"/>
  <c r="P42" i="8"/>
  <c r="O42" i="8"/>
  <c r="N42" i="8"/>
  <c r="M42" i="8"/>
  <c r="J42" i="8"/>
  <c r="G42" i="8"/>
  <c r="E42" i="8"/>
  <c r="B42" i="8"/>
  <c r="P41" i="8"/>
  <c r="O41" i="8"/>
  <c r="N41" i="8"/>
  <c r="M41" i="8"/>
  <c r="J41" i="8"/>
  <c r="G41" i="8"/>
  <c r="E41" i="8"/>
  <c r="B41" i="8"/>
  <c r="P40" i="8"/>
  <c r="O40" i="8"/>
  <c r="N40" i="8"/>
  <c r="M40" i="8"/>
  <c r="J40" i="8"/>
  <c r="G40" i="8"/>
  <c r="E40" i="8"/>
  <c r="B40" i="8"/>
  <c r="P39" i="8"/>
  <c r="O39" i="8"/>
  <c r="N39" i="8"/>
  <c r="M39" i="8"/>
  <c r="J39" i="8"/>
  <c r="G39" i="8"/>
  <c r="E39" i="8"/>
  <c r="B39" i="8"/>
  <c r="P38" i="8"/>
  <c r="O38" i="8"/>
  <c r="N38" i="8"/>
  <c r="M38" i="8"/>
  <c r="J38" i="8"/>
  <c r="G38" i="8"/>
  <c r="E38" i="8"/>
  <c r="B38" i="8"/>
  <c r="P37" i="8"/>
  <c r="O37" i="8"/>
  <c r="N37" i="8"/>
  <c r="M37" i="8"/>
  <c r="J37" i="8"/>
  <c r="G37" i="8"/>
  <c r="E37" i="8"/>
  <c r="B37" i="8"/>
  <c r="P36" i="8"/>
  <c r="O36" i="8"/>
  <c r="N36" i="8"/>
  <c r="M36" i="8"/>
  <c r="J36" i="8"/>
  <c r="G36" i="8"/>
  <c r="E36" i="8"/>
  <c r="B36" i="8"/>
  <c r="P35" i="8"/>
  <c r="O35" i="8"/>
  <c r="N35" i="8"/>
  <c r="M35" i="8"/>
  <c r="J35" i="8"/>
  <c r="G35" i="8"/>
  <c r="E35" i="8"/>
  <c r="B35" i="8"/>
  <c r="P34" i="8"/>
  <c r="O34" i="8"/>
  <c r="N34" i="8"/>
  <c r="M34" i="8"/>
  <c r="J34" i="8"/>
  <c r="G34" i="8"/>
  <c r="E34" i="8"/>
  <c r="B34" i="8"/>
  <c r="P33" i="8"/>
  <c r="O33" i="8"/>
  <c r="N33" i="8"/>
  <c r="M33" i="8"/>
  <c r="J33" i="8"/>
  <c r="G33" i="8"/>
  <c r="E33" i="8"/>
  <c r="B33" i="8"/>
  <c r="P32" i="8"/>
  <c r="O32" i="8"/>
  <c r="N32" i="8"/>
  <c r="M32" i="8"/>
  <c r="J32" i="8"/>
  <c r="G32" i="8"/>
  <c r="E32" i="8"/>
  <c r="B32" i="8"/>
  <c r="P31" i="8"/>
  <c r="O31" i="8"/>
  <c r="N31" i="8"/>
  <c r="M31" i="8"/>
  <c r="J31" i="8"/>
  <c r="G31" i="8"/>
  <c r="E31" i="8"/>
  <c r="B31" i="8"/>
  <c r="P30" i="8"/>
  <c r="O30" i="8"/>
  <c r="N30" i="8"/>
  <c r="M30" i="8"/>
  <c r="J30" i="8"/>
  <c r="G30" i="8"/>
  <c r="E30" i="8"/>
  <c r="B30" i="8"/>
  <c r="P29" i="8"/>
  <c r="O29" i="8"/>
  <c r="N29" i="8"/>
  <c r="M29" i="8"/>
  <c r="J29" i="8"/>
  <c r="G29" i="8"/>
  <c r="E29" i="8"/>
  <c r="B29" i="8"/>
  <c r="P28" i="8"/>
  <c r="O28" i="8"/>
  <c r="N28" i="8"/>
  <c r="M28" i="8"/>
  <c r="J28" i="8"/>
  <c r="G28" i="8"/>
  <c r="E28" i="8"/>
  <c r="B28" i="8"/>
  <c r="P27" i="8"/>
  <c r="O27" i="8"/>
  <c r="N27" i="8"/>
  <c r="M27" i="8"/>
  <c r="J27" i="8"/>
  <c r="G27" i="8"/>
  <c r="E27" i="8"/>
  <c r="B27" i="8"/>
  <c r="P26" i="8"/>
  <c r="O26" i="8"/>
  <c r="N26" i="8"/>
  <c r="M26" i="8"/>
  <c r="J26" i="8"/>
  <c r="G26" i="8"/>
  <c r="E26" i="8"/>
  <c r="B26" i="8"/>
  <c r="P25" i="8"/>
  <c r="O25" i="8"/>
  <c r="N25" i="8"/>
  <c r="M25" i="8"/>
  <c r="J25" i="8"/>
  <c r="G25" i="8"/>
  <c r="E25" i="8"/>
  <c r="B25" i="8"/>
  <c r="P24" i="8"/>
  <c r="O24" i="8"/>
  <c r="N24" i="8"/>
  <c r="M24" i="8"/>
  <c r="J24" i="8"/>
  <c r="G24" i="8"/>
  <c r="E24" i="8"/>
  <c r="B24" i="8"/>
  <c r="P23" i="8"/>
  <c r="O23" i="8"/>
  <c r="N23" i="8"/>
  <c r="M23" i="8"/>
  <c r="J23" i="8"/>
  <c r="G23" i="8"/>
  <c r="E23" i="8"/>
  <c r="B23" i="8"/>
  <c r="P22" i="8"/>
  <c r="O22" i="8"/>
  <c r="N22" i="8"/>
  <c r="M22" i="8"/>
  <c r="J22" i="8"/>
  <c r="G22" i="8"/>
  <c r="E22" i="8"/>
  <c r="B22" i="8"/>
  <c r="P21" i="8"/>
  <c r="O21" i="8"/>
  <c r="N21" i="8"/>
  <c r="M21" i="8"/>
  <c r="J21" i="8"/>
  <c r="G21" i="8"/>
  <c r="E21" i="8"/>
  <c r="B21" i="8"/>
  <c r="P20" i="8"/>
  <c r="O20" i="8"/>
  <c r="N20" i="8"/>
  <c r="M20" i="8"/>
  <c r="J20" i="8"/>
  <c r="G20" i="8"/>
  <c r="E20" i="8"/>
  <c r="B20" i="8"/>
  <c r="P19" i="8"/>
  <c r="O19" i="8"/>
  <c r="N19" i="8"/>
  <c r="M19" i="8"/>
  <c r="J19" i="8"/>
  <c r="G19" i="8"/>
  <c r="E19" i="8"/>
  <c r="B19" i="8"/>
  <c r="P18" i="8"/>
  <c r="O18" i="8"/>
  <c r="N18" i="8"/>
  <c r="M18" i="8"/>
  <c r="J18" i="8"/>
  <c r="G18" i="8"/>
  <c r="E18" i="8"/>
  <c r="B18" i="8"/>
  <c r="P17" i="8"/>
  <c r="O17" i="8"/>
  <c r="N17" i="8"/>
  <c r="M17" i="8"/>
  <c r="J17" i="8"/>
  <c r="G17" i="8"/>
  <c r="E17" i="8"/>
  <c r="B17" i="8"/>
  <c r="P16" i="8"/>
  <c r="O16" i="8"/>
  <c r="N16" i="8"/>
  <c r="M16" i="8"/>
  <c r="J16" i="8"/>
  <c r="G16" i="8"/>
  <c r="E16" i="8"/>
  <c r="B16"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O46" i="135"/>
  <c r="J30" i="135"/>
  <c r="J28" i="135"/>
  <c r="J13" i="135"/>
  <c r="J11" i="135"/>
  <c r="J14" i="135" s="1"/>
  <c r="M40" i="135" s="1"/>
  <c r="I2" i="135"/>
  <c r="C2" i="135"/>
  <c r="O46" i="134"/>
  <c r="J28" i="134"/>
  <c r="J30" i="134" s="1"/>
  <c r="J13" i="134"/>
  <c r="J11" i="134"/>
  <c r="J14" i="134" s="1"/>
  <c r="I2" i="134"/>
  <c r="C2" i="134"/>
  <c r="O46" i="133"/>
  <c r="J30" i="133"/>
  <c r="J28" i="133"/>
  <c r="J13" i="133"/>
  <c r="J14" i="133" s="1"/>
  <c r="M40" i="133" s="1"/>
  <c r="J11" i="133"/>
  <c r="I2" i="133"/>
  <c r="C2" i="133"/>
  <c r="O46" i="132"/>
  <c r="J28" i="132"/>
  <c r="J30" i="132" s="1"/>
  <c r="J14" i="132"/>
  <c r="M40" i="132" s="1"/>
  <c r="J13" i="132"/>
  <c r="J11" i="132"/>
  <c r="I2" i="132"/>
  <c r="C2" i="132"/>
  <c r="O46" i="131"/>
  <c r="J28" i="131"/>
  <c r="J30" i="131" s="1"/>
  <c r="J13" i="131"/>
  <c r="J11" i="131"/>
  <c r="J14" i="131" s="1"/>
  <c r="M40" i="131" s="1"/>
  <c r="I2" i="131"/>
  <c r="C2" i="131"/>
  <c r="O46" i="130"/>
  <c r="J30" i="130"/>
  <c r="J28" i="130"/>
  <c r="J13" i="130"/>
  <c r="J14" i="130" s="1"/>
  <c r="M40" i="130" s="1"/>
  <c r="J11" i="130"/>
  <c r="I2" i="130"/>
  <c r="C2" i="130"/>
  <c r="O46" i="129"/>
  <c r="J28" i="129"/>
  <c r="J30" i="129" s="1"/>
  <c r="M40" i="129" s="1"/>
  <c r="J14" i="129"/>
  <c r="J13" i="129"/>
  <c r="J11" i="129"/>
  <c r="I2" i="129"/>
  <c r="C2" i="129"/>
  <c r="O46" i="128"/>
  <c r="J28" i="128"/>
  <c r="J30" i="128" s="1"/>
  <c r="J14" i="128"/>
  <c r="J13" i="128"/>
  <c r="J11" i="128"/>
  <c r="I2" i="128"/>
  <c r="C2" i="128"/>
  <c r="O46" i="127"/>
  <c r="J28" i="127"/>
  <c r="J30" i="127" s="1"/>
  <c r="J13" i="127"/>
  <c r="J11" i="127"/>
  <c r="J14" i="127" s="1"/>
  <c r="I2" i="127"/>
  <c r="C2" i="127"/>
  <c r="O46" i="126"/>
  <c r="J30" i="126"/>
  <c r="J28" i="126"/>
  <c r="J13" i="126"/>
  <c r="J11" i="126"/>
  <c r="J14" i="126" s="1"/>
  <c r="M40" i="126" s="1"/>
  <c r="I2" i="126"/>
  <c r="C2" i="126"/>
  <c r="O46" i="125"/>
  <c r="J28" i="125"/>
  <c r="J30" i="125" s="1"/>
  <c r="J13" i="125"/>
  <c r="J11" i="125"/>
  <c r="J14" i="125" s="1"/>
  <c r="M40" i="125" s="1"/>
  <c r="I2" i="125"/>
  <c r="C2" i="125"/>
  <c r="O46" i="124"/>
  <c r="J30" i="124"/>
  <c r="J28" i="124"/>
  <c r="J14" i="124"/>
  <c r="M40" i="124" s="1"/>
  <c r="J13" i="124"/>
  <c r="J11" i="124"/>
  <c r="I2" i="124"/>
  <c r="C2" i="124"/>
  <c r="O46" i="123"/>
  <c r="J28" i="123"/>
  <c r="J30" i="123" s="1"/>
  <c r="M40" i="123" s="1"/>
  <c r="J14" i="123"/>
  <c r="J13" i="123"/>
  <c r="J11" i="123"/>
  <c r="I2" i="123"/>
  <c r="C2" i="123"/>
  <c r="O46" i="122"/>
  <c r="J30" i="122"/>
  <c r="J28" i="122"/>
  <c r="J14" i="122"/>
  <c r="M40" i="122" s="1"/>
  <c r="J13" i="122"/>
  <c r="J11" i="122"/>
  <c r="I2" i="122"/>
  <c r="C2" i="122"/>
  <c r="O46" i="121"/>
  <c r="J30" i="121"/>
  <c r="J28" i="121"/>
  <c r="J13" i="121"/>
  <c r="J14" i="121" s="1"/>
  <c r="M40" i="121" s="1"/>
  <c r="J11" i="121"/>
  <c r="I2" i="121"/>
  <c r="C2" i="121"/>
  <c r="O46" i="120"/>
  <c r="J30" i="120"/>
  <c r="J28" i="120"/>
  <c r="J13" i="120"/>
  <c r="J11" i="120"/>
  <c r="J14" i="120" s="1"/>
  <c r="M40" i="120" s="1"/>
  <c r="I2" i="120"/>
  <c r="C2" i="120"/>
  <c r="O46" i="119"/>
  <c r="J28" i="119"/>
  <c r="J30" i="119" s="1"/>
  <c r="J13" i="119"/>
  <c r="J14" i="119" s="1"/>
  <c r="M40" i="119" s="1"/>
  <c r="J11" i="119"/>
  <c r="I2" i="119"/>
  <c r="C2" i="119"/>
  <c r="O46" i="118"/>
  <c r="J30" i="118"/>
  <c r="J28" i="118"/>
  <c r="J13" i="118"/>
  <c r="J11" i="118"/>
  <c r="J14" i="118" s="1"/>
  <c r="M40" i="118" s="1"/>
  <c r="I2" i="118"/>
  <c r="C2" i="118"/>
  <c r="O46" i="117"/>
  <c r="J28" i="117"/>
  <c r="J30" i="117" s="1"/>
  <c r="J13" i="117"/>
  <c r="J11" i="117"/>
  <c r="J14" i="117" s="1"/>
  <c r="M40" i="117" s="1"/>
  <c r="I2" i="117"/>
  <c r="C2" i="117"/>
  <c r="O46" i="116"/>
  <c r="J30" i="116"/>
  <c r="J28" i="116"/>
  <c r="J14" i="116"/>
  <c r="M40" i="116" s="1"/>
  <c r="J13" i="116"/>
  <c r="J11" i="116"/>
  <c r="I2" i="116"/>
  <c r="C2" i="116"/>
  <c r="O46" i="115"/>
  <c r="J28" i="115"/>
  <c r="J30" i="115" s="1"/>
  <c r="J14" i="115"/>
  <c r="M40" i="115" s="1"/>
  <c r="J13" i="115"/>
  <c r="J11" i="115"/>
  <c r="I2" i="115"/>
  <c r="C2" i="115"/>
  <c r="O46" i="114"/>
  <c r="J28" i="114"/>
  <c r="J30" i="114" s="1"/>
  <c r="J14" i="114"/>
  <c r="M40" i="114" s="1"/>
  <c r="J13" i="114"/>
  <c r="J11" i="114"/>
  <c r="I2" i="114"/>
  <c r="C2" i="114"/>
  <c r="O46" i="113"/>
  <c r="J30" i="113"/>
  <c r="J28" i="113"/>
  <c r="J13" i="113"/>
  <c r="J14" i="113" s="1"/>
  <c r="M40" i="113" s="1"/>
  <c r="J11" i="113"/>
  <c r="I2" i="113"/>
  <c r="C2" i="113"/>
  <c r="O46" i="112"/>
  <c r="J28" i="112"/>
  <c r="J30" i="112" s="1"/>
  <c r="J13" i="112"/>
  <c r="J11" i="112"/>
  <c r="J14" i="112" s="1"/>
  <c r="I2" i="112"/>
  <c r="C2" i="112"/>
  <c r="O46" i="111"/>
  <c r="J30" i="111"/>
  <c r="J28" i="111"/>
  <c r="J13" i="111"/>
  <c r="J11" i="111"/>
  <c r="J14" i="111" s="1"/>
  <c r="M40" i="111" s="1"/>
  <c r="I2" i="111"/>
  <c r="C2" i="111"/>
  <c r="O46" i="110"/>
  <c r="J30" i="110"/>
  <c r="J28" i="110"/>
  <c r="J14" i="110"/>
  <c r="M40" i="110" s="1"/>
  <c r="J13" i="110"/>
  <c r="J11" i="110"/>
  <c r="I2" i="110"/>
  <c r="C2" i="110"/>
  <c r="O46" i="109"/>
  <c r="J28" i="109"/>
  <c r="J30" i="109" s="1"/>
  <c r="J13" i="109"/>
  <c r="J11" i="109"/>
  <c r="J14" i="109" s="1"/>
  <c r="I2" i="109"/>
  <c r="C2" i="109"/>
  <c r="O46" i="108"/>
  <c r="J30" i="108"/>
  <c r="J28" i="108"/>
  <c r="J13" i="108"/>
  <c r="J14" i="108" s="1"/>
  <c r="M40" i="108" s="1"/>
  <c r="J11" i="108"/>
  <c r="I2" i="108"/>
  <c r="C2" i="108"/>
  <c r="O46" i="107"/>
  <c r="J28" i="107"/>
  <c r="J30" i="107" s="1"/>
  <c r="M40" i="107" s="1"/>
  <c r="J14" i="107"/>
  <c r="J13" i="107"/>
  <c r="J11" i="107"/>
  <c r="I2" i="107"/>
  <c r="C2" i="107"/>
  <c r="O46" i="106"/>
  <c r="J28" i="106"/>
  <c r="J30" i="106" s="1"/>
  <c r="J13" i="106"/>
  <c r="J14" i="106" s="1"/>
  <c r="M40" i="106" s="1"/>
  <c r="J11" i="106"/>
  <c r="I2" i="106"/>
  <c r="C2" i="106"/>
  <c r="O46" i="105"/>
  <c r="J30" i="105"/>
  <c r="J28" i="105"/>
  <c r="J14" i="105"/>
  <c r="M40" i="105" s="1"/>
  <c r="J13" i="105"/>
  <c r="J11" i="105"/>
  <c r="I2" i="105"/>
  <c r="C2" i="105"/>
  <c r="O46" i="104"/>
  <c r="J28" i="104"/>
  <c r="J30" i="104" s="1"/>
  <c r="J13" i="104"/>
  <c r="J11" i="104"/>
  <c r="J14" i="104" s="1"/>
  <c r="M40" i="104" s="1"/>
  <c r="I2" i="104"/>
  <c r="C2" i="104"/>
  <c r="O46" i="103"/>
  <c r="J28" i="103"/>
  <c r="J30" i="103" s="1"/>
  <c r="J13" i="103"/>
  <c r="J11" i="103"/>
  <c r="J14" i="103" s="1"/>
  <c r="M40" i="103" s="1"/>
  <c r="I2" i="103"/>
  <c r="C2" i="103"/>
  <c r="O46" i="102"/>
  <c r="J30" i="102"/>
  <c r="J28" i="102"/>
  <c r="J13" i="102"/>
  <c r="J11" i="102"/>
  <c r="J14" i="102" s="1"/>
  <c r="M40" i="102" s="1"/>
  <c r="I2" i="102"/>
  <c r="C2" i="102"/>
  <c r="O46" i="101"/>
  <c r="J28" i="101"/>
  <c r="J30" i="101" s="1"/>
  <c r="J13" i="101"/>
  <c r="J14" i="101" s="1"/>
  <c r="M40" i="101" s="1"/>
  <c r="J11" i="101"/>
  <c r="I2" i="101"/>
  <c r="C2" i="101"/>
  <c r="O46" i="100"/>
  <c r="J28" i="100"/>
  <c r="J30" i="100" s="1"/>
  <c r="J14" i="100"/>
  <c r="J13" i="100"/>
  <c r="J11" i="100"/>
  <c r="I2" i="100"/>
  <c r="C2" i="100"/>
  <c r="O46" i="99"/>
  <c r="J28" i="99"/>
  <c r="J30" i="99" s="1"/>
  <c r="J13" i="99"/>
  <c r="J11" i="99"/>
  <c r="J14" i="99" s="1"/>
  <c r="M40" i="99" s="1"/>
  <c r="I2" i="99"/>
  <c r="C2" i="99"/>
  <c r="O46" i="98"/>
  <c r="J30" i="98"/>
  <c r="J28" i="98"/>
  <c r="J13" i="98"/>
  <c r="J11" i="98"/>
  <c r="J14" i="98" s="1"/>
  <c r="M40" i="98" s="1"/>
  <c r="I2" i="98"/>
  <c r="C2" i="98"/>
  <c r="O46" i="97"/>
  <c r="J30" i="97"/>
  <c r="J28" i="97"/>
  <c r="J13" i="97"/>
  <c r="J11" i="97"/>
  <c r="J14" i="97" s="1"/>
  <c r="M40" i="97" s="1"/>
  <c r="I2" i="97"/>
  <c r="C2" i="97"/>
  <c r="J11" i="15"/>
  <c r="J13" i="15"/>
  <c r="M55" i="96"/>
  <c r="M46" i="130" l="1"/>
  <c r="M56" i="130" s="1"/>
  <c r="O45" i="130"/>
  <c r="M45" i="130"/>
  <c r="M45" i="135"/>
  <c r="M46" i="135"/>
  <c r="M56" i="135" s="1"/>
  <c r="O45" i="135"/>
  <c r="M46" i="132"/>
  <c r="M56" i="132" s="1"/>
  <c r="O45" i="132"/>
  <c r="M45" i="132"/>
  <c r="M46" i="131"/>
  <c r="M56" i="131" s="1"/>
  <c r="O45" i="131"/>
  <c r="M45" i="131"/>
  <c r="M40" i="134"/>
  <c r="M40" i="128"/>
  <c r="M46" i="129"/>
  <c r="M56" i="129" s="1"/>
  <c r="O45" i="129"/>
  <c r="M45" i="129"/>
  <c r="M46" i="133"/>
  <c r="M56" i="133" s="1"/>
  <c r="O45" i="133"/>
  <c r="M45" i="133"/>
  <c r="M45" i="119"/>
  <c r="M46" i="119"/>
  <c r="M56" i="119" s="1"/>
  <c r="O45" i="119"/>
  <c r="M46" i="117"/>
  <c r="M56" i="117" s="1"/>
  <c r="O45" i="117"/>
  <c r="M45" i="117"/>
  <c r="M46" i="125"/>
  <c r="M56" i="125" s="1"/>
  <c r="O45" i="125"/>
  <c r="M45" i="125"/>
  <c r="M46" i="116"/>
  <c r="M56" i="116" s="1"/>
  <c r="O45" i="116"/>
  <c r="M45" i="116"/>
  <c r="M46" i="124"/>
  <c r="M56" i="124" s="1"/>
  <c r="O45" i="124"/>
  <c r="M45" i="124"/>
  <c r="M46" i="115"/>
  <c r="M56" i="115" s="1"/>
  <c r="O45" i="115"/>
  <c r="M45" i="115"/>
  <c r="M46" i="120"/>
  <c r="M56" i="120" s="1"/>
  <c r="O45" i="120"/>
  <c r="M45" i="120"/>
  <c r="O45" i="121"/>
  <c r="M46" i="121"/>
  <c r="M56" i="121" s="1"/>
  <c r="M45" i="121"/>
  <c r="M46" i="122"/>
  <c r="M56" i="122" s="1"/>
  <c r="M45" i="122"/>
  <c r="O45" i="122"/>
  <c r="O45" i="126"/>
  <c r="M45" i="126"/>
  <c r="M46" i="126"/>
  <c r="M56" i="126" s="1"/>
  <c r="O45" i="113"/>
  <c r="M46" i="113"/>
  <c r="M56" i="113" s="1"/>
  <c r="M45" i="113"/>
  <c r="M46" i="114"/>
  <c r="M56" i="114" s="1"/>
  <c r="M45" i="114"/>
  <c r="O45" i="114"/>
  <c r="M46" i="123"/>
  <c r="M56" i="123" s="1"/>
  <c r="O45" i="123"/>
  <c r="M45" i="123"/>
  <c r="M40" i="112"/>
  <c r="M40" i="127"/>
  <c r="O45" i="118"/>
  <c r="M45" i="118"/>
  <c r="M46" i="118"/>
  <c r="M56" i="118" s="1"/>
  <c r="M46" i="108"/>
  <c r="M56" i="108" s="1"/>
  <c r="O45" i="108"/>
  <c r="M45" i="108"/>
  <c r="M46" i="107"/>
  <c r="M56" i="107" s="1"/>
  <c r="O45" i="107"/>
  <c r="M45" i="107"/>
  <c r="O45" i="105"/>
  <c r="M46" i="105"/>
  <c r="M56" i="105" s="1"/>
  <c r="M45" i="105"/>
  <c r="M45" i="111"/>
  <c r="M46" i="111"/>
  <c r="M56" i="111" s="1"/>
  <c r="O45" i="111"/>
  <c r="M46" i="106"/>
  <c r="M56" i="106" s="1"/>
  <c r="M45" i="106"/>
  <c r="O45" i="106"/>
  <c r="O45" i="110"/>
  <c r="M45" i="110"/>
  <c r="M46" i="110"/>
  <c r="M56" i="110" s="1"/>
  <c r="M46" i="104"/>
  <c r="M56" i="104" s="1"/>
  <c r="O45" i="104"/>
  <c r="M45" i="104"/>
  <c r="M40" i="109"/>
  <c r="M40" i="100"/>
  <c r="M45" i="103"/>
  <c r="M46" i="103"/>
  <c r="M56" i="103" s="1"/>
  <c r="O45" i="103"/>
  <c r="M46" i="101"/>
  <c r="M56" i="101" s="1"/>
  <c r="O45" i="101"/>
  <c r="M45" i="101"/>
  <c r="O45" i="102"/>
  <c r="M45" i="102"/>
  <c r="M46" i="102"/>
  <c r="M56" i="102" s="1"/>
  <c r="M45" i="99"/>
  <c r="O45" i="99"/>
  <c r="M46" i="99"/>
  <c r="M56" i="99" s="1"/>
  <c r="O45" i="98"/>
  <c r="M45" i="98"/>
  <c r="M46" i="98"/>
  <c r="M56" i="98" s="1"/>
  <c r="M45" i="97"/>
  <c r="M46" i="97"/>
  <c r="M56" i="97" s="1"/>
  <c r="O45" i="97"/>
  <c r="E15" i="8"/>
  <c r="M45" i="128" l="1"/>
  <c r="M46" i="128"/>
  <c r="M56" i="128" s="1"/>
  <c r="O45" i="128"/>
  <c r="M55" i="133"/>
  <c r="M57" i="133" s="1"/>
  <c r="M54" i="133"/>
  <c r="M52" i="133"/>
  <c r="M52" i="131"/>
  <c r="M54" i="131"/>
  <c r="M55" i="131"/>
  <c r="M57" i="131" s="1"/>
  <c r="M55" i="135"/>
  <c r="M57" i="135" s="1"/>
  <c r="M54" i="135"/>
  <c r="M52" i="135"/>
  <c r="O45" i="134"/>
  <c r="M45" i="134"/>
  <c r="M46" i="134"/>
  <c r="M56" i="134" s="1"/>
  <c r="M54" i="130"/>
  <c r="M52" i="130"/>
  <c r="M55" i="130"/>
  <c r="M57" i="130" s="1"/>
  <c r="M55" i="129"/>
  <c r="M57" i="129" s="1"/>
  <c r="M54" i="129"/>
  <c r="M52" i="129"/>
  <c r="M52" i="132"/>
  <c r="M55" i="132"/>
  <c r="M57" i="132" s="1"/>
  <c r="M54" i="132"/>
  <c r="M54" i="114"/>
  <c r="M52" i="114"/>
  <c r="M55" i="114"/>
  <c r="M57" i="114" s="1"/>
  <c r="M45" i="127"/>
  <c r="M46" i="127"/>
  <c r="M56" i="127" s="1"/>
  <c r="O45" i="127"/>
  <c r="M54" i="113"/>
  <c r="M55" i="113"/>
  <c r="M57" i="113" s="1"/>
  <c r="M52" i="113"/>
  <c r="M55" i="119"/>
  <c r="M57" i="119" s="1"/>
  <c r="M54" i="119"/>
  <c r="M52" i="119"/>
  <c r="M46" i="112"/>
  <c r="M56" i="112" s="1"/>
  <c r="M45" i="112"/>
  <c r="O45" i="112"/>
  <c r="M55" i="121"/>
  <c r="M57" i="121" s="1"/>
  <c r="M54" i="121"/>
  <c r="M52" i="121"/>
  <c r="M52" i="123"/>
  <c r="M55" i="123"/>
  <c r="M57" i="123" s="1"/>
  <c r="M54" i="123"/>
  <c r="M55" i="124"/>
  <c r="M57" i="124" s="1"/>
  <c r="M54" i="124"/>
  <c r="M52" i="124"/>
  <c r="M54" i="122"/>
  <c r="M52" i="122"/>
  <c r="M55" i="122"/>
  <c r="M57" i="122" s="1"/>
  <c r="M52" i="115"/>
  <c r="M54" i="115"/>
  <c r="M55" i="115"/>
  <c r="M57" i="115" s="1"/>
  <c r="M54" i="117"/>
  <c r="M55" i="117"/>
  <c r="M57" i="117" s="1"/>
  <c r="M52" i="117"/>
  <c r="M52" i="118"/>
  <c r="M55" i="118"/>
  <c r="M57" i="118" s="1"/>
  <c r="M54" i="118"/>
  <c r="M55" i="125"/>
  <c r="M57" i="125" s="1"/>
  <c r="M54" i="125"/>
  <c r="M52" i="125"/>
  <c r="M55" i="126"/>
  <c r="M57" i="126" s="1"/>
  <c r="M54" i="126"/>
  <c r="M52" i="126"/>
  <c r="M55" i="120"/>
  <c r="M57" i="120" s="1"/>
  <c r="M54" i="120"/>
  <c r="M52" i="120"/>
  <c r="M55" i="116"/>
  <c r="M57" i="116" s="1"/>
  <c r="M52" i="116"/>
  <c r="M54" i="116"/>
  <c r="M54" i="105"/>
  <c r="M52" i="105"/>
  <c r="M55" i="105"/>
  <c r="M57" i="105" s="1"/>
  <c r="M55" i="108"/>
  <c r="M57" i="108" s="1"/>
  <c r="M54" i="108"/>
  <c r="M52" i="108"/>
  <c r="M55" i="111"/>
  <c r="M57" i="111" s="1"/>
  <c r="M54" i="111"/>
  <c r="M52" i="111"/>
  <c r="M55" i="110"/>
  <c r="M57" i="110" s="1"/>
  <c r="M52" i="110"/>
  <c r="M54" i="110"/>
  <c r="M46" i="109"/>
  <c r="M56" i="109" s="1"/>
  <c r="O45" i="109"/>
  <c r="M45" i="109"/>
  <c r="M52" i="107"/>
  <c r="M55" i="107"/>
  <c r="M57" i="107" s="1"/>
  <c r="M54" i="107"/>
  <c r="M55" i="104"/>
  <c r="M57" i="104" s="1"/>
  <c r="M54" i="104"/>
  <c r="M52" i="104"/>
  <c r="M54" i="106"/>
  <c r="M52" i="106"/>
  <c r="M55" i="106"/>
  <c r="M57" i="106" s="1"/>
  <c r="M55" i="103"/>
  <c r="M57" i="103" s="1"/>
  <c r="M54" i="103"/>
  <c r="M52" i="103"/>
  <c r="M55" i="102"/>
  <c r="M57" i="102" s="1"/>
  <c r="M52" i="102"/>
  <c r="M54" i="102"/>
  <c r="M52" i="101"/>
  <c r="M54" i="101"/>
  <c r="M55" i="101"/>
  <c r="M57" i="101" s="1"/>
  <c r="M46" i="100"/>
  <c r="M56" i="100" s="1"/>
  <c r="M45" i="100"/>
  <c r="O45" i="100"/>
  <c r="M55" i="99"/>
  <c r="M57" i="99" s="1"/>
  <c r="M54" i="99"/>
  <c r="M52" i="99"/>
  <c r="M55" i="98"/>
  <c r="M57" i="98" s="1"/>
  <c r="M52" i="98"/>
  <c r="M54" i="98"/>
  <c r="M54" i="97"/>
  <c r="M52" i="97"/>
  <c r="M55" i="97"/>
  <c r="M57" i="97" s="1"/>
  <c r="O46" i="96"/>
  <c r="J28" i="96"/>
  <c r="J30" i="96" s="1"/>
  <c r="J13" i="96"/>
  <c r="J11" i="96"/>
  <c r="M55" i="128" l="1"/>
  <c r="M57" i="128" s="1"/>
  <c r="M54" i="128"/>
  <c r="M52" i="128"/>
  <c r="M55" i="134"/>
  <c r="M57" i="134" s="1"/>
  <c r="M54" i="134"/>
  <c r="M52" i="134"/>
  <c r="M55" i="112"/>
  <c r="M57" i="112" s="1"/>
  <c r="M54" i="112"/>
  <c r="M52" i="112"/>
  <c r="M55" i="127"/>
  <c r="M57" i="127" s="1"/>
  <c r="M54" i="127"/>
  <c r="M52" i="127"/>
  <c r="M54" i="109"/>
  <c r="M55" i="109"/>
  <c r="M57" i="109" s="1"/>
  <c r="M52" i="109"/>
  <c r="M55" i="100"/>
  <c r="M57" i="100" s="1"/>
  <c r="M52" i="100"/>
  <c r="M54" i="100"/>
  <c r="J14" i="96"/>
  <c r="M40" i="96" s="1"/>
  <c r="M45" i="96" s="1"/>
  <c r="F15" i="8"/>
  <c r="O45" i="96" l="1"/>
  <c r="M46" i="96"/>
  <c r="M56" i="96" s="1"/>
  <c r="M57" i="96"/>
  <c r="M52" i="96"/>
  <c r="M54" i="96"/>
  <c r="L55" i="8" l="1"/>
  <c r="K55" i="8"/>
  <c r="I55" i="8"/>
  <c r="H55" i="8"/>
  <c r="D55" i="8"/>
  <c r="C55" i="8"/>
  <c r="P15" i="8" l="1"/>
  <c r="O15" i="8"/>
  <c r="N15" i="8"/>
  <c r="M15" i="8"/>
  <c r="B15" i="8"/>
  <c r="I2" i="15" l="1"/>
  <c r="C2" i="15"/>
  <c r="J14" i="15" l="1"/>
  <c r="M40" i="15" s="1"/>
  <c r="O46" i="15" l="1"/>
  <c r="J28" i="15"/>
  <c r="J30" i="15" s="1"/>
  <c r="M45" i="15" s="1"/>
  <c r="M55" i="15" s="1"/>
  <c r="O45" i="15" l="1"/>
  <c r="M46" i="15"/>
  <c r="M56" i="15" s="1"/>
  <c r="M52" i="15"/>
  <c r="M54" i="15"/>
  <c r="M57" i="15" l="1"/>
  <c r="J15" i="8" s="1"/>
  <c r="J55" i="8" s="1"/>
  <c r="G15" i="8" l="1"/>
  <c r="G55" i="8" s="1"/>
</calcChain>
</file>

<file path=xl/sharedStrings.xml><?xml version="1.0" encoding="utf-8"?>
<sst xmlns="http://schemas.openxmlformats.org/spreadsheetml/2006/main" count="3565" uniqueCount="101">
  <si>
    <t>①</t>
    <phoneticPr fontId="1"/>
  </si>
  <si>
    <t>②</t>
    <phoneticPr fontId="1"/>
  </si>
  <si>
    <t>③</t>
    <phoneticPr fontId="1"/>
  </si>
  <si>
    <t>補助金対象単価（②－①）</t>
    <rPh sb="0" eb="3">
      <t>ホジョキン</t>
    </rPh>
    <rPh sb="3" eb="5">
      <t>タイショウ</t>
    </rPh>
    <rPh sb="5" eb="7">
      <t>タンカ</t>
    </rPh>
    <phoneticPr fontId="1"/>
  </si>
  <si>
    <t>④</t>
    <phoneticPr fontId="1"/>
  </si>
  <si>
    <t>⑤</t>
    <phoneticPr fontId="1"/>
  </si>
  <si>
    <t>単位</t>
    <rPh sb="0" eb="2">
      <t>タンイ</t>
    </rPh>
    <phoneticPr fontId="1"/>
  </si>
  <si>
    <t>A</t>
    <phoneticPr fontId="1"/>
  </si>
  <si>
    <t>B</t>
    <phoneticPr fontId="1"/>
  </si>
  <si>
    <t>C</t>
    <phoneticPr fontId="1"/>
  </si>
  <si>
    <t>D</t>
    <phoneticPr fontId="1"/>
  </si>
  <si>
    <t>E</t>
    <phoneticPr fontId="1"/>
  </si>
  <si>
    <t>黄色のセルに入力してください</t>
    <rPh sb="0" eb="2">
      <t>キイロ</t>
    </rPh>
    <rPh sb="6" eb="8">
      <t>ニュウリョク</t>
    </rPh>
    <phoneticPr fontId="1"/>
  </si>
  <si>
    <t>緑色のセルは自動計算されます</t>
    <rPh sb="0" eb="2">
      <t>ミドリイロ</t>
    </rPh>
    <rPh sb="6" eb="8">
      <t>ジドウ</t>
    </rPh>
    <rPh sb="8" eb="10">
      <t>ケイサン</t>
    </rPh>
    <phoneticPr fontId="1"/>
  </si>
  <si>
    <t>③×④</t>
    <phoneticPr fontId="1"/>
  </si>
  <si>
    <t>円</t>
    <rPh sb="0" eb="1">
      <t>エン</t>
    </rPh>
    <phoneticPr fontId="1"/>
  </si>
  <si>
    <t>日</t>
    <rPh sb="0" eb="1">
      <t>ニチ</t>
    </rPh>
    <phoneticPr fontId="1"/>
  </si>
  <si>
    <t>事業所番号</t>
    <rPh sb="0" eb="3">
      <t>ジギョウショ</t>
    </rPh>
    <rPh sb="3" eb="5">
      <t>バンゴウ</t>
    </rPh>
    <phoneticPr fontId="1"/>
  </si>
  <si>
    <t>事業所名</t>
    <rPh sb="0" eb="3">
      <t>ジギョウショ</t>
    </rPh>
    <rPh sb="3" eb="4">
      <t>メイ</t>
    </rPh>
    <phoneticPr fontId="1"/>
  </si>
  <si>
    <t>受給者証番号</t>
    <rPh sb="0" eb="3">
      <t>ジュキュウシャ</t>
    </rPh>
    <rPh sb="3" eb="4">
      <t>ショウ</t>
    </rPh>
    <rPh sb="4" eb="6">
      <t>バンゴウ</t>
    </rPh>
    <phoneticPr fontId="1"/>
  </si>
  <si>
    <t>①</t>
    <phoneticPr fontId="1"/>
  </si>
  <si>
    <t>例</t>
    <rPh sb="0" eb="1">
      <t>レイ</t>
    </rPh>
    <phoneticPr fontId="1"/>
  </si>
  <si>
    <t>※福祉・介護職員処遇改善加算と特定処遇改善加算の両方を算定している事業所については、加算率を合算してください。</t>
    <rPh sb="1" eb="3">
      <t>フクシ</t>
    </rPh>
    <rPh sb="4" eb="6">
      <t>カイゴ</t>
    </rPh>
    <rPh sb="6" eb="8">
      <t>ショクイン</t>
    </rPh>
    <rPh sb="8" eb="10">
      <t>ショグウ</t>
    </rPh>
    <rPh sb="10" eb="12">
      <t>カイゼン</t>
    </rPh>
    <rPh sb="12" eb="14">
      <t>カサン</t>
    </rPh>
    <rPh sb="15" eb="17">
      <t>トクテイ</t>
    </rPh>
    <rPh sb="17" eb="19">
      <t>ショグウ</t>
    </rPh>
    <rPh sb="19" eb="21">
      <t>カイゼン</t>
    </rPh>
    <rPh sb="21" eb="23">
      <t>カサン</t>
    </rPh>
    <rPh sb="24" eb="26">
      <t>リョウホウ</t>
    </rPh>
    <rPh sb="27" eb="29">
      <t>サンテイ</t>
    </rPh>
    <rPh sb="33" eb="36">
      <t>ジギョウショ</t>
    </rPh>
    <rPh sb="42" eb="44">
      <t>カサン</t>
    </rPh>
    <rPh sb="44" eb="45">
      <t>リツ</t>
    </rPh>
    <rPh sb="46" eb="48">
      <t>ガッサン</t>
    </rPh>
    <phoneticPr fontId="1"/>
  </si>
  <si>
    <t>補助対象単位数合計</t>
    <rPh sb="0" eb="2">
      <t>ホジョ</t>
    </rPh>
    <rPh sb="2" eb="4">
      <t>タイショウ</t>
    </rPh>
    <rPh sb="4" eb="7">
      <t>タンイスウ</t>
    </rPh>
    <rPh sb="7" eb="9">
      <t>ゴウケイ</t>
    </rPh>
    <phoneticPr fontId="1"/>
  </si>
  <si>
    <t>事業所番号</t>
    <rPh sb="0" eb="3">
      <t>ジギョウショ</t>
    </rPh>
    <rPh sb="3" eb="4">
      <t>バン</t>
    </rPh>
    <rPh sb="4" eb="5">
      <t>ゴウ</t>
    </rPh>
    <phoneticPr fontId="2"/>
  </si>
  <si>
    <t>受給者証番号</t>
    <rPh sb="0" eb="4">
      <t>ジュキュウシャショウ</t>
    </rPh>
    <rPh sb="4" eb="5">
      <t>バン</t>
    </rPh>
    <rPh sb="5" eb="6">
      <t>ゴウ</t>
    </rPh>
    <phoneticPr fontId="2"/>
  </si>
  <si>
    <t>事業所名</t>
    <rPh sb="3" eb="4">
      <t>メイ</t>
    </rPh>
    <phoneticPr fontId="1"/>
  </si>
  <si>
    <t>事業所の授業終了後の基本報酬単価</t>
    <rPh sb="0" eb="3">
      <t>ジギョウショ</t>
    </rPh>
    <rPh sb="4" eb="6">
      <t>ジュギョウ</t>
    </rPh>
    <rPh sb="6" eb="9">
      <t>シュウリョウゴ</t>
    </rPh>
    <rPh sb="10" eb="12">
      <t>キホン</t>
    </rPh>
    <rPh sb="12" eb="14">
      <t>ホウシュウ</t>
    </rPh>
    <rPh sb="14" eb="16">
      <t>タンカ</t>
    </rPh>
    <phoneticPr fontId="1"/>
  </si>
  <si>
    <t>事業所の学校休業日の基本報酬単価</t>
    <rPh sb="0" eb="3">
      <t>ジギョウショ</t>
    </rPh>
    <rPh sb="4" eb="6">
      <t>ガッコウ</t>
    </rPh>
    <rPh sb="6" eb="9">
      <t>キュウギョウビ</t>
    </rPh>
    <rPh sb="10" eb="12">
      <t>キホン</t>
    </rPh>
    <rPh sb="12" eb="14">
      <t>ホウシュウ</t>
    </rPh>
    <rPh sb="14" eb="16">
      <t>タンカ</t>
    </rPh>
    <phoneticPr fontId="1"/>
  </si>
  <si>
    <t>小計（切り捨て）</t>
    <rPh sb="0" eb="2">
      <t>ショウケイ</t>
    </rPh>
    <rPh sb="3" eb="4">
      <t>キ</t>
    </rPh>
    <rPh sb="5" eb="6">
      <t>ス</t>
    </rPh>
    <phoneticPr fontId="1"/>
  </si>
  <si>
    <t>小計（１割相当額）</t>
    <rPh sb="0" eb="2">
      <t>ショウケイ</t>
    </rPh>
    <rPh sb="4" eb="5">
      <t>ワリ</t>
    </rPh>
    <rPh sb="5" eb="7">
      <t>ソウトウ</t>
    </rPh>
    <rPh sb="7" eb="8">
      <t>ガク</t>
    </rPh>
    <phoneticPr fontId="1"/>
  </si>
  <si>
    <t>メールアドレス</t>
    <phoneticPr fontId="1"/>
  </si>
  <si>
    <t>③　平日単価から学校休業日単価によるもの</t>
    <rPh sb="2" eb="4">
      <t>ヘイジツ</t>
    </rPh>
    <rPh sb="4" eb="6">
      <t>タンカ</t>
    </rPh>
    <rPh sb="8" eb="10">
      <t>ガッコウ</t>
    </rPh>
    <rPh sb="10" eb="13">
      <t>キュウギョウビ</t>
    </rPh>
    <rPh sb="13" eb="15">
      <t>タンカ</t>
    </rPh>
    <phoneticPr fontId="1"/>
  </si>
  <si>
    <t>合計</t>
    <rPh sb="0" eb="2">
      <t>ゴウケイ</t>
    </rPh>
    <phoneticPr fontId="1"/>
  </si>
  <si>
    <t>担当者名</t>
    <rPh sb="0" eb="3">
      <t>タントウシャ</t>
    </rPh>
    <rPh sb="3" eb="4">
      <t>メイ</t>
    </rPh>
    <phoneticPr fontId="1"/>
  </si>
  <si>
    <t>NO</t>
    <phoneticPr fontId="1"/>
  </si>
  <si>
    <t>上限額管理結果</t>
    <rPh sb="0" eb="3">
      <t>ジョウゲンガク</t>
    </rPh>
    <rPh sb="3" eb="5">
      <t>カンリ</t>
    </rPh>
    <rPh sb="5" eb="7">
      <t>ケッカ</t>
    </rPh>
    <phoneticPr fontId="1"/>
  </si>
  <si>
    <t>管理結果額</t>
    <rPh sb="0" eb="2">
      <t>カンリ</t>
    </rPh>
    <rPh sb="2" eb="4">
      <t>ケッカ</t>
    </rPh>
    <rPh sb="4" eb="5">
      <t>ガク</t>
    </rPh>
    <phoneticPr fontId="1"/>
  </si>
  <si>
    <t>１　電話等による代替的な方法でサービス提供した日数</t>
    <rPh sb="2" eb="4">
      <t>デンワ</t>
    </rPh>
    <rPh sb="4" eb="5">
      <t>トウ</t>
    </rPh>
    <rPh sb="8" eb="10">
      <t>ダイタイ</t>
    </rPh>
    <rPh sb="10" eb="11">
      <t>テキ</t>
    </rPh>
    <rPh sb="12" eb="14">
      <t>ホウホウ</t>
    </rPh>
    <rPh sb="19" eb="21">
      <t>テイキョウ</t>
    </rPh>
    <rPh sb="23" eb="25">
      <t>ニッスウ</t>
    </rPh>
    <phoneticPr fontId="1"/>
  </si>
  <si>
    <r>
      <t>利用日数</t>
    </r>
    <r>
      <rPr>
        <b/>
        <sz val="11"/>
        <color theme="1"/>
        <rFont val="ＭＳ Ｐゴシック"/>
        <family val="3"/>
        <charset val="128"/>
      </rPr>
      <t>※代替的な方法でサービス提供した日数・利用量の増加分は省く。</t>
    </r>
    <rPh sb="0" eb="2">
      <t>リヨウ</t>
    </rPh>
    <rPh sb="2" eb="4">
      <t>ニッスウ</t>
    </rPh>
    <rPh sb="23" eb="25">
      <t>リヨウ</t>
    </rPh>
    <rPh sb="25" eb="26">
      <t>リョウ</t>
    </rPh>
    <rPh sb="27" eb="29">
      <t>ゾウカ</t>
    </rPh>
    <rPh sb="29" eb="30">
      <t>ブン</t>
    </rPh>
    <phoneticPr fontId="1"/>
  </si>
  <si>
    <t>①　代替的な方法でサービス提供したもの</t>
    <rPh sb="2" eb="5">
      <t>ダイタイテキ</t>
    </rPh>
    <rPh sb="6" eb="8">
      <t>ホウホウ</t>
    </rPh>
    <rPh sb="13" eb="15">
      <t>テイキョウ</t>
    </rPh>
    <phoneticPr fontId="1"/>
  </si>
  <si>
    <t>サービス提供月</t>
    <rPh sb="4" eb="6">
      <t>テイキョウ</t>
    </rPh>
    <rPh sb="6" eb="7">
      <t>ツキ</t>
    </rPh>
    <phoneticPr fontId="1"/>
  </si>
  <si>
    <t>当該月における電話等による代替的な方法でサービス提供した日数【休業日単価】</t>
    <rPh sb="7" eb="9">
      <t>デンワ</t>
    </rPh>
    <rPh sb="9" eb="10">
      <t>トウ</t>
    </rPh>
    <rPh sb="13" eb="16">
      <t>ダイタイテキ</t>
    </rPh>
    <rPh sb="17" eb="19">
      <t>ホウホウ</t>
    </rPh>
    <rPh sb="24" eb="26">
      <t>テイキョウ</t>
    </rPh>
    <rPh sb="28" eb="30">
      <t>ニッスウ</t>
    </rPh>
    <rPh sb="31" eb="34">
      <t>キュウギョウビ</t>
    </rPh>
    <rPh sb="34" eb="36">
      <t>タンカ</t>
    </rPh>
    <phoneticPr fontId="1"/>
  </si>
  <si>
    <t>一日当たりの基準の単価【休業日単価】（※１）</t>
    <rPh sb="0" eb="1">
      <t>イチ</t>
    </rPh>
    <rPh sb="1" eb="3">
      <t>ヒア</t>
    </rPh>
    <rPh sb="2" eb="3">
      <t>ア</t>
    </rPh>
    <rPh sb="6" eb="8">
      <t>キジュン</t>
    </rPh>
    <rPh sb="9" eb="11">
      <t>タンカ</t>
    </rPh>
    <rPh sb="12" eb="15">
      <t>キュウギョウビ</t>
    </rPh>
    <rPh sb="15" eb="17">
      <t>タンカ</t>
    </rPh>
    <phoneticPr fontId="1"/>
  </si>
  <si>
    <t>当該月における電話等による代替的な方法でサービス提供した日数【授業終了後単価】</t>
    <rPh sb="7" eb="9">
      <t>デンワ</t>
    </rPh>
    <rPh sb="9" eb="10">
      <t>トウ</t>
    </rPh>
    <rPh sb="13" eb="16">
      <t>ダイタイテキ</t>
    </rPh>
    <rPh sb="17" eb="19">
      <t>ホウホウ</t>
    </rPh>
    <rPh sb="24" eb="26">
      <t>テイキョウ</t>
    </rPh>
    <rPh sb="28" eb="30">
      <t>ニッスウ</t>
    </rPh>
    <rPh sb="31" eb="33">
      <t>ジュギョウ</t>
    </rPh>
    <rPh sb="33" eb="36">
      <t>シュウリョウゴ</t>
    </rPh>
    <rPh sb="36" eb="38">
      <t>タンカ</t>
    </rPh>
    <phoneticPr fontId="1"/>
  </si>
  <si>
    <t>（①×②）+(③×④)</t>
    <phoneticPr fontId="1"/>
  </si>
  <si>
    <t>上限額管理結果</t>
    <rPh sb="0" eb="2">
      <t>ジョウゲン</t>
    </rPh>
    <rPh sb="2" eb="3">
      <t>ガク</t>
    </rPh>
    <rPh sb="3" eb="5">
      <t>カンリ</t>
    </rPh>
    <rPh sb="5" eb="7">
      <t>ケッカ</t>
    </rPh>
    <phoneticPr fontId="1"/>
  </si>
  <si>
    <t>管理結果額</t>
    <rPh sb="0" eb="2">
      <t>カンリ</t>
    </rPh>
    <rPh sb="2" eb="4">
      <t>ケッカ</t>
    </rPh>
    <rPh sb="4" eb="5">
      <t>ガク</t>
    </rPh>
    <phoneticPr fontId="1"/>
  </si>
  <si>
    <t>上限管理事業所番号</t>
    <rPh sb="0" eb="2">
      <t>ジョウゲン</t>
    </rPh>
    <rPh sb="2" eb="4">
      <t>カンリ</t>
    </rPh>
    <rPh sb="4" eb="7">
      <t>ジギョウショ</t>
    </rPh>
    <rPh sb="7" eb="9">
      <t>バンゴウ</t>
    </rPh>
    <phoneticPr fontId="1"/>
  </si>
  <si>
    <t>上限管理事業所名称</t>
    <rPh sb="0" eb="2">
      <t>ジョウゲン</t>
    </rPh>
    <rPh sb="2" eb="4">
      <t>カンリ</t>
    </rPh>
    <rPh sb="4" eb="7">
      <t>ジギョウショ</t>
    </rPh>
    <rPh sb="7" eb="9">
      <t>メイショウ</t>
    </rPh>
    <phoneticPr fontId="1"/>
  </si>
  <si>
    <t>A放課後等デイサービス</t>
    <rPh sb="1" eb="5">
      <t>ホウカゴトウ</t>
    </rPh>
    <phoneticPr fontId="1"/>
  </si>
  <si>
    <t>T　E　L</t>
    <phoneticPr fontId="1"/>
  </si>
  <si>
    <t>※市記載欄
（記入しないでください）</t>
    <rPh sb="1" eb="2">
      <t>シ</t>
    </rPh>
    <rPh sb="2" eb="4">
      <t>キサイ</t>
    </rPh>
    <rPh sb="4" eb="5">
      <t>ラン</t>
    </rPh>
    <rPh sb="7" eb="9">
      <t>キニュウ</t>
    </rPh>
    <phoneticPr fontId="1"/>
  </si>
  <si>
    <t>調整後上限管理結果額（あ）</t>
    <rPh sb="0" eb="3">
      <t>チョウセイゴ</t>
    </rPh>
    <rPh sb="3" eb="5">
      <t>ジョウゲン</t>
    </rPh>
    <rPh sb="5" eb="7">
      <t>カンリ</t>
    </rPh>
    <rPh sb="7" eb="9">
      <t>ケッカ</t>
    </rPh>
    <rPh sb="9" eb="10">
      <t>ガク</t>
    </rPh>
    <phoneticPr fontId="1"/>
  </si>
  <si>
    <t>調整後市請求額（い）</t>
    <rPh sb="0" eb="3">
      <t>チョウセイゴ</t>
    </rPh>
    <rPh sb="3" eb="4">
      <t>シ</t>
    </rPh>
    <rPh sb="4" eb="6">
      <t>セイキュウ</t>
    </rPh>
    <rPh sb="6" eb="7">
      <t>ガク</t>
    </rPh>
    <phoneticPr fontId="1"/>
  </si>
  <si>
    <t>※原則として、上限額管理事業所にて利用者負担額の再調整を行い、利用者負担額の変更及び市請求を行います。
「調整後上限管理結果額（あ）」と「国保連に伝送した上限額管理結果票（臨時休校に伴う増加後）記載の上限額管理を行わない事業所の管理結果額」を合計した金額が、臨時休校に伴う増加前の利用者負担合計額となります。
（上限額管理を行わない事業所の利用者負担は変更しません。）
例）
①国保連伝送済（臨時休校に伴う増加後）
A事業所（上限額管理事業所）
結果額　４，５２８円
B事業所（上限額管理を行わない事業所）
結果額　７２円
合計　４，６００円
②個人計算シート（臨時休校に伴う増加前）
A事業所（上限額管理事業所）
利用者負担額（個人計算シートL）　１，７０１円
B事業所（上限額管理を行わない事業所）
利用者負担額（個人計算シートL）　２，５５１円
合計　４，２５２円
③上限額再調整
A事業所　調整後上限管理結果額（あ）　４，１８０円
B事業所　７２円（変更なし）
調整後市請求額（い）　３４８円（A事業所が請求）
合計　４，６００円</t>
    <rPh sb="1" eb="3">
      <t>ゲンソク</t>
    </rPh>
    <rPh sb="7" eb="10">
      <t>ジョウゲンガク</t>
    </rPh>
    <rPh sb="10" eb="12">
      <t>カンリ</t>
    </rPh>
    <rPh sb="12" eb="15">
      <t>ジギョウショ</t>
    </rPh>
    <rPh sb="17" eb="20">
      <t>リヨウシャ</t>
    </rPh>
    <rPh sb="20" eb="22">
      <t>フタン</t>
    </rPh>
    <rPh sb="22" eb="23">
      <t>ガク</t>
    </rPh>
    <rPh sb="24" eb="27">
      <t>サイチョウセイ</t>
    </rPh>
    <rPh sb="28" eb="29">
      <t>オコナ</t>
    </rPh>
    <rPh sb="33" eb="34">
      <t>シャ</t>
    </rPh>
    <rPh sb="34" eb="36">
      <t>フタン</t>
    </rPh>
    <rPh sb="36" eb="37">
      <t>ガク</t>
    </rPh>
    <rPh sb="38" eb="40">
      <t>ヘンコウ</t>
    </rPh>
    <rPh sb="46" eb="47">
      <t>オコナ</t>
    </rPh>
    <rPh sb="53" eb="56">
      <t>チョウセイゴ</t>
    </rPh>
    <rPh sb="56" eb="58">
      <t>ジョウゲン</t>
    </rPh>
    <rPh sb="58" eb="60">
      <t>カンリ</t>
    </rPh>
    <rPh sb="60" eb="62">
      <t>ケッカ</t>
    </rPh>
    <rPh sb="62" eb="63">
      <t>ガク</t>
    </rPh>
    <rPh sb="80" eb="82">
      <t>カンリ</t>
    </rPh>
    <rPh sb="82" eb="84">
      <t>ケッカ</t>
    </rPh>
    <rPh sb="84" eb="85">
      <t>ヒョウ</t>
    </rPh>
    <rPh sb="86" eb="88">
      <t>リンジ</t>
    </rPh>
    <rPh sb="88" eb="90">
      <t>キュウコウ</t>
    </rPh>
    <rPh sb="91" eb="92">
      <t>トモナ</t>
    </rPh>
    <rPh sb="93" eb="95">
      <t>ゾウカ</t>
    </rPh>
    <rPh sb="95" eb="96">
      <t>ゴ</t>
    </rPh>
    <rPh sb="97" eb="99">
      <t>キサイ</t>
    </rPh>
    <rPh sb="100" eb="103">
      <t>ジョウゲンガク</t>
    </rPh>
    <rPh sb="103" eb="105">
      <t>カンリ</t>
    </rPh>
    <rPh sb="106" eb="107">
      <t>オコナ</t>
    </rPh>
    <rPh sb="110" eb="113">
      <t>ジギョウショ</t>
    </rPh>
    <rPh sb="114" eb="116">
      <t>カンリ</t>
    </rPh>
    <rPh sb="116" eb="118">
      <t>ケッカ</t>
    </rPh>
    <rPh sb="118" eb="119">
      <t>ガク</t>
    </rPh>
    <rPh sb="121" eb="123">
      <t>ゴウケイ</t>
    </rPh>
    <rPh sb="125" eb="127">
      <t>キンガク</t>
    </rPh>
    <rPh sb="129" eb="131">
      <t>リンジ</t>
    </rPh>
    <rPh sb="131" eb="133">
      <t>キュウコウ</t>
    </rPh>
    <rPh sb="134" eb="135">
      <t>トモナ</t>
    </rPh>
    <rPh sb="136" eb="138">
      <t>ゾウカ</t>
    </rPh>
    <rPh sb="138" eb="139">
      <t>マエ</t>
    </rPh>
    <rPh sb="140" eb="143">
      <t>リヨウシャ</t>
    </rPh>
    <rPh sb="143" eb="145">
      <t>フタン</t>
    </rPh>
    <rPh sb="145" eb="147">
      <t>ゴウケイ</t>
    </rPh>
    <rPh sb="147" eb="148">
      <t>ガク</t>
    </rPh>
    <rPh sb="156" eb="158">
      <t>ジョウゲン</t>
    </rPh>
    <rPh sb="158" eb="159">
      <t>ガク</t>
    </rPh>
    <rPh sb="159" eb="161">
      <t>カンリ</t>
    </rPh>
    <rPh sb="162" eb="163">
      <t>オコナ</t>
    </rPh>
    <rPh sb="166" eb="169">
      <t>ジギョウショ</t>
    </rPh>
    <rPh sb="170" eb="173">
      <t>リヨウシャ</t>
    </rPh>
    <rPh sb="173" eb="175">
      <t>フタン</t>
    </rPh>
    <rPh sb="176" eb="178">
      <t>ヘンコウ</t>
    </rPh>
    <rPh sb="185" eb="186">
      <t>レイ</t>
    </rPh>
    <rPh sb="196" eb="198">
      <t>リンジ</t>
    </rPh>
    <rPh sb="198" eb="200">
      <t>キュウコウ</t>
    </rPh>
    <rPh sb="201" eb="202">
      <t>トモナ</t>
    </rPh>
    <rPh sb="209" eb="212">
      <t>ジギョウショ</t>
    </rPh>
    <rPh sb="213" eb="215">
      <t>ジョウゲン</t>
    </rPh>
    <rPh sb="215" eb="216">
      <t>ガク</t>
    </rPh>
    <rPh sb="216" eb="218">
      <t>カンリ</t>
    </rPh>
    <rPh sb="218" eb="221">
      <t>ジギョウショ</t>
    </rPh>
    <rPh sb="223" eb="225">
      <t>ケッカ</t>
    </rPh>
    <rPh sb="225" eb="226">
      <t>ガク</t>
    </rPh>
    <rPh sb="232" eb="233">
      <t>エン</t>
    </rPh>
    <rPh sb="235" eb="238">
      <t>ジギョウショ</t>
    </rPh>
    <rPh sb="239" eb="241">
      <t>ジョウゲン</t>
    </rPh>
    <rPh sb="241" eb="242">
      <t>ガク</t>
    </rPh>
    <rPh sb="242" eb="244">
      <t>カンリ</t>
    </rPh>
    <rPh sb="245" eb="246">
      <t>オコナ</t>
    </rPh>
    <rPh sb="249" eb="252">
      <t>ジギョウショ</t>
    </rPh>
    <rPh sb="254" eb="256">
      <t>ケッカ</t>
    </rPh>
    <rPh sb="256" eb="257">
      <t>ガク</t>
    </rPh>
    <rPh sb="260" eb="261">
      <t>エン</t>
    </rPh>
    <rPh sb="262" eb="264">
      <t>ゴウケイ</t>
    </rPh>
    <rPh sb="270" eb="271">
      <t>エン</t>
    </rPh>
    <rPh sb="274" eb="276">
      <t>コジン</t>
    </rPh>
    <rPh sb="276" eb="278">
      <t>ケイサン</t>
    </rPh>
    <rPh sb="282" eb="284">
      <t>リンジ</t>
    </rPh>
    <rPh sb="284" eb="286">
      <t>キュウコウ</t>
    </rPh>
    <rPh sb="287" eb="288">
      <t>トモナ</t>
    </rPh>
    <rPh sb="289" eb="291">
      <t>ゾウカ</t>
    </rPh>
    <rPh sb="291" eb="292">
      <t>マエ</t>
    </rPh>
    <rPh sb="309" eb="312">
      <t>リヨウシャ</t>
    </rPh>
    <rPh sb="312" eb="314">
      <t>フタン</t>
    </rPh>
    <rPh sb="314" eb="315">
      <t>ガク</t>
    </rPh>
    <rPh sb="316" eb="318">
      <t>コジン</t>
    </rPh>
    <rPh sb="318" eb="320">
      <t>ケイサン</t>
    </rPh>
    <rPh sb="353" eb="356">
      <t>リヨウシャ</t>
    </rPh>
    <rPh sb="356" eb="358">
      <t>フタン</t>
    </rPh>
    <rPh sb="358" eb="359">
      <t>ガク</t>
    </rPh>
    <rPh sb="377" eb="379">
      <t>ゴウケイ</t>
    </rPh>
    <rPh sb="385" eb="386">
      <t>エン</t>
    </rPh>
    <rPh sb="389" eb="392">
      <t>ジョウゲンガク</t>
    </rPh>
    <rPh sb="392" eb="395">
      <t>サイチョウセイ</t>
    </rPh>
    <rPh sb="397" eb="400">
      <t>ジギョウショ</t>
    </rPh>
    <rPh sb="420" eb="421">
      <t>エン</t>
    </rPh>
    <rPh sb="423" eb="426">
      <t>ジギョウショ</t>
    </rPh>
    <rPh sb="429" eb="430">
      <t>エン</t>
    </rPh>
    <rPh sb="431" eb="433">
      <t>ヘンコウ</t>
    </rPh>
    <rPh sb="437" eb="440">
      <t>チョウセイゴ</t>
    </rPh>
    <rPh sb="440" eb="441">
      <t>シ</t>
    </rPh>
    <rPh sb="441" eb="443">
      <t>セイキュウ</t>
    </rPh>
    <rPh sb="443" eb="444">
      <t>ガク</t>
    </rPh>
    <rPh sb="451" eb="452">
      <t>エン</t>
    </rPh>
    <rPh sb="454" eb="457">
      <t>ジギョウショ</t>
    </rPh>
    <rPh sb="458" eb="460">
      <t>セイキュウ</t>
    </rPh>
    <phoneticPr fontId="1"/>
  </si>
  <si>
    <t>月分</t>
    <rPh sb="0" eb="2">
      <t>ガツブン</t>
    </rPh>
    <phoneticPr fontId="1"/>
  </si>
  <si>
    <t>※代替的な方法でサービス提供した該当日に○印を入れてください</t>
    <rPh sb="1" eb="3">
      <t>ダイガ</t>
    </rPh>
    <rPh sb="3" eb="4">
      <t>テキ</t>
    </rPh>
    <rPh sb="5" eb="7">
      <t>ホウホウ</t>
    </rPh>
    <rPh sb="12" eb="14">
      <t>テイキョウ</t>
    </rPh>
    <rPh sb="16" eb="18">
      <t>ガイトウ</t>
    </rPh>
    <rPh sb="18" eb="19">
      <t>ビ</t>
    </rPh>
    <rPh sb="21" eb="22">
      <t>シルシ</t>
    </rPh>
    <rPh sb="23" eb="24">
      <t>イ</t>
    </rPh>
    <phoneticPr fontId="1"/>
  </si>
  <si>
    <t>F</t>
    <phoneticPr fontId="1"/>
  </si>
  <si>
    <t>G</t>
    <phoneticPr fontId="1"/>
  </si>
  <si>
    <t>H</t>
    <phoneticPr fontId="1"/>
  </si>
  <si>
    <t>I</t>
    <phoneticPr fontId="1"/>
  </si>
  <si>
    <t>J</t>
    <phoneticPr fontId="1"/>
  </si>
  <si>
    <t>※授業終了後単価を学校休業日単価でサービス提供した該当日に○印を入れてください</t>
    <rPh sb="1" eb="3">
      <t>ジュギョウ</t>
    </rPh>
    <rPh sb="3" eb="6">
      <t>シュウリョウゴ</t>
    </rPh>
    <rPh sb="6" eb="8">
      <t>タンカ</t>
    </rPh>
    <rPh sb="9" eb="11">
      <t>ガッコウ</t>
    </rPh>
    <rPh sb="11" eb="14">
      <t>キュウギョウビ</t>
    </rPh>
    <rPh sb="14" eb="16">
      <t>タンカ</t>
    </rPh>
    <rPh sb="21" eb="23">
      <t>テイキョウ</t>
    </rPh>
    <rPh sb="25" eb="27">
      <t>ガイトウ</t>
    </rPh>
    <rPh sb="27" eb="28">
      <t>ビ</t>
    </rPh>
    <rPh sb="30" eb="31">
      <t>シルシ</t>
    </rPh>
    <rPh sb="32" eb="33">
      <t>イ</t>
    </rPh>
    <phoneticPr fontId="1"/>
  </si>
  <si>
    <t>学校</t>
    <rPh sb="0" eb="2">
      <t>ガッコウ</t>
    </rPh>
    <phoneticPr fontId="1"/>
  </si>
  <si>
    <t>※利用者の学校名を記入してください。</t>
    <rPh sb="1" eb="4">
      <t>リヨウシャ</t>
    </rPh>
    <rPh sb="5" eb="8">
      <t>ガッコウメイ</t>
    </rPh>
    <rPh sb="9" eb="11">
      <t>キニュウ</t>
    </rPh>
    <phoneticPr fontId="1"/>
  </si>
  <si>
    <r>
      <t xml:space="preserve">事由番号
</t>
    </r>
    <r>
      <rPr>
        <sz val="9"/>
        <color theme="1"/>
        <rFont val="ＭＳ Ｐゴシック"/>
        <family val="3"/>
        <charset val="128"/>
      </rPr>
      <t>（該当するすべての欄に
１を入力してください。）</t>
    </r>
    <rPh sb="0" eb="2">
      <t>ジユウ</t>
    </rPh>
    <rPh sb="2" eb="4">
      <t>バンゴウ</t>
    </rPh>
    <rPh sb="6" eb="8">
      <t>ガイトウ</t>
    </rPh>
    <rPh sb="14" eb="15">
      <t>ラン</t>
    </rPh>
    <rPh sb="19" eb="21">
      <t>ニュウリョク</t>
    </rPh>
    <phoneticPr fontId="1"/>
  </si>
  <si>
    <t>一日当たりの基準の単価【授業終了後単価】（※２）</t>
    <rPh sb="0" eb="2">
      <t>イチニチ</t>
    </rPh>
    <rPh sb="2" eb="3">
      <t>ア</t>
    </rPh>
    <rPh sb="6" eb="8">
      <t>キジュン</t>
    </rPh>
    <rPh sb="9" eb="11">
      <t>タンカ</t>
    </rPh>
    <rPh sb="12" eb="14">
      <t>ジュギョウ</t>
    </rPh>
    <rPh sb="14" eb="17">
      <t>シュウリョウゴ</t>
    </rPh>
    <rPh sb="17" eb="19">
      <t>タンカ</t>
    </rPh>
    <phoneticPr fontId="1"/>
  </si>
  <si>
    <t>※１</t>
    <phoneticPr fontId="1"/>
  </si>
  <si>
    <t>※２</t>
    <phoneticPr fontId="1"/>
  </si>
  <si>
    <t>（Ａ）</t>
    <phoneticPr fontId="1"/>
  </si>
  <si>
    <t>（Ｂ）</t>
    <phoneticPr fontId="1"/>
  </si>
  <si>
    <t>（Ｃ）</t>
    <phoneticPr fontId="1"/>
  </si>
  <si>
    <t>（Ｄ）</t>
    <phoneticPr fontId="1"/>
  </si>
  <si>
    <t>（Ｅ）</t>
    <phoneticPr fontId="1"/>
  </si>
  <si>
    <t>基準単価</t>
    <rPh sb="0" eb="2">
      <t>キジュン</t>
    </rPh>
    <rPh sb="2" eb="4">
      <t>タンカ</t>
    </rPh>
    <phoneticPr fontId="1"/>
  </si>
  <si>
    <t>Ⅰ【利用者負担軽減対象者】</t>
    <rPh sb="2" eb="5">
      <t>リヨウシャ</t>
    </rPh>
    <rPh sb="5" eb="7">
      <t>フタン</t>
    </rPh>
    <rPh sb="7" eb="9">
      <t>ケイゲン</t>
    </rPh>
    <rPh sb="9" eb="12">
      <t>タイショウシャ</t>
    </rPh>
    <phoneticPr fontId="1"/>
  </si>
  <si>
    <t>臨時休業に伴い、利用者負担額が軽減となった事由</t>
    <rPh sb="0" eb="2">
      <t>リンジ</t>
    </rPh>
    <rPh sb="2" eb="4">
      <t>キュウギョウ</t>
    </rPh>
    <rPh sb="5" eb="6">
      <t>トモナ</t>
    </rPh>
    <rPh sb="8" eb="11">
      <t>リヨウシャ</t>
    </rPh>
    <rPh sb="11" eb="13">
      <t>フタン</t>
    </rPh>
    <rPh sb="13" eb="14">
      <t>ガク</t>
    </rPh>
    <rPh sb="15" eb="17">
      <t>ケイゲン</t>
    </rPh>
    <rPh sb="21" eb="23">
      <t>ジユウ</t>
    </rPh>
    <phoneticPr fontId="1"/>
  </si>
  <si>
    <t>※　サービス提供月ごとに一覧表を作成のうえ、当該月の尼崎市支給決定利用者のうち、上記の軽減事由①または③に該当する場合は、Ⅰにご記入ください。
　ただし、通所受給者証記載の利用者負担上限月額が０円の利用者を除きます。（上限額管理の管理結果額が０円になる方ではありませんのでご注意ください。）</t>
    <rPh sb="40" eb="42">
      <t>ジョウキ</t>
    </rPh>
    <rPh sb="43" eb="45">
      <t>ケイゲン</t>
    </rPh>
    <rPh sb="45" eb="47">
      <t>ジユウ</t>
    </rPh>
    <rPh sb="53" eb="55">
      <t>ガイトウ</t>
    </rPh>
    <rPh sb="57" eb="59">
      <t>バアイ</t>
    </rPh>
    <rPh sb="77" eb="79">
      <t>ツウショ</t>
    </rPh>
    <rPh sb="79" eb="81">
      <t>ジュキュウ</t>
    </rPh>
    <rPh sb="81" eb="82">
      <t>シャ</t>
    </rPh>
    <rPh sb="82" eb="83">
      <t>ショウ</t>
    </rPh>
    <rPh sb="83" eb="85">
      <t>キサイ</t>
    </rPh>
    <rPh sb="86" eb="89">
      <t>リヨウシャ</t>
    </rPh>
    <rPh sb="89" eb="91">
      <t>フタン</t>
    </rPh>
    <rPh sb="91" eb="93">
      <t>ジョウゲン</t>
    </rPh>
    <rPh sb="93" eb="95">
      <t>ゲツガク</t>
    </rPh>
    <rPh sb="97" eb="98">
      <t>エン</t>
    </rPh>
    <rPh sb="99" eb="101">
      <t>リヨウ</t>
    </rPh>
    <rPh sb="101" eb="102">
      <t>シャ</t>
    </rPh>
    <rPh sb="103" eb="104">
      <t>ノゾ</t>
    </rPh>
    <rPh sb="109" eb="111">
      <t>ジョウゲン</t>
    </rPh>
    <rPh sb="111" eb="112">
      <t>ガク</t>
    </rPh>
    <rPh sb="112" eb="114">
      <t>カンリ</t>
    </rPh>
    <rPh sb="115" eb="117">
      <t>カンリ</t>
    </rPh>
    <rPh sb="117" eb="119">
      <t>ケッカ</t>
    </rPh>
    <rPh sb="119" eb="120">
      <t>ガク</t>
    </rPh>
    <rPh sb="122" eb="123">
      <t>エン</t>
    </rPh>
    <rPh sb="126" eb="127">
      <t>カタ</t>
    </rPh>
    <rPh sb="137" eb="139">
      <t>チュウイ</t>
    </rPh>
    <phoneticPr fontId="1"/>
  </si>
  <si>
    <t>A放課後等デイサービス</t>
    <rPh sb="1" eb="5">
      <t>ホウカゴトウ</t>
    </rPh>
    <phoneticPr fontId="1"/>
  </si>
  <si>
    <t>２　当該月における休業日単価との差額分（※代替的な方法でサービス提供した日数・利用量の増加分を省いた日数。）</t>
    <rPh sb="9" eb="12">
      <t>キュウギョウビ</t>
    </rPh>
    <rPh sb="12" eb="14">
      <t>タンカ</t>
    </rPh>
    <rPh sb="16" eb="18">
      <t>サガク</t>
    </rPh>
    <rPh sb="18" eb="19">
      <t>ブン</t>
    </rPh>
    <phoneticPr fontId="1"/>
  </si>
  <si>
    <t>３　A＋B</t>
    <phoneticPr fontId="1"/>
  </si>
  <si>
    <t>４　C×（福祉・介護職員処遇改善加算、福祉・介護職員処遇改善特別加算、福祉・介護職員等特定処遇改善加算）のいずれか</t>
    <rPh sb="5" eb="7">
      <t>フクシ</t>
    </rPh>
    <rPh sb="8" eb="10">
      <t>カイゴ</t>
    </rPh>
    <rPh sb="10" eb="12">
      <t>ショクイン</t>
    </rPh>
    <rPh sb="12" eb="14">
      <t>ショグウ</t>
    </rPh>
    <rPh sb="14" eb="16">
      <t>カイゼン</t>
    </rPh>
    <rPh sb="16" eb="18">
      <t>カサン</t>
    </rPh>
    <rPh sb="19" eb="21">
      <t>フクシ</t>
    </rPh>
    <rPh sb="22" eb="24">
      <t>カイゴ</t>
    </rPh>
    <rPh sb="24" eb="26">
      <t>ショクイン</t>
    </rPh>
    <rPh sb="26" eb="28">
      <t>ショグウ</t>
    </rPh>
    <rPh sb="28" eb="30">
      <t>カイゼン</t>
    </rPh>
    <rPh sb="30" eb="32">
      <t>トクベツ</t>
    </rPh>
    <rPh sb="32" eb="34">
      <t>カサン</t>
    </rPh>
    <phoneticPr fontId="1"/>
  </si>
  <si>
    <t>５　単位数単価</t>
    <rPh sb="2" eb="5">
      <t>タンイスウ</t>
    </rPh>
    <rPh sb="5" eb="7">
      <t>タンカ</t>
    </rPh>
    <phoneticPr fontId="1"/>
  </si>
  <si>
    <t>６　利用者負担上限月額</t>
    <rPh sb="2" eb="5">
      <t>リヨウシャ</t>
    </rPh>
    <rPh sb="5" eb="7">
      <t>フタン</t>
    </rPh>
    <rPh sb="7" eb="9">
      <t>ジョウゲン</t>
    </rPh>
    <rPh sb="9" eb="11">
      <t>ゲツガク</t>
    </rPh>
    <phoneticPr fontId="1"/>
  </si>
  <si>
    <t>７　国民健康保険団体連合会へ伝送する給付単位数（当該月提供分合計）</t>
    <rPh sb="2" eb="4">
      <t>コクミン</t>
    </rPh>
    <rPh sb="4" eb="6">
      <t>ケンコウ</t>
    </rPh>
    <rPh sb="6" eb="8">
      <t>ホケン</t>
    </rPh>
    <rPh sb="8" eb="10">
      <t>ダンタイ</t>
    </rPh>
    <rPh sb="10" eb="13">
      <t>レンゴウカイ</t>
    </rPh>
    <rPh sb="14" eb="16">
      <t>デンソウ</t>
    </rPh>
    <rPh sb="18" eb="20">
      <t>キュウフ</t>
    </rPh>
    <rPh sb="20" eb="23">
      <t>タンイスウ</t>
    </rPh>
    <rPh sb="24" eb="26">
      <t>トウガイ</t>
    </rPh>
    <rPh sb="26" eb="27">
      <t>ツキ</t>
    </rPh>
    <rPh sb="27" eb="29">
      <t>テイキョウ</t>
    </rPh>
    <rPh sb="29" eb="30">
      <t>ブン</t>
    </rPh>
    <rPh sb="30" eb="32">
      <t>ゴウケイ</t>
    </rPh>
    <phoneticPr fontId="1"/>
  </si>
  <si>
    <t>８　決定利用者負担額</t>
    <rPh sb="2" eb="7">
      <t>ケッテイリヨウシャ</t>
    </rPh>
    <rPh sb="7" eb="9">
      <t>フタン</t>
    </rPh>
    <rPh sb="9" eb="10">
      <t>ガク</t>
    </rPh>
    <phoneticPr fontId="1"/>
  </si>
  <si>
    <t>９　増加前の利用者負担額（保護者負担分）（※上限額管理によらない利用者負担額）</t>
    <rPh sb="2" eb="4">
      <t>ゾウカ</t>
    </rPh>
    <rPh sb="4" eb="5">
      <t>マエ</t>
    </rPh>
    <rPh sb="6" eb="9">
      <t>リヨウシャ</t>
    </rPh>
    <rPh sb="9" eb="11">
      <t>フタン</t>
    </rPh>
    <rPh sb="11" eb="12">
      <t>ガク</t>
    </rPh>
    <rPh sb="13" eb="16">
      <t>ホゴシャ</t>
    </rPh>
    <rPh sb="16" eb="18">
      <t>フタン</t>
    </rPh>
    <rPh sb="18" eb="19">
      <t>ブン</t>
    </rPh>
    <rPh sb="22" eb="24">
      <t>ジョウゲン</t>
    </rPh>
    <rPh sb="24" eb="25">
      <t>ガク</t>
    </rPh>
    <rPh sb="25" eb="27">
      <t>カンリ</t>
    </rPh>
    <rPh sb="32" eb="35">
      <t>リヨウシャ</t>
    </rPh>
    <rPh sb="35" eb="37">
      <t>フタン</t>
    </rPh>
    <rPh sb="37" eb="38">
      <t>ガク</t>
    </rPh>
    <phoneticPr fontId="1"/>
  </si>
  <si>
    <t>１０　補助対象額</t>
    <rPh sb="3" eb="5">
      <t>ホジョ</t>
    </rPh>
    <rPh sb="5" eb="7">
      <t>タイショウ</t>
    </rPh>
    <rPh sb="7" eb="8">
      <t>ガク</t>
    </rPh>
    <phoneticPr fontId="1"/>
  </si>
  <si>
    <t>あまがさき小</t>
    <rPh sb="5" eb="6">
      <t>ショウ</t>
    </rPh>
    <phoneticPr fontId="1"/>
  </si>
  <si>
    <t>1011</t>
    <phoneticPr fontId="1"/>
  </si>
  <si>
    <t>国保連請求の
決定利用者負担額
（請求額集計欄）
（個人計算用シートH）</t>
    <rPh sb="0" eb="3">
      <t>コクホレン</t>
    </rPh>
    <rPh sb="3" eb="5">
      <t>セイキュウ</t>
    </rPh>
    <rPh sb="7" eb="9">
      <t>ケッテイ</t>
    </rPh>
    <rPh sb="9" eb="12">
      <t>リヨウシャ</t>
    </rPh>
    <rPh sb="12" eb="14">
      <t>フタン</t>
    </rPh>
    <rPh sb="14" eb="15">
      <t>ガク</t>
    </rPh>
    <rPh sb="17" eb="19">
      <t>セイキュウ</t>
    </rPh>
    <rPh sb="19" eb="20">
      <t>ガク</t>
    </rPh>
    <rPh sb="20" eb="22">
      <t>シュウケイ</t>
    </rPh>
    <rPh sb="22" eb="23">
      <t>ラン</t>
    </rPh>
    <phoneticPr fontId="1"/>
  </si>
  <si>
    <t>増加前の利用者負担額
（個人計算用シート　I）</t>
    <rPh sb="0" eb="2">
      <t>ゾウカ</t>
    </rPh>
    <rPh sb="2" eb="3">
      <t>マエ</t>
    </rPh>
    <rPh sb="4" eb="7">
      <t>リヨウシャ</t>
    </rPh>
    <rPh sb="7" eb="9">
      <t>フタン</t>
    </rPh>
    <rPh sb="9" eb="10">
      <t>ガク</t>
    </rPh>
    <rPh sb="12" eb="14">
      <t>コジン</t>
    </rPh>
    <rPh sb="14" eb="17">
      <t>ケイサンヨウ</t>
    </rPh>
    <phoneticPr fontId="1"/>
  </si>
  <si>
    <t>補助対象額（市請求額）※上限額管理対象者のぞく
　（個人計算用シート　J）</t>
    <rPh sb="0" eb="2">
      <t>ホジョ</t>
    </rPh>
    <rPh sb="2" eb="4">
      <t>タイショウ</t>
    </rPh>
    <rPh sb="4" eb="5">
      <t>ガク</t>
    </rPh>
    <rPh sb="6" eb="7">
      <t>シ</t>
    </rPh>
    <rPh sb="7" eb="9">
      <t>セイキュウ</t>
    </rPh>
    <rPh sb="9" eb="10">
      <t>ガク</t>
    </rPh>
    <rPh sb="12" eb="14">
      <t>ジョウゲン</t>
    </rPh>
    <rPh sb="14" eb="15">
      <t>ガク</t>
    </rPh>
    <rPh sb="15" eb="17">
      <t>カンリ</t>
    </rPh>
    <rPh sb="17" eb="20">
      <t>タイショウシャ</t>
    </rPh>
    <rPh sb="26" eb="28">
      <t>コジン</t>
    </rPh>
    <rPh sb="28" eb="31">
      <t>ケイサンヨウ</t>
    </rPh>
    <phoneticPr fontId="1"/>
  </si>
  <si>
    <t>令和</t>
    <rPh sb="0" eb="2">
      <t>レイワ</t>
    </rPh>
    <phoneticPr fontId="1"/>
  </si>
  <si>
    <t>年</t>
    <rPh sb="0" eb="1">
      <t>ネン</t>
    </rPh>
    <phoneticPr fontId="1"/>
  </si>
  <si>
    <t>特別支援学校等の臨時休業に係る放課後等デイサービス補助対象額一覧表＜提出用NO.1＞
（令和２年８月以降分）Vol 1.4</t>
    <rPh sb="0" eb="2">
      <t>トクベツ</t>
    </rPh>
    <rPh sb="2" eb="4">
      <t>シエン</t>
    </rPh>
    <rPh sb="4" eb="6">
      <t>ガッコウ</t>
    </rPh>
    <rPh sb="6" eb="7">
      <t>トウ</t>
    </rPh>
    <rPh sb="8" eb="10">
      <t>リンジ</t>
    </rPh>
    <rPh sb="10" eb="12">
      <t>キュウギョウ</t>
    </rPh>
    <rPh sb="13" eb="14">
      <t>カカ</t>
    </rPh>
    <rPh sb="15" eb="18">
      <t>ホウカゴ</t>
    </rPh>
    <rPh sb="18" eb="19">
      <t>トウ</t>
    </rPh>
    <rPh sb="25" eb="27">
      <t>ホジョ</t>
    </rPh>
    <rPh sb="27" eb="29">
      <t>タイショウ</t>
    </rPh>
    <rPh sb="29" eb="30">
      <t>ガク</t>
    </rPh>
    <rPh sb="30" eb="32">
      <t>イチラン</t>
    </rPh>
    <rPh sb="32" eb="33">
      <t>ヒョウ</t>
    </rPh>
    <rPh sb="34" eb="37">
      <t>テイシュツヨウ</t>
    </rPh>
    <rPh sb="44" eb="46">
      <t>レイワ</t>
    </rPh>
    <rPh sb="47" eb="48">
      <t>ネン</t>
    </rPh>
    <phoneticPr fontId="1"/>
  </si>
  <si>
    <t>※１※２　基準の単価とは（Ａ）基本報酬（休業日単価または授業終了後単価）に、（Ｂ）児童指導員等配置加算、（Ｃ）児童指導員等加配加算（Ⅰ,Ⅱ）、（Ｄ）看護職員加配加算、（Ｅ）福祉専門職員配置等加算（Ⅰ～Ⅲ）で算定しているものを加えたもの。</t>
    <rPh sb="5" eb="7">
      <t>キジュン</t>
    </rPh>
    <rPh sb="8" eb="10">
      <t>タンカ</t>
    </rPh>
    <rPh sb="15" eb="17">
      <t>キホン</t>
    </rPh>
    <rPh sb="17" eb="19">
      <t>ホウシュウ</t>
    </rPh>
    <rPh sb="20" eb="23">
      <t>キュウギョウビ</t>
    </rPh>
    <rPh sb="23" eb="25">
      <t>タンカ</t>
    </rPh>
    <rPh sb="28" eb="30">
      <t>ジュギョウ</t>
    </rPh>
    <rPh sb="30" eb="33">
      <t>シュウリョウゴ</t>
    </rPh>
    <rPh sb="33" eb="35">
      <t>タンカ</t>
    </rPh>
    <rPh sb="41" eb="43">
      <t>ジドウ</t>
    </rPh>
    <rPh sb="43" eb="46">
      <t>シドウイン</t>
    </rPh>
    <rPh sb="46" eb="47">
      <t>トウ</t>
    </rPh>
    <rPh sb="47" eb="49">
      <t>ハイチ</t>
    </rPh>
    <rPh sb="49" eb="51">
      <t>カサン</t>
    </rPh>
    <rPh sb="55" eb="57">
      <t>ジドウ</t>
    </rPh>
    <rPh sb="57" eb="60">
      <t>シドウイン</t>
    </rPh>
    <rPh sb="60" eb="61">
      <t>トウ</t>
    </rPh>
    <rPh sb="61" eb="63">
      <t>カハイ</t>
    </rPh>
    <rPh sb="63" eb="65">
      <t>カサン</t>
    </rPh>
    <rPh sb="74" eb="76">
      <t>カンゴ</t>
    </rPh>
    <rPh sb="76" eb="78">
      <t>ショクイン</t>
    </rPh>
    <rPh sb="78" eb="80">
      <t>カハイ</t>
    </rPh>
    <rPh sb="80" eb="82">
      <t>カサン</t>
    </rPh>
    <rPh sb="86" eb="88">
      <t>フクシ</t>
    </rPh>
    <rPh sb="88" eb="90">
      <t>センモン</t>
    </rPh>
    <rPh sb="90" eb="92">
      <t>ショクイン</t>
    </rPh>
    <rPh sb="92" eb="94">
      <t>ハイチ</t>
    </rPh>
    <rPh sb="94" eb="95">
      <t>トウ</t>
    </rPh>
    <rPh sb="95" eb="97">
      <t>カサン</t>
    </rPh>
    <rPh sb="103" eb="105">
      <t>サンテイ</t>
    </rPh>
    <rPh sb="112" eb="113">
      <t>クワ</t>
    </rPh>
    <phoneticPr fontId="1"/>
  </si>
  <si>
    <r>
      <t>一日当たりの基準の単価【休業日単価】</t>
    </r>
    <r>
      <rPr>
        <b/>
        <sz val="11"/>
        <color rgb="FFFF0000"/>
        <rFont val="ＭＳ Ｐゴシック"/>
        <family val="3"/>
        <charset val="128"/>
      </rPr>
      <t>（※１）</t>
    </r>
    <rPh sb="0" eb="1">
      <t>イチ</t>
    </rPh>
    <rPh sb="1" eb="3">
      <t>ヒア</t>
    </rPh>
    <rPh sb="2" eb="3">
      <t>ア</t>
    </rPh>
    <rPh sb="6" eb="8">
      <t>キジュン</t>
    </rPh>
    <rPh sb="9" eb="11">
      <t>タンカ</t>
    </rPh>
    <rPh sb="12" eb="15">
      <t>キュウギョウビ</t>
    </rPh>
    <rPh sb="15" eb="17">
      <t>タンカ</t>
    </rPh>
    <phoneticPr fontId="1"/>
  </si>
  <si>
    <r>
      <t>一日当たりの基準の単価【授業終了後単価】</t>
    </r>
    <r>
      <rPr>
        <b/>
        <sz val="11"/>
        <color rgb="FFFF0000"/>
        <rFont val="ＭＳ Ｐゴシック"/>
        <family val="3"/>
        <charset val="128"/>
      </rPr>
      <t>（※２）</t>
    </r>
    <rPh sb="0" eb="2">
      <t>イチニチ</t>
    </rPh>
    <rPh sb="2" eb="3">
      <t>ア</t>
    </rPh>
    <rPh sb="6" eb="8">
      <t>キジュン</t>
    </rPh>
    <rPh sb="9" eb="11">
      <t>タンカ</t>
    </rPh>
    <rPh sb="12" eb="14">
      <t>ジュギョウ</t>
    </rPh>
    <rPh sb="14" eb="17">
      <t>シュウリョウゴ</t>
    </rPh>
    <rPh sb="17" eb="19">
      <t>タンカ</t>
    </rPh>
    <phoneticPr fontId="1"/>
  </si>
  <si>
    <t>特別支援学校等の臨時休業に係る放課後等デイサービス補助対象額個人計算シート＜提出用NO．２＞
（令和2年8月以降分）Vol 1.4</t>
    <rPh sb="0" eb="2">
      <t>トクベツ</t>
    </rPh>
    <rPh sb="2" eb="4">
      <t>シエン</t>
    </rPh>
    <rPh sb="4" eb="6">
      <t>ガッコウ</t>
    </rPh>
    <rPh sb="6" eb="7">
      <t>トウ</t>
    </rPh>
    <rPh sb="8" eb="10">
      <t>リンジ</t>
    </rPh>
    <rPh sb="10" eb="12">
      <t>キュウギョウ</t>
    </rPh>
    <rPh sb="13" eb="14">
      <t>カカ</t>
    </rPh>
    <rPh sb="15" eb="18">
      <t>ホウカゴ</t>
    </rPh>
    <rPh sb="18" eb="19">
      <t>トウ</t>
    </rPh>
    <rPh sb="25" eb="27">
      <t>ホジョ</t>
    </rPh>
    <rPh sb="27" eb="29">
      <t>タイショウ</t>
    </rPh>
    <rPh sb="29" eb="30">
      <t>ガク</t>
    </rPh>
    <rPh sb="30" eb="32">
      <t>コジン</t>
    </rPh>
    <rPh sb="32" eb="34">
      <t>ケイサン</t>
    </rPh>
    <rPh sb="38" eb="41">
      <t>テイシュツヨウ</t>
    </rPh>
    <rPh sb="48" eb="50">
      <t>レイワ</t>
    </rPh>
    <rPh sb="51" eb="52">
      <t>ネン</t>
    </rPh>
    <rPh sb="53" eb="56">
      <t>ガツイコウ</t>
    </rPh>
    <rPh sb="56" eb="57">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</si>
</sst>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単&quot;&quot;位&quot;"/>
    <numFmt numFmtId="177" formatCode="#,##0_);[Red]\(#,##0\)"/>
    <numFmt numFmtId="178" formatCode="0.0%"/>
    <numFmt numFmtId="179" formatCode="#,##0.00_);[Red]\(#,##0.00\)"/>
    <numFmt numFmtId="180" formatCode="0_);\(0\)"/>
    <numFmt numFmtId="181" formatCode="0000000000"/>
    <numFmt numFmtId="182" formatCode="0_ "/>
    <numFmt numFmtId="183" formatCode="##&quot;日&quot;"/>
    <numFmt numFmtId="184" formatCode="#,##0&quot;円&quot;"/>
  </numFmts>
  <fonts count="23"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1"/>
      <color theme="1"/>
      <name val="游ゴシック"/>
      <family val="2"/>
      <charset val="128"/>
      <scheme val="minor"/>
    </font>
    <font>
      <sz val="11"/>
      <color theme="1"/>
      <name val="ＭＳ Ｐゴシック"/>
      <family val="3"/>
      <charset val="128"/>
    </font>
    <font>
      <b/>
      <sz val="14"/>
      <color theme="1"/>
      <name val="ＭＳ Ｐゴシック"/>
      <family val="3"/>
      <charset val="128"/>
    </font>
    <font>
      <sz val="14"/>
      <color theme="1"/>
      <name val="ＭＳ Ｐゴシック"/>
      <family val="3"/>
      <charset val="128"/>
    </font>
    <font>
      <sz val="12"/>
      <color theme="1"/>
      <name val="ＭＳ Ｐゴシック"/>
      <family val="3"/>
      <charset val="128"/>
    </font>
    <font>
      <b/>
      <sz val="12"/>
      <color theme="1"/>
      <name val="ＭＳ Ｐゴシック"/>
      <family val="3"/>
      <charset val="128"/>
    </font>
    <font>
      <sz val="8"/>
      <color theme="1"/>
      <name val="ＭＳ Ｐゴシック"/>
      <family val="3"/>
      <charset val="128"/>
    </font>
    <font>
      <b/>
      <sz val="11"/>
      <color theme="1"/>
      <name val="ＭＳ Ｐゴシック"/>
      <family val="3"/>
      <charset val="128"/>
    </font>
    <font>
      <sz val="11"/>
      <color rgb="FFFF0000"/>
      <name val="ＭＳ Ｐゴシック"/>
      <family val="3"/>
      <charset val="128"/>
    </font>
    <font>
      <sz val="10"/>
      <color theme="1"/>
      <name val="ＭＳ Ｐゴシック"/>
      <family val="3"/>
      <charset val="128"/>
    </font>
    <font>
      <sz val="9"/>
      <color theme="1"/>
      <name val="ＭＳ Ｐゴシック"/>
      <family val="3"/>
      <charset val="128"/>
    </font>
    <font>
      <b/>
      <sz val="12"/>
      <color rgb="FFFF0000"/>
      <name val="ＭＳ Ｐゴシック"/>
      <family val="3"/>
      <charset val="128"/>
    </font>
    <font>
      <b/>
      <sz val="10"/>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rgb="FFFF0000"/>
      <name val="ＭＳ Ｐゴシック"/>
      <family val="3"/>
      <charset val="128"/>
    </font>
    <font>
      <b/>
      <sz val="10"/>
      <color rgb="FFFF0000"/>
      <name val="ＭＳ Ｐゴシック"/>
      <family val="3"/>
      <charset val="128"/>
    </font>
    <font>
      <sz val="10"/>
      <color rgb="FFFF0000"/>
      <name val="ＭＳ Ｐゴシック"/>
      <family val="3"/>
      <charset val="128"/>
    </font>
    <font>
      <b/>
      <sz val="16"/>
      <color rgb="FFFF0000"/>
      <name val="ＭＳ Ｐゴシック"/>
      <family val="3"/>
      <charset val="128"/>
    </font>
    <font>
      <sz val="14"/>
      <name val="ＭＳ Ｐ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ED4FB"/>
        <bgColor indexed="64"/>
      </patternFill>
    </fill>
    <fill>
      <patternFill patternType="solid">
        <fgColor rgb="FFD7F3FD"/>
        <bgColor indexed="64"/>
      </patternFill>
    </fill>
    <fill>
      <patternFill patternType="solid">
        <fgColor theme="7" tint="0.79998168889431442"/>
        <bgColor indexed="64"/>
      </patternFill>
    </fill>
    <fill>
      <patternFill patternType="solid">
        <fgColor theme="9" tint="0.5999938962981048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thick">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84">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7" fillId="0" borderId="0" xfId="0" applyFont="1" applyBorder="1" applyAlignment="1">
      <alignment vertical="top"/>
    </xf>
    <xf numFmtId="0" fontId="6" fillId="0" borderId="0" xfId="0" applyFont="1" applyBorder="1" applyAlignment="1">
      <alignment horizontal="center" vertical="center"/>
    </xf>
    <xf numFmtId="0" fontId="4" fillId="0" borderId="0" xfId="0" applyFont="1" applyBorder="1" applyAlignment="1">
      <alignment horizontal="center" vertical="center" wrapText="1"/>
    </xf>
    <xf numFmtId="0" fontId="7" fillId="0" borderId="2" xfId="0" applyFont="1" applyBorder="1" applyAlignment="1">
      <alignment horizontal="center" vertical="center"/>
    </xf>
    <xf numFmtId="0" fontId="6" fillId="0" borderId="0" xfId="0" applyFont="1">
      <alignment vertical="center"/>
    </xf>
    <xf numFmtId="0" fontId="7" fillId="0" borderId="1" xfId="0" applyFont="1" applyBorder="1" applyAlignment="1">
      <alignment horizontal="center" vertical="center"/>
    </xf>
    <xf numFmtId="0" fontId="9" fillId="0" borderId="0" xfId="0" applyFont="1">
      <alignment vertical="center"/>
    </xf>
    <xf numFmtId="0" fontId="9" fillId="0" borderId="0" xfId="0" applyFont="1" applyBorder="1">
      <alignment vertical="center"/>
    </xf>
    <xf numFmtId="0" fontId="4" fillId="4" borderId="0" xfId="0" applyFont="1" applyFill="1">
      <alignment vertical="center"/>
    </xf>
    <xf numFmtId="0" fontId="10" fillId="0" borderId="0" xfId="0" applyFont="1">
      <alignment vertical="center"/>
    </xf>
    <xf numFmtId="0" fontId="4" fillId="0" borderId="0" xfId="0" applyFont="1" applyFill="1">
      <alignment vertical="center"/>
    </xf>
    <xf numFmtId="0" fontId="4" fillId="3" borderId="0" xfId="0" applyFont="1" applyFill="1">
      <alignment vertical="center"/>
    </xf>
    <xf numFmtId="0" fontId="8" fillId="2" borderId="0" xfId="0" applyFont="1" applyFill="1">
      <alignment vertical="center"/>
    </xf>
    <xf numFmtId="0" fontId="4" fillId="2" borderId="0" xfId="0" applyFont="1" applyFill="1">
      <alignment vertical="center"/>
    </xf>
    <xf numFmtId="0" fontId="4" fillId="0" borderId="0" xfId="0" applyFont="1" applyAlignment="1">
      <alignment horizontal="right" vertical="center"/>
    </xf>
    <xf numFmtId="177" fontId="4" fillId="4" borderId="1" xfId="0" applyNumberFormat="1" applyFont="1" applyFill="1" applyBorder="1" applyAlignment="1">
      <alignment vertical="center" shrinkToFit="1"/>
    </xf>
    <xf numFmtId="177" fontId="4" fillId="4" borderId="2" xfId="0" applyNumberFormat="1" applyFont="1" applyFill="1" applyBorder="1" applyAlignment="1">
      <alignment vertical="center" shrinkToFit="1"/>
    </xf>
    <xf numFmtId="0" fontId="10" fillId="0" borderId="0" xfId="0" applyFont="1" applyAlignment="1">
      <alignment horizontal="right" vertical="center"/>
    </xf>
    <xf numFmtId="177" fontId="10" fillId="3" borderId="3" xfId="0" applyNumberFormat="1" applyFont="1" applyFill="1" applyBorder="1" applyAlignment="1">
      <alignment vertical="center" shrinkToFit="1"/>
    </xf>
    <xf numFmtId="0" fontId="8" fillId="2" borderId="0" xfId="0" applyFont="1" applyFill="1" applyAlignment="1">
      <alignment horizontal="left" vertical="center"/>
    </xf>
    <xf numFmtId="177" fontId="10" fillId="3" borderId="2" xfId="0" applyNumberFormat="1" applyFont="1" applyFill="1" applyBorder="1" applyAlignment="1">
      <alignment vertical="center" shrinkToFit="1"/>
    </xf>
    <xf numFmtId="0" fontId="11" fillId="0" borderId="0" xfId="0" applyFont="1">
      <alignment vertical="center"/>
    </xf>
    <xf numFmtId="0" fontId="10" fillId="2" borderId="0" xfId="0" applyFont="1" applyFill="1">
      <alignment vertical="center"/>
    </xf>
    <xf numFmtId="0" fontId="4" fillId="2" borderId="0" xfId="0" applyFont="1" applyFill="1" applyBorder="1">
      <alignment vertical="center"/>
    </xf>
    <xf numFmtId="0" fontId="10" fillId="2" borderId="0" xfId="0" applyFont="1" applyFill="1" applyAlignment="1">
      <alignment horizontal="right" vertical="center"/>
    </xf>
    <xf numFmtId="0" fontId="10" fillId="0" borderId="0" xfId="0" applyFont="1" applyAlignment="1">
      <alignment horizontal="left" vertical="center"/>
    </xf>
    <xf numFmtId="0" fontId="10" fillId="2" borderId="0" xfId="0" applyFont="1" applyFill="1" applyAlignment="1">
      <alignment horizontal="left" vertical="center"/>
    </xf>
    <xf numFmtId="0" fontId="10" fillId="2" borderId="0" xfId="0" applyFont="1" applyFill="1" applyBorder="1" applyAlignment="1">
      <alignment vertical="center"/>
    </xf>
    <xf numFmtId="0" fontId="10" fillId="2" borderId="0" xfId="0" applyFont="1" applyFill="1" applyAlignment="1">
      <alignment vertical="center"/>
    </xf>
    <xf numFmtId="178" fontId="4" fillId="4" borderId="3" xfId="0" applyNumberFormat="1" applyFont="1" applyFill="1" applyBorder="1" applyAlignment="1">
      <alignment vertical="center" shrinkToFit="1"/>
    </xf>
    <xf numFmtId="0" fontId="10"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8" fillId="0" borderId="0" xfId="0" applyFont="1" applyFill="1" applyAlignment="1">
      <alignment horizontal="right" vertical="center"/>
    </xf>
    <xf numFmtId="0" fontId="5" fillId="0" borderId="0" xfId="0" applyFont="1" applyAlignment="1">
      <alignment horizontal="right" vertical="center"/>
    </xf>
    <xf numFmtId="177" fontId="4" fillId="0" borderId="0" xfId="0" applyNumberFormat="1" applyFont="1">
      <alignment vertical="center"/>
    </xf>
    <xf numFmtId="0" fontId="13" fillId="0" borderId="0" xfId="0" applyFont="1" applyAlignment="1">
      <alignment vertical="center"/>
    </xf>
    <xf numFmtId="0" fontId="12" fillId="0" borderId="0" xfId="0" applyFont="1" applyAlignment="1">
      <alignment horizontal="right" vertical="center"/>
    </xf>
    <xf numFmtId="177" fontId="4" fillId="0" borderId="12" xfId="0" applyNumberFormat="1" applyFont="1" applyFill="1" applyBorder="1" applyAlignment="1">
      <alignment vertical="center" shrinkToFit="1"/>
    </xf>
    <xf numFmtId="0" fontId="5" fillId="0" borderId="0" xfId="0" applyFont="1" applyBorder="1">
      <alignment vertical="center"/>
    </xf>
    <xf numFmtId="177" fontId="4" fillId="0" borderId="0" xfId="0" applyNumberFormat="1" applyFont="1" applyFill="1" applyBorder="1" applyAlignment="1">
      <alignment vertical="center" shrinkToFit="1"/>
    </xf>
    <xf numFmtId="0" fontId="8" fillId="2" borderId="0" xfId="0" applyFont="1" applyFill="1" applyBorder="1" applyAlignment="1">
      <alignment vertical="center"/>
    </xf>
    <xf numFmtId="0" fontId="8" fillId="2" borderId="0" xfId="0" applyFont="1" applyFill="1" applyAlignment="1">
      <alignment vertical="center"/>
    </xf>
    <xf numFmtId="0" fontId="7" fillId="2" borderId="0" xfId="0" applyFont="1" applyFill="1">
      <alignment vertical="center"/>
    </xf>
    <xf numFmtId="0" fontId="7" fillId="2" borderId="0" xfId="0" applyFont="1" applyFill="1" applyBorder="1">
      <alignment vertical="center"/>
    </xf>
    <xf numFmtId="0" fontId="8" fillId="2" borderId="0" xfId="0" applyFont="1" applyFill="1" applyAlignment="1">
      <alignment horizontal="right" vertical="center"/>
    </xf>
    <xf numFmtId="179" fontId="8" fillId="4" borderId="3" xfId="0" applyNumberFormat="1" applyFont="1" applyFill="1" applyBorder="1" applyAlignment="1">
      <alignment vertical="center" shrinkToFit="1"/>
    </xf>
    <xf numFmtId="177" fontId="8" fillId="4" borderId="3" xfId="0" applyNumberFormat="1" applyFont="1" applyFill="1" applyBorder="1" applyAlignment="1">
      <alignment vertical="center" shrinkToFit="1"/>
    </xf>
    <xf numFmtId="0" fontId="7" fillId="0" borderId="0" xfId="0" applyFont="1">
      <alignment vertical="center"/>
    </xf>
    <xf numFmtId="0" fontId="14" fillId="0" borderId="0" xfId="0" applyFont="1" applyAlignment="1">
      <alignment horizontal="center" vertical="center"/>
    </xf>
    <xf numFmtId="177" fontId="8" fillId="3" borderId="3" xfId="0" applyNumberFormat="1" applyFont="1" applyFill="1" applyBorder="1" applyAlignment="1">
      <alignment vertical="center" shrinkToFit="1"/>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7" fillId="0" borderId="0" xfId="0" applyFont="1" applyFill="1" applyBorder="1">
      <alignment vertical="center"/>
    </xf>
    <xf numFmtId="0" fontId="7" fillId="0" borderId="0" xfId="0" applyFont="1" applyFill="1">
      <alignment vertical="center"/>
    </xf>
    <xf numFmtId="0" fontId="12" fillId="0" borderId="0" xfId="0" applyFont="1" applyFill="1" applyAlignment="1">
      <alignment horizontal="right" vertical="center"/>
    </xf>
    <xf numFmtId="0" fontId="8" fillId="0" borderId="0" xfId="0" applyFont="1" applyFill="1">
      <alignment vertical="center"/>
    </xf>
    <xf numFmtId="38" fontId="4" fillId="0" borderId="0" xfId="1" applyFont="1">
      <alignment vertical="center"/>
    </xf>
    <xf numFmtId="0" fontId="7" fillId="0" borderId="10" xfId="0" applyFont="1" applyBorder="1" applyAlignment="1">
      <alignment horizontal="center" vertical="center"/>
    </xf>
    <xf numFmtId="0" fontId="8" fillId="5" borderId="0" xfId="0" applyFont="1" applyFill="1" applyBorder="1" applyAlignment="1">
      <alignment horizontal="left" vertical="center"/>
    </xf>
    <xf numFmtId="0" fontId="8" fillId="5" borderId="0" xfId="0" applyFont="1" applyFill="1" applyBorder="1" applyAlignment="1">
      <alignment vertical="center"/>
    </xf>
    <xf numFmtId="0" fontId="7" fillId="5" borderId="0" xfId="0" applyFont="1" applyFill="1" applyBorder="1">
      <alignment vertical="center"/>
    </xf>
    <xf numFmtId="0" fontId="7" fillId="5" borderId="0" xfId="0" applyFont="1" applyFill="1">
      <alignment vertical="center"/>
    </xf>
    <xf numFmtId="0" fontId="8" fillId="5" borderId="0" xfId="0" applyFont="1" applyFill="1" applyAlignment="1">
      <alignment horizontal="right" vertical="center"/>
    </xf>
    <xf numFmtId="0" fontId="8" fillId="5" borderId="0" xfId="0" applyFont="1" applyFill="1">
      <alignment vertical="center"/>
    </xf>
    <xf numFmtId="0" fontId="7" fillId="4" borderId="10"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177" fontId="8" fillId="0" borderId="0" xfId="0" applyNumberFormat="1" applyFont="1" applyFill="1" applyBorder="1" applyAlignment="1">
      <alignment vertical="center" shrinkToFit="1"/>
    </xf>
    <xf numFmtId="0" fontId="12" fillId="4" borderId="1" xfId="0" applyFont="1" applyFill="1" applyBorder="1" applyAlignment="1">
      <alignment vertical="center" wrapText="1"/>
    </xf>
    <xf numFmtId="0" fontId="7" fillId="0" borderId="1" xfId="0" applyFont="1" applyBorder="1" applyAlignment="1">
      <alignment horizontal="center" vertical="center"/>
    </xf>
    <xf numFmtId="0" fontId="7" fillId="0" borderId="20" xfId="0" applyFont="1" applyBorder="1" applyAlignment="1">
      <alignment horizontal="center" vertical="center"/>
    </xf>
    <xf numFmtId="0" fontId="7" fillId="0" borderId="1" xfId="0" applyFont="1" applyBorder="1" applyAlignment="1">
      <alignment horizontal="center" vertical="center"/>
    </xf>
    <xf numFmtId="0" fontId="4" fillId="4" borderId="1" xfId="0" applyFont="1" applyFill="1" applyBorder="1">
      <alignment vertical="center"/>
    </xf>
    <xf numFmtId="0" fontId="4" fillId="0" borderId="0" xfId="0" applyFont="1" applyAlignment="1">
      <alignment horizontal="center" vertical="center"/>
    </xf>
    <xf numFmtId="0" fontId="9" fillId="0" borderId="0" xfId="0" applyFont="1" applyFill="1">
      <alignment vertical="center"/>
    </xf>
    <xf numFmtId="177" fontId="4" fillId="3" borderId="24" xfId="0" applyNumberFormat="1" applyFont="1" applyFill="1" applyBorder="1" applyAlignment="1">
      <alignment vertical="center" shrinkToFit="1"/>
    </xf>
    <xf numFmtId="0" fontId="7" fillId="0" borderId="0" xfId="0" applyFont="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vertical="center"/>
    </xf>
    <xf numFmtId="0" fontId="7" fillId="0" borderId="0" xfId="0" applyFont="1" applyBorder="1" applyAlignment="1">
      <alignment vertical="center" wrapText="1"/>
    </xf>
    <xf numFmtId="0" fontId="4" fillId="2" borderId="2" xfId="0" applyFont="1" applyFill="1" applyBorder="1" applyAlignment="1">
      <alignment horizontal="center" vertical="center" shrinkToFit="1"/>
    </xf>
    <xf numFmtId="38" fontId="7" fillId="2" borderId="33" xfId="1" applyFont="1" applyFill="1" applyBorder="1" applyAlignment="1">
      <alignment horizontal="center" vertical="center"/>
    </xf>
    <xf numFmtId="0" fontId="7" fillId="0" borderId="1" xfId="0" applyFont="1" applyBorder="1">
      <alignment vertical="center"/>
    </xf>
    <xf numFmtId="38" fontId="7" fillId="2" borderId="34" xfId="1" applyFont="1" applyFill="1" applyBorder="1" applyAlignment="1">
      <alignment horizontal="center" vertical="center"/>
    </xf>
    <xf numFmtId="0" fontId="7" fillId="0" borderId="4" xfId="0" applyFont="1" applyBorder="1">
      <alignment vertical="center"/>
    </xf>
    <xf numFmtId="0" fontId="7" fillId="0" borderId="38" xfId="0" applyFont="1" applyBorder="1" applyAlignment="1">
      <alignment vertical="center"/>
    </xf>
    <xf numFmtId="0" fontId="8" fillId="0" borderId="0" xfId="0" applyFont="1" applyFill="1" applyBorder="1">
      <alignment vertical="center"/>
    </xf>
    <xf numFmtId="0" fontId="4" fillId="0" borderId="0" xfId="0" applyFont="1" applyFill="1" applyBorder="1">
      <alignment vertical="center"/>
    </xf>
    <xf numFmtId="0" fontId="4" fillId="0" borderId="0" xfId="0" applyFont="1" applyFill="1" applyBorder="1" applyAlignment="1">
      <alignment horizontal="right" vertical="center"/>
    </xf>
    <xf numFmtId="0" fontId="10" fillId="0" borderId="0" xfId="0" applyFont="1" applyFill="1" applyBorder="1">
      <alignment vertical="center"/>
    </xf>
    <xf numFmtId="0" fontId="4" fillId="0" borderId="6" xfId="0" applyFont="1" applyFill="1" applyBorder="1">
      <alignment vertical="center"/>
    </xf>
    <xf numFmtId="0" fontId="4" fillId="0" borderId="9" xfId="0" applyFont="1" applyFill="1" applyBorder="1">
      <alignment vertical="center"/>
    </xf>
    <xf numFmtId="183" fontId="4" fillId="0" borderId="1" xfId="0" applyNumberFormat="1" applyFont="1" applyFill="1" applyBorder="1">
      <alignment vertical="center"/>
    </xf>
    <xf numFmtId="56"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176" fontId="4" fillId="0" borderId="0" xfId="0" applyNumberFormat="1" applyFont="1" applyFill="1" applyBorder="1" applyAlignment="1">
      <alignment horizontal="left" vertical="center"/>
    </xf>
    <xf numFmtId="0" fontId="7" fillId="4" borderId="31" xfId="0" applyFont="1" applyFill="1" applyBorder="1" applyAlignment="1">
      <alignment horizontal="center" vertical="center"/>
    </xf>
    <xf numFmtId="0" fontId="4" fillId="0" borderId="1" xfId="0" applyFont="1" applyBorder="1">
      <alignment vertical="center"/>
    </xf>
    <xf numFmtId="180" fontId="6" fillId="6" borderId="2" xfId="0" applyNumberFormat="1" applyFont="1" applyFill="1" applyBorder="1" applyAlignment="1">
      <alignment horizontal="center" vertical="center"/>
    </xf>
    <xf numFmtId="0" fontId="7" fillId="6" borderId="16" xfId="0" applyFont="1" applyFill="1" applyBorder="1" applyAlignment="1">
      <alignment horizontal="center" vertical="center"/>
    </xf>
    <xf numFmtId="181" fontId="7" fillId="6" borderId="17" xfId="0" applyNumberFormat="1" applyFont="1" applyFill="1" applyBorder="1" applyAlignment="1">
      <alignment horizontal="center" vertical="center"/>
    </xf>
    <xf numFmtId="0" fontId="7" fillId="6" borderId="17" xfId="0" applyFont="1" applyFill="1" applyBorder="1" applyAlignment="1">
      <alignment horizontal="center" vertical="center"/>
    </xf>
    <xf numFmtId="0" fontId="7" fillId="6" borderId="17" xfId="0" applyFont="1" applyFill="1" applyBorder="1" applyAlignment="1">
      <alignment horizontal="center" vertical="center" shrinkToFit="1"/>
    </xf>
    <xf numFmtId="38" fontId="7" fillId="6" borderId="17" xfId="1" applyFont="1" applyFill="1" applyBorder="1" applyAlignment="1">
      <alignment horizontal="center" vertical="center" shrinkToFit="1"/>
    </xf>
    <xf numFmtId="0" fontId="7" fillId="6" borderId="18" xfId="0" applyFont="1" applyFill="1" applyBorder="1" applyAlignment="1">
      <alignment horizontal="center" vertical="center" shrinkToFit="1"/>
    </xf>
    <xf numFmtId="177" fontId="4" fillId="3" borderId="2" xfId="0" applyNumberFormat="1" applyFont="1" applyFill="1" applyBorder="1" applyAlignment="1">
      <alignment vertical="center" shrinkToFit="1"/>
    </xf>
    <xf numFmtId="0" fontId="18" fillId="4" borderId="1" xfId="0" applyFont="1" applyFill="1" applyBorder="1">
      <alignment vertical="center"/>
    </xf>
    <xf numFmtId="177" fontId="18" fillId="3" borderId="2" xfId="0" applyNumberFormat="1" applyFont="1" applyFill="1" applyBorder="1" applyAlignment="1">
      <alignment vertical="center" shrinkToFit="1"/>
    </xf>
    <xf numFmtId="177" fontId="18" fillId="4" borderId="1" xfId="0" applyNumberFormat="1" applyFont="1" applyFill="1" applyBorder="1" applyAlignment="1">
      <alignment vertical="center" shrinkToFit="1"/>
    </xf>
    <xf numFmtId="0" fontId="19" fillId="4" borderId="1" xfId="0" applyFont="1" applyFill="1" applyBorder="1" applyAlignment="1">
      <alignment vertical="center" wrapText="1"/>
    </xf>
    <xf numFmtId="177" fontId="18" fillId="4" borderId="2" xfId="0" applyNumberFormat="1" applyFont="1" applyFill="1" applyBorder="1" applyAlignment="1">
      <alignment vertical="center" shrinkToFit="1"/>
    </xf>
    <xf numFmtId="178" fontId="18" fillId="4" borderId="3" xfId="0" applyNumberFormat="1" applyFont="1" applyFill="1" applyBorder="1" applyAlignment="1">
      <alignment vertical="center" shrinkToFit="1"/>
    </xf>
    <xf numFmtId="179" fontId="14" fillId="4" borderId="3" xfId="0" applyNumberFormat="1" applyFont="1" applyFill="1" applyBorder="1" applyAlignment="1">
      <alignment vertical="center" shrinkToFit="1"/>
    </xf>
    <xf numFmtId="177" fontId="14" fillId="4" borderId="3" xfId="0" applyNumberFormat="1" applyFont="1" applyFill="1" applyBorder="1" applyAlignment="1">
      <alignment vertical="center" shrinkToFit="1"/>
    </xf>
    <xf numFmtId="0" fontId="6" fillId="0" borderId="17" xfId="0" applyFont="1" applyFill="1" applyBorder="1" applyAlignment="1">
      <alignment horizontal="center" vertical="center" shrinkToFit="1"/>
    </xf>
    <xf numFmtId="0" fontId="22" fillId="4" borderId="17" xfId="0" applyFont="1" applyFill="1" applyBorder="1" applyAlignment="1">
      <alignment horizontal="center" vertical="center" shrinkToFit="1"/>
    </xf>
    <xf numFmtId="0" fontId="6" fillId="4" borderId="17" xfId="0" applyFont="1" applyFill="1" applyBorder="1" applyAlignment="1">
      <alignment horizontal="center" vertical="center"/>
    </xf>
    <xf numFmtId="0" fontId="6" fillId="0" borderId="52" xfId="0" applyFont="1" applyFill="1" applyBorder="1" applyAlignment="1">
      <alignment horizontal="center" vertical="center"/>
    </xf>
    <xf numFmtId="0" fontId="8" fillId="8" borderId="0" xfId="0" applyFont="1" applyFill="1">
      <alignment vertical="center"/>
    </xf>
    <xf numFmtId="0" fontId="4" fillId="8" borderId="0" xfId="0" applyFont="1" applyFill="1">
      <alignment vertical="center"/>
    </xf>
    <xf numFmtId="0" fontId="8" fillId="8" borderId="0" xfId="0" applyFont="1" applyFill="1" applyAlignment="1">
      <alignment horizontal="left" vertical="center"/>
    </xf>
    <xf numFmtId="0" fontId="10" fillId="8" borderId="0" xfId="0" applyFont="1" applyFill="1">
      <alignment vertical="center"/>
    </xf>
    <xf numFmtId="0" fontId="4" fillId="8" borderId="0" xfId="0" applyFont="1" applyFill="1" applyBorder="1">
      <alignment vertical="center"/>
    </xf>
    <xf numFmtId="0" fontId="10" fillId="8" borderId="0" xfId="0" applyFont="1" applyFill="1" applyAlignment="1">
      <alignment horizontal="right" vertical="center"/>
    </xf>
    <xf numFmtId="0" fontId="10" fillId="8" borderId="0" xfId="0" applyFont="1" applyFill="1" applyAlignment="1">
      <alignment horizontal="left" vertical="center"/>
    </xf>
    <xf numFmtId="0" fontId="10" fillId="8" borderId="0" xfId="0" applyFont="1" applyFill="1" applyBorder="1" applyAlignment="1">
      <alignment vertical="center"/>
    </xf>
    <xf numFmtId="0" fontId="10" fillId="8" borderId="0" xfId="0" applyFont="1" applyFill="1" applyAlignment="1">
      <alignment vertical="center"/>
    </xf>
    <xf numFmtId="0" fontId="8" fillId="8" borderId="0" xfId="0" applyFont="1" applyFill="1" applyBorder="1" applyAlignment="1">
      <alignment vertical="center"/>
    </xf>
    <xf numFmtId="0" fontId="8" fillId="8" borderId="0" xfId="0" applyFont="1" applyFill="1" applyAlignment="1">
      <alignment vertical="center"/>
    </xf>
    <xf numFmtId="0" fontId="7" fillId="8" borderId="0" xfId="0" applyFont="1" applyFill="1">
      <alignment vertical="center"/>
    </xf>
    <xf numFmtId="0" fontId="7" fillId="8" borderId="0" xfId="0" applyFont="1" applyFill="1" applyBorder="1">
      <alignment vertical="center"/>
    </xf>
    <xf numFmtId="0" fontId="8" fillId="8" borderId="0" xfId="0" applyFont="1" applyFill="1" applyAlignment="1">
      <alignment horizontal="right" vertical="center"/>
    </xf>
    <xf numFmtId="0" fontId="8" fillId="9" borderId="0" xfId="0" applyFont="1" applyFill="1" applyBorder="1" applyAlignment="1">
      <alignment horizontal="left" vertical="center"/>
    </xf>
    <xf numFmtId="0" fontId="8" fillId="9" borderId="0" xfId="0" applyFont="1" applyFill="1" applyBorder="1" applyAlignment="1">
      <alignment vertical="center"/>
    </xf>
    <xf numFmtId="0" fontId="7" fillId="9" borderId="0" xfId="0" applyFont="1" applyFill="1" applyBorder="1">
      <alignment vertical="center"/>
    </xf>
    <xf numFmtId="0" fontId="7" fillId="9" borderId="0" xfId="0" applyFont="1" applyFill="1">
      <alignment vertical="center"/>
    </xf>
    <xf numFmtId="0" fontId="8" fillId="9" borderId="0" xfId="0" applyFont="1" applyFill="1" applyAlignment="1">
      <alignment horizontal="right" vertical="center"/>
    </xf>
    <xf numFmtId="0" fontId="8" fillId="9" borderId="0" xfId="0" applyFont="1" applyFill="1">
      <alignment vertical="center"/>
    </xf>
    <xf numFmtId="0" fontId="4" fillId="10" borderId="0" xfId="0" applyFont="1" applyFill="1">
      <alignment vertical="center"/>
    </xf>
    <xf numFmtId="177" fontId="10" fillId="10" borderId="2" xfId="0" applyNumberFormat="1" applyFont="1" applyFill="1" applyBorder="1" applyAlignment="1">
      <alignment vertical="center" shrinkToFit="1"/>
    </xf>
    <xf numFmtId="177" fontId="10" fillId="10" borderId="24" xfId="0" applyNumberFormat="1" applyFont="1" applyFill="1" applyBorder="1" applyAlignment="1">
      <alignment vertical="center" shrinkToFit="1"/>
    </xf>
    <xf numFmtId="177" fontId="10" fillId="10" borderId="3" xfId="0" applyNumberFormat="1" applyFont="1" applyFill="1" applyBorder="1" applyAlignment="1">
      <alignment vertical="center" shrinkToFit="1"/>
    </xf>
    <xf numFmtId="177" fontId="8" fillId="10" borderId="3" xfId="0" applyNumberFormat="1" applyFont="1" applyFill="1" applyBorder="1" applyAlignment="1">
      <alignment vertical="center" shrinkToFit="1"/>
    </xf>
    <xf numFmtId="0" fontId="10" fillId="4" borderId="1" xfId="0" applyFont="1" applyFill="1" applyBorder="1">
      <alignment vertical="center"/>
    </xf>
    <xf numFmtId="0" fontId="18" fillId="0" borderId="0" xfId="0" applyFont="1" applyBorder="1" applyAlignment="1">
      <alignment vertical="center"/>
    </xf>
    <xf numFmtId="0" fontId="18" fillId="0" borderId="1" xfId="0" applyFont="1" applyBorder="1">
      <alignment vertical="center"/>
    </xf>
    <xf numFmtId="0" fontId="8" fillId="6" borderId="10" xfId="0" applyFont="1" applyFill="1" applyBorder="1" applyAlignment="1">
      <alignment horizontal="left" vertical="center" wrapText="1"/>
    </xf>
    <xf numFmtId="0" fontId="8" fillId="6" borderId="1" xfId="0" applyFont="1" applyFill="1" applyBorder="1" applyAlignment="1">
      <alignment horizontal="left"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47" xfId="0" applyFont="1" applyFill="1" applyBorder="1" applyAlignment="1">
      <alignment horizontal="center" vertical="center" wrapText="1"/>
    </xf>
    <xf numFmtId="0" fontId="7" fillId="6" borderId="50"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0" borderId="11" xfId="0" applyFont="1" applyBorder="1" applyAlignment="1">
      <alignment horizontal="center" vertical="center"/>
    </xf>
    <xf numFmtId="0" fontId="7" fillId="0" borderId="50"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38" fontId="7" fillId="0" borderId="47" xfId="1" applyFont="1" applyBorder="1" applyAlignment="1">
      <alignment horizontal="center" vertical="center"/>
    </xf>
    <xf numFmtId="38" fontId="7" fillId="0" borderId="48" xfId="1" applyFont="1" applyBorder="1" applyAlignment="1">
      <alignment horizontal="center" vertical="center"/>
    </xf>
    <xf numFmtId="38" fontId="7" fillId="0" borderId="49" xfId="1" applyFont="1" applyBorder="1" applyAlignment="1">
      <alignment horizontal="center" vertical="center"/>
    </xf>
    <xf numFmtId="38" fontId="8" fillId="0" borderId="51" xfId="1" applyFont="1" applyBorder="1" applyAlignment="1">
      <alignment horizontal="center" vertical="center"/>
    </xf>
    <xf numFmtId="38" fontId="8" fillId="0" borderId="48" xfId="1" applyFont="1" applyBorder="1" applyAlignment="1">
      <alignment horizontal="center" vertical="center"/>
    </xf>
    <xf numFmtId="38" fontId="8" fillId="0" borderId="49" xfId="1" applyFont="1" applyBorder="1" applyAlignment="1">
      <alignment horizontal="center" vertical="center"/>
    </xf>
    <xf numFmtId="184" fontId="7" fillId="6" borderId="18" xfId="0" applyNumberFormat="1" applyFont="1" applyFill="1" applyBorder="1" applyAlignment="1">
      <alignment horizontal="right" vertical="center"/>
    </xf>
    <xf numFmtId="184" fontId="7" fillId="6" borderId="19" xfId="0" applyNumberFormat="1" applyFont="1" applyFill="1" applyBorder="1" applyAlignment="1">
      <alignment horizontal="right" vertical="center"/>
    </xf>
    <xf numFmtId="38" fontId="7" fillId="6" borderId="17" xfId="1" applyFont="1" applyFill="1" applyBorder="1" applyAlignment="1">
      <alignment horizontal="center" vertical="center"/>
    </xf>
    <xf numFmtId="0" fontId="16" fillId="7" borderId="0" xfId="0" applyFont="1" applyFill="1" applyAlignment="1">
      <alignment horizontal="center" vertical="center" wrapText="1" shrinkToFit="1"/>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32" xfId="0" applyFont="1" applyFill="1" applyBorder="1" applyAlignment="1">
      <alignment horizontal="center" vertical="center"/>
    </xf>
    <xf numFmtId="0" fontId="4" fillId="6" borderId="25" xfId="0" applyFont="1" applyFill="1" applyBorder="1" applyAlignment="1">
      <alignment horizontal="distributed" vertical="center"/>
    </xf>
    <xf numFmtId="0" fontId="4" fillId="6" borderId="26" xfId="0" applyFont="1" applyFill="1" applyBorder="1" applyAlignment="1">
      <alignment horizontal="distributed" vertical="center"/>
    </xf>
    <xf numFmtId="0" fontId="4" fillId="6" borderId="27" xfId="0" applyFont="1" applyFill="1" applyBorder="1" applyAlignment="1">
      <alignment horizontal="distributed" vertical="center"/>
    </xf>
    <xf numFmtId="0" fontId="4" fillId="6" borderId="28" xfId="0" applyFont="1" applyFill="1" applyBorder="1" applyAlignment="1">
      <alignment horizontal="distributed" vertical="center"/>
    </xf>
    <xf numFmtId="0" fontId="4" fillId="6" borderId="1" xfId="0" applyFont="1" applyFill="1" applyBorder="1" applyAlignment="1">
      <alignment horizontal="distributed" vertical="center"/>
    </xf>
    <xf numFmtId="0" fontId="4" fillId="6" borderId="29" xfId="0" applyFont="1" applyFill="1" applyBorder="1" applyAlignment="1">
      <alignment horizontal="distributed" vertical="center"/>
    </xf>
    <xf numFmtId="0" fontId="4" fillId="6" borderId="39" xfId="0" applyFont="1" applyFill="1" applyBorder="1" applyAlignment="1">
      <alignment horizontal="distributed" vertical="center"/>
    </xf>
    <xf numFmtId="0" fontId="4" fillId="6" borderId="2" xfId="0" applyFont="1" applyFill="1" applyBorder="1" applyAlignment="1">
      <alignment horizontal="distributed" vertical="center"/>
    </xf>
    <xf numFmtId="0" fontId="4" fillId="6" borderId="40" xfId="0" applyFont="1" applyFill="1" applyBorder="1" applyAlignment="1">
      <alignment horizontal="distributed" vertical="center"/>
    </xf>
    <xf numFmtId="0" fontId="7" fillId="0" borderId="25" xfId="0" applyFont="1" applyFill="1" applyBorder="1" applyAlignment="1">
      <alignment horizontal="distributed" vertical="center" wrapText="1"/>
    </xf>
    <xf numFmtId="0" fontId="7" fillId="0" borderId="26" xfId="0" applyFont="1" applyFill="1" applyBorder="1" applyAlignment="1">
      <alignment horizontal="distributed" vertical="center" wrapText="1"/>
    </xf>
    <xf numFmtId="0" fontId="7" fillId="0" borderId="28" xfId="0" applyFont="1" applyFill="1" applyBorder="1" applyAlignment="1">
      <alignment horizontal="distributed" vertical="center" wrapText="1"/>
    </xf>
    <xf numFmtId="0" fontId="7" fillId="0" borderId="1" xfId="0" applyFont="1" applyFill="1" applyBorder="1" applyAlignment="1">
      <alignment horizontal="distributed" vertical="center" wrapText="1"/>
    </xf>
    <xf numFmtId="0" fontId="7" fillId="0" borderId="30" xfId="0" applyFont="1" applyFill="1" applyBorder="1" applyAlignment="1">
      <alignment horizontal="distributed" vertical="center" wrapText="1"/>
    </xf>
    <xf numFmtId="0" fontId="7" fillId="0" borderId="31" xfId="0" applyFont="1" applyFill="1" applyBorder="1" applyAlignment="1">
      <alignment horizontal="distributed" vertical="center" wrapText="1"/>
    </xf>
    <xf numFmtId="0" fontId="7" fillId="0" borderId="35" xfId="0" applyFont="1" applyBorder="1" applyAlignment="1">
      <alignment horizontal="left" vertical="top" wrapText="1"/>
    </xf>
    <xf numFmtId="0" fontId="7" fillId="0" borderId="36" xfId="0" applyFont="1" applyBorder="1" applyAlignment="1">
      <alignment horizontal="left" vertical="top" wrapText="1"/>
    </xf>
    <xf numFmtId="0" fontId="7" fillId="0" borderId="37" xfId="0" applyFont="1" applyBorder="1" applyAlignment="1">
      <alignment horizontal="left"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4"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6" fillId="6" borderId="16" xfId="0" applyFont="1" applyFill="1" applyBorder="1" applyAlignment="1">
      <alignment horizontal="center" vertical="center"/>
    </xf>
    <xf numFmtId="0" fontId="6" fillId="6" borderId="17" xfId="0" applyFont="1" applyFill="1" applyBorder="1" applyAlignment="1">
      <alignment horizontal="center" vertical="center"/>
    </xf>
    <xf numFmtId="0" fontId="4" fillId="6" borderId="13"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14" xfId="0" applyFont="1" applyFill="1" applyBorder="1" applyAlignment="1">
      <alignment horizontal="center" vertical="center"/>
    </xf>
    <xf numFmtId="0" fontId="7" fillId="6" borderId="0" xfId="0" applyFont="1" applyFill="1" applyBorder="1" applyAlignment="1">
      <alignment horizontal="center" vertical="center"/>
    </xf>
    <xf numFmtId="0" fontId="7" fillId="6" borderId="15"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0" xfId="0" applyFont="1" applyFill="1" applyBorder="1" applyAlignment="1">
      <alignment horizontal="center" vertical="center"/>
    </xf>
    <xf numFmtId="0" fontId="18" fillId="0" borderId="0" xfId="0" applyFont="1" applyAlignment="1">
      <alignment horizontal="left" vertical="top" wrapText="1"/>
    </xf>
    <xf numFmtId="0" fontId="4" fillId="0" borderId="0" xfId="0" applyFont="1" applyAlignment="1">
      <alignment horizontal="left" vertical="top" wrapText="1"/>
    </xf>
    <xf numFmtId="0" fontId="21" fillId="0" borderId="6"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1" xfId="0" applyFont="1" applyFill="1" applyBorder="1" applyAlignment="1">
      <alignment horizontal="center" vertical="center"/>
    </xf>
    <xf numFmtId="0" fontId="17" fillId="0" borderId="7" xfId="0" applyFont="1" applyFill="1" applyBorder="1" applyAlignment="1">
      <alignment horizontal="left" vertical="center"/>
    </xf>
    <xf numFmtId="0" fontId="17" fillId="0" borderId="23" xfId="0" applyFont="1" applyFill="1" applyBorder="1" applyAlignment="1">
      <alignment horizontal="left" vertical="center"/>
    </xf>
    <xf numFmtId="0" fontId="12" fillId="0" borderId="0" xfId="0" applyFont="1" applyFill="1" applyBorder="1" applyAlignment="1">
      <alignment horizontal="left"/>
    </xf>
    <xf numFmtId="0" fontId="15" fillId="0" borderId="0" xfId="0" applyFont="1" applyFill="1" applyBorder="1" applyAlignment="1">
      <alignment horizontal="center" vertical="center" wrapText="1"/>
    </xf>
    <xf numFmtId="184" fontId="12" fillId="0" borderId="0"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20" fillId="4" borderId="1" xfId="0" applyFont="1" applyFill="1" applyBorder="1" applyAlignment="1">
      <alignment horizontal="center" vertical="center"/>
    </xf>
    <xf numFmtId="0" fontId="15" fillId="0" borderId="1" xfId="0" applyFont="1" applyBorder="1" applyAlignment="1">
      <alignment horizontal="center" vertical="distributed" wrapText="1"/>
    </xf>
    <xf numFmtId="49" fontId="20" fillId="4" borderId="1" xfId="0" applyNumberFormat="1" applyFont="1" applyFill="1" applyBorder="1" applyAlignment="1">
      <alignment horizontal="left"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2" xfId="0" applyFont="1" applyFill="1" applyBorder="1" applyAlignment="1">
      <alignment horizontal="center" vertical="center"/>
    </xf>
    <xf numFmtId="0" fontId="15" fillId="0" borderId="23" xfId="0" applyFont="1" applyFill="1" applyBorder="1" applyAlignment="1">
      <alignment horizontal="center" vertical="center"/>
    </xf>
    <xf numFmtId="38" fontId="19" fillId="4" borderId="1" xfId="1" applyFont="1" applyFill="1" applyBorder="1" applyAlignment="1">
      <alignment horizontal="center" vertical="center"/>
    </xf>
    <xf numFmtId="0" fontId="5" fillId="0" borderId="21" xfId="0" applyFont="1" applyBorder="1" applyAlignment="1">
      <alignment horizontal="center" vertical="center" wrapText="1"/>
    </xf>
    <xf numFmtId="0" fontId="15" fillId="0" borderId="1" xfId="0" applyFont="1" applyBorder="1" applyAlignment="1">
      <alignment horizontal="center" vertical="distributed"/>
    </xf>
    <xf numFmtId="0" fontId="12" fillId="3" borderId="4" xfId="0" applyNumberFormat="1" applyFont="1" applyFill="1" applyBorder="1" applyAlignment="1">
      <alignment horizontal="center" vertical="center"/>
    </xf>
    <xf numFmtId="0" fontId="12" fillId="3" borderId="8" xfId="0" applyNumberFormat="1" applyFont="1" applyFill="1" applyBorder="1" applyAlignment="1">
      <alignment horizontal="center" vertical="center"/>
    </xf>
    <xf numFmtId="0" fontId="12" fillId="3" borderId="5" xfId="0" applyNumberFormat="1" applyFont="1" applyFill="1" applyBorder="1" applyAlignment="1">
      <alignment horizontal="center" vertical="center"/>
    </xf>
    <xf numFmtId="0" fontId="15" fillId="0" borderId="1" xfId="0" applyFont="1" applyBorder="1" applyAlignment="1">
      <alignment horizontal="center" vertical="center"/>
    </xf>
    <xf numFmtId="0" fontId="12" fillId="3" borderId="4"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5" xfId="0" applyFont="1" applyFill="1" applyBorder="1" applyAlignment="1">
      <alignment horizontal="center" vertical="center"/>
    </xf>
    <xf numFmtId="0" fontId="5" fillId="7" borderId="21" xfId="0" applyFont="1" applyFill="1" applyBorder="1" applyAlignment="1">
      <alignment horizontal="center" vertical="center" wrapText="1"/>
    </xf>
    <xf numFmtId="0" fontId="12" fillId="10" borderId="4" xfId="0" applyNumberFormat="1" applyFont="1" applyFill="1" applyBorder="1" applyAlignment="1">
      <alignment horizontal="center" vertical="center"/>
    </xf>
    <xf numFmtId="0" fontId="12" fillId="10" borderId="8" xfId="0" applyNumberFormat="1" applyFont="1" applyFill="1" applyBorder="1" applyAlignment="1">
      <alignment horizontal="center" vertical="center"/>
    </xf>
    <xf numFmtId="0" fontId="12" fillId="10" borderId="5" xfId="0" applyNumberFormat="1" applyFont="1" applyFill="1" applyBorder="1" applyAlignment="1">
      <alignment horizontal="center" vertical="center"/>
    </xf>
    <xf numFmtId="0" fontId="12" fillId="10" borderId="4" xfId="0" applyFont="1" applyFill="1" applyBorder="1" applyAlignment="1">
      <alignment horizontal="center" vertical="center"/>
    </xf>
    <xf numFmtId="0" fontId="12" fillId="10" borderId="8" xfId="0" applyFont="1" applyFill="1" applyBorder="1" applyAlignment="1">
      <alignment horizontal="center" vertical="center"/>
    </xf>
    <xf numFmtId="0" fontId="12" fillId="10" borderId="5" xfId="0" applyFont="1" applyFill="1" applyBorder="1" applyAlignment="1">
      <alignment horizontal="center" vertical="center"/>
    </xf>
    <xf numFmtId="0" fontId="12" fillId="4" borderId="1"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21" xfId="0" applyFont="1" applyFill="1" applyBorder="1" applyAlignment="1">
      <alignment horizontal="center" vertical="center"/>
    </xf>
    <xf numFmtId="49" fontId="12" fillId="4" borderId="1" xfId="0" applyNumberFormat="1" applyFont="1" applyFill="1" applyBorder="1" applyAlignment="1">
      <alignment horizontal="left" vertical="center"/>
    </xf>
    <xf numFmtId="0" fontId="15" fillId="4" borderId="1" xfId="0" applyFont="1" applyFill="1" applyBorder="1" applyAlignment="1">
      <alignment horizontal="center" vertical="center" wrapText="1"/>
    </xf>
    <xf numFmtId="184" fontId="12" fillId="0" borderId="9" xfId="0" applyNumberFormat="1" applyFont="1" applyFill="1" applyBorder="1" applyAlignment="1">
      <alignment horizontal="center" vertical="center" wrapText="1"/>
    </xf>
    <xf numFmtId="184" fontId="12" fillId="0" borderId="7" xfId="0" applyNumberFormat="1" applyFont="1" applyFill="1" applyBorder="1" applyAlignment="1">
      <alignment horizontal="center" vertical="center" wrapText="1"/>
    </xf>
    <xf numFmtId="0" fontId="15" fillId="0" borderId="9" xfId="0" applyFont="1" applyFill="1" applyBorder="1" applyAlignment="1">
      <alignment horizontal="center" vertical="center" wrapText="1"/>
    </xf>
    <xf numFmtId="49" fontId="7" fillId="10" borderId="10" xfId="0" applyNumberFormat="1" applyFont="1" applyFill="1" applyBorder="1" applyAlignment="1">
      <alignment horizontal="center" vertical="center"/>
    </xf>
    <xf numFmtId="182" fontId="7" fillId="10" borderId="10" xfId="0" applyNumberFormat="1" applyFont="1" applyFill="1" applyBorder="1" applyAlignment="1">
      <alignment horizontal="center" vertical="center"/>
    </xf>
    <xf numFmtId="182" fontId="7" fillId="10" borderId="31" xfId="0" applyNumberFormat="1" applyFont="1" applyFill="1" applyBorder="1" applyAlignment="1">
      <alignment horizontal="center" vertical="center"/>
    </xf>
    <xf numFmtId="184" fontId="7" fillId="10" borderId="41" xfId="0" applyNumberFormat="1" applyFont="1" applyFill="1" applyBorder="1" applyAlignment="1">
      <alignment vertical="center"/>
    </xf>
    <xf numFmtId="184" fontId="7" fillId="10" borderId="42" xfId="0" applyNumberFormat="1" applyFont="1" applyFill="1" applyBorder="1" applyAlignment="1">
      <alignment vertical="center"/>
    </xf>
    <xf numFmtId="38" fontId="7" fillId="10" borderId="10" xfId="1" applyFont="1" applyFill="1" applyBorder="1" applyAlignment="1">
      <alignment horizontal="center" vertical="center"/>
    </xf>
    <xf numFmtId="38" fontId="7" fillId="10" borderId="22" xfId="1" applyFont="1" applyFill="1" applyBorder="1" applyAlignment="1">
      <alignment horizontal="center" vertical="center"/>
    </xf>
    <xf numFmtId="182" fontId="7" fillId="10" borderId="10" xfId="0" applyNumberFormat="1" applyFont="1" applyFill="1" applyBorder="1" applyAlignment="1">
      <alignment horizontal="center" vertical="center" shrinkToFit="1"/>
    </xf>
    <xf numFmtId="0" fontId="7" fillId="10" borderId="10" xfId="0" applyFont="1" applyFill="1" applyBorder="1" applyAlignment="1">
      <alignment horizontal="center" vertical="center" shrinkToFit="1"/>
    </xf>
    <xf numFmtId="184" fontId="7" fillId="10" borderId="4" xfId="0" applyNumberFormat="1" applyFont="1" applyFill="1" applyBorder="1" applyAlignment="1">
      <alignment vertical="center"/>
    </xf>
    <xf numFmtId="184" fontId="7" fillId="10" borderId="5" xfId="0" applyNumberFormat="1" applyFont="1" applyFill="1" applyBorder="1" applyAlignment="1">
      <alignment vertical="center"/>
    </xf>
    <xf numFmtId="0" fontId="7" fillId="10" borderId="1" xfId="0" applyFont="1" applyFill="1" applyBorder="1" applyAlignment="1">
      <alignment horizontal="center" vertical="center" shrinkToFit="1"/>
    </xf>
    <xf numFmtId="184" fontId="7" fillId="10" borderId="43" xfId="0" applyNumberFormat="1" applyFont="1" applyFill="1" applyBorder="1" applyAlignment="1">
      <alignment vertical="center"/>
    </xf>
    <xf numFmtId="184" fontId="7" fillId="10" borderId="44" xfId="0" applyNumberFormat="1" applyFont="1" applyFill="1" applyBorder="1" applyAlignment="1">
      <alignment vertical="center"/>
    </xf>
    <xf numFmtId="38" fontId="7" fillId="10" borderId="31"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3FFED"/>
      <color rgb="FFFED4FB"/>
      <color rgb="FFFFD961"/>
      <color rgb="FFD7F3F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503464</xdr:colOff>
      <xdr:row>47</xdr:row>
      <xdr:rowOff>68036</xdr:rowOff>
    </xdr:from>
    <xdr:to>
      <xdr:col>11</xdr:col>
      <xdr:colOff>122466</xdr:colOff>
      <xdr:row>49</xdr:row>
      <xdr:rowOff>112861</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5304064" y="13364936"/>
          <a:ext cx="2352677" cy="492500"/>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49</xdr:row>
      <xdr:rowOff>190502</xdr:rowOff>
    </xdr:from>
    <xdr:to>
      <xdr:col>11</xdr:col>
      <xdr:colOff>366593</xdr:colOff>
      <xdr:row>51</xdr:row>
      <xdr:rowOff>190500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5344885" y="13935077"/>
          <a:ext cx="2555983" cy="49529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612322</xdr:colOff>
      <xdr:row>26</xdr:row>
      <xdr:rowOff>1</xdr:rowOff>
    </xdr:from>
    <xdr:to>
      <xdr:col>13</xdr:col>
      <xdr:colOff>579505</xdr:colOff>
      <xdr:row>29</xdr:row>
      <xdr:rowOff>204107</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7415893" y="6572251"/>
          <a:ext cx="2416469" cy="938892"/>
        </a:xfrm>
        <a:prstGeom prst="wedgeRoundRectCallout">
          <a:avLst>
            <a:gd name="adj1" fmla="val -72136"/>
            <a:gd name="adj2" fmla="val 15526"/>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臨時休業前から学校休業日単価であった日は含めないこと（土日祝、冬休み）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（代替的支援を提供した日は除く）</a:t>
          </a:r>
        </a:p>
      </xdr:txBody>
    </xdr:sp>
    <xdr:clientData/>
  </xdr:twoCellAnchor>
  <xdr:twoCellAnchor>
    <xdr:from>
      <xdr:col>7</xdr:col>
      <xdr:colOff>664030</xdr:colOff>
      <xdr:row>4</xdr:row>
      <xdr:rowOff>204108</xdr:rowOff>
    </xdr:from>
    <xdr:to>
      <xdr:col>13</xdr:col>
      <xdr:colOff>65314</xdr:colOff>
      <xdr:row>8</xdr:row>
      <xdr:rowOff>54428</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5426530" y="1687287"/>
          <a:ext cx="3891641" cy="530677"/>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68035</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5437414" y="1673680"/>
          <a:ext cx="3869872" cy="557891"/>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0</xdr:rowOff>
    </xdr:from>
    <xdr:to>
      <xdr:col>11</xdr:col>
      <xdr:colOff>325773</xdr:colOff>
      <xdr:row>53</xdr:row>
      <xdr:rowOff>244927</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5304065" y="14487525"/>
          <a:ext cx="2555983" cy="49257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54429</xdr:colOff>
      <xdr:row>13</xdr:row>
      <xdr:rowOff>13606</xdr:rowOff>
    </xdr:from>
    <xdr:to>
      <xdr:col>8</xdr:col>
      <xdr:colOff>163286</xdr:colOff>
      <xdr:row>15</xdr:row>
      <xdr:rowOff>231321</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2095500" y="3401785"/>
          <a:ext cx="3510643" cy="707572"/>
        </a:xfrm>
        <a:prstGeom prst="wedgeRoundRectCallout">
          <a:avLst>
            <a:gd name="adj1" fmla="val 121028"/>
            <a:gd name="adj2" fmla="val -99359"/>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163286</xdr:colOff>
      <xdr:row>13</xdr:row>
      <xdr:rowOff>32658</xdr:rowOff>
    </xdr:from>
    <xdr:to>
      <xdr:col>8</xdr:col>
      <xdr:colOff>54429</xdr:colOff>
      <xdr:row>15</xdr:row>
      <xdr:rowOff>130629</xdr:rowOff>
    </xdr:to>
    <xdr:sp macro="" textlink="">
      <xdr:nvSpPr>
        <xdr:cNvPr id="54282" name="Text Box 10">
          <a:extLst>
            <a:ext uri="{FF2B5EF4-FFF2-40B4-BE49-F238E27FC236}">
              <a16:creationId xmlns:a16="http://schemas.microsoft.com/office/drawing/2014/main" id="{00000000-0008-0000-0100-00000AD40000}"/>
            </a:ext>
          </a:extLst>
        </xdr:cNvPr>
        <xdr:cNvSpPr txBox="1">
          <a:spLocks noChangeArrowheads="1"/>
        </xdr:cNvSpPr>
      </xdr:nvSpPr>
      <xdr:spPr bwMode="auto">
        <a:xfrm>
          <a:off x="2220686" y="3461658"/>
          <a:ext cx="3320143" cy="598714"/>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1</xdr:col>
      <xdr:colOff>204107</xdr:colOff>
      <xdr:row>19</xdr:row>
      <xdr:rowOff>108857</xdr:rowOff>
    </xdr:from>
    <xdr:to>
      <xdr:col>2</xdr:col>
      <xdr:colOff>95250</xdr:colOff>
      <xdr:row>21</xdr:row>
      <xdr:rowOff>54428</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884464" y="4286250"/>
          <a:ext cx="571500" cy="29935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231322</xdr:colOff>
      <xdr:row>19</xdr:row>
      <xdr:rowOff>149677</xdr:rowOff>
    </xdr:from>
    <xdr:to>
      <xdr:col>7</xdr:col>
      <xdr:colOff>122465</xdr:colOff>
      <xdr:row>21</xdr:row>
      <xdr:rowOff>95249</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4313465" y="5007427"/>
          <a:ext cx="571500" cy="435429"/>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544284</xdr:colOff>
      <xdr:row>19</xdr:row>
      <xdr:rowOff>95249</xdr:rowOff>
    </xdr:from>
    <xdr:to>
      <xdr:col>13</xdr:col>
      <xdr:colOff>340178</xdr:colOff>
      <xdr:row>22</xdr:row>
      <xdr:rowOff>149678</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5987141" y="4952999"/>
          <a:ext cx="3605894" cy="789215"/>
        </a:xfrm>
        <a:prstGeom prst="wedgeRoundRectCallout">
          <a:avLst>
            <a:gd name="adj1" fmla="val -82616"/>
            <a:gd name="adj2" fmla="val 149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5</xdr:col>
      <xdr:colOff>136071</xdr:colOff>
      <xdr:row>34</xdr:row>
      <xdr:rowOff>136071</xdr:rowOff>
    </xdr:from>
    <xdr:to>
      <xdr:col>6</xdr:col>
      <xdr:colOff>27214</xdr:colOff>
      <xdr:row>36</xdr:row>
      <xdr:rowOff>81643</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3537857" y="8667750"/>
          <a:ext cx="571500" cy="435429"/>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33</xdr:row>
      <xdr:rowOff>0</xdr:rowOff>
    </xdr:from>
    <xdr:to>
      <xdr:col>13</xdr:col>
      <xdr:colOff>476251</xdr:colOff>
      <xdr:row>36</xdr:row>
      <xdr:rowOff>231322</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6123214" y="8286750"/>
          <a:ext cx="3605894" cy="966108"/>
        </a:xfrm>
        <a:prstGeom prst="wedgeRoundRectCallout">
          <a:avLst>
            <a:gd name="adj1" fmla="val -105635"/>
            <a:gd name="adj2" fmla="val 9942"/>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twoCellAnchor>
    <xdr:from>
      <xdr:col>14</xdr:col>
      <xdr:colOff>54429</xdr:colOff>
      <xdr:row>0</xdr:row>
      <xdr:rowOff>0</xdr:rowOff>
    </xdr:from>
    <xdr:to>
      <xdr:col>26</xdr:col>
      <xdr:colOff>678357</xdr:colOff>
      <xdr:row>37</xdr:row>
      <xdr:rowOff>58964</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0137322" y="0"/>
          <a:ext cx="8924285" cy="9325428"/>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記入例の</a:t>
          </a:r>
          <a:r>
            <a:rPr kumimoji="1" lang="ja-JP" altLang="en-US" sz="1400" b="1" i="0" u="sng"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利用者情報</a:t>
          </a:r>
          <a:r>
            <a:rPr kumimoji="1" lang="en-US" altLang="ja-JP" sz="1400" b="1" i="0" u="sng"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・当該月の利用日数：８日</a:t>
          </a:r>
          <a:endPar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内訳：通所による利用６日</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（うち、</a:t>
          </a:r>
          <a:r>
            <a:rPr kumimoji="1" lang="ja-JP" altLang="en-US"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コロナ対応による臨時休校日の通所利用：１日）</a:t>
          </a:r>
          <a:endPar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電話等による代替的サービス利用２日</a:t>
          </a:r>
          <a:endPar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i="0" baseline="0">
              <a:solidFill>
                <a:schemeClr val="lt1"/>
              </a:solidFill>
              <a:effectLst/>
              <a:latin typeface="ＭＳ ゴシック" panose="020B0609070205080204" pitchFamily="49" charset="-128"/>
              <a:ea typeface="ＭＳ ゴシック" panose="020B0609070205080204" pitchFamily="49" charset="-128"/>
              <a:cs typeface="+mn-cs"/>
            </a:rPr>
            <a:t>個</a:t>
          </a:r>
          <a:r>
            <a:rPr kumimoji="1" lang="ja-JP" altLang="en-US" sz="1400" b="0" i="0" baseline="0">
              <a:solidFill>
                <a:schemeClr val="lt1"/>
              </a:solidFill>
              <a:effectLst/>
              <a:latin typeface="ＭＳ ゴシック" panose="020B0609070205080204" pitchFamily="49" charset="-128"/>
              <a:ea typeface="ＭＳ ゴシック" panose="020B0609070205080204" pitchFamily="49" charset="-128"/>
              <a:cs typeface="+mn-cs"/>
            </a:rPr>
            <a:t>されている利用日数</a:t>
          </a:r>
          <a:r>
            <a:rPr kumimoji="1" lang="en-US" altLang="ja-JP" sz="1400" b="0" i="0" baseline="0">
              <a:solidFill>
                <a:schemeClr val="lt1"/>
              </a:solidFill>
              <a:effectLst/>
              <a:latin typeface="ＭＳ ゴシック" panose="020B0609070205080204" pitchFamily="49" charset="-128"/>
              <a:ea typeface="ＭＳ ゴシック" panose="020B0609070205080204" pitchFamily="49" charset="-128"/>
              <a:cs typeface="+mn-cs"/>
            </a:rPr>
            <a:t>4</a:t>
          </a:r>
          <a:r>
            <a:rPr kumimoji="1" lang="ja-JP" altLang="en-US" sz="1400" b="0" i="0" baseline="0">
              <a:solidFill>
                <a:schemeClr val="lt1"/>
              </a:solidFill>
              <a:effectLst/>
              <a:latin typeface="ＭＳ ゴシック" panose="020B0609070205080204" pitchFamily="49" charset="-128"/>
              <a:ea typeface="ＭＳ ゴシック" panose="020B0609070205080204" pitchFamily="49" charset="-128"/>
              <a:cs typeface="+mn-cs"/>
            </a:rPr>
            <a:t>日　　　</a:t>
          </a:r>
          <a:r>
            <a:rPr kumimoji="1" lang="ja-JP" altLang="ja-JP" sz="1400" b="0" i="0" baseline="0">
              <a:solidFill>
                <a:schemeClr val="lt1"/>
              </a:solidFill>
              <a:effectLst/>
              <a:latin typeface="ＭＳ ゴシック" panose="020B0609070205080204" pitchFamily="49" charset="-128"/>
              <a:ea typeface="ＭＳ ゴシック" panose="020B0609070205080204" pitchFamily="49" charset="-128"/>
              <a:cs typeface="+mn-cs"/>
            </a:rPr>
            <a:t>別支援計画により設定されて</a:t>
          </a:r>
          <a:endPar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・臨時休校に伴い報酬単価が授業終了後単価から学校休業日単価に変わった日数は、</a:t>
          </a:r>
          <a:endPar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400" b="1" i="0" u="sng"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1" i="0" u="sng"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電話等による代替的な方法でサービス提供した日数と増加日数を省いた日数です。</a:t>
          </a:r>
          <a:endParaRPr kumimoji="1" lang="en-US" altLang="ja-JP" sz="1400" b="1" i="0" u="sng"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・負担上限額　　　：４，６００円</a:t>
          </a:r>
          <a:endPar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・決定利用者負担額：４，５２８円</a:t>
          </a:r>
          <a:endPar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記入例の</a:t>
          </a:r>
          <a:r>
            <a:rPr kumimoji="1" lang="ja-JP" altLang="en-US" sz="1400" b="1" i="0" u="sng"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事業所情報</a:t>
          </a:r>
          <a:r>
            <a:rPr kumimoji="1" lang="en-US" altLang="ja-JP" sz="1400" b="1" i="0" u="sng"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・基準の単価：９５１単位（休業日単価７４２単位＋児童指導員等加配加算２０９単位）　</a:t>
          </a:r>
          <a:endPar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基準の単価とは基本報酬（休業日単価）に、児童指導員等配置加算、児童指導員等加配加算（</a:t>
          </a:r>
          <a:r>
            <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Ⅰ,Ⅱ</a:t>
          </a:r>
          <a:r>
            <a:rPr kumimoji="1" lang="ja-JP" altLang="en-US"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看護職　員加配加算、福祉専門職員配置等加算（</a:t>
          </a:r>
          <a:r>
            <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Ⅰ</a:t>
          </a:r>
          <a:r>
            <a:rPr kumimoji="1" lang="ja-JP" altLang="en-US"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Ⅲ</a:t>
          </a:r>
          <a:r>
            <a:rPr kumimoji="1" lang="ja-JP" altLang="en-US"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）で算定しているものを加えたもの。</a:t>
          </a:r>
          <a:endPar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・学校休業日の基本報酬単価　７４２単位　授業終了後の報酬単価　６２１単位　　　　　　　　　　　　　</a:t>
          </a:r>
          <a:endPar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・福祉・介護職員処遇改善加算：８</a:t>
          </a:r>
          <a:r>
            <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１％（放デイ処遇改善加算</a:t>
          </a:r>
          <a:r>
            <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Ⅰ</a:t>
          </a:r>
          <a:r>
            <a:rPr kumimoji="1" lang="ja-JP" altLang="en-US"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のみ）</a:t>
          </a:r>
          <a:endPar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・単位数単価：１０．６</a:t>
          </a:r>
          <a:endParaRPr lang="ja-JP" altLang="ja-JP" sz="1400">
            <a:effectLst/>
            <a:latin typeface="ＭＳ ゴシック" panose="020B0609070205080204" pitchFamily="49" charset="-128"/>
            <a:ea typeface="ＭＳ ゴシック" panose="020B0609070205080204" pitchFamily="49" charset="-128"/>
          </a:endParaRPr>
        </a:p>
        <a:p>
          <a:r>
            <a:rPr kumimoji="1" lang="ja-JP" altLang="ja-JP" sz="1100" b="0">
              <a:solidFill>
                <a:schemeClr val="lt1"/>
              </a:solidFill>
              <a:effectLst/>
              <a:latin typeface="+mn-lt"/>
              <a:ea typeface="+mn-ea"/>
              <a:cs typeface="+mn-cs"/>
            </a:rPr>
            <a:t>・３月３日～２５日までの利用日数：１４日（内訳　計画による利用日数は７日　新型コロナウイルス感染症による増分は５日）</a:t>
          </a:r>
          <a:endParaRPr lang="ja-JP" altLang="ja-JP">
            <a:effectLst/>
          </a:endParaRPr>
        </a:p>
        <a:p>
          <a:r>
            <a:rPr kumimoji="1" lang="ja-JP" altLang="ja-JP" sz="1100" b="0">
              <a:solidFill>
                <a:schemeClr val="lt1"/>
              </a:solidFill>
              <a:effectLst/>
              <a:latin typeface="+mn-lt"/>
              <a:ea typeface="+mn-ea"/>
              <a:cs typeface="+mn-cs"/>
            </a:rPr>
            <a:t>　</a:t>
          </a:r>
          <a:r>
            <a:rPr kumimoji="1" lang="en-US" altLang="ja-JP" sz="1100" b="0">
              <a:solidFill>
                <a:schemeClr val="lt1"/>
              </a:solidFill>
              <a:effectLst/>
              <a:latin typeface="+mn-lt"/>
              <a:ea typeface="+mn-ea"/>
              <a:cs typeface="+mn-cs"/>
            </a:rPr>
            <a:t>※</a:t>
          </a:r>
          <a:r>
            <a:rPr kumimoji="1" lang="ja-JP" altLang="ja-JP" sz="1100" b="0">
              <a:solidFill>
                <a:schemeClr val="lt1"/>
              </a:solidFill>
              <a:effectLst/>
              <a:latin typeface="+mn-lt"/>
              <a:ea typeface="+mn-ea"/>
              <a:cs typeface="+mn-cs"/>
            </a:rPr>
            <a:t>計画による利用日数とは、個別支援計画により設定されている利用日数であり、新</a:t>
          </a:r>
          <a:endParaRPr lang="ja-JP" altLang="ja-JP">
            <a:effectLst/>
          </a:endParaRPr>
        </a:p>
      </xdr:txBody>
    </xdr:sp>
    <xdr:clientData/>
  </xdr:twoCellAnchor>
  <xdr:twoCellAnchor>
    <xdr:from>
      <xdr:col>12</xdr:col>
      <xdr:colOff>258536</xdr:colOff>
      <xdr:row>0</xdr:row>
      <xdr:rowOff>326571</xdr:rowOff>
    </xdr:from>
    <xdr:to>
      <xdr:col>13</xdr:col>
      <xdr:colOff>816429</xdr:colOff>
      <xdr:row>2</xdr:row>
      <xdr:rowOff>13607</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8599715" y="326571"/>
          <a:ext cx="1428750" cy="544286"/>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cap="none" spc="0">
              <a:ln w="0"/>
              <a:solidFill>
                <a:schemeClr val="tx1"/>
              </a:solidFill>
              <a:effectLst>
                <a:outerShdw blurRad="38100" dist="19050" dir="2700000" algn="tl" rotWithShape="0">
                  <a:schemeClr val="dk1">
                    <a:alpha val="40000"/>
                  </a:schemeClr>
                </a:outerShdw>
              </a:effectLst>
              <a:latin typeface="ＭＳ ゴシック" panose="020B0609070205080204" pitchFamily="49" charset="-128"/>
              <a:ea typeface="ＭＳ ゴシック" panose="020B0609070205080204" pitchFamily="49" charset="-128"/>
            </a:rPr>
            <a:t>記入例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AB30A989-47E0-40B0-824A-D48DA28DD228}"/>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E36D78A7-E8DC-4E6A-BDC3-46844D8F1DB0}"/>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F703B267-E70E-4087-8B96-09105CBE64B7}"/>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2DE181A3-A92C-4A05-BD75-0ECE1B4F778C}"/>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0CFC24BD-6926-41B0-A408-9E459BA0A3CB}"/>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606314CC-94FD-48F9-8235-930B2593BE20}"/>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FF21366B-008E-4171-8021-1528B3667FBF}"/>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D55CD709-8C6A-4535-BC6C-CA3E12E9C16E}"/>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A32093D5-0D3D-40E2-8083-A58C264E3175}"/>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185F840A-E17F-494B-8635-A54439A6392E}"/>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AD9AFA73-D181-495D-BC1C-FACB2F4702E7}"/>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1126AE0D-C9F8-42A6-B6D6-4976B53075D4}"/>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BE49F49D-35C0-4C26-8161-3BAEB73ADCB5}"/>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7284B9B3-7636-4C54-8677-43A0BBFD3C31}"/>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73AEBD19-051A-4EB0-BD04-43B17A3D5C3D}"/>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CF16CC61-1723-44CA-A9B7-30D377D19FEC}"/>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32EC01BE-C3FB-4DE8-AF70-F0E88C7F1599}"/>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2E90A4F6-ADE6-4EBF-BFEA-2FBDC57716E6}"/>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2420A28E-2D46-4147-BB11-9746E7F679A9}"/>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E3BB53A0-D945-4982-8785-BC4F8BB596EE}"/>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B3B4ADB6-0923-4AE2-913C-0CC3CCA08E22}"/>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74EE5428-D33D-4B11-8EFC-6247B447676C}"/>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03E8603F-E5A3-4EA8-9963-9FB53180EB6F}"/>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8B94CC2D-5F38-4B4E-A1C2-4B55566F0500}"/>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8F0984D6-64E5-40F3-859B-58EB2B3673D9}"/>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ED21E97D-BF8D-4ADF-B246-3EAB6F068FFA}"/>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572EC4D0-C937-414E-A09C-E53A90E027D1}"/>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D24CD50E-C7F9-452E-B972-67AAF23D8557}"/>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4CB33CCE-6899-4E18-AE1A-D1A4D7F57114}"/>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5C26561A-1950-4C22-8EC1-33B385D8B349}"/>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656611D7-86B9-4DDF-B2DF-040F1E2F783D}"/>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A60D7AE8-42A5-468E-B2B0-F80BA5D95554}"/>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01C4D154-D4A9-4A59-B78A-36948B25099D}"/>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32F7C55C-487A-487C-BFCB-AABE55C3BF29}"/>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67F2098C-36C7-420B-830B-97F9055AF4D1}"/>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92B8D868-7D60-4B4A-A2C0-558E0A19ECDD}"/>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934168CD-2059-42A2-B0D8-EB5281CF77A6}"/>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AC8D6E5F-F885-44C5-877A-72B9CFF4ABAD}"/>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33B243E6-6368-4885-82E6-4CFAB768C8BC}"/>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731AF26B-0388-4B0D-90FA-9828FC5C427C}"/>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DA0D2FCC-7FE8-4640-BC1D-BB39254965C6}"/>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58608155-EB90-43A9-99D0-D03189E8C5A3}"/>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83B51EC4-4E43-480C-AABF-F9DD8DBB785A}"/>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81E1A8DF-ECDB-49B4-9604-4196E8210042}"/>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176DCFDE-A848-49B0-8E86-582983CC96A3}"/>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D3C77DAD-BDE1-4257-BCB0-028A91A484C3}"/>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0EFC8D4C-B2F4-4DA2-8681-9AB3B26E3097}"/>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48F02947-EBCF-48DF-B781-6F3E426D6523}"/>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2BE273BF-0B63-4F34-B952-5B57006E2406}"/>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A673ECCE-E5ED-4850-BEDC-C3FE0F47F8D3}"/>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7820C969-B5E0-4DF1-8C22-B9998B6D0AC3}"/>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DE67EBD1-D80E-4CE5-9628-7809F3926D26}"/>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784AAF88-C30D-4816-AF0C-80FD1200B53D}"/>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4161ACEE-08F1-454F-86AE-98ECA724C532}"/>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A0D07C1E-BA33-4A89-B596-38D3615C8C58}"/>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972287FF-EF5B-4235-ABAF-F4EB09BF565D}"/>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BCD26E34-41F2-4A1F-BA5D-8E512C4A3382}"/>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08ED7002-1E9F-4A9E-B216-BAAD00CB19F9}"/>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1CAD9B02-0053-441C-8C17-1CAE487251EB}"/>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E7AE0A1E-815F-4681-B4FC-C1C54C232C38}"/>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ECAE6DE5-8E61-4534-9D25-05687F4199F6}"/>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F4B45427-DA54-4B05-9BE2-91341A9FF847}"/>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6A644D15-10BF-463C-BBDC-877493ECE1AA}"/>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47E04C4A-58E8-47D8-8F4A-05EBCA6000E2}"/>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520B937E-869A-49AC-9C8A-E5A2101A6C63}"/>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B6E87C04-949F-4794-B894-CDD3A46B8123}"/>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470EFA1D-B8F0-4072-90B8-FE048FED28D0}"/>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5FEBE49C-5363-4204-AC8E-B095301173E1}"/>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BE7EAD53-94F1-4C62-A821-AC645D4F3268}"/>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E8CE0FA0-D7DF-4AA7-87A2-6731E97D6287}"/>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CB01DA33-9D7B-4931-8BF7-1F04AE326945}"/>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7AAF5553-89BC-441A-A06E-7EAE33AEC74C}"/>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509FBB8E-77B5-4F4F-89ED-2A327EE1F49C}"/>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648D3299-E852-486B-BAC6-33351ADE5BD8}"/>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927CC049-77D4-4DB0-AF89-2BDC2C4E0BEF}"/>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1DDB9A3C-9F22-42AC-86FC-D771FF31ADD2}"/>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73547E35-5FAF-41EF-8B5F-5E6C2B415FEB}"/>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B493E048-6C2E-4383-BDBB-AB24EB150D01}"/>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75DDEE39-53A7-489B-9F0E-F5DFB5B81DFC}"/>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57176EAA-270C-4EE0-881B-E998A8D8A31F}"/>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BD17248F-D826-4DB1-9E27-1506E7AA52ED}"/>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F3BE9473-6CB4-4CD0-BD2D-C3EEDB17BDFA}"/>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7F6FE501-11B8-44FC-A1DD-EBE21E3AEE36}"/>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00271515-8C1B-4091-95C6-E291BD264CAB}"/>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98924CDC-0312-40AF-AAD3-877E22659107}"/>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87273E3F-E1C1-41BE-B4A5-902BB24F60AB}"/>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6F41F25A-31AD-4767-BF21-567D7E6AD6BE}"/>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972D4E4F-9DAA-4865-9395-AD73BCF63D6B}"/>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B5FE2B8A-F6AC-462A-AD5F-0EF62B4FA0C9}"/>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556DE469-C2AC-4706-B71E-07A65F7315C0}"/>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25E3C125-4CD6-4DF1-AAB3-4E2413F063C1}"/>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12D4FCA3-A6EC-40C8-ACA1-EA45CE2BF202}"/>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F7ACFA1A-0837-4FE9-B96D-6C5B4383B2A5}"/>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00D515DA-0B3A-4D7B-9E71-14113E3326C9}"/>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791AE16C-7C30-46E8-B290-087175D82809}"/>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0DFA9FBB-7D51-4A4A-B57B-C9C4DA88E7D3}"/>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A878D523-0018-4DC9-88FF-8043E398DDFF}"/>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F6A75244-BEB4-440A-A882-B95B99B5D045}"/>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FF3B573F-E190-446E-A128-DE165768EBF7}"/>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8584BDF5-DF2C-443D-A899-4964C263DB46}"/>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12" name="角丸四角形吹き出し 7">
          <a:extLst>
            <a:ext uri="{FF2B5EF4-FFF2-40B4-BE49-F238E27FC236}">
              <a16:creationId xmlns:a16="http://schemas.microsoft.com/office/drawing/2014/main" id="{57BCA9D4-DA40-4091-B77E-9FB1B0D33E02}"/>
            </a:ext>
          </a:extLst>
        </xdr:cNvPr>
        <xdr:cNvSpPr/>
      </xdr:nvSpPr>
      <xdr:spPr>
        <a:xfrm>
          <a:off x="2612572" y="3407230"/>
          <a:ext cx="3265714" cy="674914"/>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5304064" y="12358007"/>
          <a:ext cx="2631622" cy="552450"/>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5301343" y="13068302"/>
          <a:ext cx="2598164" cy="527955"/>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532913" y="6683829"/>
          <a:ext cx="2416629" cy="762000"/>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486400" y="1673679"/>
          <a:ext cx="3831771" cy="492099"/>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5497286" y="1649187"/>
          <a:ext cx="3831772" cy="517070"/>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5304065" y="13759544"/>
          <a:ext cx="2554622" cy="46808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14" name="Text Box 10">
          <a:extLst>
            <a:ext uri="{FF2B5EF4-FFF2-40B4-BE49-F238E27FC236}">
              <a16:creationId xmlns:a16="http://schemas.microsoft.com/office/drawing/2014/main" id="{D80DC659-C549-40C4-8C3C-F00ADABDF503}"/>
            </a:ext>
          </a:extLst>
        </xdr:cNvPr>
        <xdr:cNvSpPr txBox="1">
          <a:spLocks noChangeArrowheads="1"/>
        </xdr:cNvSpPr>
      </xdr:nvSpPr>
      <xdr:spPr bwMode="auto">
        <a:xfrm>
          <a:off x="2677886" y="3472543"/>
          <a:ext cx="3091543" cy="625930"/>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5" name="角丸四角形吹き出し 9">
          <a:extLst>
            <a:ext uri="{FF2B5EF4-FFF2-40B4-BE49-F238E27FC236}">
              <a16:creationId xmlns:a16="http://schemas.microsoft.com/office/drawing/2014/main" id="{720D1864-AD82-4CD4-A592-61A614BAE823}"/>
            </a:ext>
          </a:extLst>
        </xdr:cNvPr>
        <xdr:cNvSpPr/>
      </xdr:nvSpPr>
      <xdr:spPr>
        <a:xfrm>
          <a:off x="5268686" y="4539343"/>
          <a:ext cx="4738009" cy="566057"/>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6" name="角丸四角形吹き出し 13">
          <a:extLst>
            <a:ext uri="{FF2B5EF4-FFF2-40B4-BE49-F238E27FC236}">
              <a16:creationId xmlns:a16="http://schemas.microsoft.com/office/drawing/2014/main" id="{93E2ED4A-A848-4AF1-B3D2-7076A9D9298E}"/>
            </a:ext>
          </a:extLst>
        </xdr:cNvPr>
        <xdr:cNvSpPr/>
      </xdr:nvSpPr>
      <xdr:spPr>
        <a:xfrm>
          <a:off x="6651172" y="7924800"/>
          <a:ext cx="3385458" cy="862693"/>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5DE98E87-E985-4684-91C7-2874113BB43D}"/>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DA0506F7-68D9-4966-B0CC-CA0539E6ED42}"/>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9AB28EFE-10D0-4CBC-9986-9AE348EFD466}"/>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59D526BB-42DC-433A-AFCC-786980926D74}"/>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D00BE6AF-7EF9-46E6-90B5-64DF0699D2EF}"/>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31CA29AA-37C4-4C13-9CF8-DC8559C9B8FA}"/>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344D12CD-FE35-487B-97A5-C8EF2094E64C}"/>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240A471D-CB05-48D3-8E47-52A4A79A2D2D}"/>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30256D2E-1940-4247-BAE2-A51ABB4C822F}"/>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2DD2E147-8D5F-47C1-B224-A679713167AE}"/>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17AB195C-6D2C-49B3-8996-EB0A5BB1F401}"/>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38DBE402-5BA4-4E6E-AC9F-C546CC9786FA}"/>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97033717-D4C4-49C9-8C2F-7A275AACB7A1}"/>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3547C663-2FEC-49CE-BF3A-E0AB5F575F27}"/>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A3592351-DF74-412C-AF4D-79859F8C1749}"/>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A452D525-2C22-464A-B548-84C64CDDCE37}"/>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3DAC5B6C-B8B3-40C6-BB31-B513573A14CD}"/>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C77390B2-1B0D-4D52-BD35-D32FC0F4FE82}"/>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263B544E-6CE1-40A6-8C2B-53E775B6B0DA}"/>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D5DB5230-1B7E-424B-90F1-9E7968441ACA}"/>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DFEA2B95-D5F5-427C-9817-2DA9A7C338D2}"/>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0B427AAC-26F2-4F90-A9A5-62167CC558E9}"/>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5F46869F-9664-47A1-A9F9-D4CEF678F071}"/>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E630941D-F38C-4AF9-BFD8-35094D656DA9}"/>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72445B30-B12C-4BBE-9ADC-93B93B4C8AEC}"/>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A3F726E2-17CB-438A-98C1-9C1800C6549B}"/>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E85FF5ED-B7DC-4936-84D8-842C461A0322}"/>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20671A43-828E-4E07-8885-16527CEC844B}"/>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CE56DC87-D4B6-4D5A-99D1-F6CD1FA89A0F}"/>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30ABE280-D80A-4EB1-82E6-84E1D0F297A1}"/>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1995F2D0-6575-47C4-A6D9-B4BB8498E795}"/>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62D945F7-9884-4D7B-8F2D-DFEF21EC19F4}"/>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2CA8DDD1-D7F0-4C4F-B081-F424E0B2D95A}"/>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572C7C9F-E5A1-4CAD-861D-35A36A9B55C7}"/>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EC08549A-EECF-4ED1-B6AA-7006E6068F33}"/>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8358E50F-C5F2-4D08-95B7-F3D231C0D5BB}"/>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5CF76585-06B2-4492-9880-F5FD9B7ECB9A}"/>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2842247C-D4D2-4BCF-8FD6-B676AA9DE5E5}"/>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E55F795F-AD68-4769-8037-F84FB4956986}"/>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4DF250A2-E10F-4DE0-8064-7DC5E8BC8C1F}"/>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67CC212D-150B-4F59-86E9-DA737283A1D4}"/>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3F5850ED-7134-40DB-A66C-D79B4F209DCD}"/>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2975757E-EDAC-4E0C-8AB7-1C623621DB11}"/>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94AAD4D4-0CB7-430E-A5A0-7F2312B488D0}"/>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C41C8BBB-15EF-4D4F-99DF-6DE610FD0B2F}"/>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2B0F3291-19C3-47A1-B93D-7BF974F7FBA5}"/>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2A7ED033-000D-4187-881E-063F9D51CCC2}"/>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07D03857-249E-42EB-B76B-AB6A9F30DA4A}"/>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91B06184-8062-470D-92AE-EB2F3D3D8849}"/>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ACEB2C84-CC3A-47A8-8B47-985626039402}"/>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D9F6BF4A-49A3-4C79-B470-BA1F56646ACA}"/>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21566545-E03E-407E-B7A7-E777C4C99798}"/>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C052B94A-369F-4161-BCF3-3B984ACFBAC1}"/>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2FA0AFEE-4E5B-43E0-93EB-1343EEC7A075}"/>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E63DEF47-ED53-48C9-9B9E-D024DCE523BD}"/>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87D1436F-A8D4-4CE5-86F1-42A752DEF643}"/>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51F9620B-0E63-4D5B-9244-9A4DA3191912}"/>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28981583-E035-48B0-A255-887398ECB7EF}"/>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6836ADDB-8602-417A-8C10-609341465424}"/>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E30143B2-8905-4C7D-BEBD-96CF6EA230F2}"/>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8FD8C5AA-AEE3-4DF7-B966-D77CD6C36098}"/>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64208B39-A98B-424A-A77B-EBF115C2077F}"/>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F2F454CC-C241-4C06-9E7F-62F3DB9E3DCA}"/>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4AA8F906-1279-4485-88F4-8F471FB66127}"/>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977D05EC-3E1D-4327-9DF8-D752BF0FD6F0}"/>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470CC68C-8CD8-41B2-886F-CD99BC1B060A}"/>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6942623D-4980-4750-856D-100AA917F5E9}"/>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E5C5B176-7DC5-4D71-86A8-353C9DEE5C25}"/>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24398DEE-58FE-4C63-90C6-3631CB8DCDA8}"/>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DCA634EC-329A-4BC0-9ED6-1ACB3031A300}"/>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5F06B3F0-6193-4713-9671-19C5722CD667}"/>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A714FEE1-8099-4B84-8D7C-BBE030F3AAF5}"/>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3DAE2D6B-A1EA-4BEC-A299-F22A7132E113}"/>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06298FB7-69C9-49E8-908B-DE1A09C508BD}"/>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4F9325A0-C626-4923-AE8A-9A354B8AE8D8}"/>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B3624332-5E91-4E27-B2D8-56C7C5124D39}"/>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4247189D-8CAB-499A-A937-89571CA979AD}"/>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C22C6B6A-7C27-40E3-84CA-E07E0A815F40}"/>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A85B8C48-3711-49AD-815F-A1A1946E6AD4}"/>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25FF5A21-5F6A-48E5-85F6-317510DF4502}"/>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52F3F72B-7BFC-4B36-83EC-311D0A67F63E}"/>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682EB7DA-FEC7-4CBD-9BE1-87A6DFD7A436}"/>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0810E54E-623C-4646-834B-AA4D5A31385C}"/>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8CD8919D-A48D-486B-BB19-461044BE0B81}"/>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CC58E027-DC75-4DBC-8E12-29F33CD33C31}"/>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F1936308-6970-4CAE-91D1-7F7D0CE5FB52}"/>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C5174565-633D-439D-85DF-64B5ADD0CA69}"/>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91FBA937-E434-4150-A1EB-83BA459D4149}"/>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A422477D-E5EB-4252-9390-201C03E3AC72}"/>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8852B209-A78C-4AEB-88C3-F99D323C7811}"/>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5475979E-861D-4F92-976A-94B5CC68BC15}"/>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479DDDB1-5F89-4783-AF56-6452945DDD0C}"/>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AB8C580E-18E7-49CC-8A30-124EA7B98751}"/>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2D925B08-18A0-491A-B9EE-76BB57083E32}"/>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84E1677C-BCB5-488F-BD7A-4F70347F010F}"/>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F0E9DD54-02E6-4CC6-94EA-9B937705AF54}"/>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AEB6FD7E-620C-4CF0-BD55-9807C702165B}"/>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73741C35-9D36-4963-83C7-D4AD5A193646}"/>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55B95A69-8B4E-4943-856D-55B080D17A77}"/>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C4CD4CAB-28AD-43E8-BF43-817EFFE665D4}"/>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BFBAA362-98D7-429E-BAFC-A438F8450C2A}"/>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D0327B3D-3AA4-48D9-A6DC-1BAE6B4169F8}"/>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26090C30-DAB5-4EC4-ACA9-B784266BCA55}"/>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CAD22927-E96C-4C21-9F10-7266A857B7AC}"/>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57C42619-7914-422B-B980-DE1C29569D14}"/>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B28869CB-FE1F-4E1F-9D78-BF2442910784}"/>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1655047B-3F1F-4772-B4B9-8AC30BBF88F5}"/>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E0E5A5CC-3D9B-4124-9CF2-E43118013E95}"/>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25020FE5-4558-46C3-9473-CA6BE112BB75}"/>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F6A3C6B4-0ACA-4243-B4B1-7B62FDABC4A4}"/>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8417B68C-FE2B-45C9-AF22-F1AB9E85D71A}"/>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81E1DF1C-9C82-4723-97C9-225D38697D67}"/>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180D3C19-7DF1-4549-98CF-43DC54547830}"/>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1E33570E-4517-430A-A1B2-3194C4FAECB1}"/>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718A9384-F387-43D2-9A71-90046BA04C6E}"/>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68F1734A-D956-44F4-B535-3E096BAA3BA7}"/>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2391494A-5C12-4936-A677-5F2DE3D382A1}"/>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F6EA7438-7892-4862-BBAF-65E595001AD1}"/>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CC3EE905-C53E-42D0-AEBD-0E2A20F862A1}"/>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7244B47F-03A8-4072-A9DA-C978F0F0F93B}"/>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5DC8C5AF-44CB-4B75-8E52-D3F5904BC042}"/>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4825174E-03B8-4D59-99D2-68788863B819}"/>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1E031A0D-3775-4178-9B38-1B55481EEE4E}"/>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DBE63456-F845-40D5-B013-ECA8F6198862}"/>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89D43642-87BF-479E-95D1-3C9801450259}"/>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891F5B0A-8326-4107-A395-50DB201F1F1F}"/>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171A099E-6F42-49A7-AA51-E172111762BC}"/>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AAE01313-48B3-48C2-B9B0-C9E542215E86}"/>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58EF9854-DD49-495A-8A97-1712C3E8376C}"/>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FBCB28CE-AFD7-448F-9B1A-DEB28510074F}"/>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319E7899-E0E9-4E60-8993-49D87FAA000A}"/>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2D0C993F-2CF0-431B-B045-A510967805F6}"/>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58DE5A98-8202-4939-9CC3-B9508C220582}"/>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4DC028B7-472A-4EDA-AB0A-3A88F01E3D84}"/>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37385F72-5394-47A2-B9D6-65981ED689CC}"/>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07137612-C277-43A1-A434-3D9B1D4B23EE}"/>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636D3881-2925-458F-90E9-05A3E9EDFB0F}"/>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86A95123-B1F1-41F0-967B-B3FEE21CAE51}"/>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8F5660A3-C149-44DA-BE93-F7F35D69295F}"/>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D38C6B51-1968-435A-9F97-CB061786AC44}"/>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58037F2B-65DB-4E7C-9402-4A54A5E8C8D0}"/>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791E126F-421E-4434-A45F-74CC7F175663}"/>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E6F26CBA-7627-47FA-8BAB-2E301B63A832}"/>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B267DFBA-E629-4839-AF8F-6B92306BCAAF}"/>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E9B97CAC-4CE4-4AF2-A9C1-393124076546}"/>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0060CA09-025F-49E3-8374-D3FE44647655}"/>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72F0D4C3-DC49-4D0C-B1D0-A91EBD2F6F60}"/>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3FFBE6A3-1B93-40CD-9916-11518D22BF70}"/>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F557394B-5F41-467F-AD23-01797D9302F0}"/>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5D932538-359E-432D-AE88-B2B41E54F53D}"/>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7052A0FA-31A1-4704-9511-68146D83BB20}"/>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1447AB27-706A-40ED-BFCC-17613FE27467}"/>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E35A124F-EDD4-4324-AA8C-A24F11216F6B}"/>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DDEC51B0-0F7F-4214-87C7-A7BCD94CED1F}"/>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C5AFE6B0-C2E9-42F6-BB3B-B66D89E16576}"/>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52304DC4-5DF7-45F7-AAB9-ED48C0AE819A}"/>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A03AA8F4-A105-4E2F-97A7-07F53E979BD6}"/>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36029620-E33A-46AA-AD7F-1C67318B978A}"/>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9B72E04C-2B48-4761-AC42-916C1455D4F3}"/>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FBBF3A63-B405-4776-8730-3F3CEFD66B69}"/>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F2D902CE-721D-4D79-8B08-2A92429BF07F}"/>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DBAB9C5C-BA02-4FF3-A247-D42A9A735E9E}"/>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6E821822-1631-4CAB-B5CE-1AAD0694CEA2}"/>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FE88E4AB-42ED-4F91-86DA-10EEA09AD280}"/>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97EB1AC6-ABC1-4674-9DBA-30E5F98B6987}"/>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835BD1F0-81D0-4C2A-A9D5-B75A113877FD}"/>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1302FCA5-B8DA-43C6-880E-F943B1F38783}"/>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3C3B9A63-8686-4CE7-8779-ECB10698F585}"/>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48D2AAFD-0EB1-4325-8130-17C5B5620AAC}"/>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E3C87D6A-B9E1-4288-BB38-BF4C4A9CF672}"/>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AB56E51C-C0BB-406F-B648-DA49CD279F36}"/>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D174126C-4EE5-43A2-AB3E-E0C43385615F}"/>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6DC8B8E1-1EF4-4D93-96DC-D60197A5229E}"/>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FBB4C901-2FD6-4FC9-BC8B-451353E839E6}"/>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2444E824-91D5-4192-815F-E340A42CBF49}"/>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0E48ED61-30DD-463D-B819-95415F68E98B}"/>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99A8E9FA-BDAA-4416-8D87-21CEADA9924F}"/>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9CE753E4-09C0-48B9-9842-93280FE68818}"/>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462FEEF3-7DAE-4C03-BCBE-F47D85ED21D1}"/>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AA8F9F24-645F-420A-9036-6A56E8353AC3}"/>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356AD095-7D5A-485B-A922-7511FEDA3D50}"/>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BA46A603-F192-4324-92BA-073D06AE4D38}"/>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D72C346F-5036-4894-BEC4-065212DE0E35}"/>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0BD69066-6757-4E19-9FD6-872CEA0F2E73}"/>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4085AF48-610A-4201-8DEB-C462746DE112}"/>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582AE912-6C55-4CE8-9F2C-510AA7FEB482}"/>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3ABC444A-122F-4BDD-8672-749FBB17990B}"/>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2F85C989-9EF7-4D29-8BC8-489833F04259}"/>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3793FDFF-7F16-48C1-8A9C-0AD26659D9C4}"/>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DB00E2B9-119E-4981-9925-2FCCB3AC60FC}"/>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1C996A9B-E718-4ED6-BDA3-EA4A7B488862}"/>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B0E533D7-CCE5-4FDA-83C1-A286B233A69E}"/>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5E9ABD2E-7BF1-44A7-96FF-E01AB12BC4CC}"/>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8D5060E8-FA94-47EE-8E90-EF8CCAFA442A}"/>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E61BF1DA-5D04-4E12-A035-5A7979C54F9D}"/>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5725B5C8-D5ED-4F35-AC5A-8AC39F8915E8}"/>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D73E221C-3FEB-4ECE-B3C7-258796D95CF5}"/>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4413A90F-FEF4-4C01-ADF4-067FF61B3B46}"/>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92224787-4961-44EA-B617-49D0972486AD}"/>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153B1752-12F9-46F9-BEE3-C1265CB40149}"/>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9184BB91-1E19-4713-80F6-AE5561E2C0C0}"/>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A304B03E-D230-46E9-8C75-31D368363AC5}"/>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549BA6F6-89A1-4773-9A07-E1AB91D3A048}"/>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419E2B75-2573-42AD-924D-E5C88D90F72C}"/>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2F876AB7-E2BC-42BD-885A-FED310E2294E}"/>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7D3B43F6-B673-4A08-9361-6680DE99088D}"/>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33E7E766-A475-40CE-9B4A-8130F29DB487}"/>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5C8D99B2-08E7-4B70-9251-519296B09DEB}"/>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1748819B-F5D9-486B-A450-7643F663E833}"/>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B98C2E39-E5A8-491F-945C-A2E02F034340}"/>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894AD883-9691-4763-A0D3-F3801BA70646}"/>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22134F00-BF21-4C5C-B1BC-87F3F9B3BB0F}"/>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2CDECA59-A8F7-4B6A-9E5B-B394FF2DB0A0}"/>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DFABDBF8-D41B-44E3-AA14-D7FBF8509B98}"/>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DCB6CAB4-50C5-42EA-8815-4AD6BEDB90A9}"/>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76B45465-05E6-4A2D-A86F-44ABCE617A87}"/>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C597B30C-57C2-4B2C-84A2-EFAB995B91C6}"/>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12BE8D60-614E-43C8-A089-1B5DF543A2E4}"/>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AE43E839-3F88-4623-B5BB-1DB321729D17}"/>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DC116666-E67D-44DB-8354-12EF3E39EB71}"/>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25E06879-4226-4474-A723-0EDC04871D24}"/>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0497D4C5-62A4-4382-850A-6B0D2072089E}"/>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488433E8-54A0-4271-97AD-F8FEEF66829C}"/>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58DFB7B4-8D70-44B3-A8E1-0643D95B29A3}"/>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5A1F9037-9566-4B87-9D6D-09FB826127AE}"/>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DF84F2D9-7A99-4743-A7DF-B9E87DF1D19C}"/>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888B13D5-4247-4DCA-8A89-28828DF92262}"/>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4A6C8202-08AD-413A-B1B7-1BBD3F383B10}"/>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74AE0BB7-1807-4A50-AB32-FFAB59CD8B17}"/>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7CA73B11-55DD-4E4C-9461-B9CFF2E319DD}"/>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2A7C7796-51ED-40D0-A848-E79B47D52B5E}"/>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39285F6F-7F11-46DD-B3C9-8605BC17E03B}"/>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BBD5A1BC-E805-4933-8EE8-73630D8FD008}"/>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5C5E6B24-5DC7-4BF6-919F-DFF082900BAB}"/>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AB2B2C45-30BD-4D9E-AB93-6D5A8F478FA1}"/>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45F2880F-0594-4FF6-87E7-8B120A98C205}"/>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8FDA991F-A87E-467F-83CC-CA8D6D240CAE}"/>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758F3EB2-F490-4AB6-BBF1-AD8194A667AC}"/>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8F74C9E8-8496-466F-A219-E8F28E6FCCF0}"/>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0789216F-FADA-4404-A402-29986C0743BC}"/>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7EFCA668-48AA-49CD-A249-27930BEA40AE}"/>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3DAC2668-3C66-45BA-AE8B-35EE87CC3974}"/>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12945D4D-A9A1-4F56-89B3-EA8855B50C9E}"/>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C8D606C8-414A-4838-93DF-7D50FF3B1CDA}"/>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AD39AD5F-7C26-4E74-AE64-3F7B1647836C}"/>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963B6089-2AF3-48D9-A8E8-FD6B098CBFBB}"/>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6AA5413D-4AC0-445E-986E-60EC26628A3B}"/>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4504E631-FCF4-4E2D-83FB-A0ADE3984625}"/>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28461B16-618C-4532-B209-B9AAF04B0DA4}"/>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E40A4EDB-E25E-4E3B-9822-E9A4779B6B05}"/>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41A3D3CC-1E77-4699-B09B-1C658A2981B6}"/>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85F072E1-92E9-4806-A480-4BED32717F28}"/>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123E3C9E-A854-42CA-B430-A5E82AABA0C5}"/>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0471F27E-359A-414C-B4CA-F6BACF5DF1FE}"/>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016E7DCA-C857-42CD-88E4-0520397E3CF3}"/>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A6CC0C6E-5B58-4512-98CE-D68B5EB63E84}"/>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C87B5A73-D5B3-4B88-B93F-D86FF350D26B}"/>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7CE0A58E-FAC2-4545-8E0F-C27CB0C445D1}"/>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756E4B35-F9DB-44D5-AA8B-14CB20592064}"/>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BBDABD9B-63C4-42F5-BF32-D9436A11CA09}"/>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BF2EB6B0-FA91-43F6-86ED-A38CE3ADCF5A}"/>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9E91F3D7-1F5B-4495-BC0B-93324189D1E9}"/>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8568A498-D001-4172-A2C0-F37C884E7E8E}"/>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AAF15FDA-8E04-4A81-AAEA-DF074337BC68}"/>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7E30ED3D-8572-4DF6-8C5C-FAB642C5C59F}"/>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1ED48AD9-90C0-49A0-9638-B83A45E596F9}"/>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68D06F5B-2EFE-4627-9793-F50AC95A042E}"/>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91CEE8B8-525B-4CFB-B8B1-C76284D0D10E}"/>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36852B67-DA47-4B49-97EE-7D83F4851279}"/>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B67763D5-2A29-41D2-B3DC-1E5324AD0C35}"/>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FA516D18-4732-43E2-8661-56A0DB1F8BF3}"/>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777810F5-97DD-46BF-90D8-398B03BC2271}"/>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BCFE0C90-FC8C-428D-84AD-7A478F799527}"/>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F9CD253A-F2E5-4C35-A304-3F7D262D0DB8}"/>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EF2ACF82-FF68-4795-9E61-6719C3303DAA}"/>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2A6B3825-F53D-436B-A613-170AB03DD06B}"/>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81ECC207-D2CF-4991-BAE8-A98FE0747102}"/>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49AB913F-E9E0-430B-9731-B45AFB70CB36}"/>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0F10A1C5-E727-4B70-A152-DFBC60E0BD03}"/>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6F9D5551-000D-412F-9EBA-D2DD84A309AE}"/>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555172</xdr:colOff>
      <xdr:row>12</xdr:row>
      <xdr:rowOff>228601</xdr:rowOff>
    </xdr:from>
    <xdr:to>
      <xdr:col>8</xdr:col>
      <xdr:colOff>391886</xdr:colOff>
      <xdr:row>15</xdr:row>
      <xdr:rowOff>152401</xdr:rowOff>
    </xdr:to>
    <xdr:sp macro="" textlink="">
      <xdr:nvSpPr>
        <xdr:cNvPr id="2" name="角丸四角形吹き出し 7">
          <a:extLst>
            <a:ext uri="{FF2B5EF4-FFF2-40B4-BE49-F238E27FC236}">
              <a16:creationId xmlns:a16="http://schemas.microsoft.com/office/drawing/2014/main" id="{9FDD454C-239E-4353-AAFE-F699FA446FB5}"/>
            </a:ext>
          </a:extLst>
        </xdr:cNvPr>
        <xdr:cNvSpPr/>
      </xdr:nvSpPr>
      <xdr:spPr>
        <a:xfrm>
          <a:off x="2612572" y="3398521"/>
          <a:ext cx="3265714" cy="678180"/>
        </a:xfrm>
        <a:prstGeom prst="wedgeRoundRectCallout">
          <a:avLst>
            <a:gd name="adj1" fmla="val 99695"/>
            <a:gd name="adj2" fmla="val 8510"/>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503464</xdr:colOff>
      <xdr:row>47</xdr:row>
      <xdr:rowOff>68036</xdr:rowOff>
    </xdr:from>
    <xdr:to>
      <xdr:col>11</xdr:col>
      <xdr:colOff>402772</xdr:colOff>
      <xdr:row>49</xdr:row>
      <xdr:rowOff>32657</xdr:rowOff>
    </xdr:to>
    <xdr:sp macro="" textlink="">
      <xdr:nvSpPr>
        <xdr:cNvPr id="3" name="角丸四角形吹き出し 3">
          <a:extLst>
            <a:ext uri="{FF2B5EF4-FFF2-40B4-BE49-F238E27FC236}">
              <a16:creationId xmlns:a16="http://schemas.microsoft.com/office/drawing/2014/main" id="{5C349FFD-1DBB-4AF8-89DA-B756DC272869}"/>
            </a:ext>
          </a:extLst>
        </xdr:cNvPr>
        <xdr:cNvSpPr/>
      </xdr:nvSpPr>
      <xdr:spPr>
        <a:xfrm>
          <a:off x="5304064" y="12343856"/>
          <a:ext cx="2634888" cy="543741"/>
        </a:xfrm>
        <a:prstGeom prst="wedgeRoundRectCallout">
          <a:avLst>
            <a:gd name="adj1" fmla="val 61061"/>
            <a:gd name="adj2" fmla="val 7853"/>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500743</xdr:colOff>
      <xdr:row>49</xdr:row>
      <xdr:rowOff>190502</xdr:rowOff>
    </xdr:from>
    <xdr:to>
      <xdr:col>11</xdr:col>
      <xdr:colOff>366593</xdr:colOff>
      <xdr:row>51</xdr:row>
      <xdr:rowOff>130628</xdr:rowOff>
    </xdr:to>
    <xdr:sp macro="" textlink="">
      <xdr:nvSpPr>
        <xdr:cNvPr id="4" name="角丸四角形吹き出し 4">
          <a:extLst>
            <a:ext uri="{FF2B5EF4-FFF2-40B4-BE49-F238E27FC236}">
              <a16:creationId xmlns:a16="http://schemas.microsoft.com/office/drawing/2014/main" id="{A0A37F89-3279-4D98-9FE5-013205038D01}"/>
            </a:ext>
          </a:extLst>
        </xdr:cNvPr>
        <xdr:cNvSpPr/>
      </xdr:nvSpPr>
      <xdr:spPr>
        <a:xfrm>
          <a:off x="5301343" y="13045442"/>
          <a:ext cx="2601430" cy="519246"/>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685799</xdr:colOff>
      <xdr:row>26</xdr:row>
      <xdr:rowOff>0</xdr:rowOff>
    </xdr:from>
    <xdr:to>
      <xdr:col>13</xdr:col>
      <xdr:colOff>696685</xdr:colOff>
      <xdr:row>29</xdr:row>
      <xdr:rowOff>10886</xdr:rowOff>
    </xdr:to>
    <xdr:sp macro="" textlink="">
      <xdr:nvSpPr>
        <xdr:cNvPr id="5" name="角丸四角形吹き出し 5">
          <a:extLst>
            <a:ext uri="{FF2B5EF4-FFF2-40B4-BE49-F238E27FC236}">
              <a16:creationId xmlns:a16="http://schemas.microsoft.com/office/drawing/2014/main" id="{1233056A-C167-4553-81D9-39BBEB838AE0}"/>
            </a:ext>
          </a:extLst>
        </xdr:cNvPr>
        <xdr:cNvSpPr/>
      </xdr:nvSpPr>
      <xdr:spPr>
        <a:xfrm>
          <a:off x="7536179" y="6690360"/>
          <a:ext cx="2418806" cy="765266"/>
        </a:xfrm>
        <a:prstGeom prst="wedgeRoundRectCallout">
          <a:avLst>
            <a:gd name="adj1" fmla="val -68195"/>
            <a:gd name="adj2" fmla="val 33269"/>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臨時休業前から学校休業日単価であった日は含めないこと（土日、冬休み）</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（代替的支援を提供した日は除く）</a:t>
          </a:r>
        </a:p>
        <a:p>
          <a:pPr algn="l"/>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4</xdr:row>
      <xdr:rowOff>182336</xdr:rowOff>
    </xdr:from>
    <xdr:to>
      <xdr:col>13</xdr:col>
      <xdr:colOff>65314</xdr:colOff>
      <xdr:row>7</xdr:row>
      <xdr:rowOff>75721</xdr:rowOff>
    </xdr:to>
    <xdr:sp macro="" textlink="">
      <xdr:nvSpPr>
        <xdr:cNvPr id="6" name="角丸四角形吹き出し 6">
          <a:extLst>
            <a:ext uri="{FF2B5EF4-FFF2-40B4-BE49-F238E27FC236}">
              <a16:creationId xmlns:a16="http://schemas.microsoft.com/office/drawing/2014/main" id="{63A9DE2B-6703-413B-8870-3CE0DEAC2139}"/>
            </a:ext>
          </a:extLst>
        </xdr:cNvPr>
        <xdr:cNvSpPr/>
      </xdr:nvSpPr>
      <xdr:spPr>
        <a:xfrm>
          <a:off x="5486400" y="1660616"/>
          <a:ext cx="3837214" cy="495365"/>
        </a:xfrm>
        <a:prstGeom prst="wedgeRoundRectCallout">
          <a:avLst>
            <a:gd name="adj1" fmla="val -88808"/>
            <a:gd name="adj2" fmla="val -80651"/>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8</xdr:col>
      <xdr:colOff>10886</xdr:colOff>
      <xdr:row>4</xdr:row>
      <xdr:rowOff>157844</xdr:rowOff>
    </xdr:from>
    <xdr:to>
      <xdr:col>13</xdr:col>
      <xdr:colOff>76201</xdr:colOff>
      <xdr:row>7</xdr:row>
      <xdr:rowOff>76200</xdr:rowOff>
    </xdr:to>
    <xdr:sp macro="" textlink="">
      <xdr:nvSpPr>
        <xdr:cNvPr id="7" name="角丸四角形吹き出し 7">
          <a:extLst>
            <a:ext uri="{FF2B5EF4-FFF2-40B4-BE49-F238E27FC236}">
              <a16:creationId xmlns:a16="http://schemas.microsoft.com/office/drawing/2014/main" id="{561B3813-384F-44B5-88EC-DCC52EC0D5EB}"/>
            </a:ext>
          </a:extLst>
        </xdr:cNvPr>
        <xdr:cNvSpPr/>
      </xdr:nvSpPr>
      <xdr:spPr>
        <a:xfrm>
          <a:off x="5497286" y="1636124"/>
          <a:ext cx="3837215" cy="520336"/>
        </a:xfrm>
        <a:prstGeom prst="wedgeRoundRectCallout">
          <a:avLst>
            <a:gd name="adj1" fmla="val -3344"/>
            <a:gd name="adj2" fmla="val -7537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52</xdr:row>
      <xdr:rowOff>1</xdr:rowOff>
    </xdr:from>
    <xdr:to>
      <xdr:col>11</xdr:col>
      <xdr:colOff>325773</xdr:colOff>
      <xdr:row>53</xdr:row>
      <xdr:rowOff>174173</xdr:rowOff>
    </xdr:to>
    <xdr:sp macro="" textlink="">
      <xdr:nvSpPr>
        <xdr:cNvPr id="8" name="角丸四角形吹き出し 8">
          <a:extLst>
            <a:ext uri="{FF2B5EF4-FFF2-40B4-BE49-F238E27FC236}">
              <a16:creationId xmlns:a16="http://schemas.microsoft.com/office/drawing/2014/main" id="{966515C5-7306-4277-9834-999947CFB9E4}"/>
            </a:ext>
          </a:extLst>
        </xdr:cNvPr>
        <xdr:cNvSpPr/>
      </xdr:nvSpPr>
      <xdr:spPr>
        <a:xfrm>
          <a:off x="5304065" y="13723621"/>
          <a:ext cx="2557888" cy="463732"/>
        </a:xfrm>
        <a:prstGeom prst="wedgeRoundRectCallout">
          <a:avLst>
            <a:gd name="adj1" fmla="val 60946"/>
            <a:gd name="adj2" fmla="val -18941"/>
            <a:gd name="adj3" fmla="val 16667"/>
          </a:avLst>
        </a:prstGeom>
        <a:solidFill>
          <a:srgbClr val="FED4FB">
            <a:alpha val="9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620486</xdr:colOff>
      <xdr:row>13</xdr:row>
      <xdr:rowOff>43543</xdr:rowOff>
    </xdr:from>
    <xdr:to>
      <xdr:col>8</xdr:col>
      <xdr:colOff>283029</xdr:colOff>
      <xdr:row>15</xdr:row>
      <xdr:rowOff>168730</xdr:rowOff>
    </xdr:to>
    <xdr:sp macro="" textlink="">
      <xdr:nvSpPr>
        <xdr:cNvPr id="9" name="Text Box 10">
          <a:extLst>
            <a:ext uri="{FF2B5EF4-FFF2-40B4-BE49-F238E27FC236}">
              <a16:creationId xmlns:a16="http://schemas.microsoft.com/office/drawing/2014/main" id="{D2C15DDC-D449-43C2-BA50-990F01657018}"/>
            </a:ext>
          </a:extLst>
        </xdr:cNvPr>
        <xdr:cNvSpPr txBox="1">
          <a:spLocks noChangeArrowheads="1"/>
        </xdr:cNvSpPr>
      </xdr:nvSpPr>
      <xdr:spPr bwMode="auto">
        <a:xfrm>
          <a:off x="2677886" y="3464923"/>
          <a:ext cx="3091543" cy="628107"/>
        </a:xfrm>
        <a:prstGeom prst="rect">
          <a:avLst/>
        </a:prstGeom>
        <a:noFill/>
        <a:ln w="9525">
          <a:noFill/>
          <a:miter lim="800000"/>
          <a:headEnd/>
          <a:tailEnd/>
        </a:ln>
      </xdr:spPr>
      <xdr:txBody>
        <a:bodyPr vertOverflow="clip" wrap="square" lIns="27432" tIns="27432" rIns="0" bIns="0" anchor="t" upright="1"/>
        <a:lstStyle/>
        <a:p>
          <a:pPr algn="l" rtl="0">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２を確認のうえ、代替的支援を提供した日に対応する明細書記載の基本報酬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と</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B</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C</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D)</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E)の加算を記入してください。</a:t>
          </a:r>
        </a:p>
      </xdr:txBody>
    </xdr:sp>
    <xdr:clientData/>
  </xdr:twoCellAnchor>
  <xdr:twoCellAnchor>
    <xdr:from>
      <xdr:col>7</xdr:col>
      <xdr:colOff>468086</xdr:colOff>
      <xdr:row>17</xdr:row>
      <xdr:rowOff>108857</xdr:rowOff>
    </xdr:from>
    <xdr:to>
      <xdr:col>13</xdr:col>
      <xdr:colOff>753838</xdr:colOff>
      <xdr:row>19</xdr:row>
      <xdr:rowOff>174171</xdr:rowOff>
    </xdr:to>
    <xdr:sp macro="" textlink="">
      <xdr:nvSpPr>
        <xdr:cNvPr id="10" name="角丸四角形吹き出し 9">
          <a:extLst>
            <a:ext uri="{FF2B5EF4-FFF2-40B4-BE49-F238E27FC236}">
              <a16:creationId xmlns:a16="http://schemas.microsoft.com/office/drawing/2014/main" id="{640E4F7C-9352-45AF-91CB-48C0FF69FC8E}"/>
            </a:ext>
          </a:extLst>
        </xdr:cNvPr>
        <xdr:cNvSpPr/>
      </xdr:nvSpPr>
      <xdr:spPr>
        <a:xfrm>
          <a:off x="5268686" y="4536077"/>
          <a:ext cx="4743452" cy="568234"/>
        </a:xfrm>
        <a:prstGeom prst="wedgeRoundRectCallout">
          <a:avLst>
            <a:gd name="adj1" fmla="val -54342"/>
            <a:gd name="adj2" fmla="val 36888"/>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実績記録票備考欄記載の「代替的支援」を提供した日を記入してくだだい。（該当日〇印が、入力した日数と同数になっていることを確認してください）</a:t>
          </a:r>
        </a:p>
      </xdr:txBody>
    </xdr:sp>
    <xdr:clientData/>
  </xdr:twoCellAnchor>
  <xdr:twoCellAnchor>
    <xdr:from>
      <xdr:col>9</xdr:col>
      <xdr:colOff>489858</xdr:colOff>
      <xdr:row>30</xdr:row>
      <xdr:rowOff>239486</xdr:rowOff>
    </xdr:from>
    <xdr:to>
      <xdr:col>13</xdr:col>
      <xdr:colOff>783773</xdr:colOff>
      <xdr:row>34</xdr:row>
      <xdr:rowOff>100693</xdr:rowOff>
    </xdr:to>
    <xdr:sp macro="" textlink="">
      <xdr:nvSpPr>
        <xdr:cNvPr id="11" name="角丸四角形吹き出し 13">
          <a:extLst>
            <a:ext uri="{FF2B5EF4-FFF2-40B4-BE49-F238E27FC236}">
              <a16:creationId xmlns:a16="http://schemas.microsoft.com/office/drawing/2014/main" id="{067391C4-ACCF-48B4-990F-313224CBE427}"/>
            </a:ext>
          </a:extLst>
        </xdr:cNvPr>
        <xdr:cNvSpPr/>
      </xdr:nvSpPr>
      <xdr:spPr>
        <a:xfrm>
          <a:off x="6654438" y="7935686"/>
          <a:ext cx="3387635" cy="867047"/>
        </a:xfrm>
        <a:prstGeom prst="wedgeRoundRectCallout">
          <a:avLst>
            <a:gd name="adj1" fmla="val -59383"/>
            <a:gd name="adj2" fmla="val 48076"/>
            <a:gd name="adj3" fmla="val 16667"/>
          </a:avLst>
        </a:prstGeom>
        <a:solidFill>
          <a:srgbClr val="FED4FB">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実績記録票備考欄記載の「新型コロナ感染症対応による臨時休校日」を記入してくだだい。（該当日〇印が、入力した日数と同数になっていることを確認してください）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55"/>
  <sheetViews>
    <sheetView showGridLines="0" tabSelected="1" view="pageBreakPreview" zoomScale="75" zoomScaleNormal="75" zoomScaleSheetLayoutView="75" workbookViewId="0">
      <selection activeCell="M3" sqref="M3:P3"/>
    </sheetView>
  </sheetViews>
  <sheetFormatPr defaultColWidth="9" defaultRowHeight="13.5" x14ac:dyDescent="0.4"/>
  <cols>
    <col min="1" max="1" width="7.375" style="1" customWidth="1"/>
    <col min="2" max="2" width="15.375" style="1" customWidth="1"/>
    <col min="3" max="4" width="9.125" style="1" customWidth="1"/>
    <col min="5" max="6" width="8" style="1" customWidth="1"/>
    <col min="7" max="8" width="6.5" style="1" customWidth="1"/>
    <col min="9" max="9" width="6" style="1" customWidth="1"/>
    <col min="10" max="12" width="5.625" style="1" customWidth="1"/>
    <col min="13" max="13" width="9" style="81"/>
    <col min="14" max="14" width="12.375" style="81" customWidth="1"/>
    <col min="15" max="15" width="12.875" style="81" customWidth="1"/>
    <col min="16" max="16" width="21.125" style="81" customWidth="1"/>
    <col min="17" max="18" width="16.875" style="1" customWidth="1"/>
    <col min="19" max="19" width="44.75" style="1" customWidth="1"/>
    <col min="20" max="16384" width="9" style="1"/>
  </cols>
  <sheetData>
    <row r="1" spans="1:19" ht="42.75" customHeight="1" x14ac:dyDescent="0.4">
      <c r="A1" s="175" t="s">
        <v>96</v>
      </c>
      <c r="B1" s="175"/>
      <c r="C1" s="175"/>
      <c r="D1" s="175"/>
      <c r="E1" s="175"/>
      <c r="F1" s="175"/>
      <c r="G1" s="175"/>
      <c r="H1" s="175"/>
      <c r="I1" s="175"/>
      <c r="J1" s="175"/>
      <c r="K1" s="175"/>
      <c r="L1" s="175"/>
      <c r="M1" s="175"/>
      <c r="N1" s="175"/>
      <c r="O1" s="175"/>
      <c r="P1" s="175"/>
    </row>
    <row r="2" spans="1:19" ht="21" customHeight="1" thickBot="1" x14ac:dyDescent="0.45">
      <c r="A2" s="9"/>
      <c r="B2" s="13"/>
      <c r="C2" s="14" t="s">
        <v>12</v>
      </c>
    </row>
    <row r="3" spans="1:19" ht="24.75" customHeight="1" x14ac:dyDescent="0.4">
      <c r="B3" s="182" t="s">
        <v>77</v>
      </c>
      <c r="C3" s="183"/>
      <c r="D3" s="183"/>
      <c r="E3" s="183"/>
      <c r="F3" s="184"/>
      <c r="H3" s="85"/>
      <c r="I3" s="191" t="s">
        <v>17</v>
      </c>
      <c r="J3" s="192"/>
      <c r="K3" s="192"/>
      <c r="L3" s="192"/>
      <c r="M3" s="176"/>
      <c r="N3" s="176"/>
      <c r="O3" s="176"/>
      <c r="P3" s="177"/>
    </row>
    <row r="4" spans="1:19" ht="24.75" customHeight="1" x14ac:dyDescent="0.4">
      <c r="B4" s="185" t="s">
        <v>40</v>
      </c>
      <c r="C4" s="186"/>
      <c r="D4" s="186"/>
      <c r="E4" s="186"/>
      <c r="F4" s="187"/>
      <c r="H4" s="85"/>
      <c r="I4" s="193" t="s">
        <v>18</v>
      </c>
      <c r="J4" s="194"/>
      <c r="K4" s="194"/>
      <c r="L4" s="194"/>
      <c r="M4" s="178"/>
      <c r="N4" s="178"/>
      <c r="O4" s="178"/>
      <c r="P4" s="179"/>
    </row>
    <row r="5" spans="1:19" ht="24.75" customHeight="1" thickBot="1" x14ac:dyDescent="0.45">
      <c r="B5" s="188" t="s">
        <v>32</v>
      </c>
      <c r="C5" s="189"/>
      <c r="D5" s="189"/>
      <c r="E5" s="189"/>
      <c r="F5" s="190"/>
      <c r="H5" s="85"/>
      <c r="I5" s="193" t="s">
        <v>51</v>
      </c>
      <c r="J5" s="194"/>
      <c r="K5" s="194"/>
      <c r="L5" s="194"/>
      <c r="M5" s="178"/>
      <c r="N5" s="178"/>
      <c r="O5" s="178"/>
      <c r="P5" s="179"/>
    </row>
    <row r="6" spans="1:19" ht="24.75" customHeight="1" x14ac:dyDescent="0.4">
      <c r="B6" s="93"/>
      <c r="C6" s="93"/>
      <c r="D6" s="93"/>
      <c r="E6" s="93"/>
      <c r="F6" s="93"/>
      <c r="H6" s="85"/>
      <c r="I6" s="193" t="s">
        <v>31</v>
      </c>
      <c r="J6" s="194"/>
      <c r="K6" s="194"/>
      <c r="L6" s="194"/>
      <c r="M6" s="178"/>
      <c r="N6" s="178"/>
      <c r="O6" s="178"/>
      <c r="P6" s="179"/>
    </row>
    <row r="7" spans="1:19" ht="24.75" customHeight="1" thickBot="1" x14ac:dyDescent="0.45">
      <c r="B7" s="86"/>
      <c r="C7" s="86"/>
      <c r="D7" s="86"/>
      <c r="E7" s="86"/>
      <c r="F7" s="86"/>
      <c r="H7" s="85"/>
      <c r="I7" s="195" t="s">
        <v>34</v>
      </c>
      <c r="J7" s="196"/>
      <c r="K7" s="196"/>
      <c r="L7" s="196"/>
      <c r="M7" s="180"/>
      <c r="N7" s="180"/>
      <c r="O7" s="180"/>
      <c r="P7" s="181"/>
    </row>
    <row r="8" spans="1:19" ht="10.5" customHeight="1" thickBot="1" x14ac:dyDescent="0.45">
      <c r="B8" s="5"/>
      <c r="C8" s="5"/>
      <c r="D8" s="6"/>
      <c r="E8" s="6"/>
      <c r="F8" s="6"/>
      <c r="G8" s="6"/>
      <c r="H8" s="6"/>
      <c r="I8" s="6"/>
      <c r="J8" s="7"/>
      <c r="K8" s="4"/>
      <c r="L8" s="4"/>
      <c r="M8" s="4"/>
      <c r="N8" s="4"/>
      <c r="O8" s="4"/>
      <c r="P8" s="4"/>
    </row>
    <row r="9" spans="1:19" ht="38.25" customHeight="1" thickBot="1" x14ac:dyDescent="0.45">
      <c r="A9" s="208" t="s">
        <v>41</v>
      </c>
      <c r="B9" s="209"/>
      <c r="C9" s="209"/>
      <c r="D9" s="122" t="s">
        <v>94</v>
      </c>
      <c r="E9" s="123"/>
      <c r="F9" s="122" t="s">
        <v>95</v>
      </c>
      <c r="G9" s="124"/>
      <c r="H9" s="125" t="s">
        <v>56</v>
      </c>
      <c r="I9" s="6"/>
      <c r="J9" s="6"/>
      <c r="K9" s="6"/>
      <c r="L9" s="7"/>
      <c r="M9" s="4"/>
      <c r="N9" s="4"/>
      <c r="O9" s="4"/>
      <c r="P9" s="4"/>
      <c r="Q9" s="4"/>
      <c r="R9" s="4"/>
    </row>
    <row r="10" spans="1:19" ht="66" customHeight="1" x14ac:dyDescent="0.4">
      <c r="A10" s="154" t="s">
        <v>78</v>
      </c>
      <c r="B10" s="154"/>
      <c r="C10" s="154"/>
      <c r="D10" s="154"/>
      <c r="E10" s="154"/>
      <c r="F10" s="154"/>
      <c r="G10" s="154"/>
      <c r="H10" s="154"/>
      <c r="I10" s="155"/>
      <c r="J10" s="155"/>
      <c r="K10" s="155"/>
      <c r="L10" s="155"/>
      <c r="M10" s="155"/>
      <c r="N10" s="155"/>
      <c r="O10" s="155"/>
      <c r="P10" s="155"/>
    </row>
    <row r="11" spans="1:19" ht="33.75" customHeight="1" x14ac:dyDescent="0.4">
      <c r="A11" s="44" t="s">
        <v>76</v>
      </c>
      <c r="B11" s="3"/>
      <c r="C11" s="3"/>
      <c r="D11" s="87"/>
      <c r="E11" s="87"/>
      <c r="F11" s="87"/>
      <c r="G11" s="87"/>
      <c r="H11" s="87"/>
      <c r="I11" s="87"/>
      <c r="J11" s="87"/>
      <c r="K11" s="87"/>
      <c r="L11" s="87"/>
      <c r="M11" s="4"/>
      <c r="N11" s="4"/>
      <c r="O11" s="4"/>
      <c r="P11" s="4"/>
    </row>
    <row r="12" spans="1:19" ht="54.75" customHeight="1" x14ac:dyDescent="0.4">
      <c r="A12" s="205" t="s">
        <v>35</v>
      </c>
      <c r="B12" s="211" t="s">
        <v>19</v>
      </c>
      <c r="C12" s="160" t="s">
        <v>66</v>
      </c>
      <c r="D12" s="161"/>
      <c r="E12" s="156" t="s">
        <v>91</v>
      </c>
      <c r="F12" s="157"/>
      <c r="G12" s="156" t="s">
        <v>92</v>
      </c>
      <c r="H12" s="213"/>
      <c r="I12" s="214"/>
      <c r="J12" s="207" t="s">
        <v>93</v>
      </c>
      <c r="K12" s="218"/>
      <c r="L12" s="218"/>
      <c r="M12" s="202" t="s">
        <v>46</v>
      </c>
      <c r="N12" s="204" t="s">
        <v>47</v>
      </c>
      <c r="O12" s="202" t="s">
        <v>48</v>
      </c>
      <c r="P12" s="206" t="s">
        <v>49</v>
      </c>
      <c r="Q12" s="200" t="s">
        <v>52</v>
      </c>
      <c r="R12" s="201"/>
    </row>
    <row r="13" spans="1:19" ht="31.5" customHeight="1" thickBot="1" x14ac:dyDescent="0.45">
      <c r="A13" s="210"/>
      <c r="B13" s="212"/>
      <c r="C13" s="106" t="s">
        <v>20</v>
      </c>
      <c r="D13" s="106" t="s">
        <v>2</v>
      </c>
      <c r="E13" s="158"/>
      <c r="F13" s="159"/>
      <c r="G13" s="215"/>
      <c r="H13" s="216"/>
      <c r="I13" s="217"/>
      <c r="J13" s="219"/>
      <c r="K13" s="220"/>
      <c r="L13" s="220"/>
      <c r="M13" s="203"/>
      <c r="N13" s="205"/>
      <c r="O13" s="203"/>
      <c r="P13" s="207"/>
      <c r="Q13" s="88" t="s">
        <v>53</v>
      </c>
      <c r="R13" s="88" t="s">
        <v>54</v>
      </c>
    </row>
    <row r="14" spans="1:19" s="53" customFormat="1" ht="29.25" customHeight="1" thickBot="1" x14ac:dyDescent="0.45">
      <c r="A14" s="107" t="s">
        <v>21</v>
      </c>
      <c r="B14" s="108">
        <v>1011</v>
      </c>
      <c r="C14" s="109">
        <v>1</v>
      </c>
      <c r="D14" s="109">
        <v>1</v>
      </c>
      <c r="E14" s="172">
        <v>4528</v>
      </c>
      <c r="F14" s="173"/>
      <c r="G14" s="174">
        <v>2210</v>
      </c>
      <c r="H14" s="174"/>
      <c r="I14" s="174"/>
      <c r="J14" s="174">
        <v>2318</v>
      </c>
      <c r="K14" s="174"/>
      <c r="L14" s="174"/>
      <c r="M14" s="110">
        <v>3</v>
      </c>
      <c r="N14" s="111">
        <v>4528</v>
      </c>
      <c r="O14" s="110">
        <v>2853000001</v>
      </c>
      <c r="P14" s="112" t="s">
        <v>50</v>
      </c>
      <c r="Q14" s="89">
        <v>4180</v>
      </c>
      <c r="R14" s="91">
        <v>348</v>
      </c>
      <c r="S14" s="197" t="s">
        <v>55</v>
      </c>
    </row>
    <row r="15" spans="1:19" s="53" customFormat="1" ht="29.25" customHeight="1" x14ac:dyDescent="0.4">
      <c r="A15" s="63">
        <v>1</v>
      </c>
      <c r="B15" s="269">
        <f>個人計算1!$C$3</f>
        <v>0</v>
      </c>
      <c r="C15" s="70"/>
      <c r="D15" s="70"/>
      <c r="E15" s="272">
        <f>個人計算1!$M$53</f>
        <v>0</v>
      </c>
      <c r="F15" s="273">
        <f>個人計算1!$K$3</f>
        <v>0</v>
      </c>
      <c r="G15" s="274">
        <f>個人計算1!$M$55</f>
        <v>0</v>
      </c>
      <c r="H15" s="274"/>
      <c r="I15" s="274"/>
      <c r="J15" s="274">
        <f>個人計算1!$M$57</f>
        <v>0</v>
      </c>
      <c r="K15" s="274"/>
      <c r="L15" s="275"/>
      <c r="M15" s="276">
        <f>個人計算1!$H$3</f>
        <v>0</v>
      </c>
      <c r="N15" s="277">
        <f>個人計算1!$K$3</f>
        <v>0</v>
      </c>
      <c r="O15" s="277">
        <f>個人計算1!$H$4</f>
        <v>0</v>
      </c>
      <c r="P15" s="277">
        <f>個人計算1!$L$4</f>
        <v>0</v>
      </c>
      <c r="Q15" s="90"/>
      <c r="R15" s="92"/>
      <c r="S15" s="198"/>
    </row>
    <row r="16" spans="1:19" s="53" customFormat="1" ht="29.25" customHeight="1" x14ac:dyDescent="0.4">
      <c r="A16" s="10">
        <v>2</v>
      </c>
      <c r="B16" s="269">
        <f>個人計算2!$C$3</f>
        <v>0</v>
      </c>
      <c r="C16" s="71"/>
      <c r="D16" s="71"/>
      <c r="E16" s="278">
        <f>個人計算2!$M$53</f>
        <v>0</v>
      </c>
      <c r="F16" s="279">
        <f>個人計算1!$K$3</f>
        <v>0</v>
      </c>
      <c r="G16" s="274">
        <f>個人計算2!$M$55</f>
        <v>0</v>
      </c>
      <c r="H16" s="274"/>
      <c r="I16" s="274"/>
      <c r="J16" s="274">
        <f>個人計算2!$M$57</f>
        <v>0</v>
      </c>
      <c r="K16" s="274"/>
      <c r="L16" s="275"/>
      <c r="M16" s="280">
        <f>個人計算2!$H$3</f>
        <v>0</v>
      </c>
      <c r="N16" s="280">
        <f>個人計算2!$K$3</f>
        <v>0</v>
      </c>
      <c r="O16" s="280">
        <f>個人計算2!$H$4</f>
        <v>0</v>
      </c>
      <c r="P16" s="280">
        <f>個人計算2!$L$4</f>
        <v>0</v>
      </c>
      <c r="Q16" s="90"/>
      <c r="R16" s="92"/>
      <c r="S16" s="198"/>
    </row>
    <row r="17" spans="1:19" s="53" customFormat="1" ht="29.25" customHeight="1" x14ac:dyDescent="0.4">
      <c r="A17" s="10">
        <v>3</v>
      </c>
      <c r="B17" s="269">
        <f>個人計算3!$C$3</f>
        <v>0</v>
      </c>
      <c r="C17" s="71"/>
      <c r="D17" s="71"/>
      <c r="E17" s="278">
        <f>個人計算3!$M$53</f>
        <v>0</v>
      </c>
      <c r="F17" s="279">
        <f>個人計算1!$K$3</f>
        <v>0</v>
      </c>
      <c r="G17" s="274">
        <f>個人計算3!$M$55</f>
        <v>0</v>
      </c>
      <c r="H17" s="274"/>
      <c r="I17" s="274"/>
      <c r="J17" s="274">
        <f>個人計算3!$M$57</f>
        <v>0</v>
      </c>
      <c r="K17" s="274"/>
      <c r="L17" s="275"/>
      <c r="M17" s="280">
        <f>個人計算3!$H$3</f>
        <v>0</v>
      </c>
      <c r="N17" s="280">
        <f>個人計算3!$K$3</f>
        <v>0</v>
      </c>
      <c r="O17" s="280">
        <f>個人計算3!$H$4</f>
        <v>0</v>
      </c>
      <c r="P17" s="280">
        <f>個人計算3!$L$4</f>
        <v>0</v>
      </c>
      <c r="Q17" s="90"/>
      <c r="R17" s="92"/>
      <c r="S17" s="198"/>
    </row>
    <row r="18" spans="1:19" s="53" customFormat="1" ht="29.25" customHeight="1" x14ac:dyDescent="0.4">
      <c r="A18" s="10">
        <v>4</v>
      </c>
      <c r="B18" s="269">
        <f>個人計算4!$C$3</f>
        <v>0</v>
      </c>
      <c r="C18" s="71"/>
      <c r="D18" s="71"/>
      <c r="E18" s="278">
        <f>個人計算4!$M$53</f>
        <v>0</v>
      </c>
      <c r="F18" s="279">
        <f>個人計算1!$K$3</f>
        <v>0</v>
      </c>
      <c r="G18" s="274">
        <f>個人計算4!$M$55</f>
        <v>0</v>
      </c>
      <c r="H18" s="274"/>
      <c r="I18" s="274"/>
      <c r="J18" s="274">
        <f>個人計算4!$M$57</f>
        <v>0</v>
      </c>
      <c r="K18" s="274"/>
      <c r="L18" s="275"/>
      <c r="M18" s="280">
        <f>個人計算4!$H$3</f>
        <v>0</v>
      </c>
      <c r="N18" s="280">
        <f>個人計算4!$K$3</f>
        <v>0</v>
      </c>
      <c r="O18" s="280">
        <f>個人計算4!$H$4</f>
        <v>0</v>
      </c>
      <c r="P18" s="280">
        <f>個人計算4!$L$4</f>
        <v>0</v>
      </c>
      <c r="Q18" s="90"/>
      <c r="R18" s="92"/>
      <c r="S18" s="198"/>
    </row>
    <row r="19" spans="1:19" s="53" customFormat="1" ht="29.25" customHeight="1" x14ac:dyDescent="0.4">
      <c r="A19" s="10">
        <v>5</v>
      </c>
      <c r="B19" s="270">
        <f>個人計算5!$C$3</f>
        <v>0</v>
      </c>
      <c r="C19" s="71"/>
      <c r="D19" s="71"/>
      <c r="E19" s="278">
        <f>個人計算5!$M$53</f>
        <v>0</v>
      </c>
      <c r="F19" s="279">
        <f>個人計算1!$K$3</f>
        <v>0</v>
      </c>
      <c r="G19" s="274">
        <f>個人計算5!$M$55</f>
        <v>0</v>
      </c>
      <c r="H19" s="274"/>
      <c r="I19" s="274"/>
      <c r="J19" s="274">
        <f>個人計算5!$M$57</f>
        <v>0</v>
      </c>
      <c r="K19" s="274"/>
      <c r="L19" s="275"/>
      <c r="M19" s="280">
        <f>個人計算5!$H$3</f>
        <v>0</v>
      </c>
      <c r="N19" s="280">
        <f>個人計算5!$K$3</f>
        <v>0</v>
      </c>
      <c r="O19" s="280">
        <f>個人計算5!$H$4</f>
        <v>0</v>
      </c>
      <c r="P19" s="280">
        <f>個人計算5!$L$4</f>
        <v>0</v>
      </c>
      <c r="Q19" s="90"/>
      <c r="R19" s="92"/>
      <c r="S19" s="198"/>
    </row>
    <row r="20" spans="1:19" s="53" customFormat="1" ht="29.25" customHeight="1" x14ac:dyDescent="0.4">
      <c r="A20" s="10">
        <v>6</v>
      </c>
      <c r="B20" s="270">
        <f>個人計算6!$C$3</f>
        <v>0</v>
      </c>
      <c r="C20" s="71"/>
      <c r="D20" s="71"/>
      <c r="E20" s="278">
        <f>個人計算6!$M$53</f>
        <v>0</v>
      </c>
      <c r="F20" s="279">
        <f>個人計算1!$K$3</f>
        <v>0</v>
      </c>
      <c r="G20" s="274">
        <f>個人計算6!$M$55</f>
        <v>0</v>
      </c>
      <c r="H20" s="274"/>
      <c r="I20" s="274"/>
      <c r="J20" s="274">
        <f>個人計算6!$M$57</f>
        <v>0</v>
      </c>
      <c r="K20" s="274"/>
      <c r="L20" s="275"/>
      <c r="M20" s="280">
        <f>個人計算6!$H$3</f>
        <v>0</v>
      </c>
      <c r="N20" s="280">
        <f>個人計算6!$K$3</f>
        <v>0</v>
      </c>
      <c r="O20" s="280">
        <f>個人計算6!$H$4</f>
        <v>0</v>
      </c>
      <c r="P20" s="280">
        <f>個人計算6!$L$4</f>
        <v>0</v>
      </c>
      <c r="Q20" s="90"/>
      <c r="R20" s="92"/>
      <c r="S20" s="198"/>
    </row>
    <row r="21" spans="1:19" s="53" customFormat="1" ht="29.25" customHeight="1" x14ac:dyDescent="0.4">
      <c r="A21" s="10">
        <v>7</v>
      </c>
      <c r="B21" s="270">
        <f>個人計算7!$C$3</f>
        <v>0</v>
      </c>
      <c r="C21" s="71"/>
      <c r="D21" s="71"/>
      <c r="E21" s="278">
        <f>個人計算7!$M$53</f>
        <v>0</v>
      </c>
      <c r="F21" s="279">
        <f>個人計算1!$K$3</f>
        <v>0</v>
      </c>
      <c r="G21" s="274">
        <f>個人計算7!$M$55</f>
        <v>0</v>
      </c>
      <c r="H21" s="274"/>
      <c r="I21" s="274"/>
      <c r="J21" s="274">
        <f>個人計算7!$M$57</f>
        <v>0</v>
      </c>
      <c r="K21" s="274"/>
      <c r="L21" s="275"/>
      <c r="M21" s="280">
        <f>個人計算7!$H$3</f>
        <v>0</v>
      </c>
      <c r="N21" s="280">
        <f>個人計算7!$K$3</f>
        <v>0</v>
      </c>
      <c r="O21" s="280">
        <f>個人計算7!$H$4</f>
        <v>0</v>
      </c>
      <c r="P21" s="280">
        <f>個人計算7!$L$4</f>
        <v>0</v>
      </c>
      <c r="Q21" s="90"/>
      <c r="R21" s="92"/>
      <c r="S21" s="198"/>
    </row>
    <row r="22" spans="1:19" s="53" customFormat="1" ht="29.25" customHeight="1" x14ac:dyDescent="0.4">
      <c r="A22" s="10">
        <v>8</v>
      </c>
      <c r="B22" s="270">
        <f>個人計算8!$C$3</f>
        <v>0</v>
      </c>
      <c r="C22" s="71"/>
      <c r="D22" s="71"/>
      <c r="E22" s="278">
        <f>個人計算8!$M$53</f>
        <v>0</v>
      </c>
      <c r="F22" s="279">
        <f>個人計算1!$K$3</f>
        <v>0</v>
      </c>
      <c r="G22" s="274">
        <f>個人計算8!$M$55</f>
        <v>0</v>
      </c>
      <c r="H22" s="274"/>
      <c r="I22" s="274"/>
      <c r="J22" s="274">
        <f>個人計算8!$M$57</f>
        <v>0</v>
      </c>
      <c r="K22" s="274"/>
      <c r="L22" s="275"/>
      <c r="M22" s="280">
        <f>個人計算8!$H$3</f>
        <v>0</v>
      </c>
      <c r="N22" s="280">
        <f>個人計算8!$K$3</f>
        <v>0</v>
      </c>
      <c r="O22" s="280">
        <f>個人計算8!$H$4</f>
        <v>0</v>
      </c>
      <c r="P22" s="280">
        <f>個人計算8!$L$4</f>
        <v>0</v>
      </c>
      <c r="Q22" s="90"/>
      <c r="R22" s="92"/>
      <c r="S22" s="198"/>
    </row>
    <row r="23" spans="1:19" s="53" customFormat="1" ht="29.25" customHeight="1" x14ac:dyDescent="0.4">
      <c r="A23" s="10">
        <v>9</v>
      </c>
      <c r="B23" s="270">
        <f>個人計算9!$C$3</f>
        <v>0</v>
      </c>
      <c r="C23" s="71"/>
      <c r="D23" s="71"/>
      <c r="E23" s="278">
        <f>個人計算9!$M$53</f>
        <v>0</v>
      </c>
      <c r="F23" s="279">
        <f>個人計算1!$K$3</f>
        <v>0</v>
      </c>
      <c r="G23" s="274">
        <f>個人計算9!$M$55</f>
        <v>0</v>
      </c>
      <c r="H23" s="274"/>
      <c r="I23" s="274"/>
      <c r="J23" s="274">
        <f>個人計算9!$M$57</f>
        <v>0</v>
      </c>
      <c r="K23" s="274"/>
      <c r="L23" s="275"/>
      <c r="M23" s="280">
        <f>個人計算9!$H$3</f>
        <v>0</v>
      </c>
      <c r="N23" s="280">
        <f>個人計算9!$K$3</f>
        <v>0</v>
      </c>
      <c r="O23" s="280">
        <f>個人計算9!$H$4</f>
        <v>0</v>
      </c>
      <c r="P23" s="280">
        <f>個人計算9!$L$4</f>
        <v>0</v>
      </c>
      <c r="Q23" s="90"/>
      <c r="R23" s="92"/>
      <c r="S23" s="198"/>
    </row>
    <row r="24" spans="1:19" s="53" customFormat="1" ht="29.25" customHeight="1" x14ac:dyDescent="0.4">
      <c r="A24" s="10">
        <v>10</v>
      </c>
      <c r="B24" s="270">
        <f>個人計算10!$C$3</f>
        <v>0</v>
      </c>
      <c r="C24" s="71"/>
      <c r="D24" s="71"/>
      <c r="E24" s="278">
        <f>個人計算10!$M$53</f>
        <v>0</v>
      </c>
      <c r="F24" s="279">
        <f>個人計算1!$K$3</f>
        <v>0</v>
      </c>
      <c r="G24" s="274">
        <f>個人計算10!$M$55</f>
        <v>0</v>
      </c>
      <c r="H24" s="274"/>
      <c r="I24" s="274"/>
      <c r="J24" s="274">
        <f>個人計算10!$M$57</f>
        <v>0</v>
      </c>
      <c r="K24" s="274"/>
      <c r="L24" s="275"/>
      <c r="M24" s="280">
        <f>個人計算10!$H$3</f>
        <v>0</v>
      </c>
      <c r="N24" s="280">
        <f>個人計算10!$K$3</f>
        <v>0</v>
      </c>
      <c r="O24" s="280">
        <f>個人計算10!$H$4</f>
        <v>0</v>
      </c>
      <c r="P24" s="280">
        <f>個人計算10!$L$4</f>
        <v>0</v>
      </c>
      <c r="Q24" s="90"/>
      <c r="R24" s="92"/>
      <c r="S24" s="198"/>
    </row>
    <row r="25" spans="1:19" s="53" customFormat="1" ht="29.25" customHeight="1" x14ac:dyDescent="0.4">
      <c r="A25" s="10">
        <v>11</v>
      </c>
      <c r="B25" s="270">
        <f>個人計算11!$C$3</f>
        <v>0</v>
      </c>
      <c r="C25" s="71"/>
      <c r="D25" s="71"/>
      <c r="E25" s="278">
        <f>個人計算11!$M$53</f>
        <v>0</v>
      </c>
      <c r="F25" s="279">
        <f>個人計算1!$K$3</f>
        <v>0</v>
      </c>
      <c r="G25" s="274">
        <f>個人計算11!$M$55</f>
        <v>0</v>
      </c>
      <c r="H25" s="274"/>
      <c r="I25" s="274"/>
      <c r="J25" s="274">
        <f>個人計算11!$M$57</f>
        <v>0</v>
      </c>
      <c r="K25" s="274"/>
      <c r="L25" s="275"/>
      <c r="M25" s="280">
        <f>個人計算11!$H$3</f>
        <v>0</v>
      </c>
      <c r="N25" s="280">
        <f>個人計算11!$K$3</f>
        <v>0</v>
      </c>
      <c r="O25" s="280">
        <f>個人計算11!$H$4</f>
        <v>0</v>
      </c>
      <c r="P25" s="280">
        <f>個人計算11!$L$4</f>
        <v>0</v>
      </c>
      <c r="Q25" s="90"/>
      <c r="R25" s="92"/>
      <c r="S25" s="198"/>
    </row>
    <row r="26" spans="1:19" s="53" customFormat="1" ht="29.25" customHeight="1" x14ac:dyDescent="0.4">
      <c r="A26" s="10">
        <v>12</v>
      </c>
      <c r="B26" s="270">
        <f>個人計算12!$C$3</f>
        <v>0</v>
      </c>
      <c r="C26" s="71"/>
      <c r="D26" s="71"/>
      <c r="E26" s="278">
        <f>個人計算12!$M$53</f>
        <v>0</v>
      </c>
      <c r="F26" s="279">
        <f>個人計算1!$K$3</f>
        <v>0</v>
      </c>
      <c r="G26" s="274">
        <f>個人計算12!$M$55</f>
        <v>0</v>
      </c>
      <c r="H26" s="274"/>
      <c r="I26" s="274"/>
      <c r="J26" s="274">
        <f>個人計算12!$M$57</f>
        <v>0</v>
      </c>
      <c r="K26" s="274"/>
      <c r="L26" s="275"/>
      <c r="M26" s="280">
        <f>個人計算12!$H$3</f>
        <v>0</v>
      </c>
      <c r="N26" s="280">
        <f>個人計算12!$K$3</f>
        <v>0</v>
      </c>
      <c r="O26" s="280">
        <f>個人計算12!$H$4</f>
        <v>0</v>
      </c>
      <c r="P26" s="280">
        <f>個人計算12!$L$4</f>
        <v>0</v>
      </c>
      <c r="Q26" s="90"/>
      <c r="R26" s="92"/>
      <c r="S26" s="198"/>
    </row>
    <row r="27" spans="1:19" s="53" customFormat="1" ht="29.25" customHeight="1" x14ac:dyDescent="0.4">
      <c r="A27" s="10">
        <v>13</v>
      </c>
      <c r="B27" s="270">
        <f>個人計算13!$C$3</f>
        <v>0</v>
      </c>
      <c r="C27" s="71"/>
      <c r="D27" s="71"/>
      <c r="E27" s="278">
        <f>個人計算13!$M$53</f>
        <v>0</v>
      </c>
      <c r="F27" s="279">
        <f>個人計算1!$K$3</f>
        <v>0</v>
      </c>
      <c r="G27" s="274">
        <f>個人計算13!$M$55</f>
        <v>0</v>
      </c>
      <c r="H27" s="274"/>
      <c r="I27" s="274"/>
      <c r="J27" s="274">
        <f>個人計算13!$M$57</f>
        <v>0</v>
      </c>
      <c r="K27" s="274"/>
      <c r="L27" s="275"/>
      <c r="M27" s="280">
        <f>個人計算13!$H$3</f>
        <v>0</v>
      </c>
      <c r="N27" s="280">
        <f>個人計算13!$K$3</f>
        <v>0</v>
      </c>
      <c r="O27" s="280">
        <f>個人計算13!$H$4</f>
        <v>0</v>
      </c>
      <c r="P27" s="280">
        <f>個人計算13!$L$4</f>
        <v>0</v>
      </c>
      <c r="Q27" s="90"/>
      <c r="R27" s="92"/>
      <c r="S27" s="198"/>
    </row>
    <row r="28" spans="1:19" s="53" customFormat="1" ht="29.25" customHeight="1" thickBot="1" x14ac:dyDescent="0.45">
      <c r="A28" s="10">
        <v>14</v>
      </c>
      <c r="B28" s="270">
        <f>個人計算14!$C$3</f>
        <v>0</v>
      </c>
      <c r="C28" s="71"/>
      <c r="D28" s="71"/>
      <c r="E28" s="278">
        <f>個人計算14!$M$53</f>
        <v>0</v>
      </c>
      <c r="F28" s="279">
        <f>個人計算1!$K$3</f>
        <v>0</v>
      </c>
      <c r="G28" s="274">
        <f>個人計算14!$M$55</f>
        <v>0</v>
      </c>
      <c r="H28" s="274"/>
      <c r="I28" s="274"/>
      <c r="J28" s="274">
        <f>個人計算14!$M$57</f>
        <v>0</v>
      </c>
      <c r="K28" s="274"/>
      <c r="L28" s="275"/>
      <c r="M28" s="280">
        <f>個人計算14!$H$3</f>
        <v>0</v>
      </c>
      <c r="N28" s="280">
        <f>個人計算14!$K$3</f>
        <v>0</v>
      </c>
      <c r="O28" s="280">
        <f>個人計算14!$H$4</f>
        <v>0</v>
      </c>
      <c r="P28" s="280">
        <f>個人計算14!$L$4</f>
        <v>0</v>
      </c>
      <c r="Q28" s="90"/>
      <c r="R28" s="92"/>
      <c r="S28" s="199"/>
    </row>
    <row r="29" spans="1:19" s="53" customFormat="1" ht="29.25" customHeight="1" x14ac:dyDescent="0.4">
      <c r="A29" s="10">
        <v>15</v>
      </c>
      <c r="B29" s="270">
        <f>個人計算15!$C$3</f>
        <v>0</v>
      </c>
      <c r="C29" s="71"/>
      <c r="D29" s="71"/>
      <c r="E29" s="278">
        <f>個人計算15!$M$53</f>
        <v>0</v>
      </c>
      <c r="F29" s="279">
        <f>個人計算1!$K$3</f>
        <v>0</v>
      </c>
      <c r="G29" s="274">
        <f>個人計算15!$M$55</f>
        <v>0</v>
      </c>
      <c r="H29" s="274"/>
      <c r="I29" s="274"/>
      <c r="J29" s="274">
        <f>個人計算15!$M$57</f>
        <v>0</v>
      </c>
      <c r="K29" s="274"/>
      <c r="L29" s="275"/>
      <c r="M29" s="280">
        <f>個人計算15!$H$3</f>
        <v>0</v>
      </c>
      <c r="N29" s="280">
        <f>個人計算15!$K$3</f>
        <v>0</v>
      </c>
      <c r="O29" s="280">
        <f>個人計算15!$H$4</f>
        <v>0</v>
      </c>
      <c r="P29" s="280">
        <f>個人計算15!$L$4</f>
        <v>0</v>
      </c>
      <c r="Q29" s="90"/>
      <c r="R29" s="90"/>
    </row>
    <row r="30" spans="1:19" s="53" customFormat="1" ht="29.25" customHeight="1" x14ac:dyDescent="0.4">
      <c r="A30" s="10">
        <v>16</v>
      </c>
      <c r="B30" s="270">
        <f>個人計算16!$C$3</f>
        <v>0</v>
      </c>
      <c r="C30" s="71"/>
      <c r="D30" s="71"/>
      <c r="E30" s="278">
        <f>個人計算16!$M$53</f>
        <v>0</v>
      </c>
      <c r="F30" s="279">
        <f>個人計算1!$K$3</f>
        <v>0</v>
      </c>
      <c r="G30" s="274">
        <f>個人計算16!$M$55</f>
        <v>0</v>
      </c>
      <c r="H30" s="274"/>
      <c r="I30" s="274"/>
      <c r="J30" s="274">
        <f>個人計算16!$M$57</f>
        <v>0</v>
      </c>
      <c r="K30" s="274"/>
      <c r="L30" s="275"/>
      <c r="M30" s="280">
        <f>個人計算16!$H$3</f>
        <v>0</v>
      </c>
      <c r="N30" s="280">
        <f>個人計算16!$K$3</f>
        <v>0</v>
      </c>
      <c r="O30" s="280">
        <f>個人計算16!$H$4</f>
        <v>0</v>
      </c>
      <c r="P30" s="280">
        <f>個人計算16!$L$4</f>
        <v>0</v>
      </c>
      <c r="Q30" s="90"/>
      <c r="R30" s="90"/>
    </row>
    <row r="31" spans="1:19" s="53" customFormat="1" ht="29.25" customHeight="1" x14ac:dyDescent="0.4">
      <c r="A31" s="10">
        <v>17</v>
      </c>
      <c r="B31" s="270">
        <f>個人計算17!$C$3</f>
        <v>0</v>
      </c>
      <c r="C31" s="71"/>
      <c r="D31" s="71"/>
      <c r="E31" s="278">
        <f>個人計算17!$M$53</f>
        <v>0</v>
      </c>
      <c r="F31" s="279">
        <f>個人計算1!$K$3</f>
        <v>0</v>
      </c>
      <c r="G31" s="274">
        <f>個人計算17!$M$55</f>
        <v>0</v>
      </c>
      <c r="H31" s="274"/>
      <c r="I31" s="274"/>
      <c r="J31" s="274">
        <f>個人計算17!$M$57</f>
        <v>0</v>
      </c>
      <c r="K31" s="274"/>
      <c r="L31" s="275"/>
      <c r="M31" s="280">
        <f>個人計算17!$H$3</f>
        <v>0</v>
      </c>
      <c r="N31" s="280">
        <f>個人計算17!$K$3</f>
        <v>0</v>
      </c>
      <c r="O31" s="280">
        <f>個人計算17!$H$4</f>
        <v>0</v>
      </c>
      <c r="P31" s="280">
        <f>個人計算17!$L$4</f>
        <v>0</v>
      </c>
      <c r="Q31" s="90"/>
      <c r="R31" s="90"/>
    </row>
    <row r="32" spans="1:19" s="53" customFormat="1" ht="29.25" customHeight="1" x14ac:dyDescent="0.4">
      <c r="A32" s="10">
        <v>18</v>
      </c>
      <c r="B32" s="270">
        <f>個人計算18!$C$3</f>
        <v>0</v>
      </c>
      <c r="C32" s="71"/>
      <c r="D32" s="71"/>
      <c r="E32" s="278">
        <f>個人計算18!$M$53</f>
        <v>0</v>
      </c>
      <c r="F32" s="279">
        <f>個人計算1!$K$3</f>
        <v>0</v>
      </c>
      <c r="G32" s="274">
        <f>個人計算18!$M$55</f>
        <v>0</v>
      </c>
      <c r="H32" s="274"/>
      <c r="I32" s="274"/>
      <c r="J32" s="274">
        <f>個人計算18!$M$57</f>
        <v>0</v>
      </c>
      <c r="K32" s="274"/>
      <c r="L32" s="275"/>
      <c r="M32" s="280">
        <f>個人計算18!$H$3</f>
        <v>0</v>
      </c>
      <c r="N32" s="280">
        <f>個人計算18!$K$3</f>
        <v>0</v>
      </c>
      <c r="O32" s="280">
        <f>個人計算18!$H$4</f>
        <v>0</v>
      </c>
      <c r="P32" s="280">
        <f>個人計算18!$L$4</f>
        <v>0</v>
      </c>
      <c r="Q32" s="90"/>
      <c r="R32" s="90"/>
    </row>
    <row r="33" spans="1:18" s="53" customFormat="1" ht="29.25" customHeight="1" x14ac:dyDescent="0.4">
      <c r="A33" s="10">
        <v>19</v>
      </c>
      <c r="B33" s="270">
        <f>個人計算19!$C$3</f>
        <v>0</v>
      </c>
      <c r="C33" s="71"/>
      <c r="D33" s="71"/>
      <c r="E33" s="278">
        <f>個人計算19!$M$53</f>
        <v>0</v>
      </c>
      <c r="F33" s="279">
        <f>個人計算1!$K$3</f>
        <v>0</v>
      </c>
      <c r="G33" s="274">
        <f>個人計算19!$M$55</f>
        <v>0</v>
      </c>
      <c r="H33" s="274"/>
      <c r="I33" s="274"/>
      <c r="J33" s="274">
        <f>個人計算19!$M$57</f>
        <v>0</v>
      </c>
      <c r="K33" s="274"/>
      <c r="L33" s="275"/>
      <c r="M33" s="280">
        <f>個人計算19!$H$3</f>
        <v>0</v>
      </c>
      <c r="N33" s="280">
        <f>個人計算19!$K$3</f>
        <v>0</v>
      </c>
      <c r="O33" s="280">
        <f>個人計算19!$H$4</f>
        <v>0</v>
      </c>
      <c r="P33" s="280">
        <f>個人計算19!$L$4</f>
        <v>0</v>
      </c>
      <c r="Q33" s="90"/>
      <c r="R33" s="90"/>
    </row>
    <row r="34" spans="1:18" s="53" customFormat="1" ht="29.25" customHeight="1" x14ac:dyDescent="0.4">
      <c r="A34" s="8">
        <v>20</v>
      </c>
      <c r="B34" s="270">
        <f>個人計算20!$C$3</f>
        <v>0</v>
      </c>
      <c r="C34" s="72"/>
      <c r="D34" s="72"/>
      <c r="E34" s="278">
        <f>個人計算20!$M$53</f>
        <v>0</v>
      </c>
      <c r="F34" s="279">
        <f>個人計算1!$K$3</f>
        <v>0</v>
      </c>
      <c r="G34" s="274">
        <f>個人計算20!$M$55</f>
        <v>0</v>
      </c>
      <c r="H34" s="274"/>
      <c r="I34" s="274"/>
      <c r="J34" s="274">
        <f>個人計算20!$M$57</f>
        <v>0</v>
      </c>
      <c r="K34" s="274"/>
      <c r="L34" s="275"/>
      <c r="M34" s="280">
        <f>個人計算20!$H$3</f>
        <v>0</v>
      </c>
      <c r="N34" s="280">
        <f>個人計算20!$K$3</f>
        <v>0</v>
      </c>
      <c r="O34" s="280">
        <f>個人計算20!$H$4</f>
        <v>0</v>
      </c>
      <c r="P34" s="280">
        <f>個人計算20!$L$4</f>
        <v>0</v>
      </c>
      <c r="Q34" s="90"/>
      <c r="R34" s="90"/>
    </row>
    <row r="35" spans="1:18" s="53" customFormat="1" ht="29.25" customHeight="1" x14ac:dyDescent="0.4">
      <c r="A35" s="10">
        <v>21</v>
      </c>
      <c r="B35" s="270">
        <f>個人計算21!$C$3</f>
        <v>0</v>
      </c>
      <c r="C35" s="71"/>
      <c r="D35" s="71"/>
      <c r="E35" s="278">
        <f>個人計算21!$M$53</f>
        <v>0</v>
      </c>
      <c r="F35" s="279">
        <f>個人計算1!$K$3</f>
        <v>0</v>
      </c>
      <c r="G35" s="274">
        <f>個人計算21!$M$55</f>
        <v>0</v>
      </c>
      <c r="H35" s="274"/>
      <c r="I35" s="274"/>
      <c r="J35" s="274">
        <f>個人計算21!$M$57</f>
        <v>0</v>
      </c>
      <c r="K35" s="274"/>
      <c r="L35" s="275"/>
      <c r="M35" s="280">
        <f>個人計算21!$H$3</f>
        <v>0</v>
      </c>
      <c r="N35" s="280">
        <f>個人計算21!$K$3</f>
        <v>0</v>
      </c>
      <c r="O35" s="280">
        <f>個人計算21!$H$4</f>
        <v>0</v>
      </c>
      <c r="P35" s="280">
        <f>個人計算21!$L$4</f>
        <v>0</v>
      </c>
      <c r="Q35" s="90"/>
      <c r="R35" s="90"/>
    </row>
    <row r="36" spans="1:18" s="53" customFormat="1" ht="29.25" customHeight="1" x14ac:dyDescent="0.4">
      <c r="A36" s="8">
        <v>22</v>
      </c>
      <c r="B36" s="270">
        <f>個人計算22!$C$3</f>
        <v>0</v>
      </c>
      <c r="C36" s="71"/>
      <c r="D36" s="71"/>
      <c r="E36" s="278">
        <f>個人計算22!$M$53</f>
        <v>0</v>
      </c>
      <c r="F36" s="279">
        <f>個人計算1!$K$3</f>
        <v>0</v>
      </c>
      <c r="G36" s="274">
        <f>個人計算22!$M$55</f>
        <v>0</v>
      </c>
      <c r="H36" s="274"/>
      <c r="I36" s="274"/>
      <c r="J36" s="274">
        <f>個人計算22!$M$57</f>
        <v>0</v>
      </c>
      <c r="K36" s="274"/>
      <c r="L36" s="275"/>
      <c r="M36" s="280">
        <f>個人計算22!$H$3</f>
        <v>0</v>
      </c>
      <c r="N36" s="280">
        <f>個人計算22!$K$3</f>
        <v>0</v>
      </c>
      <c r="O36" s="280">
        <f>個人計算22!$H$4</f>
        <v>0</v>
      </c>
      <c r="P36" s="280">
        <f>個人計算22!$L$4</f>
        <v>0</v>
      </c>
      <c r="Q36" s="90"/>
      <c r="R36" s="90"/>
    </row>
    <row r="37" spans="1:18" s="53" customFormat="1" ht="29.25" customHeight="1" x14ac:dyDescent="0.4">
      <c r="A37" s="10">
        <v>23</v>
      </c>
      <c r="B37" s="270">
        <f>個人計算23!$C$3</f>
        <v>0</v>
      </c>
      <c r="C37" s="71"/>
      <c r="D37" s="71"/>
      <c r="E37" s="278">
        <f>個人計算23!$M$53</f>
        <v>0</v>
      </c>
      <c r="F37" s="279">
        <f>個人計算1!$K$3</f>
        <v>0</v>
      </c>
      <c r="G37" s="274">
        <f>個人計算23!$M$55</f>
        <v>0</v>
      </c>
      <c r="H37" s="274"/>
      <c r="I37" s="274"/>
      <c r="J37" s="274">
        <f>個人計算23!$M$57</f>
        <v>0</v>
      </c>
      <c r="K37" s="274"/>
      <c r="L37" s="275"/>
      <c r="M37" s="280">
        <f>個人計算23!$H$3</f>
        <v>0</v>
      </c>
      <c r="N37" s="280">
        <f>個人計算23!$K$3</f>
        <v>0</v>
      </c>
      <c r="O37" s="280">
        <f>個人計算23!$H$4</f>
        <v>0</v>
      </c>
      <c r="P37" s="280">
        <f>個人計算23!$L$4</f>
        <v>0</v>
      </c>
      <c r="Q37" s="90"/>
      <c r="R37" s="90"/>
    </row>
    <row r="38" spans="1:18" s="53" customFormat="1" ht="29.25" customHeight="1" x14ac:dyDescent="0.4">
      <c r="A38" s="8">
        <v>24</v>
      </c>
      <c r="B38" s="270">
        <f>個人計算24!$C$3</f>
        <v>0</v>
      </c>
      <c r="C38" s="71"/>
      <c r="D38" s="71"/>
      <c r="E38" s="278">
        <f>個人計算24!$M$53</f>
        <v>0</v>
      </c>
      <c r="F38" s="279">
        <f>個人計算1!$K$3</f>
        <v>0</v>
      </c>
      <c r="G38" s="274">
        <f>個人計算24!$M$55</f>
        <v>0</v>
      </c>
      <c r="H38" s="274"/>
      <c r="I38" s="274"/>
      <c r="J38" s="274">
        <f>個人計算24!$M$57</f>
        <v>0</v>
      </c>
      <c r="K38" s="274"/>
      <c r="L38" s="275"/>
      <c r="M38" s="280">
        <f>個人計算24!$H$3</f>
        <v>0</v>
      </c>
      <c r="N38" s="280">
        <f>個人計算24!$K$3</f>
        <v>0</v>
      </c>
      <c r="O38" s="280">
        <f>個人計算24!$H$4</f>
        <v>0</v>
      </c>
      <c r="P38" s="280">
        <f>個人計算24!$L$4</f>
        <v>0</v>
      </c>
      <c r="Q38" s="90"/>
      <c r="R38" s="90"/>
    </row>
    <row r="39" spans="1:18" s="53" customFormat="1" ht="29.25" customHeight="1" x14ac:dyDescent="0.4">
      <c r="A39" s="10">
        <v>25</v>
      </c>
      <c r="B39" s="270">
        <f>個人計算25!$C$3</f>
        <v>0</v>
      </c>
      <c r="C39" s="71"/>
      <c r="D39" s="71"/>
      <c r="E39" s="278">
        <f>個人計算25!$M$53</f>
        <v>0</v>
      </c>
      <c r="F39" s="279">
        <f>個人計算1!$K$3</f>
        <v>0</v>
      </c>
      <c r="G39" s="274">
        <f>個人計算25!$M$55</f>
        <v>0</v>
      </c>
      <c r="H39" s="274"/>
      <c r="I39" s="274"/>
      <c r="J39" s="274">
        <f>個人計算25!$M$57</f>
        <v>0</v>
      </c>
      <c r="K39" s="274"/>
      <c r="L39" s="275"/>
      <c r="M39" s="280">
        <f>個人計算25!$H$3</f>
        <v>0</v>
      </c>
      <c r="N39" s="280">
        <f>個人計算25!$K$3</f>
        <v>0</v>
      </c>
      <c r="O39" s="280">
        <f>個人計算25!$H$4</f>
        <v>0</v>
      </c>
      <c r="P39" s="280">
        <f>個人計算25!$L$4</f>
        <v>0</v>
      </c>
      <c r="Q39" s="90"/>
      <c r="R39" s="90"/>
    </row>
    <row r="40" spans="1:18" s="53" customFormat="1" ht="29.25" customHeight="1" x14ac:dyDescent="0.4">
      <c r="A40" s="77">
        <v>26</v>
      </c>
      <c r="B40" s="270">
        <f>個人計算26!$C$3</f>
        <v>0</v>
      </c>
      <c r="C40" s="71"/>
      <c r="D40" s="71"/>
      <c r="E40" s="278">
        <f>個人計算26!$M$53</f>
        <v>0</v>
      </c>
      <c r="F40" s="279">
        <f>個人計算1!$K$3</f>
        <v>0</v>
      </c>
      <c r="G40" s="274">
        <f>個人計算26!$M$55</f>
        <v>0</v>
      </c>
      <c r="H40" s="274"/>
      <c r="I40" s="274"/>
      <c r="J40" s="274">
        <f>個人計算26!$M$57</f>
        <v>0</v>
      </c>
      <c r="K40" s="274"/>
      <c r="L40" s="275"/>
      <c r="M40" s="280">
        <f>個人計算26!$H$3</f>
        <v>0</v>
      </c>
      <c r="N40" s="280">
        <f>個人計算26!$K$3</f>
        <v>0</v>
      </c>
      <c r="O40" s="280">
        <f>個人計算26!$H$4</f>
        <v>0</v>
      </c>
      <c r="P40" s="280">
        <f>個人計算26!$L$4</f>
        <v>0</v>
      </c>
      <c r="Q40" s="90"/>
      <c r="R40" s="90"/>
    </row>
    <row r="41" spans="1:18" s="53" customFormat="1" ht="29.25" customHeight="1" x14ac:dyDescent="0.4">
      <c r="A41" s="8">
        <v>27</v>
      </c>
      <c r="B41" s="270">
        <f>個人計算27!$C$3</f>
        <v>0</v>
      </c>
      <c r="C41" s="71"/>
      <c r="D41" s="71"/>
      <c r="E41" s="278">
        <f>個人計算27!$M$53</f>
        <v>0</v>
      </c>
      <c r="F41" s="279">
        <f>個人計算1!$K$3</f>
        <v>0</v>
      </c>
      <c r="G41" s="274">
        <f>個人計算27!$M$55</f>
        <v>0</v>
      </c>
      <c r="H41" s="274"/>
      <c r="I41" s="274"/>
      <c r="J41" s="274">
        <f>個人計算27!$M$57</f>
        <v>0</v>
      </c>
      <c r="K41" s="274"/>
      <c r="L41" s="275"/>
      <c r="M41" s="280">
        <f>個人計算27!$H$3</f>
        <v>0</v>
      </c>
      <c r="N41" s="280">
        <f>個人計算27!$K$3</f>
        <v>0</v>
      </c>
      <c r="O41" s="280">
        <f>個人計算27!$H$4</f>
        <v>0</v>
      </c>
      <c r="P41" s="280">
        <f>個人計算27!$L$4</f>
        <v>0</v>
      </c>
      <c r="Q41" s="90"/>
      <c r="R41" s="90"/>
    </row>
    <row r="42" spans="1:18" s="53" customFormat="1" ht="29.25" customHeight="1" x14ac:dyDescent="0.4">
      <c r="A42" s="77">
        <v>28</v>
      </c>
      <c r="B42" s="270">
        <f>個人計算28!$C$3</f>
        <v>0</v>
      </c>
      <c r="C42" s="71"/>
      <c r="D42" s="71"/>
      <c r="E42" s="278">
        <f>個人計算28!$M$53</f>
        <v>0</v>
      </c>
      <c r="F42" s="279">
        <f>個人計算1!$K$3</f>
        <v>0</v>
      </c>
      <c r="G42" s="274">
        <f>個人計算28!$M$55</f>
        <v>0</v>
      </c>
      <c r="H42" s="274"/>
      <c r="I42" s="274"/>
      <c r="J42" s="274">
        <f>個人計算28!$M$57</f>
        <v>0</v>
      </c>
      <c r="K42" s="274"/>
      <c r="L42" s="275"/>
      <c r="M42" s="280">
        <f>個人計算28!$H$3</f>
        <v>0</v>
      </c>
      <c r="N42" s="280">
        <f>個人計算28!$K$3</f>
        <v>0</v>
      </c>
      <c r="O42" s="280">
        <f>個人計算28!$H$4</f>
        <v>0</v>
      </c>
      <c r="P42" s="280">
        <f>個人計算28!$L$4</f>
        <v>0</v>
      </c>
      <c r="Q42" s="90"/>
      <c r="R42" s="90"/>
    </row>
    <row r="43" spans="1:18" s="53" customFormat="1" ht="29.25" customHeight="1" x14ac:dyDescent="0.4">
      <c r="A43" s="8">
        <v>29</v>
      </c>
      <c r="B43" s="270">
        <f>個人計算29!$C$3</f>
        <v>0</v>
      </c>
      <c r="C43" s="71"/>
      <c r="D43" s="71"/>
      <c r="E43" s="278">
        <f>個人計算29!$M$53</f>
        <v>0</v>
      </c>
      <c r="F43" s="279">
        <f>個人計算1!$K$3</f>
        <v>0</v>
      </c>
      <c r="G43" s="274">
        <f>個人計算29!$M$55</f>
        <v>0</v>
      </c>
      <c r="H43" s="274"/>
      <c r="I43" s="274"/>
      <c r="J43" s="274">
        <f>個人計算29!$M$57</f>
        <v>0</v>
      </c>
      <c r="K43" s="274"/>
      <c r="L43" s="275"/>
      <c r="M43" s="280">
        <f>個人計算29!$H$3</f>
        <v>0</v>
      </c>
      <c r="N43" s="280">
        <f>個人計算29!$K$3</f>
        <v>0</v>
      </c>
      <c r="O43" s="280">
        <f>個人計算29!$H$4</f>
        <v>0</v>
      </c>
      <c r="P43" s="280">
        <f>個人計算29!$L$4</f>
        <v>0</v>
      </c>
      <c r="Q43" s="90"/>
      <c r="R43" s="90"/>
    </row>
    <row r="44" spans="1:18" s="53" customFormat="1" ht="29.25" customHeight="1" x14ac:dyDescent="0.4">
      <c r="A44" s="77">
        <v>30</v>
      </c>
      <c r="B44" s="270">
        <f>個人計算30!$C$3</f>
        <v>0</v>
      </c>
      <c r="C44" s="71"/>
      <c r="D44" s="71"/>
      <c r="E44" s="278">
        <f>個人計算30!$M$53</f>
        <v>0</v>
      </c>
      <c r="F44" s="279">
        <f>個人計算1!$K$3</f>
        <v>0</v>
      </c>
      <c r="G44" s="274">
        <f>個人計算30!$M$55</f>
        <v>0</v>
      </c>
      <c r="H44" s="274"/>
      <c r="I44" s="274"/>
      <c r="J44" s="274">
        <f>個人計算30!$M$57</f>
        <v>0</v>
      </c>
      <c r="K44" s="274"/>
      <c r="L44" s="275"/>
      <c r="M44" s="280">
        <f>個人計算30!$H$3</f>
        <v>0</v>
      </c>
      <c r="N44" s="280">
        <f>個人計算30!$K$3</f>
        <v>0</v>
      </c>
      <c r="O44" s="280">
        <f>個人計算30!$H$4</f>
        <v>0</v>
      </c>
      <c r="P44" s="280">
        <f>個人計算30!$L$4</f>
        <v>0</v>
      </c>
      <c r="Q44" s="90"/>
      <c r="R44" s="90"/>
    </row>
    <row r="45" spans="1:18" s="53" customFormat="1" ht="29.25" customHeight="1" x14ac:dyDescent="0.4">
      <c r="A45" s="8">
        <v>31</v>
      </c>
      <c r="B45" s="270">
        <f>個人計算31!$C$3</f>
        <v>0</v>
      </c>
      <c r="C45" s="71"/>
      <c r="D45" s="71"/>
      <c r="E45" s="278">
        <f>個人計算31!$M$53</f>
        <v>0</v>
      </c>
      <c r="F45" s="279">
        <f>個人計算1!$K$3</f>
        <v>0</v>
      </c>
      <c r="G45" s="274">
        <f>個人計算31!$M$55</f>
        <v>0</v>
      </c>
      <c r="H45" s="274"/>
      <c r="I45" s="274"/>
      <c r="J45" s="274">
        <f>個人計算31!$M$57</f>
        <v>0</v>
      </c>
      <c r="K45" s="274"/>
      <c r="L45" s="275"/>
      <c r="M45" s="280">
        <f>個人計算31!$H$3</f>
        <v>0</v>
      </c>
      <c r="N45" s="280">
        <f>個人計算31!$K$3</f>
        <v>0</v>
      </c>
      <c r="O45" s="280">
        <f>個人計算31!$H$4</f>
        <v>0</v>
      </c>
      <c r="P45" s="280">
        <f>個人計算31!$L$4</f>
        <v>0</v>
      </c>
      <c r="Q45" s="90"/>
      <c r="R45" s="90"/>
    </row>
    <row r="46" spans="1:18" s="53" customFormat="1" ht="29.25" customHeight="1" x14ac:dyDescent="0.4">
      <c r="A46" s="79">
        <v>32</v>
      </c>
      <c r="B46" s="270">
        <f>個人計算32!$C$3</f>
        <v>0</v>
      </c>
      <c r="C46" s="71"/>
      <c r="D46" s="71"/>
      <c r="E46" s="278">
        <f>個人計算32!$M$53</f>
        <v>0</v>
      </c>
      <c r="F46" s="279">
        <f>個人計算1!$K$3</f>
        <v>0</v>
      </c>
      <c r="G46" s="274">
        <f>個人計算32!$M$55</f>
        <v>0</v>
      </c>
      <c r="H46" s="274"/>
      <c r="I46" s="274"/>
      <c r="J46" s="274">
        <f>個人計算32!$M$57</f>
        <v>0</v>
      </c>
      <c r="K46" s="274"/>
      <c r="L46" s="275"/>
      <c r="M46" s="280">
        <f>個人計算32!$H$3</f>
        <v>0</v>
      </c>
      <c r="N46" s="280">
        <f>個人計算32!$K$3</f>
        <v>0</v>
      </c>
      <c r="O46" s="280">
        <f>個人計算32!$H$4</f>
        <v>0</v>
      </c>
      <c r="P46" s="280">
        <f>個人計算32!$L$4</f>
        <v>0</v>
      </c>
      <c r="Q46" s="90"/>
      <c r="R46" s="90"/>
    </row>
    <row r="47" spans="1:18" s="53" customFormat="1" ht="29.25" customHeight="1" x14ac:dyDescent="0.4">
      <c r="A47" s="8">
        <v>33</v>
      </c>
      <c r="B47" s="270">
        <f>個人計算33!$C$3</f>
        <v>0</v>
      </c>
      <c r="C47" s="71"/>
      <c r="D47" s="71"/>
      <c r="E47" s="278">
        <f>個人計算33!$M$53</f>
        <v>0</v>
      </c>
      <c r="F47" s="279">
        <f>個人計算1!$K$3</f>
        <v>0</v>
      </c>
      <c r="G47" s="274">
        <f>個人計算33!$M$55</f>
        <v>0</v>
      </c>
      <c r="H47" s="274"/>
      <c r="I47" s="274"/>
      <c r="J47" s="274">
        <f>個人計算33!$M$57</f>
        <v>0</v>
      </c>
      <c r="K47" s="274"/>
      <c r="L47" s="275"/>
      <c r="M47" s="280">
        <f>個人計算33!$H$3</f>
        <v>0</v>
      </c>
      <c r="N47" s="280">
        <f>個人計算33!$K$3</f>
        <v>0</v>
      </c>
      <c r="O47" s="280">
        <f>個人計算33!$H$4</f>
        <v>0</v>
      </c>
      <c r="P47" s="280">
        <f>個人計算33!$L$4</f>
        <v>0</v>
      </c>
      <c r="Q47" s="90"/>
      <c r="R47" s="90"/>
    </row>
    <row r="48" spans="1:18" s="53" customFormat="1" ht="29.25" customHeight="1" x14ac:dyDescent="0.4">
      <c r="A48" s="79">
        <v>34</v>
      </c>
      <c r="B48" s="270">
        <f>個人計算34!$C$3</f>
        <v>0</v>
      </c>
      <c r="C48" s="71"/>
      <c r="D48" s="71"/>
      <c r="E48" s="278">
        <f>個人計算34!$M$53</f>
        <v>0</v>
      </c>
      <c r="F48" s="279">
        <f>個人計算1!$K$3</f>
        <v>0</v>
      </c>
      <c r="G48" s="274">
        <f>個人計算34!$M$55</f>
        <v>0</v>
      </c>
      <c r="H48" s="274"/>
      <c r="I48" s="274"/>
      <c r="J48" s="274">
        <f>個人計算34!$M$57</f>
        <v>0</v>
      </c>
      <c r="K48" s="274"/>
      <c r="L48" s="275"/>
      <c r="M48" s="280">
        <f>個人計算34!$H$3</f>
        <v>0</v>
      </c>
      <c r="N48" s="280">
        <f>個人計算34!$K$3</f>
        <v>0</v>
      </c>
      <c r="O48" s="280">
        <f>個人計算34!$H$4</f>
        <v>0</v>
      </c>
      <c r="P48" s="280">
        <f>個人計算34!$L$4</f>
        <v>0</v>
      </c>
      <c r="Q48" s="90"/>
      <c r="R48" s="90"/>
    </row>
    <row r="49" spans="1:18" s="53" customFormat="1" ht="29.25" customHeight="1" x14ac:dyDescent="0.4">
      <c r="A49" s="8">
        <v>35</v>
      </c>
      <c r="B49" s="270">
        <f>個人計算35!$C$3</f>
        <v>0</v>
      </c>
      <c r="C49" s="71"/>
      <c r="D49" s="71"/>
      <c r="E49" s="278">
        <f>個人計算35!$M$53</f>
        <v>0</v>
      </c>
      <c r="F49" s="279">
        <f>個人計算1!$K$3</f>
        <v>0</v>
      </c>
      <c r="G49" s="274">
        <f>個人計算35!$M$55</f>
        <v>0</v>
      </c>
      <c r="H49" s="274"/>
      <c r="I49" s="274"/>
      <c r="J49" s="274">
        <f>個人計算35!$M$57</f>
        <v>0</v>
      </c>
      <c r="K49" s="274"/>
      <c r="L49" s="275"/>
      <c r="M49" s="280">
        <f>個人計算35!$H$3</f>
        <v>0</v>
      </c>
      <c r="N49" s="280">
        <f>個人計算35!$K$3</f>
        <v>0</v>
      </c>
      <c r="O49" s="280">
        <f>個人計算35!$H$4</f>
        <v>0</v>
      </c>
      <c r="P49" s="280">
        <f>個人計算35!$L$4</f>
        <v>0</v>
      </c>
      <c r="Q49" s="90"/>
      <c r="R49" s="90"/>
    </row>
    <row r="50" spans="1:18" s="53" customFormat="1" ht="29.25" customHeight="1" x14ac:dyDescent="0.4">
      <c r="A50" s="79">
        <v>36</v>
      </c>
      <c r="B50" s="270">
        <f>個人計算36!$C$3</f>
        <v>0</v>
      </c>
      <c r="C50" s="71"/>
      <c r="D50" s="71"/>
      <c r="E50" s="278">
        <f>個人計算36!$M$53</f>
        <v>0</v>
      </c>
      <c r="F50" s="279">
        <f>個人計算1!$K$3</f>
        <v>0</v>
      </c>
      <c r="G50" s="274">
        <f>個人計算36!$M$55</f>
        <v>0</v>
      </c>
      <c r="H50" s="274"/>
      <c r="I50" s="274"/>
      <c r="J50" s="274">
        <f>個人計算36!$M$57</f>
        <v>0</v>
      </c>
      <c r="K50" s="274"/>
      <c r="L50" s="275"/>
      <c r="M50" s="280">
        <f>個人計算36!$H$3</f>
        <v>0</v>
      </c>
      <c r="N50" s="280">
        <f>個人計算36!$K$3</f>
        <v>0</v>
      </c>
      <c r="O50" s="280">
        <f>個人計算36!$H$4</f>
        <v>0</v>
      </c>
      <c r="P50" s="280">
        <f>個人計算36!$L$4</f>
        <v>0</v>
      </c>
      <c r="Q50" s="90"/>
      <c r="R50" s="90"/>
    </row>
    <row r="51" spans="1:18" s="53" customFormat="1" ht="29.25" customHeight="1" x14ac:dyDescent="0.4">
      <c r="A51" s="8">
        <v>37</v>
      </c>
      <c r="B51" s="270">
        <f>個人計算37!$C$3</f>
        <v>0</v>
      </c>
      <c r="C51" s="71"/>
      <c r="D51" s="71"/>
      <c r="E51" s="278">
        <f>個人計算37!$M$53</f>
        <v>0</v>
      </c>
      <c r="F51" s="279">
        <f>個人計算1!$K$3</f>
        <v>0</v>
      </c>
      <c r="G51" s="274">
        <f>個人計算37!$M$55</f>
        <v>0</v>
      </c>
      <c r="H51" s="274"/>
      <c r="I51" s="274"/>
      <c r="J51" s="274">
        <f>個人計算37!$M$57</f>
        <v>0</v>
      </c>
      <c r="K51" s="274"/>
      <c r="L51" s="275"/>
      <c r="M51" s="280">
        <f>個人計算37!$H$3</f>
        <v>0</v>
      </c>
      <c r="N51" s="280">
        <f>個人計算37!$K$3</f>
        <v>0</v>
      </c>
      <c r="O51" s="280">
        <f>個人計算37!$H$4</f>
        <v>0</v>
      </c>
      <c r="P51" s="280">
        <f>個人計算37!$L$4</f>
        <v>0</v>
      </c>
      <c r="Q51" s="90"/>
      <c r="R51" s="90"/>
    </row>
    <row r="52" spans="1:18" s="53" customFormat="1" ht="29.25" customHeight="1" x14ac:dyDescent="0.4">
      <c r="A52" s="79">
        <v>38</v>
      </c>
      <c r="B52" s="270">
        <f>個人計算38!$C$3</f>
        <v>0</v>
      </c>
      <c r="C52" s="71"/>
      <c r="D52" s="71"/>
      <c r="E52" s="278">
        <f>個人計算38!$M$53</f>
        <v>0</v>
      </c>
      <c r="F52" s="279">
        <f>個人計算1!$K$3</f>
        <v>0</v>
      </c>
      <c r="G52" s="274">
        <f>個人計算38!$M$55</f>
        <v>0</v>
      </c>
      <c r="H52" s="274"/>
      <c r="I52" s="274"/>
      <c r="J52" s="274">
        <f>個人計算38!$M$57</f>
        <v>0</v>
      </c>
      <c r="K52" s="274"/>
      <c r="L52" s="275"/>
      <c r="M52" s="280">
        <f>個人計算38!$H$3</f>
        <v>0</v>
      </c>
      <c r="N52" s="280">
        <f>個人計算38!$K$3</f>
        <v>0</v>
      </c>
      <c r="O52" s="280">
        <f>個人計算38!$H$4</f>
        <v>0</v>
      </c>
      <c r="P52" s="280">
        <f>個人計算38!$L$4</f>
        <v>0</v>
      </c>
      <c r="Q52" s="90"/>
      <c r="R52" s="90"/>
    </row>
    <row r="53" spans="1:18" s="53" customFormat="1" ht="29.25" customHeight="1" x14ac:dyDescent="0.4">
      <c r="A53" s="8">
        <v>39</v>
      </c>
      <c r="B53" s="270">
        <f>個人計算39!$C$3</f>
        <v>0</v>
      </c>
      <c r="C53" s="71"/>
      <c r="D53" s="71"/>
      <c r="E53" s="278">
        <f>個人計算39!$M$53</f>
        <v>0</v>
      </c>
      <c r="F53" s="279">
        <f>個人計算1!$K$3</f>
        <v>0</v>
      </c>
      <c r="G53" s="274">
        <f>個人計算39!$M$55</f>
        <v>0</v>
      </c>
      <c r="H53" s="274"/>
      <c r="I53" s="274"/>
      <c r="J53" s="274">
        <f>個人計算39!$M$57</f>
        <v>0</v>
      </c>
      <c r="K53" s="274"/>
      <c r="L53" s="275"/>
      <c r="M53" s="280">
        <f>個人計算39!$H$3</f>
        <v>0</v>
      </c>
      <c r="N53" s="280">
        <f>個人計算39!$K$3</f>
        <v>0</v>
      </c>
      <c r="O53" s="280">
        <f>個人計算39!$H$4</f>
        <v>0</v>
      </c>
      <c r="P53" s="280">
        <f>個人計算39!$L$4</f>
        <v>0</v>
      </c>
      <c r="Q53" s="90"/>
      <c r="R53" s="90"/>
    </row>
    <row r="54" spans="1:18" s="53" customFormat="1" ht="29.25" customHeight="1" thickBot="1" x14ac:dyDescent="0.45">
      <c r="A54" s="79">
        <v>40</v>
      </c>
      <c r="B54" s="271">
        <f>個人計算40!$C$3</f>
        <v>0</v>
      </c>
      <c r="C54" s="104"/>
      <c r="D54" s="104"/>
      <c r="E54" s="281">
        <f>個人計算40!$M$53</f>
        <v>0</v>
      </c>
      <c r="F54" s="282">
        <f>個人計算1!$K$3</f>
        <v>0</v>
      </c>
      <c r="G54" s="283">
        <f>個人計算40!$M$55</f>
        <v>0</v>
      </c>
      <c r="H54" s="283"/>
      <c r="I54" s="283"/>
      <c r="J54" s="283">
        <f>個人計算40!$M$57</f>
        <v>0</v>
      </c>
      <c r="K54" s="283"/>
      <c r="L54" s="283"/>
      <c r="M54" s="280">
        <f>個人計算40!$H$3</f>
        <v>0</v>
      </c>
      <c r="N54" s="280">
        <f>個人計算40!$K$3</f>
        <v>0</v>
      </c>
      <c r="O54" s="280">
        <f>個人計算40!$H$4</f>
        <v>0</v>
      </c>
      <c r="P54" s="280">
        <f>個人計算40!$L$4</f>
        <v>0</v>
      </c>
      <c r="Q54" s="90"/>
      <c r="R54" s="90"/>
    </row>
    <row r="55" spans="1:18" s="53" customFormat="1" ht="27.75" customHeight="1" thickBot="1" x14ac:dyDescent="0.45">
      <c r="A55" s="162" t="s">
        <v>33</v>
      </c>
      <c r="B55" s="163"/>
      <c r="C55" s="78">
        <f>SUM(C15:C54)</f>
        <v>0</v>
      </c>
      <c r="D55" s="78">
        <f>SUM(D15:D54)</f>
        <v>0</v>
      </c>
      <c r="E55" s="164"/>
      <c r="F55" s="165"/>
      <c r="G55" s="166">
        <f t="shared" ref="G55:L55" si="0">SUM(G15:G54)</f>
        <v>0</v>
      </c>
      <c r="H55" s="167">
        <f t="shared" si="0"/>
        <v>0</v>
      </c>
      <c r="I55" s="168">
        <f t="shared" si="0"/>
        <v>0</v>
      </c>
      <c r="J55" s="169">
        <f t="shared" si="0"/>
        <v>0</v>
      </c>
      <c r="K55" s="170">
        <f t="shared" si="0"/>
        <v>0</v>
      </c>
      <c r="L55" s="171">
        <f t="shared" si="0"/>
        <v>0</v>
      </c>
      <c r="M55" s="84"/>
      <c r="N55" s="84"/>
      <c r="O55" s="84"/>
      <c r="P55" s="84"/>
    </row>
  </sheetData>
  <mergeCells count="155">
    <mergeCell ref="S14:S28"/>
    <mergeCell ref="Q12:R12"/>
    <mergeCell ref="G52:I52"/>
    <mergeCell ref="M12:M13"/>
    <mergeCell ref="N12:N13"/>
    <mergeCell ref="O12:O13"/>
    <mergeCell ref="P12:P13"/>
    <mergeCell ref="A9:C9"/>
    <mergeCell ref="J16:L16"/>
    <mergeCell ref="A12:A13"/>
    <mergeCell ref="B12:B13"/>
    <mergeCell ref="G12:I13"/>
    <mergeCell ref="J12:L13"/>
    <mergeCell ref="J25:L25"/>
    <mergeCell ref="G29:I29"/>
    <mergeCell ref="G30:I30"/>
    <mergeCell ref="J26:L26"/>
    <mergeCell ref="J27:L27"/>
    <mergeCell ref="J28:L28"/>
    <mergeCell ref="J29:L29"/>
    <mergeCell ref="J18:L18"/>
    <mergeCell ref="G27:I27"/>
    <mergeCell ref="J20:L20"/>
    <mergeCell ref="G28:I28"/>
    <mergeCell ref="A1:P1"/>
    <mergeCell ref="M3:P3"/>
    <mergeCell ref="M4:P4"/>
    <mergeCell ref="M5:P5"/>
    <mergeCell ref="M6:P6"/>
    <mergeCell ref="M7:P7"/>
    <mergeCell ref="B3:F3"/>
    <mergeCell ref="B4:F4"/>
    <mergeCell ref="B5:F5"/>
    <mergeCell ref="I3:L3"/>
    <mergeCell ref="I4:L4"/>
    <mergeCell ref="I5:L5"/>
    <mergeCell ref="I6:L6"/>
    <mergeCell ref="I7:L7"/>
    <mergeCell ref="G21:I21"/>
    <mergeCell ref="G22:I22"/>
    <mergeCell ref="J19:L19"/>
    <mergeCell ref="J14:L14"/>
    <mergeCell ref="J15:L15"/>
    <mergeCell ref="G14:I14"/>
    <mergeCell ref="G25:I25"/>
    <mergeCell ref="J30:L30"/>
    <mergeCell ref="G26:I26"/>
    <mergeCell ref="G23:I23"/>
    <mergeCell ref="G24:I24"/>
    <mergeCell ref="J17:L17"/>
    <mergeCell ref="J21:L21"/>
    <mergeCell ref="J22:L22"/>
    <mergeCell ref="J23:L23"/>
    <mergeCell ref="G17:I17"/>
    <mergeCell ref="J24:L24"/>
    <mergeCell ref="E14:F14"/>
    <mergeCell ref="E15:F15"/>
    <mergeCell ref="E16:F16"/>
    <mergeCell ref="E17:F17"/>
    <mergeCell ref="G15:I15"/>
    <mergeCell ref="G16:I16"/>
    <mergeCell ref="G18:I18"/>
    <mergeCell ref="G19:I19"/>
    <mergeCell ref="G20:I20"/>
    <mergeCell ref="J34:L34"/>
    <mergeCell ref="G33:I33"/>
    <mergeCell ref="G36:I36"/>
    <mergeCell ref="J36:L36"/>
    <mergeCell ref="G37:I37"/>
    <mergeCell ref="J37:L37"/>
    <mergeCell ref="G38:I38"/>
    <mergeCell ref="J38:L38"/>
    <mergeCell ref="G39:I39"/>
    <mergeCell ref="A55:B55"/>
    <mergeCell ref="E48:F48"/>
    <mergeCell ref="E55:F55"/>
    <mergeCell ref="J39:L39"/>
    <mergeCell ref="G55:I55"/>
    <mergeCell ref="G40:I40"/>
    <mergeCell ref="J40:L40"/>
    <mergeCell ref="G41:I41"/>
    <mergeCell ref="G45:I45"/>
    <mergeCell ref="J45:L45"/>
    <mergeCell ref="G44:I44"/>
    <mergeCell ref="J44:L44"/>
    <mergeCell ref="G46:I46"/>
    <mergeCell ref="J46:L46"/>
    <mergeCell ref="G47:I47"/>
    <mergeCell ref="J47:L47"/>
    <mergeCell ref="G48:I48"/>
    <mergeCell ref="J48:L48"/>
    <mergeCell ref="J55:L55"/>
    <mergeCell ref="E40:F40"/>
    <mergeCell ref="E41:F41"/>
    <mergeCell ref="E42:F42"/>
    <mergeCell ref="E43:F43"/>
    <mergeCell ref="E44:F44"/>
    <mergeCell ref="G54:I54"/>
    <mergeCell ref="J54:L54"/>
    <mergeCell ref="G49:I49"/>
    <mergeCell ref="J49:L49"/>
    <mergeCell ref="G50:I50"/>
    <mergeCell ref="J50:L50"/>
    <mergeCell ref="G51:I51"/>
    <mergeCell ref="J51:L51"/>
    <mergeCell ref="E29:F29"/>
    <mergeCell ref="E30:F30"/>
    <mergeCell ref="E52:F52"/>
    <mergeCell ref="E53:F53"/>
    <mergeCell ref="E54:F54"/>
    <mergeCell ref="E45:F45"/>
    <mergeCell ref="E46:F46"/>
    <mergeCell ref="E47:F47"/>
    <mergeCell ref="G32:I32"/>
    <mergeCell ref="G43:I43"/>
    <mergeCell ref="J43:L43"/>
    <mergeCell ref="J52:L52"/>
    <mergeCell ref="G53:I53"/>
    <mergeCell ref="J53:L53"/>
    <mergeCell ref="G31:I31"/>
    <mergeCell ref="J42:L42"/>
    <mergeCell ref="E51:F51"/>
    <mergeCell ref="E31:F31"/>
    <mergeCell ref="E32:F32"/>
    <mergeCell ref="E33:F33"/>
    <mergeCell ref="E34:F34"/>
    <mergeCell ref="E35:F35"/>
    <mergeCell ref="E36:F36"/>
    <mergeCell ref="E37:F37"/>
    <mergeCell ref="E38:F38"/>
    <mergeCell ref="E39:F39"/>
    <mergeCell ref="E28:F28"/>
    <mergeCell ref="E18:F18"/>
    <mergeCell ref="E19:F19"/>
    <mergeCell ref="E20:F20"/>
    <mergeCell ref="E21:F21"/>
    <mergeCell ref="A10:P10"/>
    <mergeCell ref="E12:F13"/>
    <mergeCell ref="E49:F49"/>
    <mergeCell ref="E50:F50"/>
    <mergeCell ref="E22:F22"/>
    <mergeCell ref="E23:F23"/>
    <mergeCell ref="E24:F24"/>
    <mergeCell ref="E25:F25"/>
    <mergeCell ref="E26:F26"/>
    <mergeCell ref="E27:F27"/>
    <mergeCell ref="C12:D12"/>
    <mergeCell ref="J41:L41"/>
    <mergeCell ref="G42:I42"/>
    <mergeCell ref="J31:L31"/>
    <mergeCell ref="J32:L32"/>
    <mergeCell ref="G34:I34"/>
    <mergeCell ref="G35:I35"/>
    <mergeCell ref="J35:L35"/>
    <mergeCell ref="J33:L33"/>
  </mergeCells>
  <phoneticPr fontId="1"/>
  <pageMargins left="0.70866141732283472" right="0.70866141732283472" top="0.74803149606299213" bottom="0.74803149606299213" header="0.31496062992125984" footer="0.31496062992125984"/>
  <pageSetup paperSize="9" scale="54" fitToHeight="0" orientation="portrait" r:id="rId1"/>
  <headerFooter>
    <oddHeader>&amp;L&amp;F&amp;R【修正版】</oddHead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view="pageBreakPreview" zoomScale="75" zoomScaleNormal="100" zoomScaleSheetLayoutView="75" workbookViewId="0">
      <selection activeCell="H3" sqref="H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43" t="s">
        <v>100</v>
      </c>
      <c r="B1" s="243"/>
      <c r="C1" s="243"/>
      <c r="D1" s="243"/>
      <c r="E1" s="243"/>
      <c r="F1" s="243"/>
      <c r="G1" s="243"/>
      <c r="H1" s="243"/>
      <c r="I1" s="243"/>
      <c r="J1" s="243"/>
      <c r="K1" s="243"/>
      <c r="L1" s="243"/>
      <c r="M1" s="243"/>
      <c r="N1" s="243"/>
    </row>
    <row r="2" spans="1:17" s="11" customFormat="1" ht="24.75" customHeight="1" x14ac:dyDescent="0.4">
      <c r="A2" s="244" t="s">
        <v>24</v>
      </c>
      <c r="B2" s="244"/>
      <c r="C2" s="245">
        <v>2853000001</v>
      </c>
      <c r="D2" s="246"/>
      <c r="E2" s="247"/>
      <c r="F2" s="248" t="s">
        <v>26</v>
      </c>
      <c r="G2" s="248"/>
      <c r="H2" s="248"/>
      <c r="I2" s="249" t="s">
        <v>79</v>
      </c>
      <c r="J2" s="250"/>
      <c r="K2" s="250"/>
      <c r="L2" s="250"/>
      <c r="M2" s="250"/>
      <c r="N2" s="251"/>
      <c r="Q2" s="12"/>
    </row>
    <row r="3" spans="1:17" s="11" customFormat="1" ht="24.75" customHeight="1" x14ac:dyDescent="0.15">
      <c r="A3" s="236" t="s">
        <v>25</v>
      </c>
      <c r="B3" s="236"/>
      <c r="C3" s="237" t="s">
        <v>90</v>
      </c>
      <c r="D3" s="237"/>
      <c r="E3" s="237"/>
      <c r="F3" s="238" t="s">
        <v>36</v>
      </c>
      <c r="G3" s="239"/>
      <c r="H3" s="117">
        <v>3</v>
      </c>
      <c r="I3" s="240" t="s">
        <v>37</v>
      </c>
      <c r="J3" s="241"/>
      <c r="K3" s="242">
        <v>4528</v>
      </c>
      <c r="L3" s="242"/>
      <c r="M3" s="229" t="s">
        <v>15</v>
      </c>
      <c r="N3" s="229"/>
    </row>
    <row r="4" spans="1:17" s="82" customFormat="1" ht="24.75" customHeight="1" x14ac:dyDescent="0.4">
      <c r="A4" s="230"/>
      <c r="B4" s="230"/>
      <c r="C4" s="230"/>
      <c r="D4" s="231"/>
      <c r="E4" s="231"/>
      <c r="F4" s="232" t="s">
        <v>48</v>
      </c>
      <c r="G4" s="232"/>
      <c r="H4" s="233">
        <v>285300001</v>
      </c>
      <c r="I4" s="233"/>
      <c r="J4" s="234" t="s">
        <v>49</v>
      </c>
      <c r="K4" s="234"/>
      <c r="L4" s="235" t="s">
        <v>79</v>
      </c>
      <c r="M4" s="235"/>
      <c r="N4" s="235"/>
    </row>
    <row r="5" spans="1:17" ht="20.100000000000001" customHeight="1" x14ac:dyDescent="0.4">
      <c r="B5" s="13"/>
      <c r="C5" s="14" t="s">
        <v>12</v>
      </c>
      <c r="L5" s="3"/>
    </row>
    <row r="6" spans="1:17" ht="8.25" customHeight="1" x14ac:dyDescent="0.4">
      <c r="B6" s="15"/>
    </row>
    <row r="7" spans="1:17" ht="20.100000000000001" customHeight="1" x14ac:dyDescent="0.4">
      <c r="B7" s="16"/>
      <c r="C7" s="14" t="s">
        <v>13</v>
      </c>
    </row>
    <row r="8" spans="1:17" ht="6.75" customHeight="1" x14ac:dyDescent="0.4"/>
    <row r="9" spans="1:17" ht="20.100000000000001" customHeight="1" x14ac:dyDescent="0.4">
      <c r="A9" s="17" t="s">
        <v>38</v>
      </c>
      <c r="B9" s="18"/>
      <c r="C9" s="18"/>
      <c r="D9" s="18"/>
      <c r="E9" s="18"/>
      <c r="F9" s="18"/>
      <c r="G9" s="18"/>
      <c r="H9" s="18"/>
      <c r="I9" s="18"/>
      <c r="J9" s="18"/>
      <c r="K9" s="18"/>
      <c r="L9" s="18"/>
      <c r="M9" s="18"/>
      <c r="N9" s="18"/>
    </row>
    <row r="10" spans="1:17" ht="20.100000000000001" customHeight="1" x14ac:dyDescent="0.4">
      <c r="A10" s="19" t="s">
        <v>0</v>
      </c>
      <c r="B10" s="1" t="s">
        <v>42</v>
      </c>
      <c r="J10" s="116">
        <v>2</v>
      </c>
      <c r="K10" s="1" t="s">
        <v>16</v>
      </c>
      <c r="L10" s="105" t="s">
        <v>75</v>
      </c>
      <c r="M10" s="153" t="s">
        <v>68</v>
      </c>
      <c r="N10" s="153" t="s">
        <v>69</v>
      </c>
    </row>
    <row r="11" spans="1:17" ht="20.100000000000001" customHeight="1" x14ac:dyDescent="0.4">
      <c r="A11" s="19" t="s">
        <v>1</v>
      </c>
      <c r="B11" s="1" t="s">
        <v>43</v>
      </c>
      <c r="J11" s="115">
        <f>SUM(M11:M15)</f>
        <v>951</v>
      </c>
      <c r="K11" s="1" t="s">
        <v>6</v>
      </c>
      <c r="L11" s="105" t="s">
        <v>70</v>
      </c>
      <c r="M11" s="114">
        <v>742</v>
      </c>
      <c r="N11" s="80"/>
    </row>
    <row r="12" spans="1:17" ht="20.100000000000001" customHeight="1" x14ac:dyDescent="0.4">
      <c r="A12" s="19" t="s">
        <v>2</v>
      </c>
      <c r="B12" s="1" t="s">
        <v>44</v>
      </c>
      <c r="J12" s="21"/>
      <c r="K12" s="1" t="s">
        <v>16</v>
      </c>
      <c r="L12" s="105" t="s">
        <v>71</v>
      </c>
      <c r="M12" s="114">
        <v>209</v>
      </c>
      <c r="N12" s="80"/>
    </row>
    <row r="13" spans="1:17" ht="20.100000000000001" customHeight="1" thickBot="1" x14ac:dyDescent="0.45">
      <c r="A13" s="19" t="s">
        <v>4</v>
      </c>
      <c r="B13" s="1" t="s">
        <v>67</v>
      </c>
      <c r="J13" s="113">
        <f>SUM(N11:N15)</f>
        <v>0</v>
      </c>
      <c r="K13" s="1" t="s">
        <v>6</v>
      </c>
      <c r="L13" s="105" t="s">
        <v>72</v>
      </c>
      <c r="M13" s="80"/>
      <c r="N13" s="80"/>
    </row>
    <row r="14" spans="1:17" ht="20.100000000000001" customHeight="1" thickBot="1" x14ac:dyDescent="0.45">
      <c r="A14" s="19" t="s">
        <v>5</v>
      </c>
      <c r="B14" s="1" t="s">
        <v>45</v>
      </c>
      <c r="I14" s="22" t="s">
        <v>7</v>
      </c>
      <c r="J14" s="83">
        <f>(J10*J11)+(J12*J13)</f>
        <v>1902</v>
      </c>
      <c r="K14" s="14" t="s">
        <v>6</v>
      </c>
      <c r="L14" s="105" t="s">
        <v>73</v>
      </c>
      <c r="M14" s="80"/>
      <c r="N14" s="80"/>
    </row>
    <row r="15" spans="1:17" ht="20.100000000000001" customHeight="1" x14ac:dyDescent="0.4">
      <c r="L15" s="105" t="s">
        <v>74</v>
      </c>
      <c r="M15" s="80"/>
      <c r="N15" s="80"/>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7" t="s">
        <v>80</v>
      </c>
      <c r="B25" s="18"/>
      <c r="C25" s="18"/>
      <c r="D25" s="18"/>
      <c r="E25" s="18"/>
      <c r="F25" s="18"/>
      <c r="G25" s="18"/>
      <c r="H25" s="18"/>
      <c r="I25" s="18"/>
      <c r="J25" s="18"/>
      <c r="K25" s="18"/>
      <c r="L25" s="18"/>
      <c r="M25" s="18"/>
      <c r="N25" s="18"/>
    </row>
    <row r="26" spans="1:14" ht="20.100000000000001" customHeight="1" x14ac:dyDescent="0.4">
      <c r="A26" s="19" t="s">
        <v>0</v>
      </c>
      <c r="B26" s="1" t="s">
        <v>27</v>
      </c>
      <c r="J26" s="116">
        <v>621</v>
      </c>
      <c r="K26" s="1" t="s">
        <v>6</v>
      </c>
      <c r="L26" s="26"/>
    </row>
    <row r="27" spans="1:14" ht="20.100000000000001" customHeight="1" x14ac:dyDescent="0.4">
      <c r="A27" s="19" t="s">
        <v>1</v>
      </c>
      <c r="B27" s="1" t="s">
        <v>28</v>
      </c>
      <c r="J27" s="118">
        <v>742</v>
      </c>
      <c r="K27" s="1" t="s">
        <v>6</v>
      </c>
    </row>
    <row r="28" spans="1:14" ht="20.100000000000001" customHeight="1" x14ac:dyDescent="0.4">
      <c r="A28" s="19" t="s">
        <v>2</v>
      </c>
      <c r="B28" s="1" t="s">
        <v>3</v>
      </c>
      <c r="J28" s="25">
        <f>J27-J26</f>
        <v>121</v>
      </c>
      <c r="K28" s="14" t="s">
        <v>6</v>
      </c>
    </row>
    <row r="29" spans="1:14" ht="20.100000000000001" customHeight="1" thickBot="1" x14ac:dyDescent="0.45">
      <c r="A29" s="19" t="s">
        <v>4</v>
      </c>
      <c r="B29" s="1" t="s">
        <v>39</v>
      </c>
      <c r="J29" s="118">
        <v>1</v>
      </c>
      <c r="K29" s="1" t="s">
        <v>16</v>
      </c>
    </row>
    <row r="30" spans="1:14" ht="20.100000000000001" customHeight="1" thickTop="1" thickBot="1" x14ac:dyDescent="0.45">
      <c r="A30" s="19" t="s">
        <v>5</v>
      </c>
      <c r="B30" s="1" t="s">
        <v>14</v>
      </c>
      <c r="I30" s="22" t="s">
        <v>8</v>
      </c>
      <c r="J30" s="23">
        <f>J28*J29</f>
        <v>121</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23" t="s">
        <v>89</v>
      </c>
      <c r="C32" s="224"/>
      <c r="D32" s="224"/>
      <c r="E32" s="224"/>
      <c r="F32" s="224"/>
      <c r="G32" s="224"/>
      <c r="H32" s="224"/>
      <c r="I32" s="227" t="s">
        <v>64</v>
      </c>
      <c r="J32" s="45"/>
      <c r="K32" s="95"/>
      <c r="L32" s="103"/>
      <c r="M32" s="45"/>
      <c r="N32" s="97"/>
    </row>
    <row r="33" spans="1:15" ht="20.100000000000001" customHeight="1" x14ac:dyDescent="0.4">
      <c r="A33" s="96"/>
      <c r="B33" s="225"/>
      <c r="C33" s="226"/>
      <c r="D33" s="226"/>
      <c r="E33" s="226"/>
      <c r="F33" s="226"/>
      <c r="G33" s="226"/>
      <c r="H33" s="226"/>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24" t="s">
        <v>81</v>
      </c>
      <c r="B40" s="27"/>
      <c r="C40" s="27"/>
      <c r="D40" s="18"/>
      <c r="E40" s="18"/>
      <c r="F40" s="18"/>
      <c r="G40" s="18"/>
      <c r="H40" s="18"/>
      <c r="I40" s="18"/>
      <c r="J40" s="28"/>
      <c r="K40" s="18"/>
      <c r="L40" s="29" t="s">
        <v>9</v>
      </c>
      <c r="M40" s="23">
        <f>SUM(J14,J30)</f>
        <v>2023</v>
      </c>
      <c r="N40" s="27" t="s">
        <v>6</v>
      </c>
    </row>
    <row r="41" spans="1:15" ht="23.1" customHeight="1" thickTop="1" thickBot="1" x14ac:dyDescent="0.45">
      <c r="A41" s="30"/>
      <c r="B41" s="14"/>
      <c r="C41" s="14"/>
      <c r="D41" s="22"/>
      <c r="E41" s="3"/>
      <c r="F41" s="14"/>
      <c r="J41" s="3"/>
      <c r="M41" s="3"/>
    </row>
    <row r="42" spans="1:15" ht="23.1" customHeight="1" thickTop="1" thickBot="1" x14ac:dyDescent="0.45">
      <c r="A42" s="31" t="s">
        <v>82</v>
      </c>
      <c r="B42" s="32"/>
      <c r="C42" s="32"/>
      <c r="D42" s="32"/>
      <c r="E42" s="33"/>
      <c r="F42" s="18"/>
      <c r="G42" s="18"/>
      <c r="H42" s="18"/>
      <c r="I42" s="18"/>
      <c r="J42" s="28"/>
      <c r="K42" s="18"/>
      <c r="L42" s="18"/>
      <c r="M42" s="119">
        <v>8.1000000000000003E-2</v>
      </c>
      <c r="N42" s="27"/>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23">
        <f>ROUND(M40*(1+M42),0)</f>
        <v>2187</v>
      </c>
      <c r="N45" s="2" t="s">
        <v>6</v>
      </c>
      <c r="O45" s="40">
        <f>ROUND(M40*(1+M42),0)</f>
        <v>2187</v>
      </c>
    </row>
    <row r="46" spans="1:15" ht="23.1" customHeight="1" thickTop="1" thickBot="1" x14ac:dyDescent="0.45">
      <c r="A46" s="30"/>
      <c r="B46" s="35"/>
      <c r="C46" s="35"/>
      <c r="D46" s="36"/>
      <c r="E46" s="37"/>
      <c r="H46" s="37"/>
      <c r="I46" s="37"/>
      <c r="J46" s="37"/>
      <c r="K46" s="41"/>
      <c r="L46" s="42" t="s">
        <v>29</v>
      </c>
      <c r="M46" s="43">
        <f>ROUNDDOWN(M40*(1+M42),0)</f>
        <v>2186</v>
      </c>
      <c r="N46" s="44"/>
      <c r="O46" s="40">
        <f>ROUND(M41*(1+M43),0)</f>
        <v>0</v>
      </c>
    </row>
    <row r="47" spans="1:15" ht="23.1" customHeight="1" thickTop="1" thickBot="1" x14ac:dyDescent="0.45">
      <c r="A47" s="24" t="s">
        <v>83</v>
      </c>
      <c r="B47" s="46"/>
      <c r="C47" s="46"/>
      <c r="D47" s="46"/>
      <c r="E47" s="47"/>
      <c r="F47" s="48"/>
      <c r="G47" s="48"/>
      <c r="H47" s="48"/>
      <c r="I47" s="48"/>
      <c r="J47" s="49"/>
      <c r="K47" s="48"/>
      <c r="L47" s="50" t="s">
        <v>11</v>
      </c>
      <c r="M47" s="120">
        <v>10.6</v>
      </c>
      <c r="N47" s="17" t="s">
        <v>6</v>
      </c>
    </row>
    <row r="48" spans="1:15" ht="23.1" customHeight="1" thickTop="1" thickBot="1" x14ac:dyDescent="0.45">
      <c r="A48" s="30"/>
      <c r="B48" s="35"/>
      <c r="C48" s="35"/>
      <c r="D48" s="36"/>
      <c r="E48" s="37"/>
      <c r="J48" s="3"/>
    </row>
    <row r="49" spans="1:14" ht="23.1" customHeight="1" thickTop="1" thickBot="1" x14ac:dyDescent="0.45">
      <c r="A49" s="24" t="s">
        <v>84</v>
      </c>
      <c r="B49" s="46"/>
      <c r="C49" s="46"/>
      <c r="D49" s="46"/>
      <c r="E49" s="47"/>
      <c r="F49" s="48"/>
      <c r="G49" s="48"/>
      <c r="H49" s="48"/>
      <c r="I49" s="48"/>
      <c r="J49" s="49"/>
      <c r="K49" s="48"/>
      <c r="L49" s="50" t="s">
        <v>58</v>
      </c>
      <c r="M49" s="121">
        <v>4600</v>
      </c>
      <c r="N49" s="17" t="s">
        <v>15</v>
      </c>
    </row>
    <row r="50" spans="1:14" ht="23.1" customHeight="1" thickTop="1" thickBot="1" x14ac:dyDescent="0.45">
      <c r="A50" s="30"/>
      <c r="B50" s="35"/>
      <c r="C50" s="35"/>
      <c r="D50" s="36"/>
      <c r="E50" s="37"/>
      <c r="J50" s="3"/>
    </row>
    <row r="51" spans="1:14" s="53" customFormat="1" ht="23.1" customHeight="1" thickTop="1" thickBot="1" x14ac:dyDescent="0.45">
      <c r="A51" s="24" t="s">
        <v>85</v>
      </c>
      <c r="B51" s="46"/>
      <c r="C51" s="46"/>
      <c r="D51" s="46"/>
      <c r="E51" s="47"/>
      <c r="F51" s="48"/>
      <c r="G51" s="48"/>
      <c r="H51" s="48"/>
      <c r="I51" s="48"/>
      <c r="J51" s="49"/>
      <c r="K51" s="48"/>
      <c r="L51" s="50" t="s">
        <v>59</v>
      </c>
      <c r="M51" s="121">
        <v>4272</v>
      </c>
      <c r="N51" s="17"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24" t="s">
        <v>86</v>
      </c>
      <c r="B53" s="46"/>
      <c r="C53" s="46"/>
      <c r="D53" s="46"/>
      <c r="E53" s="47"/>
      <c r="F53" s="48"/>
      <c r="G53" s="48"/>
      <c r="H53" s="48"/>
      <c r="I53" s="48"/>
      <c r="J53" s="49"/>
      <c r="K53" s="48"/>
      <c r="L53" s="50" t="s">
        <v>60</v>
      </c>
      <c r="M53" s="121">
        <v>4528</v>
      </c>
      <c r="N53" s="17"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64" t="s">
        <v>87</v>
      </c>
      <c r="B55" s="65"/>
      <c r="C55" s="65"/>
      <c r="D55" s="65"/>
      <c r="E55" s="65"/>
      <c r="F55" s="66"/>
      <c r="G55" s="67"/>
      <c r="H55" s="67"/>
      <c r="I55" s="67"/>
      <c r="J55" s="66"/>
      <c r="K55" s="67"/>
      <c r="L55" s="68" t="s">
        <v>61</v>
      </c>
      <c r="M55" s="55">
        <f>IF(ROUNDDOWN((M51-M45)*M47*0.1,0)&gt;=M49,M49,ROUNDDOWN((M51-M45)*M47*0.1,0))</f>
        <v>2210</v>
      </c>
      <c r="N55" s="69"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2211</v>
      </c>
      <c r="N56" s="61"/>
    </row>
    <row r="57" spans="1:14" ht="23.1" customHeight="1" thickTop="1" thickBot="1" x14ac:dyDescent="0.45">
      <c r="A57" s="64" t="s">
        <v>88</v>
      </c>
      <c r="B57" s="65"/>
      <c r="C57" s="65"/>
      <c r="D57" s="65"/>
      <c r="E57" s="65"/>
      <c r="F57" s="66"/>
      <c r="G57" s="67"/>
      <c r="H57" s="67"/>
      <c r="I57" s="67"/>
      <c r="J57" s="66"/>
      <c r="K57" s="67"/>
      <c r="L57" s="68" t="s">
        <v>62</v>
      </c>
      <c r="M57" s="55">
        <f>IF((M53-M55)&gt;0,M53-M55,0)</f>
        <v>2318</v>
      </c>
      <c r="N57" s="69" t="s">
        <v>15</v>
      </c>
    </row>
    <row r="58" spans="1:14" ht="14.25" thickTop="1" x14ac:dyDescent="0.4">
      <c r="L58" s="42"/>
      <c r="M58" s="62"/>
    </row>
  </sheetData>
  <mergeCells count="20">
    <mergeCell ref="A1:N1"/>
    <mergeCell ref="A2:B2"/>
    <mergeCell ref="C2:E2"/>
    <mergeCell ref="F2:H2"/>
    <mergeCell ref="I2:N2"/>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s>
  <phoneticPr fontId="1"/>
  <pageMargins left="0.7" right="0.7" top="0.75" bottom="0.75" header="0.3" footer="0.3"/>
  <pageSetup paperSize="9" scale="58" fitToWidth="0" fitToHeight="0" orientation="portrait" horizontalDpi="4294967293"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C2" sqref="C2:E2"/>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L4:N4"/>
    <mergeCell ref="B32:H33"/>
    <mergeCell ref="I32:I33"/>
    <mergeCell ref="M3:N3"/>
    <mergeCell ref="A3:B3"/>
    <mergeCell ref="C3:E3"/>
    <mergeCell ref="F3:G3"/>
    <mergeCell ref="I3:J3"/>
    <mergeCell ref="K3:L3"/>
    <mergeCell ref="F4:G4"/>
    <mergeCell ref="H4:I4"/>
    <mergeCell ref="J4:K4"/>
    <mergeCell ref="B17:N19"/>
    <mergeCell ref="D4:E4"/>
    <mergeCell ref="A4:C4"/>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C2" sqref="C2:E2"/>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3" sqref="H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58"/>
  <sheetViews>
    <sheetView showGridLines="0" view="pageBreakPreview" zoomScale="75" zoomScaleNormal="100" zoomScaleSheetLayoutView="75" workbookViewId="0">
      <selection activeCell="H10" sqref="H10"/>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4" width="11.375" style="1" customWidth="1"/>
    <col min="15" max="15" width="9.5" style="1" customWidth="1"/>
    <col min="16" max="16" width="10.125" style="1" bestFit="1" customWidth="1"/>
    <col min="17" max="16384" width="9" style="1"/>
  </cols>
  <sheetData>
    <row r="1" spans="1:17" ht="42.75" customHeight="1" x14ac:dyDescent="0.4">
      <c r="A1" s="252" t="s">
        <v>100</v>
      </c>
      <c r="B1" s="252"/>
      <c r="C1" s="252"/>
      <c r="D1" s="252"/>
      <c r="E1" s="252"/>
      <c r="F1" s="252"/>
      <c r="G1" s="252"/>
      <c r="H1" s="252"/>
      <c r="I1" s="252"/>
      <c r="J1" s="252"/>
      <c r="K1" s="252"/>
      <c r="L1" s="252"/>
      <c r="M1" s="252"/>
      <c r="N1" s="252"/>
    </row>
    <row r="2" spans="1:17" s="11" customFormat="1" ht="24.75" customHeight="1" x14ac:dyDescent="0.4">
      <c r="A2" s="244" t="s">
        <v>24</v>
      </c>
      <c r="B2" s="244"/>
      <c r="C2" s="253">
        <f>'補助対象額一覧表（提出用NO.１）＜修正版＞'!M3</f>
        <v>0</v>
      </c>
      <c r="D2" s="254"/>
      <c r="E2" s="255"/>
      <c r="F2" s="248" t="s">
        <v>26</v>
      </c>
      <c r="G2" s="248"/>
      <c r="H2" s="248"/>
      <c r="I2" s="256">
        <f>'補助対象額一覧表（提出用NO.１）＜修正版＞'!M4</f>
        <v>0</v>
      </c>
      <c r="J2" s="257"/>
      <c r="K2" s="257"/>
      <c r="L2" s="257"/>
      <c r="M2" s="257"/>
      <c r="N2" s="258"/>
      <c r="Q2" s="12"/>
    </row>
    <row r="3" spans="1:17" s="11" customFormat="1" ht="24.75" customHeight="1" x14ac:dyDescent="0.15">
      <c r="A3" s="236" t="s">
        <v>25</v>
      </c>
      <c r="B3" s="236"/>
      <c r="C3" s="264"/>
      <c r="D3" s="264"/>
      <c r="E3" s="264"/>
      <c r="F3" s="238" t="s">
        <v>36</v>
      </c>
      <c r="G3" s="239"/>
      <c r="H3" s="76"/>
      <c r="I3" s="240" t="s">
        <v>37</v>
      </c>
      <c r="J3" s="241"/>
      <c r="K3" s="259"/>
      <c r="L3" s="259"/>
      <c r="M3" s="229" t="s">
        <v>15</v>
      </c>
      <c r="N3" s="229"/>
    </row>
    <row r="4" spans="1:17" s="82" customFormat="1" ht="24.75" customHeight="1" x14ac:dyDescent="0.4">
      <c r="A4" s="268"/>
      <c r="B4" s="268"/>
      <c r="C4" s="268"/>
      <c r="D4" s="266"/>
      <c r="E4" s="267"/>
      <c r="F4" s="232" t="s">
        <v>48</v>
      </c>
      <c r="G4" s="232"/>
      <c r="H4" s="265"/>
      <c r="I4" s="265"/>
      <c r="J4" s="234" t="s">
        <v>49</v>
      </c>
      <c r="K4" s="234"/>
      <c r="L4" s="259"/>
      <c r="M4" s="259"/>
      <c r="N4" s="259"/>
    </row>
    <row r="5" spans="1:17" ht="20.100000000000001" customHeight="1" x14ac:dyDescent="0.4">
      <c r="B5" s="13"/>
      <c r="C5" s="14" t="s">
        <v>12</v>
      </c>
      <c r="L5" s="3"/>
    </row>
    <row r="6" spans="1:17" ht="8.25" customHeight="1" x14ac:dyDescent="0.4">
      <c r="B6" s="15"/>
    </row>
    <row r="7" spans="1:17" ht="20.100000000000001" customHeight="1" x14ac:dyDescent="0.4">
      <c r="B7" s="146"/>
      <c r="C7" s="14" t="s">
        <v>13</v>
      </c>
    </row>
    <row r="8" spans="1:17" ht="6.75" customHeight="1" x14ac:dyDescent="0.4"/>
    <row r="9" spans="1:17" ht="20.100000000000001" customHeight="1" x14ac:dyDescent="0.4">
      <c r="A9" s="126" t="s">
        <v>38</v>
      </c>
      <c r="B9" s="127"/>
      <c r="C9" s="127"/>
      <c r="D9" s="127"/>
      <c r="E9" s="127"/>
      <c r="F9" s="127"/>
      <c r="G9" s="127"/>
      <c r="H9" s="127"/>
      <c r="I9" s="127"/>
      <c r="J9" s="127"/>
      <c r="K9" s="127"/>
      <c r="L9" s="127"/>
      <c r="M9" s="127"/>
      <c r="N9" s="127"/>
    </row>
    <row r="10" spans="1:17" ht="20.100000000000001" customHeight="1" x14ac:dyDescent="0.4">
      <c r="A10" s="19" t="s">
        <v>0</v>
      </c>
      <c r="B10" s="1" t="s">
        <v>42</v>
      </c>
      <c r="J10" s="20"/>
      <c r="K10" s="1" t="s">
        <v>16</v>
      </c>
      <c r="L10" s="105" t="s">
        <v>75</v>
      </c>
      <c r="M10" s="153" t="s">
        <v>68</v>
      </c>
      <c r="N10" s="153" t="s">
        <v>69</v>
      </c>
    </row>
    <row r="11" spans="1:17" ht="20.100000000000001" customHeight="1" x14ac:dyDescent="0.4">
      <c r="A11" s="19" t="s">
        <v>1</v>
      </c>
      <c r="B11" s="1" t="s">
        <v>98</v>
      </c>
      <c r="J11" s="147">
        <f>SUM(M11:M15)</f>
        <v>0</v>
      </c>
      <c r="K11" s="1" t="s">
        <v>6</v>
      </c>
      <c r="L11" s="105" t="s">
        <v>70</v>
      </c>
      <c r="M11" s="151"/>
      <c r="N11" s="151"/>
    </row>
    <row r="12" spans="1:17" ht="20.100000000000001" customHeight="1" x14ac:dyDescent="0.4">
      <c r="A12" s="19" t="s">
        <v>2</v>
      </c>
      <c r="B12" s="1" t="s">
        <v>44</v>
      </c>
      <c r="J12" s="21"/>
      <c r="K12" s="1" t="s">
        <v>16</v>
      </c>
      <c r="L12" s="105" t="s">
        <v>71</v>
      </c>
      <c r="M12" s="151"/>
      <c r="N12" s="151"/>
    </row>
    <row r="13" spans="1:17" ht="20.100000000000001" customHeight="1" thickBot="1" x14ac:dyDescent="0.45">
      <c r="A13" s="19" t="s">
        <v>4</v>
      </c>
      <c r="B13" s="1" t="s">
        <v>99</v>
      </c>
      <c r="J13" s="147">
        <f>SUM(N11:N15)</f>
        <v>0</v>
      </c>
      <c r="K13" s="1" t="s">
        <v>6</v>
      </c>
      <c r="L13" s="105" t="s">
        <v>72</v>
      </c>
      <c r="M13" s="151"/>
      <c r="N13" s="151"/>
    </row>
    <row r="14" spans="1:17" ht="20.100000000000001" customHeight="1" thickBot="1" x14ac:dyDescent="0.45">
      <c r="A14" s="19" t="s">
        <v>5</v>
      </c>
      <c r="B14" s="1" t="s">
        <v>45</v>
      </c>
      <c r="I14" s="22" t="s">
        <v>7</v>
      </c>
      <c r="J14" s="148">
        <f>(J10*J11)+(J12*J13)</f>
        <v>0</v>
      </c>
      <c r="K14" s="14" t="s">
        <v>6</v>
      </c>
      <c r="L14" s="105" t="s">
        <v>73</v>
      </c>
      <c r="M14" s="151"/>
      <c r="N14" s="151"/>
    </row>
    <row r="15" spans="1:17" ht="20.100000000000001" customHeight="1" x14ac:dyDescent="0.4">
      <c r="L15" s="105" t="s">
        <v>74</v>
      </c>
      <c r="M15" s="151"/>
      <c r="N15" s="151"/>
    </row>
    <row r="16" spans="1:17" ht="20.100000000000001" customHeight="1" x14ac:dyDescent="0.4">
      <c r="A16" s="94"/>
      <c r="B16" s="95"/>
      <c r="C16" s="95"/>
      <c r="D16" s="95"/>
      <c r="E16" s="95"/>
      <c r="F16" s="95"/>
      <c r="G16" s="95"/>
      <c r="H16" s="95"/>
      <c r="I16" s="95"/>
      <c r="J16" s="95"/>
      <c r="K16" s="95"/>
      <c r="L16" s="95"/>
      <c r="M16" s="95"/>
      <c r="N16" s="95"/>
    </row>
    <row r="17" spans="1:14" ht="20.100000000000001" customHeight="1" x14ac:dyDescent="0.4">
      <c r="A17" s="19"/>
      <c r="B17" s="221" t="s">
        <v>97</v>
      </c>
      <c r="C17" s="222"/>
      <c r="D17" s="222"/>
      <c r="E17" s="222"/>
      <c r="F17" s="222"/>
      <c r="G17" s="222"/>
      <c r="H17" s="222"/>
      <c r="I17" s="222"/>
      <c r="J17" s="222"/>
      <c r="K17" s="222"/>
      <c r="L17" s="222"/>
      <c r="M17" s="222"/>
      <c r="N17" s="222"/>
    </row>
    <row r="18" spans="1:14" ht="20.100000000000001" customHeight="1" x14ac:dyDescent="0.4">
      <c r="A18" s="19"/>
      <c r="B18" s="222"/>
      <c r="C18" s="222"/>
      <c r="D18" s="222"/>
      <c r="E18" s="222"/>
      <c r="F18" s="222"/>
      <c r="G18" s="222"/>
      <c r="H18" s="222"/>
      <c r="I18" s="222"/>
      <c r="J18" s="222"/>
      <c r="K18" s="222"/>
      <c r="L18" s="222"/>
      <c r="M18" s="222"/>
      <c r="N18" s="222"/>
    </row>
    <row r="19" spans="1:14" ht="20.100000000000001" customHeight="1" x14ac:dyDescent="0.4">
      <c r="B19" s="222"/>
      <c r="C19" s="222"/>
      <c r="D19" s="222"/>
      <c r="E19" s="222"/>
      <c r="F19" s="222"/>
      <c r="G19" s="222"/>
      <c r="H19" s="222"/>
      <c r="I19" s="222"/>
      <c r="J19" s="222"/>
      <c r="K19" s="222"/>
      <c r="L19" s="222"/>
      <c r="M19" s="222"/>
      <c r="N19" s="222"/>
    </row>
    <row r="20" spans="1:14" ht="20.100000000000001" customHeight="1" x14ac:dyDescent="0.4">
      <c r="A20" s="94"/>
      <c r="B20" s="14" t="s">
        <v>57</v>
      </c>
      <c r="N20" s="95"/>
    </row>
    <row r="21" spans="1:14" ht="20.100000000000001" customHeight="1" x14ac:dyDescent="0.4">
      <c r="A21" s="96"/>
      <c r="B21" s="100">
        <v>1</v>
      </c>
      <c r="C21" s="100">
        <v>2</v>
      </c>
      <c r="D21" s="100">
        <v>3</v>
      </c>
      <c r="E21" s="100">
        <v>4</v>
      </c>
      <c r="F21" s="100">
        <v>5</v>
      </c>
      <c r="G21" s="100">
        <v>6</v>
      </c>
      <c r="H21" s="100">
        <v>7</v>
      </c>
      <c r="I21" s="100">
        <v>8</v>
      </c>
      <c r="J21" s="100">
        <v>9</v>
      </c>
      <c r="K21" s="100">
        <v>10</v>
      </c>
      <c r="L21" s="100">
        <v>11</v>
      </c>
      <c r="M21" s="100">
        <v>12</v>
      </c>
      <c r="N21" s="95"/>
    </row>
    <row r="22" spans="1:14" ht="20.100000000000001" customHeight="1" x14ac:dyDescent="0.4">
      <c r="A22" s="96"/>
      <c r="B22" s="100">
        <v>13</v>
      </c>
      <c r="C22" s="100">
        <v>14</v>
      </c>
      <c r="D22" s="100">
        <v>15</v>
      </c>
      <c r="E22" s="100">
        <v>16</v>
      </c>
      <c r="F22" s="100">
        <v>17</v>
      </c>
      <c r="G22" s="100">
        <v>18</v>
      </c>
      <c r="H22" s="100">
        <v>19</v>
      </c>
      <c r="I22" s="100">
        <v>20</v>
      </c>
      <c r="J22" s="100">
        <v>21</v>
      </c>
      <c r="K22" s="100">
        <v>22</v>
      </c>
      <c r="L22" s="100">
        <v>23</v>
      </c>
      <c r="M22" s="100">
        <v>24</v>
      </c>
      <c r="N22" s="95"/>
    </row>
    <row r="23" spans="1:14" ht="20.100000000000001" customHeight="1" x14ac:dyDescent="0.4">
      <c r="A23" s="96"/>
      <c r="B23" s="100">
        <v>25</v>
      </c>
      <c r="C23" s="100">
        <v>26</v>
      </c>
      <c r="D23" s="100">
        <v>27</v>
      </c>
      <c r="E23" s="100">
        <v>28</v>
      </c>
      <c r="F23" s="100">
        <v>29</v>
      </c>
      <c r="G23" s="100">
        <v>30</v>
      </c>
      <c r="H23" s="100">
        <v>31</v>
      </c>
      <c r="I23" s="98"/>
      <c r="J23" s="99"/>
      <c r="K23" s="99"/>
      <c r="L23" s="99"/>
      <c r="M23" s="99"/>
      <c r="N23" s="95"/>
    </row>
    <row r="24" spans="1:14" ht="20.100000000000001" customHeight="1" x14ac:dyDescent="0.4">
      <c r="J24" s="3"/>
    </row>
    <row r="25" spans="1:14" ht="20.100000000000001" customHeight="1" x14ac:dyDescent="0.4">
      <c r="A25" s="126" t="s">
        <v>80</v>
      </c>
      <c r="B25" s="127"/>
      <c r="C25" s="127"/>
      <c r="D25" s="127"/>
      <c r="E25" s="127"/>
      <c r="F25" s="127"/>
      <c r="G25" s="127"/>
      <c r="H25" s="127"/>
      <c r="I25" s="127"/>
      <c r="J25" s="127"/>
      <c r="K25" s="127"/>
      <c r="L25" s="127"/>
      <c r="M25" s="127"/>
      <c r="N25" s="127"/>
    </row>
    <row r="26" spans="1:14" ht="20.100000000000001" customHeight="1" x14ac:dyDescent="0.4">
      <c r="A26" s="19" t="s">
        <v>0</v>
      </c>
      <c r="B26" s="1" t="s">
        <v>27</v>
      </c>
      <c r="J26" s="20"/>
      <c r="K26" s="1" t="s">
        <v>6</v>
      </c>
      <c r="L26" s="26"/>
    </row>
    <row r="27" spans="1:14" ht="20.100000000000001" customHeight="1" x14ac:dyDescent="0.4">
      <c r="A27" s="19" t="s">
        <v>1</v>
      </c>
      <c r="B27" s="1" t="s">
        <v>28</v>
      </c>
      <c r="J27" s="21"/>
      <c r="K27" s="1" t="s">
        <v>6</v>
      </c>
    </row>
    <row r="28" spans="1:14" ht="20.100000000000001" customHeight="1" x14ac:dyDescent="0.4">
      <c r="A28" s="19" t="s">
        <v>2</v>
      </c>
      <c r="B28" s="1" t="s">
        <v>3</v>
      </c>
      <c r="J28" s="147">
        <f>J27-J26</f>
        <v>0</v>
      </c>
      <c r="K28" s="14" t="s">
        <v>6</v>
      </c>
    </row>
    <row r="29" spans="1:14" ht="20.100000000000001" customHeight="1" thickBot="1" x14ac:dyDescent="0.45">
      <c r="A29" s="19" t="s">
        <v>4</v>
      </c>
      <c r="B29" s="1" t="s">
        <v>39</v>
      </c>
      <c r="J29" s="21"/>
      <c r="K29" s="1" t="s">
        <v>16</v>
      </c>
    </row>
    <row r="30" spans="1:14" ht="20.100000000000001" customHeight="1" thickTop="1" thickBot="1" x14ac:dyDescent="0.45">
      <c r="A30" s="19" t="s">
        <v>5</v>
      </c>
      <c r="B30" s="1" t="s">
        <v>14</v>
      </c>
      <c r="I30" s="22" t="s">
        <v>8</v>
      </c>
      <c r="J30" s="149">
        <f>J28*J29</f>
        <v>0</v>
      </c>
      <c r="K30" s="14" t="s">
        <v>6</v>
      </c>
    </row>
    <row r="31" spans="1:14" ht="20.100000000000001" customHeight="1" thickTop="1" x14ac:dyDescent="0.4">
      <c r="A31" s="96"/>
      <c r="B31" s="97" t="s">
        <v>65</v>
      </c>
      <c r="C31" s="95"/>
      <c r="D31" s="95"/>
      <c r="E31" s="95"/>
      <c r="F31" s="95"/>
      <c r="G31" s="95"/>
      <c r="H31" s="95"/>
      <c r="I31" s="95"/>
      <c r="J31" s="101"/>
      <c r="K31" s="102"/>
      <c r="L31" s="102"/>
      <c r="M31" s="102"/>
      <c r="N31" s="95"/>
    </row>
    <row r="32" spans="1:14" ht="20.100000000000001" customHeight="1" x14ac:dyDescent="0.4">
      <c r="A32" s="96"/>
      <c r="B32" s="260"/>
      <c r="C32" s="261"/>
      <c r="D32" s="261"/>
      <c r="E32" s="261"/>
      <c r="F32" s="261"/>
      <c r="G32" s="261"/>
      <c r="H32" s="261"/>
      <c r="I32" s="227" t="s">
        <v>64</v>
      </c>
      <c r="J32" s="45"/>
      <c r="K32" s="95"/>
      <c r="L32" s="103"/>
      <c r="M32" s="45"/>
      <c r="N32" s="97"/>
    </row>
    <row r="33" spans="1:15" ht="20.100000000000001" customHeight="1" x14ac:dyDescent="0.4">
      <c r="A33" s="96"/>
      <c r="B33" s="262"/>
      <c r="C33" s="263"/>
      <c r="D33" s="263"/>
      <c r="E33" s="263"/>
      <c r="F33" s="263"/>
      <c r="G33" s="263"/>
      <c r="H33" s="263"/>
      <c r="I33" s="228"/>
      <c r="J33" s="45"/>
      <c r="K33" s="95"/>
      <c r="L33" s="103"/>
      <c r="M33" s="45"/>
      <c r="N33" s="97"/>
    </row>
    <row r="34" spans="1:15" ht="20.100000000000001" customHeight="1" x14ac:dyDescent="0.4">
      <c r="A34" s="96"/>
      <c r="B34" s="95"/>
      <c r="C34" s="95"/>
      <c r="D34" s="95"/>
      <c r="E34" s="95"/>
      <c r="F34" s="95"/>
      <c r="G34" s="95"/>
      <c r="H34" s="95"/>
      <c r="I34" s="95"/>
      <c r="J34" s="45"/>
      <c r="K34" s="95"/>
      <c r="L34" s="103"/>
      <c r="M34" s="45"/>
      <c r="N34" s="97"/>
    </row>
    <row r="35" spans="1:15" ht="20.100000000000001" customHeight="1" x14ac:dyDescent="0.4">
      <c r="A35" s="96"/>
      <c r="B35" s="14" t="s">
        <v>63</v>
      </c>
      <c r="N35" s="97"/>
    </row>
    <row r="36" spans="1:15" ht="20.100000000000001" customHeight="1" x14ac:dyDescent="0.4">
      <c r="A36" s="96"/>
      <c r="B36" s="100">
        <v>1</v>
      </c>
      <c r="C36" s="100">
        <v>2</v>
      </c>
      <c r="D36" s="100">
        <v>3</v>
      </c>
      <c r="E36" s="100">
        <v>4</v>
      </c>
      <c r="F36" s="100">
        <v>5</v>
      </c>
      <c r="G36" s="100">
        <v>6</v>
      </c>
      <c r="H36" s="100">
        <v>7</v>
      </c>
      <c r="I36" s="100">
        <v>8</v>
      </c>
      <c r="J36" s="100">
        <v>9</v>
      </c>
      <c r="K36" s="100">
        <v>10</v>
      </c>
      <c r="L36" s="100">
        <v>11</v>
      </c>
      <c r="M36" s="100">
        <v>12</v>
      </c>
      <c r="N36" s="97"/>
    </row>
    <row r="37" spans="1:15" ht="20.100000000000001" customHeight="1" x14ac:dyDescent="0.4">
      <c r="A37" s="96"/>
      <c r="B37" s="100">
        <v>13</v>
      </c>
      <c r="C37" s="100">
        <v>14</v>
      </c>
      <c r="D37" s="100">
        <v>15</v>
      </c>
      <c r="E37" s="100">
        <v>16</v>
      </c>
      <c r="F37" s="100">
        <v>17</v>
      </c>
      <c r="G37" s="100">
        <v>18</v>
      </c>
      <c r="H37" s="100">
        <v>19</v>
      </c>
      <c r="I37" s="100">
        <v>20</v>
      </c>
      <c r="J37" s="100">
        <v>21</v>
      </c>
      <c r="K37" s="100">
        <v>22</v>
      </c>
      <c r="L37" s="100">
        <v>23</v>
      </c>
      <c r="M37" s="100">
        <v>24</v>
      </c>
      <c r="N37" s="97"/>
    </row>
    <row r="38" spans="1:15" ht="20.100000000000001" customHeight="1" x14ac:dyDescent="0.4">
      <c r="A38" s="96"/>
      <c r="B38" s="100">
        <v>25</v>
      </c>
      <c r="C38" s="100">
        <v>26</v>
      </c>
      <c r="D38" s="100">
        <v>27</v>
      </c>
      <c r="E38" s="100">
        <v>28</v>
      </c>
      <c r="F38" s="100">
        <v>29</v>
      </c>
      <c r="G38" s="100">
        <v>30</v>
      </c>
      <c r="H38" s="100">
        <v>31</v>
      </c>
      <c r="I38" s="98"/>
      <c r="J38" s="99"/>
      <c r="K38" s="99"/>
      <c r="L38" s="99"/>
      <c r="M38" s="99"/>
      <c r="N38" s="97"/>
    </row>
    <row r="39" spans="1:15" ht="20.100000000000001" customHeight="1" thickBot="1" x14ac:dyDescent="0.45">
      <c r="A39" s="19"/>
      <c r="J39" s="3"/>
      <c r="M39" s="3"/>
    </row>
    <row r="40" spans="1:15" ht="23.1" customHeight="1" thickTop="1" thickBot="1" x14ac:dyDescent="0.45">
      <c r="A40" s="128" t="s">
        <v>81</v>
      </c>
      <c r="B40" s="129"/>
      <c r="C40" s="129"/>
      <c r="D40" s="127"/>
      <c r="E40" s="127"/>
      <c r="F40" s="127"/>
      <c r="G40" s="127"/>
      <c r="H40" s="127"/>
      <c r="I40" s="127"/>
      <c r="J40" s="130"/>
      <c r="K40" s="127"/>
      <c r="L40" s="131" t="s">
        <v>9</v>
      </c>
      <c r="M40" s="23">
        <f>SUM(J14,J30)</f>
        <v>0</v>
      </c>
      <c r="N40" s="129" t="s">
        <v>6</v>
      </c>
    </row>
    <row r="41" spans="1:15" ht="23.1" customHeight="1" thickTop="1" thickBot="1" x14ac:dyDescent="0.45">
      <c r="A41" s="30"/>
      <c r="B41" s="14"/>
      <c r="C41" s="14"/>
      <c r="D41" s="22"/>
      <c r="E41" s="3"/>
      <c r="F41" s="14"/>
      <c r="J41" s="3"/>
      <c r="M41" s="3"/>
    </row>
    <row r="42" spans="1:15" ht="23.1" customHeight="1" thickTop="1" thickBot="1" x14ac:dyDescent="0.45">
      <c r="A42" s="132" t="s">
        <v>82</v>
      </c>
      <c r="B42" s="133"/>
      <c r="C42" s="133"/>
      <c r="D42" s="133"/>
      <c r="E42" s="134"/>
      <c r="F42" s="127"/>
      <c r="G42" s="127"/>
      <c r="H42" s="127"/>
      <c r="I42" s="127"/>
      <c r="J42" s="130"/>
      <c r="K42" s="127"/>
      <c r="L42" s="127"/>
      <c r="M42" s="34"/>
      <c r="N42" s="129"/>
    </row>
    <row r="43" spans="1:15" ht="23.1" customHeight="1" thickTop="1" x14ac:dyDescent="0.4">
      <c r="A43" s="30"/>
      <c r="B43" s="152" t="s">
        <v>22</v>
      </c>
      <c r="C43" s="35"/>
      <c r="D43" s="36"/>
      <c r="E43" s="37"/>
      <c r="J43" s="3"/>
    </row>
    <row r="44" spans="1:15" ht="23.1" customHeight="1" thickBot="1" x14ac:dyDescent="0.45">
      <c r="A44" s="30"/>
      <c r="B44" s="35"/>
      <c r="C44" s="35"/>
      <c r="D44" s="36"/>
      <c r="E44" s="37"/>
      <c r="J44" s="3"/>
      <c r="L44" s="38" t="s">
        <v>10</v>
      </c>
    </row>
    <row r="45" spans="1:15" ht="23.1" customHeight="1" thickTop="1" thickBot="1" x14ac:dyDescent="0.45">
      <c r="A45" s="30"/>
      <c r="B45" s="35"/>
      <c r="C45" s="35"/>
      <c r="D45" s="36"/>
      <c r="E45" s="37"/>
      <c r="H45" s="37"/>
      <c r="I45" s="37"/>
      <c r="J45" s="37"/>
      <c r="K45" s="37"/>
      <c r="L45" s="39" t="s">
        <v>23</v>
      </c>
      <c r="M45" s="149">
        <f>ROUND(M40*(1+M42),0)</f>
        <v>0</v>
      </c>
      <c r="N45" s="2" t="s">
        <v>6</v>
      </c>
      <c r="O45" s="40">
        <f>ROUND(M40*(1+M42),0)</f>
        <v>0</v>
      </c>
    </row>
    <row r="46" spans="1:15" ht="23.1" customHeight="1" thickTop="1" thickBot="1" x14ac:dyDescent="0.45">
      <c r="A46" s="30"/>
      <c r="B46" s="35"/>
      <c r="C46" s="35"/>
      <c r="D46" s="36"/>
      <c r="E46" s="37"/>
      <c r="H46" s="37"/>
      <c r="I46" s="37"/>
      <c r="J46" s="37"/>
      <c r="K46" s="41"/>
      <c r="L46" s="42" t="s">
        <v>29</v>
      </c>
      <c r="M46" s="43">
        <f>ROUNDDOWN(M40*(1+M42),0)</f>
        <v>0</v>
      </c>
      <c r="N46" s="44"/>
      <c r="O46" s="40">
        <f>ROUND(M41*(1+M43),0)</f>
        <v>0</v>
      </c>
    </row>
    <row r="47" spans="1:15" ht="23.1" customHeight="1" thickTop="1" thickBot="1" x14ac:dyDescent="0.45">
      <c r="A47" s="128" t="s">
        <v>83</v>
      </c>
      <c r="B47" s="135"/>
      <c r="C47" s="135"/>
      <c r="D47" s="135"/>
      <c r="E47" s="136"/>
      <c r="F47" s="137"/>
      <c r="G47" s="137"/>
      <c r="H47" s="137"/>
      <c r="I47" s="137"/>
      <c r="J47" s="138"/>
      <c r="K47" s="137"/>
      <c r="L47" s="139" t="s">
        <v>11</v>
      </c>
      <c r="M47" s="51"/>
      <c r="N47" s="126" t="s">
        <v>6</v>
      </c>
    </row>
    <row r="48" spans="1:15" ht="23.1" customHeight="1" thickTop="1" thickBot="1" x14ac:dyDescent="0.45">
      <c r="A48" s="30"/>
      <c r="B48" s="35"/>
      <c r="C48" s="35"/>
      <c r="D48" s="36"/>
      <c r="E48" s="37"/>
      <c r="J48" s="3"/>
    </row>
    <row r="49" spans="1:14" ht="23.1" customHeight="1" thickTop="1" thickBot="1" x14ac:dyDescent="0.45">
      <c r="A49" s="128" t="s">
        <v>84</v>
      </c>
      <c r="B49" s="135"/>
      <c r="C49" s="135"/>
      <c r="D49" s="135"/>
      <c r="E49" s="136"/>
      <c r="F49" s="137"/>
      <c r="G49" s="137"/>
      <c r="H49" s="137"/>
      <c r="I49" s="137"/>
      <c r="J49" s="138"/>
      <c r="K49" s="137"/>
      <c r="L49" s="139" t="s">
        <v>58</v>
      </c>
      <c r="M49" s="52"/>
      <c r="N49" s="126" t="s">
        <v>15</v>
      </c>
    </row>
    <row r="50" spans="1:14" ht="23.1" customHeight="1" thickTop="1" thickBot="1" x14ac:dyDescent="0.45">
      <c r="A50" s="30"/>
      <c r="B50" s="35"/>
      <c r="C50" s="35"/>
      <c r="D50" s="36"/>
      <c r="E50" s="37"/>
      <c r="J50" s="3"/>
    </row>
    <row r="51" spans="1:14" s="53" customFormat="1" ht="23.1" customHeight="1" thickTop="1" thickBot="1" x14ac:dyDescent="0.45">
      <c r="A51" s="128" t="s">
        <v>85</v>
      </c>
      <c r="B51" s="135"/>
      <c r="C51" s="135"/>
      <c r="D51" s="135"/>
      <c r="E51" s="136"/>
      <c r="F51" s="137"/>
      <c r="G51" s="137"/>
      <c r="H51" s="137"/>
      <c r="I51" s="137"/>
      <c r="J51" s="138"/>
      <c r="K51" s="137"/>
      <c r="L51" s="139" t="s">
        <v>59</v>
      </c>
      <c r="M51" s="52"/>
      <c r="N51" s="126" t="s">
        <v>6</v>
      </c>
    </row>
    <row r="52" spans="1:14" s="53" customFormat="1" ht="23.1" customHeight="1" thickTop="1" thickBot="1" x14ac:dyDescent="0.45">
      <c r="A52" s="73"/>
      <c r="B52" s="57"/>
      <c r="C52" s="57"/>
      <c r="D52" s="57"/>
      <c r="E52" s="74"/>
      <c r="F52" s="59"/>
      <c r="G52" s="59"/>
      <c r="H52" s="59"/>
      <c r="I52" s="59"/>
      <c r="J52" s="58"/>
      <c r="K52" s="59"/>
      <c r="L52" s="38"/>
      <c r="M52" s="75" t="str">
        <f>IF(M51&lt;M45,"エラー！","")</f>
        <v/>
      </c>
      <c r="N52" s="61"/>
    </row>
    <row r="53" spans="1:14" s="53" customFormat="1" ht="23.1" customHeight="1" thickTop="1" thickBot="1" x14ac:dyDescent="0.45">
      <c r="A53" s="128" t="s">
        <v>86</v>
      </c>
      <c r="B53" s="135"/>
      <c r="C53" s="135"/>
      <c r="D53" s="135"/>
      <c r="E53" s="136"/>
      <c r="F53" s="137"/>
      <c r="G53" s="137"/>
      <c r="H53" s="137"/>
      <c r="I53" s="137"/>
      <c r="J53" s="138"/>
      <c r="K53" s="137"/>
      <c r="L53" s="139" t="s">
        <v>60</v>
      </c>
      <c r="M53" s="52"/>
      <c r="N53" s="126" t="s">
        <v>15</v>
      </c>
    </row>
    <row r="54" spans="1:14" ht="23.1" customHeight="1" thickTop="1" thickBot="1" x14ac:dyDescent="0.45">
      <c r="A54" s="30"/>
      <c r="B54" s="35"/>
      <c r="C54" s="35"/>
      <c r="D54" s="36"/>
      <c r="E54" s="37"/>
      <c r="J54" s="3"/>
      <c r="M54" s="54" t="str">
        <f>IF(M51&lt;M45,"エラー！","")</f>
        <v/>
      </c>
    </row>
    <row r="55" spans="1:14" ht="23.1" customHeight="1" thickTop="1" thickBot="1" x14ac:dyDescent="0.45">
      <c r="A55" s="140" t="s">
        <v>87</v>
      </c>
      <c r="B55" s="141"/>
      <c r="C55" s="141"/>
      <c r="D55" s="141"/>
      <c r="E55" s="141"/>
      <c r="F55" s="142"/>
      <c r="G55" s="143"/>
      <c r="H55" s="143"/>
      <c r="I55" s="143"/>
      <c r="J55" s="142"/>
      <c r="K55" s="143"/>
      <c r="L55" s="144" t="s">
        <v>61</v>
      </c>
      <c r="M55" s="150">
        <f>IF(ROUNDDOWN((M51-M45)*M47*0.1,0)&gt;=M49,M49,ROUNDDOWN((M51-M45)*M47*0.1,0))</f>
        <v>0</v>
      </c>
      <c r="N55" s="145" t="s">
        <v>15</v>
      </c>
    </row>
    <row r="56" spans="1:14" s="15" customFormat="1" ht="23.1" customHeight="1" thickTop="1" thickBot="1" x14ac:dyDescent="0.45">
      <c r="A56" s="56"/>
      <c r="B56" s="57"/>
      <c r="C56" s="57"/>
      <c r="D56" s="57"/>
      <c r="E56" s="57"/>
      <c r="F56" s="58"/>
      <c r="G56" s="59"/>
      <c r="H56" s="59"/>
      <c r="I56" s="59"/>
      <c r="J56" s="58"/>
      <c r="K56" s="59"/>
      <c r="L56" s="60" t="s">
        <v>30</v>
      </c>
      <c r="M56" s="45">
        <f>ROUNDDOWN((M51-M46)*M47*0.1,0)</f>
        <v>0</v>
      </c>
      <c r="N56" s="61"/>
    </row>
    <row r="57" spans="1:14" ht="23.1" customHeight="1" thickTop="1" thickBot="1" x14ac:dyDescent="0.45">
      <c r="A57" s="140" t="s">
        <v>88</v>
      </c>
      <c r="B57" s="141"/>
      <c r="C57" s="141"/>
      <c r="D57" s="141"/>
      <c r="E57" s="141"/>
      <c r="F57" s="142"/>
      <c r="G57" s="143"/>
      <c r="H57" s="143"/>
      <c r="I57" s="143"/>
      <c r="J57" s="142"/>
      <c r="K57" s="143"/>
      <c r="L57" s="144" t="s">
        <v>62</v>
      </c>
      <c r="M57" s="150">
        <f>IF((M53-M55)&gt;0,M53-M55,0)</f>
        <v>0</v>
      </c>
      <c r="N57" s="145" t="s">
        <v>15</v>
      </c>
    </row>
    <row r="58" spans="1:14" ht="14.25" thickTop="1" x14ac:dyDescent="0.4">
      <c r="L58" s="42"/>
      <c r="M58" s="62"/>
    </row>
  </sheetData>
  <mergeCells count="20">
    <mergeCell ref="B17:N19"/>
    <mergeCell ref="B32:H33"/>
    <mergeCell ref="I32:I33"/>
    <mergeCell ref="M3:N3"/>
    <mergeCell ref="A4:C4"/>
    <mergeCell ref="D4:E4"/>
    <mergeCell ref="F4:G4"/>
    <mergeCell ref="H4:I4"/>
    <mergeCell ref="J4:K4"/>
    <mergeCell ref="L4:N4"/>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60" orientation="portrait" r:id="rId1"/>
  <headerFooter>
    <oddHeader>&amp;L&amp;F&amp;R【修正版】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42</vt:i4>
      </vt:variant>
      <vt:variant>
        <vt:lpstr>名前付き一覧</vt:lpstr>
      </vt:variant>
      <vt:variant>
        <vt:i4>43</vt:i4>
      </vt:variant>
    </vt:vector>
  </HeadingPairs>
  <TitlesOfParts>
    <vt:vector size="85" baseType="lpstr">
      <vt:lpstr>補助対象額一覧表（提出用NO.１）＜修正版＞</vt:lpstr>
      <vt:lpstr>補助対象額個人計算シート（提出用NO.2）記入例 </vt:lpstr>
      <vt:lpstr>個人計算1</vt:lpstr>
      <vt:lpstr>個人計算2</vt:lpstr>
      <vt:lpstr>個人計算3</vt:lpstr>
      <vt:lpstr>個人計算4</vt:lpstr>
      <vt:lpstr>個人計算5</vt:lpstr>
      <vt:lpstr>個人計算6</vt:lpstr>
      <vt:lpstr>個人計算7</vt:lpstr>
      <vt:lpstr>個人計算8</vt:lpstr>
      <vt:lpstr>個人計算9</vt:lpstr>
      <vt:lpstr>個人計算10</vt:lpstr>
      <vt:lpstr>個人計算11</vt:lpstr>
      <vt:lpstr>個人計算12</vt:lpstr>
      <vt:lpstr>個人計算13</vt:lpstr>
      <vt:lpstr>個人計算14</vt:lpstr>
      <vt:lpstr>個人計算15</vt:lpstr>
      <vt:lpstr>個人計算16</vt:lpstr>
      <vt:lpstr>個人計算17</vt:lpstr>
      <vt:lpstr>個人計算18</vt:lpstr>
      <vt:lpstr>個人計算19</vt:lpstr>
      <vt:lpstr>個人計算20</vt:lpstr>
      <vt:lpstr>個人計算21</vt:lpstr>
      <vt:lpstr>個人計算22</vt:lpstr>
      <vt:lpstr>個人計算23</vt:lpstr>
      <vt:lpstr>個人計算24</vt:lpstr>
      <vt:lpstr>個人計算25</vt:lpstr>
      <vt:lpstr>個人計算26</vt:lpstr>
      <vt:lpstr>個人計算27</vt:lpstr>
      <vt:lpstr>個人計算28</vt:lpstr>
      <vt:lpstr>個人計算29</vt:lpstr>
      <vt:lpstr>個人計算30</vt:lpstr>
      <vt:lpstr>個人計算31</vt:lpstr>
      <vt:lpstr>個人計算32</vt:lpstr>
      <vt:lpstr>個人計算33</vt:lpstr>
      <vt:lpstr>個人計算34</vt:lpstr>
      <vt:lpstr>個人計算35</vt:lpstr>
      <vt:lpstr>個人計算36</vt:lpstr>
      <vt:lpstr>個人計算37</vt:lpstr>
      <vt:lpstr>個人計算38</vt:lpstr>
      <vt:lpstr>個人計算39</vt:lpstr>
      <vt:lpstr>個人計算40</vt:lpstr>
      <vt:lpstr>個人計算1!Print_Area</vt:lpstr>
      <vt:lpstr>個人計算10!Print_Area</vt:lpstr>
      <vt:lpstr>個人計算11!Print_Area</vt:lpstr>
      <vt:lpstr>個人計算12!Print_Area</vt:lpstr>
      <vt:lpstr>個人計算13!Print_Area</vt:lpstr>
      <vt:lpstr>個人計算14!Print_Area</vt:lpstr>
      <vt:lpstr>個人計算15!Print_Area</vt:lpstr>
      <vt:lpstr>個人計算16!Print_Area</vt:lpstr>
      <vt:lpstr>個人計算17!Print_Area</vt:lpstr>
      <vt:lpstr>個人計算18!Print_Area</vt:lpstr>
      <vt:lpstr>個人計算19!Print_Area</vt:lpstr>
      <vt:lpstr>個人計算2!Print_Area</vt:lpstr>
      <vt:lpstr>個人計算20!Print_Area</vt:lpstr>
      <vt:lpstr>個人計算21!Print_Area</vt:lpstr>
      <vt:lpstr>個人計算22!Print_Area</vt:lpstr>
      <vt:lpstr>個人計算23!Print_Area</vt:lpstr>
      <vt:lpstr>個人計算24!Print_Area</vt:lpstr>
      <vt:lpstr>個人計算25!Print_Area</vt:lpstr>
      <vt:lpstr>個人計算26!Print_Area</vt:lpstr>
      <vt:lpstr>個人計算27!Print_Area</vt:lpstr>
      <vt:lpstr>個人計算28!Print_Area</vt:lpstr>
      <vt:lpstr>個人計算29!Print_Area</vt:lpstr>
      <vt:lpstr>個人計算3!Print_Area</vt:lpstr>
      <vt:lpstr>個人計算30!Print_Area</vt:lpstr>
      <vt:lpstr>個人計算31!Print_Area</vt:lpstr>
      <vt:lpstr>個人計算32!Print_Area</vt:lpstr>
      <vt:lpstr>個人計算33!Print_Area</vt:lpstr>
      <vt:lpstr>個人計算34!Print_Area</vt:lpstr>
      <vt:lpstr>個人計算35!Print_Area</vt:lpstr>
      <vt:lpstr>個人計算36!Print_Area</vt:lpstr>
      <vt:lpstr>個人計算37!Print_Area</vt:lpstr>
      <vt:lpstr>個人計算38!Print_Area</vt:lpstr>
      <vt:lpstr>個人計算39!Print_Area</vt:lpstr>
      <vt:lpstr>個人計算4!Print_Area</vt:lpstr>
      <vt:lpstr>個人計算40!Print_Area</vt:lpstr>
      <vt:lpstr>個人計算5!Print_Area</vt:lpstr>
      <vt:lpstr>個人計算6!Print_Area</vt:lpstr>
      <vt:lpstr>個人計算7!Print_Area</vt:lpstr>
      <vt:lpstr>個人計算8!Print_Area</vt:lpstr>
      <vt:lpstr>個人計算9!Print_Area</vt:lpstr>
      <vt:lpstr>'補助対象額一覧表（提出用NO.１）＜修正版＞'!Print_Area</vt:lpstr>
      <vt:lpstr>'補助対象額個人計算シート（提出用NO.2）記入例 '!Print_Area</vt:lpstr>
      <vt:lpstr>'補助対象額一覧表（提出用NO.１）＜修正版＞'!Print_Titles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有川 智基(arikawa-tomoki)</dc:creator>
  <cp:lastModifiedBy>Amagasaki</cp:lastModifiedBy>
  <cp:lastPrinted>2021-02-08T23:57:52Z</cp:lastPrinted>
  <dcterms:created xsi:type="dcterms:W3CDTF">2020-03-30T02:00:50Z</dcterms:created>
  <dcterms:modified xsi:type="dcterms:W3CDTF">2021-02-09T00:01:15Z</dcterms:modified>
</cp:coreProperties>
</file>