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総務局\情報推進担当情報公開・統計担当\【HP】UPデータ格納庫\尼崎市統計書\H30統計書\EXCEL版\"/>
    </mc:Choice>
  </mc:AlternateContent>
  <bookViews>
    <workbookView xWindow="10200" yWindow="60" windowWidth="10275" windowHeight="8085" tabRatio="721"/>
  </bookViews>
  <sheets>
    <sheet name="51ページ" sheetId="21" r:id="rId1"/>
    <sheet name="52ページ" sheetId="22" r:id="rId2"/>
    <sheet name="53ページ" sheetId="13" r:id="rId3"/>
    <sheet name="54ページ" sheetId="14" r:id="rId4"/>
    <sheet name="55ページ" sheetId="15" r:id="rId5"/>
    <sheet name="56ページ" sheetId="16" r:id="rId6"/>
    <sheet name="57ページ" sheetId="17" r:id="rId7"/>
    <sheet name="58ページ" sheetId="18" r:id="rId8"/>
    <sheet name="59ページ" sheetId="19" r:id="rId9"/>
    <sheet name="60ページ" sheetId="20" r:id="rId10"/>
    <sheet name="51ページ-1" sheetId="2" state="hidden" r:id="rId11"/>
    <sheet name="5２ページ-1" sheetId="4" state="hidden" r:id="rId12"/>
  </sheets>
  <externalReferences>
    <externalReference r:id="rId13"/>
  </externalReferences>
  <definedNames>
    <definedName name="_xlnm.Print_Area" localSheetId="0">'51ページ'!$A$1:$J$60</definedName>
    <definedName name="_xlnm.Print_Area" localSheetId="1">'52ページ'!$A$1:$J$63</definedName>
    <definedName name="_xlnm.Print_Area" localSheetId="2">'53ページ'!$A$1:$H$64</definedName>
    <definedName name="_xlnm.Print_Area" localSheetId="3">'54ページ'!$A$1:$H$36</definedName>
    <definedName name="_xlnm.Print_Area" localSheetId="4">'55ページ'!$A$1:$I$46</definedName>
  </definedNames>
  <calcPr calcId="162913"/>
</workbook>
</file>

<file path=xl/calcChain.xml><?xml version="1.0" encoding="utf-8"?>
<calcChain xmlns="http://schemas.openxmlformats.org/spreadsheetml/2006/main">
  <c r="D13" i="2" l="1"/>
  <c r="C13" i="2"/>
  <c r="B13" i="2"/>
  <c r="C11" i="2"/>
  <c r="C12" i="2"/>
  <c r="D12" i="2"/>
  <c r="B12" i="2"/>
  <c r="D11" i="2"/>
  <c r="B11" i="2"/>
  <c r="D10" i="2"/>
  <c r="C10" i="2"/>
  <c r="B10" i="2"/>
  <c r="D9" i="2"/>
  <c r="C9" i="2"/>
  <c r="B9" i="2"/>
  <c r="D8" i="2"/>
  <c r="C8" i="2"/>
  <c r="B8" i="2"/>
  <c r="D7" i="2"/>
  <c r="C7" i="2"/>
  <c r="B7" i="2"/>
  <c r="D6" i="2"/>
  <c r="C6" i="2"/>
  <c r="B6" i="2"/>
  <c r="D4" i="2"/>
  <c r="C4" i="2"/>
  <c r="B4" i="2"/>
  <c r="B3" i="2"/>
  <c r="B16" i="4"/>
  <c r="F5" i="4"/>
  <c r="B33" i="4"/>
  <c r="F23" i="4"/>
  <c r="C19" i="2"/>
  <c r="D19" i="2"/>
  <c r="B19" i="2"/>
  <c r="I19" i="2"/>
  <c r="H19" i="2"/>
  <c r="G19" i="2"/>
  <c r="F19" i="2"/>
  <c r="A19" i="2"/>
  <c r="A18" i="2"/>
  <c r="A17" i="2"/>
  <c r="I18" i="2"/>
  <c r="I17" i="2"/>
  <c r="H18" i="2"/>
  <c r="H17" i="2"/>
  <c r="G18" i="2"/>
  <c r="G17" i="2"/>
  <c r="F18" i="2"/>
  <c r="F17" i="2"/>
  <c r="E19" i="2"/>
  <c r="E18" i="2"/>
  <c r="E17" i="2"/>
  <c r="D18" i="2"/>
  <c r="D17" i="2"/>
  <c r="C18" i="2"/>
  <c r="C17" i="2"/>
  <c r="B18" i="2"/>
  <c r="B17" i="2"/>
  <c r="F13" i="4"/>
  <c r="F9" i="4"/>
  <c r="F33" i="4"/>
  <c r="F25" i="4"/>
  <c r="F28" i="4"/>
  <c r="F29" i="4"/>
  <c r="F24" i="4"/>
  <c r="F32" i="4"/>
  <c r="F27" i="4"/>
  <c r="F31" i="4"/>
  <c r="F22" i="4"/>
  <c r="F26" i="4"/>
  <c r="F30" i="4"/>
  <c r="F21" i="4"/>
  <c r="F12" i="4"/>
  <c r="F7" i="4"/>
  <c r="F11" i="4"/>
  <c r="F15" i="4"/>
  <c r="F8" i="4"/>
  <c r="F16" i="4"/>
  <c r="F4" i="4"/>
  <c r="F6" i="4"/>
  <c r="F10" i="4"/>
  <c r="F14" i="4"/>
</calcChain>
</file>

<file path=xl/sharedStrings.xml><?xml version="1.0" encoding="utf-8"?>
<sst xmlns="http://schemas.openxmlformats.org/spreadsheetml/2006/main" count="617" uniqueCount="212">
  <si>
    <t>　年　　次</t>
    <phoneticPr fontId="3"/>
  </si>
  <si>
    <t>事業所数</t>
  </si>
  <si>
    <t>従業者数</t>
  </si>
  <si>
    <t>製造品出荷額等総額</t>
    <rPh sb="7" eb="9">
      <t>ソウガク</t>
    </rPh>
    <phoneticPr fontId="3"/>
  </si>
  <si>
    <t>製造品出荷額等総額
（単位　百万円）</t>
    <rPh sb="6" eb="7">
      <t>トウ</t>
    </rPh>
    <rPh sb="7" eb="9">
      <t>ソウガク</t>
    </rPh>
    <rPh sb="11" eb="13">
      <t>タンイ</t>
    </rPh>
    <rPh sb="14" eb="15">
      <t>ヒャク</t>
    </rPh>
    <rPh sb="15" eb="17">
      <t>マンエン</t>
    </rPh>
    <phoneticPr fontId="3"/>
  </si>
  <si>
    <t>実　　　　　　数</t>
    <rPh sb="0" eb="1">
      <t>ミ</t>
    </rPh>
    <rPh sb="7" eb="8">
      <t>カズ</t>
    </rPh>
    <phoneticPr fontId="3"/>
  </si>
  <si>
    <t>　年　　次</t>
    <phoneticPr fontId="3"/>
  </si>
  <si>
    <t>金属製品</t>
    <rPh sb="0" eb="2">
      <t>キンゾク</t>
    </rPh>
    <rPh sb="2" eb="4">
      <t>セイヒン</t>
    </rPh>
    <phoneticPr fontId="3"/>
  </si>
  <si>
    <t>電機３業種</t>
    <rPh sb="0" eb="2">
      <t>デンキ</t>
    </rPh>
    <rPh sb="3" eb="5">
      <t>ギョウシュ</t>
    </rPh>
    <phoneticPr fontId="3"/>
  </si>
  <si>
    <t>食料品</t>
    <rPh sb="2" eb="3">
      <t>ヒン</t>
    </rPh>
    <phoneticPr fontId="3"/>
  </si>
  <si>
    <t>プラスチック製品</t>
    <rPh sb="6" eb="8">
      <t>セイヒン</t>
    </rPh>
    <phoneticPr fontId="3"/>
  </si>
  <si>
    <t>化学工業</t>
    <rPh sb="2" eb="4">
      <t>コウギョウ</t>
    </rPh>
    <phoneticPr fontId="3"/>
  </si>
  <si>
    <t>鉄鋼業</t>
    <rPh sb="0" eb="2">
      <t>テッコウ</t>
    </rPh>
    <rPh sb="2" eb="3">
      <t>ギョウ</t>
    </rPh>
    <phoneticPr fontId="3"/>
  </si>
  <si>
    <t>パルプ・紙・紙加工品</t>
    <rPh sb="4" eb="5">
      <t>カミ</t>
    </rPh>
    <rPh sb="6" eb="10">
      <t>カミカコウヒン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</si>
  <si>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</si>
  <si>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製　　　　造　　　　業</t>
  </si>
  <si>
    <t>（従業者４人以上の事業所）</t>
  </si>
  <si>
    <t>業種別従業者数の構成
（４人以上事業所）　　</t>
    <rPh sb="0" eb="2">
      <t>ギョウシュ</t>
    </rPh>
    <rPh sb="2" eb="3">
      <t>ベツ</t>
    </rPh>
    <rPh sb="3" eb="6">
      <t>ジュウギョウシャ</t>
    </rPh>
    <rPh sb="6" eb="7">
      <t>スウ</t>
    </rPh>
    <rPh sb="8" eb="10">
      <t>コウセイ</t>
    </rPh>
    <rPh sb="13" eb="14">
      <t>ニン</t>
    </rPh>
    <rPh sb="14" eb="16">
      <t>イジョウ</t>
    </rPh>
    <rPh sb="16" eb="19">
      <t>ジギョウショ</t>
    </rPh>
    <phoneticPr fontId="3"/>
  </si>
  <si>
    <t xml:space="preserve"> 業　　種</t>
    <rPh sb="1" eb="2">
      <t>ギョウ</t>
    </rPh>
    <rPh sb="4" eb="5">
      <t>タネ</t>
    </rPh>
    <phoneticPr fontId="3"/>
  </si>
  <si>
    <t>計</t>
  </si>
  <si>
    <t>業種別製造品出荷額等総額の構成
（４人以上事業所）</t>
    <rPh sb="0" eb="2">
      <t>ギョウシュ</t>
    </rPh>
    <rPh sb="2" eb="3">
      <t>ベツ</t>
    </rPh>
    <rPh sb="3" eb="5">
      <t>セイゾウ</t>
    </rPh>
    <rPh sb="5" eb="6">
      <t>ヒン</t>
    </rPh>
    <rPh sb="6" eb="8">
      <t>シュッカ</t>
    </rPh>
    <rPh sb="8" eb="9">
      <t>ガク</t>
    </rPh>
    <rPh sb="9" eb="10">
      <t>トウ</t>
    </rPh>
    <rPh sb="10" eb="12">
      <t>ソウガク</t>
    </rPh>
    <rPh sb="13" eb="15">
      <t>コウセイ</t>
    </rPh>
    <rPh sb="18" eb="19">
      <t>ニン</t>
    </rPh>
    <rPh sb="19" eb="21">
      <t>イジョウ</t>
    </rPh>
    <rPh sb="21" eb="24">
      <t>ジギョウショ</t>
    </rPh>
    <phoneticPr fontId="3"/>
  </si>
  <si>
    <t>　　（単位　万円）</t>
    <rPh sb="3" eb="5">
      <t>タンイ</t>
    </rPh>
    <rPh sb="6" eb="7">
      <t>マン</t>
    </rPh>
    <rPh sb="7" eb="8">
      <t>オクエン</t>
    </rPh>
    <phoneticPr fontId="3"/>
  </si>
  <si>
    <t>業　　種</t>
    <rPh sb="0" eb="1">
      <t>ギョウ</t>
    </rPh>
    <rPh sb="3" eb="4">
      <t>タネ</t>
    </rPh>
    <phoneticPr fontId="3"/>
  </si>
  <si>
    <t>製造品出荷額等総額</t>
    <rPh sb="0" eb="3">
      <t>セイゾウヒン</t>
    </rPh>
    <phoneticPr fontId="3"/>
  </si>
  <si>
    <t>非鉄金属</t>
  </si>
  <si>
    <t>産　業　　（中分類）</t>
  </si>
  <si>
    <t>事　　　　　　　業　　　　　　　所　　　　　　　数</t>
  </si>
  <si>
    <t>総　　　　　　　　数</t>
  </si>
  <si>
    <t>食料品</t>
  </si>
  <si>
    <t>飲料・たばこ・飼料</t>
  </si>
  <si>
    <t>繊維工業</t>
  </si>
  <si>
    <t>衣服・その他の繊維製品</t>
  </si>
  <si>
    <t>木材・木製品</t>
  </si>
  <si>
    <t>家具・装備品</t>
  </si>
  <si>
    <t>パルプ・紙・紙加工品</t>
  </si>
  <si>
    <t>印刷･同関連産業</t>
  </si>
  <si>
    <t>化学工業</t>
  </si>
  <si>
    <t>石油製品・石炭製品</t>
  </si>
  <si>
    <t>プラスチック製品</t>
  </si>
  <si>
    <t>ゴム製品</t>
  </si>
  <si>
    <t>なめし革・同製品・毛皮</t>
  </si>
  <si>
    <t>窯業・土石製品</t>
  </si>
  <si>
    <t>鉄鋼業</t>
  </si>
  <si>
    <t>金属製品</t>
  </si>
  <si>
    <t>一般機械器具</t>
  </si>
  <si>
    <t>電気機械器具</t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</si>
  <si>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</si>
  <si>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電子部品・デバイス</t>
    <rPh sb="0" eb="2">
      <t>デンシ</t>
    </rPh>
    <rPh sb="2" eb="4">
      <t>ブヒン</t>
    </rPh>
    <phoneticPr fontId="1"/>
  </si>
  <si>
    <t>輸送用機械器具</t>
  </si>
  <si>
    <t>精密機械器具</t>
  </si>
  <si>
    <t>その他の製造業</t>
    <rPh sb="4" eb="7">
      <t>セイゾウギョウ</t>
    </rPh>
    <phoneticPr fontId="1"/>
  </si>
  <si>
    <t>従　　　　　　　業　　　　　　　者　　　　　　　数</t>
  </si>
  <si>
    <t>x</t>
  </si>
  <si>
    <t>　従業者数４人以上の事業所の集計である。</t>
    <phoneticPr fontId="3"/>
  </si>
  <si>
    <t>製　　造　　品　　出　　荷　　額　　等　　総　　額　　（百万円）</t>
    <rPh sb="28" eb="29">
      <t>ヒャク</t>
    </rPh>
    <phoneticPr fontId="1"/>
  </si>
  <si>
    <t>ｘ</t>
  </si>
  <si>
    <t>従　業　者　規　模</t>
  </si>
  <si>
    <t>総　　　　　数</t>
  </si>
  <si>
    <t>　１０　～　　１９　　　</t>
  </si>
  <si>
    <t>　２０　～　　２９　　　</t>
  </si>
  <si>
    <t>　３０　～　　４９　　　</t>
  </si>
  <si>
    <t>　５０　～　　９９　　　</t>
  </si>
  <si>
    <t>１００　～　２９９　　　</t>
  </si>
  <si>
    <t>３００　～　４９９　　　</t>
  </si>
  <si>
    <t>５００　　人　　以　上</t>
    <rPh sb="5" eb="6">
      <t>ニン</t>
    </rPh>
    <rPh sb="8" eb="9">
      <t>イ</t>
    </rPh>
    <rPh sb="10" eb="11">
      <t>ウエ</t>
    </rPh>
    <phoneticPr fontId="1"/>
  </si>
  <si>
    <t>従               業               者               数</t>
  </si>
  <si>
    <t>　</t>
  </si>
  <si>
    <t>製　　造　　品　　出　　荷　　額　　等　　総　　額　（百万円）</t>
    <rPh sb="27" eb="28">
      <t>ヒャク</t>
    </rPh>
    <phoneticPr fontId="1"/>
  </si>
  <si>
    <t>４　～　　　９　　人</t>
    <phoneticPr fontId="3"/>
  </si>
  <si>
    <t>産業 （中分類）・従 業 者 規 模</t>
  </si>
  <si>
    <t>会　　　　　社</t>
  </si>
  <si>
    <t>個　　　　　人</t>
  </si>
  <si>
    <t>組合、その他の法人</t>
  </si>
  <si>
    <t>産業（中分類）・従業者規模</t>
  </si>
  <si>
    <t>常用労働者</t>
  </si>
  <si>
    <t>個人事業主・
無給家族従業者</t>
  </si>
  <si>
    <t>総　　数</t>
  </si>
  <si>
    <t>男</t>
  </si>
  <si>
    <t>女</t>
  </si>
  <si>
    <t>総　　　　　　　数</t>
  </si>
  <si>
    <t>産　業　（中分類 ）　</t>
  </si>
  <si>
    <t>総　数</t>
  </si>
  <si>
    <t>産業（中分類） ・ 従業者規模</t>
  </si>
  <si>
    <t>小     田</t>
  </si>
  <si>
    <t>大     庄</t>
  </si>
  <si>
    <t>立     花</t>
  </si>
  <si>
    <t>武     庫</t>
  </si>
  <si>
    <t>園     田</t>
  </si>
  <si>
    <t>事               業               所               数</t>
  </si>
  <si>
    <t>中     央</t>
    <rPh sb="0" eb="7">
      <t>チュウオウ</t>
    </rPh>
    <phoneticPr fontId="1"/>
  </si>
  <si>
    <t xml:space="preserve">　３０　～　　４９　　　 </t>
    <phoneticPr fontId="3"/>
  </si>
  <si>
    <t>産業（中分類） ･ 従業者規模</t>
  </si>
  <si>
    <t>製　　造　　品　　出　　荷　　額　　等　　総　　額　　（　　万　　円　　）</t>
    <rPh sb="30" eb="34">
      <t>マンエン</t>
    </rPh>
    <phoneticPr fontId="1"/>
  </si>
  <si>
    <t>１７年</t>
  </si>
  <si>
    <t>他の業種</t>
    <rPh sb="0" eb="1">
      <t>ホカ</t>
    </rPh>
    <rPh sb="2" eb="4">
      <t>ギョウシュ</t>
    </rPh>
    <phoneticPr fontId="2"/>
  </si>
  <si>
    <t>他の業種</t>
    <rPh sb="0" eb="1">
      <t>タ</t>
    </rPh>
    <rPh sb="2" eb="4">
      <t>ギョウシュ</t>
    </rPh>
    <phoneticPr fontId="2"/>
  </si>
  <si>
    <t>１８年</t>
  </si>
  <si>
    <t>１９年</t>
  </si>
  <si>
    <t>化学工業</t>
    <phoneticPr fontId="3"/>
  </si>
  <si>
    <t>はん用機械器具</t>
    <rPh sb="2" eb="3">
      <t>ヨウ</t>
    </rPh>
    <rPh sb="3" eb="5">
      <t>キカイ</t>
    </rPh>
    <rPh sb="5" eb="7">
      <t>キグ</t>
    </rPh>
    <phoneticPr fontId="3"/>
  </si>
  <si>
    <t>生産用機械器具</t>
    <rPh sb="0" eb="3">
      <t>セイサンヨウ</t>
    </rPh>
    <rPh sb="3" eb="5">
      <t>キカイ</t>
    </rPh>
    <rPh sb="5" eb="7">
      <t>キグ</t>
    </rPh>
    <phoneticPr fontId="3"/>
  </si>
  <si>
    <t>業務用機械器具</t>
    <rPh sb="0" eb="3">
      <t>ギョウムヨウ</t>
    </rPh>
    <rPh sb="3" eb="5">
      <t>キカイ</t>
    </rPh>
    <rPh sb="5" eb="7">
      <t>キグ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</si>
  <si>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1"/>
  </si>
  <si>
    <t>電子部品・デバイス</t>
    <rPh sb="0" eb="2">
      <t>デンシ</t>
    </rPh>
    <rPh sb="2" eb="4">
      <t>ブヒン</t>
    </rPh>
    <phoneticPr fontId="3"/>
  </si>
  <si>
    <t>輸送用機械器具</t>
    <rPh sb="0" eb="3">
      <t>ユソウヨウ</t>
    </rPh>
    <rPh sb="3" eb="5">
      <t>キカイ</t>
    </rPh>
    <rPh sb="5" eb="7">
      <t>キグ</t>
    </rPh>
    <phoneticPr fontId="3"/>
  </si>
  <si>
    <t>従               業               者               数　　（続　き）</t>
    <rPh sb="52" eb="53">
      <t>ツヅ</t>
    </rPh>
    <phoneticPr fontId="3"/>
  </si>
  <si>
    <t>１６年</t>
    <rPh sb="2" eb="3">
      <t>ネン</t>
    </rPh>
    <phoneticPr fontId="3"/>
  </si>
  <si>
    <t>１７年</t>
    <rPh sb="2" eb="3">
      <t>ネン</t>
    </rPh>
    <phoneticPr fontId="3"/>
  </si>
  <si>
    <t>１８年</t>
    <rPh sb="2" eb="3">
      <t>ネン</t>
    </rPh>
    <phoneticPr fontId="3"/>
  </si>
  <si>
    <t>１９年</t>
    <rPh sb="2" eb="3">
      <t>ネン</t>
    </rPh>
    <phoneticPr fontId="3"/>
  </si>
  <si>
    <t>２０年</t>
    <rPh sb="2" eb="3">
      <t>ネン</t>
    </rPh>
    <phoneticPr fontId="3"/>
  </si>
  <si>
    <t>機械器具</t>
    <rPh sb="2" eb="4">
      <t>キグ</t>
    </rPh>
    <phoneticPr fontId="3"/>
  </si>
  <si>
    <t>平成２０年以降</t>
    <rPh sb="0" eb="2">
      <t>ヘイセイ</t>
    </rPh>
    <rPh sb="4" eb="5">
      <t>ネン</t>
    </rPh>
    <rPh sb="5" eb="7">
      <t>イコウ</t>
    </rPh>
    <phoneticPr fontId="3"/>
  </si>
  <si>
    <t>２０年</t>
  </si>
  <si>
    <t>４　～　　　９人</t>
    <rPh sb="7" eb="8">
      <t>ニン</t>
    </rPh>
    <phoneticPr fontId="3"/>
  </si>
  <si>
    <t>４～９人</t>
    <rPh sb="3" eb="4">
      <t>ニン</t>
    </rPh>
    <phoneticPr fontId="3"/>
  </si>
  <si>
    <t>　　　　　４　～　　　９人　　　　　　</t>
    <rPh sb="12" eb="13">
      <t>ニン</t>
    </rPh>
    <phoneticPr fontId="3"/>
  </si>
  <si>
    <t xml:space="preserve">　　　　　４　～　　　９人　　　　　  </t>
    <rPh sb="12" eb="13">
      <t>ニン</t>
    </rPh>
    <phoneticPr fontId="3"/>
  </si>
  <si>
    <t>２１年</t>
  </si>
  <si>
    <t>指数</t>
    <rPh sb="0" eb="2">
      <t>シスウ</t>
    </rPh>
    <phoneticPr fontId="3"/>
  </si>
  <si>
    <t>資料　　総務局情報統計担当</t>
    <rPh sb="4" eb="6">
      <t>ソウム</t>
    </rPh>
    <rPh sb="6" eb="7">
      <t>キョク</t>
    </rPh>
    <rPh sb="7" eb="9">
      <t>ジョウホウ</t>
    </rPh>
    <rPh sb="9" eb="11">
      <t>トウケイ</t>
    </rPh>
    <rPh sb="11" eb="13">
      <t>タントウ</t>
    </rPh>
    <phoneticPr fontId="1"/>
  </si>
  <si>
    <t>２２年</t>
  </si>
  <si>
    <t>２１年</t>
    <rPh sb="2" eb="3">
      <t>ネン</t>
    </rPh>
    <phoneticPr fontId="3"/>
  </si>
  <si>
    <t>２２年</t>
    <rPh sb="2" eb="3">
      <t>ネン</t>
    </rPh>
    <phoneticPr fontId="3"/>
  </si>
  <si>
    <t>２３年</t>
    <rPh sb="2" eb="3">
      <t>ネン</t>
    </rPh>
    <phoneticPr fontId="3"/>
  </si>
  <si>
    <t>鉄鋼業</t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</si>
  <si>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</si>
  <si>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</si>
  <si>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ﾌﾟﾗｽﾁｯｸ製品</t>
    <rPh sb="7" eb="9">
      <t>セイヒン</t>
    </rPh>
    <phoneticPr fontId="3"/>
  </si>
  <si>
    <t>食料品</t>
    <rPh sb="0" eb="2">
      <t>ショクリョウ</t>
    </rPh>
    <rPh sb="2" eb="3">
      <t>ヒン</t>
    </rPh>
    <phoneticPr fontId="3"/>
  </si>
  <si>
    <t>２３年</t>
  </si>
  <si>
    <t>２４年</t>
  </si>
  <si>
    <t>２４年</t>
    <rPh sb="2" eb="3">
      <t>ネン</t>
    </rPh>
    <phoneticPr fontId="3"/>
  </si>
  <si>
    <t>２２　　年</t>
  </si>
  <si>
    <t>２４　　年</t>
  </si>
  <si>
    <t>２５　　年</t>
  </si>
  <si>
    <t>平成１６年</t>
    <rPh sb="0" eb="2">
      <t>ヘイセイ</t>
    </rPh>
    <phoneticPr fontId="3"/>
  </si>
  <si>
    <t>２５年</t>
  </si>
  <si>
    <t>平成２５年</t>
    <rPh sb="0" eb="2">
      <t>ヘイセイ</t>
    </rPh>
    <rPh sb="4" eb="5">
      <t>ネン</t>
    </rPh>
    <phoneticPr fontId="3"/>
  </si>
  <si>
    <t>図 8 製造業主要指標の推移（４人以上事業所）</t>
    <rPh sb="0" eb="1">
      <t>ズ</t>
    </rPh>
    <rPh sb="4" eb="7">
      <t>セイゾウギョウ</t>
    </rPh>
    <rPh sb="7" eb="9">
      <t>シュヨウ</t>
    </rPh>
    <rPh sb="9" eb="11">
      <t>シヒョウ</t>
    </rPh>
    <rPh sb="12" eb="14">
      <t>スイイ</t>
    </rPh>
    <rPh sb="16" eb="17">
      <t>ニン</t>
    </rPh>
    <rPh sb="17" eb="19">
      <t>イジョウ</t>
    </rPh>
    <rPh sb="19" eb="22">
      <t>ジギョウショ</t>
    </rPh>
    <phoneticPr fontId="3"/>
  </si>
  <si>
    <t>図 9 主要業種別事業所数の推移（４人以上事業所）</t>
    <rPh sb="4" eb="6">
      <t>シュヨウ</t>
    </rPh>
    <rPh sb="6" eb="8">
      <t>ギョウシュ</t>
    </rPh>
    <rPh sb="8" eb="9">
      <t>ベツ</t>
    </rPh>
    <rPh sb="9" eb="12">
      <t>ジギョウショ</t>
    </rPh>
    <rPh sb="12" eb="13">
      <t>スウ</t>
    </rPh>
    <rPh sb="14" eb="16">
      <t>スイイ</t>
    </rPh>
    <rPh sb="18" eb="19">
      <t>ニン</t>
    </rPh>
    <rPh sb="19" eb="21">
      <t>イジョウ</t>
    </rPh>
    <rPh sb="21" eb="24">
      <t>ジギョウショ</t>
    </rPh>
    <phoneticPr fontId="3"/>
  </si>
  <si>
    <t>２６　　年</t>
    <phoneticPr fontId="3"/>
  </si>
  <si>
    <t>（平成18年＝１００）</t>
    <rPh sb="1" eb="3">
      <t>ヘイセイ</t>
    </rPh>
    <rPh sb="5" eb="6">
      <t>ネン</t>
    </rPh>
    <phoneticPr fontId="3"/>
  </si>
  <si>
    <t>（従業者４人以上の事業所）</t>
    <phoneticPr fontId="3"/>
  </si>
  <si>
    <t>１０ ～１９</t>
    <phoneticPr fontId="3"/>
  </si>
  <si>
    <t>１００  ～
 　２９９</t>
    <phoneticPr fontId="3"/>
  </si>
  <si>
    <t>5００人
以上</t>
    <phoneticPr fontId="3"/>
  </si>
  <si>
    <t xml:space="preserve">１００　～　２９９　　　 </t>
    <phoneticPr fontId="3"/>
  </si>
  <si>
    <t>06　製造業</t>
    <phoneticPr fontId="3"/>
  </si>
  <si>
    <t xml:space="preserve">図 ０６ － １　製造業主要指標の推移  </t>
    <phoneticPr fontId="3"/>
  </si>
  <si>
    <t xml:space="preserve">図 ０６ － ２　製造品出荷額等総額における産業別構成比の推移 </t>
    <rPh sb="9" eb="12">
      <t>セイゾウヒン</t>
    </rPh>
    <rPh sb="12" eb="14">
      <t>シュッカ</t>
    </rPh>
    <rPh sb="14" eb="16">
      <t>ガクトウ</t>
    </rPh>
    <rPh sb="16" eb="18">
      <t>ソウガク</t>
    </rPh>
    <rPh sb="22" eb="24">
      <t>サンギョウ</t>
    </rPh>
    <rPh sb="24" eb="25">
      <t>ベツ</t>
    </rPh>
    <rPh sb="25" eb="28">
      <t>コウセイヒ</t>
    </rPh>
    <rPh sb="29" eb="31">
      <t>スイイ</t>
    </rPh>
    <phoneticPr fontId="3"/>
  </si>
  <si>
    <t>図 ０６ － ３　業種別事業所数の構成比</t>
    <rPh sb="9" eb="11">
      <t>ギョウシュ</t>
    </rPh>
    <rPh sb="11" eb="12">
      <t>ベツ</t>
    </rPh>
    <rPh sb="12" eb="15">
      <t>ジギョウショ</t>
    </rPh>
    <rPh sb="15" eb="16">
      <t>スウ</t>
    </rPh>
    <rPh sb="17" eb="20">
      <t>コウセイヒ</t>
    </rPh>
    <phoneticPr fontId="3"/>
  </si>
  <si>
    <t>０６ － １．　　産業（中分類）別事業所数、従業者数及び製造品出荷額等総額  （年次別）</t>
    <phoneticPr fontId="3"/>
  </si>
  <si>
    <t>０６ － １．　　産業（中分類）別事業所数、従業者数及び製造品出荷額等総額  (年次別)　(続き)</t>
    <phoneticPr fontId="3"/>
  </si>
  <si>
    <t>０６ － ２.　　従業者規模別事業所数、従業者数及び製造品出荷額等総額　（年次別）</t>
    <phoneticPr fontId="3"/>
  </si>
  <si>
    <t>０６ － ３．　　産業（中分類）、従業者規模、経営組織別事業所数　（４人以上事業所）</t>
    <rPh sb="35" eb="38">
      <t>ニンイジョウ</t>
    </rPh>
    <rPh sb="38" eb="41">
      <t>ジギョウショ</t>
    </rPh>
    <phoneticPr fontId="1"/>
  </si>
  <si>
    <t>０６ － ４．　　産業（中分類）、従業者規模、従業上の地位別従業者数　（４人以上事業所）</t>
    <rPh sb="37" eb="40">
      <t>ニンイジョウ</t>
    </rPh>
    <rPh sb="40" eb="43">
      <t>ジギョウショ</t>
    </rPh>
    <phoneticPr fontId="1"/>
  </si>
  <si>
    <t>０６ － ５．　　産業（中分類）、従業者規模別事業所数　（４人以上事業所）</t>
    <rPh sb="30" eb="33">
      <t>ニンイジョウ</t>
    </rPh>
    <rPh sb="33" eb="36">
      <t>ジギョウショ</t>
    </rPh>
    <phoneticPr fontId="1"/>
  </si>
  <si>
    <t>　　　　  　　　従業者数及び製造品出荷額等総額 （４人以上事業所）</t>
    <rPh sb="27" eb="30">
      <t>ニンイジョウ</t>
    </rPh>
    <rPh sb="30" eb="33">
      <t>ジギョウショ</t>
    </rPh>
    <phoneticPr fontId="1"/>
  </si>
  <si>
    <t>　　　　　　　　従業者数及び製造品出荷額等総額 （４人以上事業所） (続き）</t>
    <rPh sb="26" eb="29">
      <t>ニンイジョウ</t>
    </rPh>
    <rPh sb="29" eb="32">
      <t>ジギョウショ</t>
    </rPh>
    <phoneticPr fontId="1"/>
  </si>
  <si>
    <t>　本編は、統計法（平成19年法律第53号）に基づく基幹統計調査である「工業統計調査」又は「経済センサス-活動調査」の調査結果を本市独自で集計したものである。本編に掲げた統計表を含む詳細な集計結果については、当課刊行の「尼崎市の工業」を参照。
　調査の対象は、日本標準産業分類の製造業を主とする事業所である。事業所数僅少につき秘匿した数字は「ｘ」で表示した。なお、　（　）で表示した数字は、便宜上最寄りの秘匿分を合算したものである。</t>
    <rPh sb="1" eb="3">
      <t>ホンペン</t>
    </rPh>
    <rPh sb="5" eb="8">
      <t>トウケイホウ</t>
    </rPh>
    <rPh sb="9" eb="11">
      <t>ヘイセイ</t>
    </rPh>
    <rPh sb="13" eb="14">
      <t>ネン</t>
    </rPh>
    <rPh sb="14" eb="16">
      <t>ホウリツ</t>
    </rPh>
    <rPh sb="16" eb="17">
      <t>ダイ</t>
    </rPh>
    <rPh sb="19" eb="20">
      <t>ゴウ</t>
    </rPh>
    <rPh sb="22" eb="23">
      <t>モト</t>
    </rPh>
    <rPh sb="25" eb="27">
      <t>キカン</t>
    </rPh>
    <rPh sb="27" eb="29">
      <t>トウケイ</t>
    </rPh>
    <rPh sb="29" eb="31">
      <t>チョウサ</t>
    </rPh>
    <rPh sb="35" eb="37">
      <t>コウギョウ</t>
    </rPh>
    <rPh sb="37" eb="39">
      <t>トウケイ</t>
    </rPh>
    <rPh sb="39" eb="41">
      <t>チョウサ</t>
    </rPh>
    <rPh sb="42" eb="43">
      <t>マタ</t>
    </rPh>
    <rPh sb="45" eb="47">
      <t>ケイザイ</t>
    </rPh>
    <rPh sb="52" eb="54">
      <t>カツドウ</t>
    </rPh>
    <rPh sb="58" eb="60">
      <t>チョウサ</t>
    </rPh>
    <rPh sb="60" eb="62">
      <t>ケッカ</t>
    </rPh>
    <rPh sb="63" eb="65">
      <t>ホンシ</t>
    </rPh>
    <rPh sb="65" eb="67">
      <t>ドクジ</t>
    </rPh>
    <rPh sb="68" eb="70">
      <t>シュウケイ</t>
    </rPh>
    <rPh sb="78" eb="80">
      <t>ホンペン</t>
    </rPh>
    <rPh sb="81" eb="82">
      <t>カカ</t>
    </rPh>
    <rPh sb="84" eb="87">
      <t>トウケイヒョウ</t>
    </rPh>
    <rPh sb="88" eb="89">
      <t>フク</t>
    </rPh>
    <rPh sb="90" eb="92">
      <t>ショウサイ</t>
    </rPh>
    <rPh sb="93" eb="95">
      <t>シュウケイ</t>
    </rPh>
    <rPh sb="95" eb="97">
      <t>ケッカ</t>
    </rPh>
    <rPh sb="103" eb="104">
      <t>トウ</t>
    </rPh>
    <rPh sb="104" eb="105">
      <t>カ</t>
    </rPh>
    <rPh sb="105" eb="107">
      <t>カンコウ</t>
    </rPh>
    <rPh sb="109" eb="112">
      <t>アマガサキシ</t>
    </rPh>
    <rPh sb="113" eb="115">
      <t>コウギョウ</t>
    </rPh>
    <rPh sb="117" eb="119">
      <t>サンショウ</t>
    </rPh>
    <rPh sb="122" eb="124">
      <t>チョウサ</t>
    </rPh>
    <rPh sb="125" eb="127">
      <t>タイショウ</t>
    </rPh>
    <rPh sb="129" eb="131">
      <t>ニホン</t>
    </rPh>
    <rPh sb="131" eb="133">
      <t>ヒョウジュン</t>
    </rPh>
    <rPh sb="133" eb="135">
      <t>サンギョウ</t>
    </rPh>
    <rPh sb="135" eb="137">
      <t>ブンルイ</t>
    </rPh>
    <rPh sb="138" eb="141">
      <t>セイゾウギョウ</t>
    </rPh>
    <rPh sb="142" eb="143">
      <t>シュ</t>
    </rPh>
    <rPh sb="146" eb="149">
      <t>ジギョウショ</t>
    </rPh>
    <rPh sb="153" eb="156">
      <t>ジギョウショ</t>
    </rPh>
    <rPh sb="156" eb="157">
      <t>スウ</t>
    </rPh>
    <rPh sb="157" eb="159">
      <t>キンショウ</t>
    </rPh>
    <rPh sb="162" eb="164">
      <t>ヒトク</t>
    </rPh>
    <rPh sb="166" eb="168">
      <t>スウジ</t>
    </rPh>
    <rPh sb="173" eb="175">
      <t>ヒョウジ</t>
    </rPh>
    <rPh sb="186" eb="188">
      <t>ヒョウジ</t>
    </rPh>
    <rPh sb="190" eb="192">
      <t>スウジ</t>
    </rPh>
    <rPh sb="194" eb="196">
      <t>ベンギ</t>
    </rPh>
    <rPh sb="196" eb="197">
      <t>ジョウ</t>
    </rPh>
    <rPh sb="197" eb="199">
      <t>モヨ</t>
    </rPh>
    <rPh sb="201" eb="203">
      <t>ヒトク</t>
    </rPh>
    <rPh sb="203" eb="204">
      <t>ブン</t>
    </rPh>
    <rPh sb="205" eb="207">
      <t>ガッサン</t>
    </rPh>
    <phoneticPr fontId="3"/>
  </si>
  <si>
    <t>　従業者数４人以上の事業所の集計である。</t>
    <phoneticPr fontId="3"/>
  </si>
  <si>
    <t>（各年末 又は 調査期日(1)～(3)）</t>
    <rPh sb="5" eb="6">
      <t>マタ</t>
    </rPh>
    <rPh sb="8" eb="10">
      <t>チョウサ</t>
    </rPh>
    <rPh sb="10" eb="12">
      <t>キジツ</t>
    </rPh>
    <phoneticPr fontId="3"/>
  </si>
  <si>
    <t>平成　２３　年
(1)</t>
    <rPh sb="0" eb="2">
      <t>ヘイセイ</t>
    </rPh>
    <phoneticPr fontId="3"/>
  </si>
  <si>
    <t>２５　　年</t>
    <phoneticPr fontId="3"/>
  </si>
  <si>
    <t>２８　　年
(2)</t>
    <phoneticPr fontId="3"/>
  </si>
  <si>
    <t>２９　　年
(3)</t>
    <phoneticPr fontId="3"/>
  </si>
  <si>
    <t>(1) 平成23年経済ｾﾝｻｽ-活動調査による（平成24年2月1日現在）、(2) 平成28年経済ｾﾝｻｽ-活動調査による（平成28年6月1日現在）</t>
    <phoneticPr fontId="3"/>
  </si>
  <si>
    <t>(3) 平成29年工業統計調査より調査期日が6月1日現在に変更</t>
    <phoneticPr fontId="3"/>
  </si>
  <si>
    <t>（年間）</t>
    <rPh sb="1" eb="2">
      <t>トシ</t>
    </rPh>
    <rPh sb="2" eb="3">
      <t>アイダ</t>
    </rPh>
    <phoneticPr fontId="3"/>
  </si>
  <si>
    <t>２６　　年</t>
    <phoneticPr fontId="3"/>
  </si>
  <si>
    <t>(1) 平成23年経済ｾﾝｻｽ-活動調査による（平成23年1年間）、(2) 平成28年経済ｾﾝｻｽ-活動調査による（平成27年1年間）</t>
    <rPh sb="28" eb="29">
      <t>ネン</t>
    </rPh>
    <rPh sb="30" eb="32">
      <t>ネンカン</t>
    </rPh>
    <phoneticPr fontId="3"/>
  </si>
  <si>
    <t>(3) 平成29年工業統計調査による（平成28年1年間）</t>
    <rPh sb="19" eb="21">
      <t>ヘイセイ</t>
    </rPh>
    <rPh sb="23" eb="24">
      <t>ネン</t>
    </rPh>
    <rPh sb="25" eb="27">
      <t>ネンカン</t>
    </rPh>
    <phoneticPr fontId="3"/>
  </si>
  <si>
    <t>２８　　年
（27年中） (2)</t>
    <rPh sb="9" eb="10">
      <t>ネン</t>
    </rPh>
    <rPh sb="10" eb="11">
      <t>チュウ</t>
    </rPh>
    <phoneticPr fontId="3"/>
  </si>
  <si>
    <t>２９　　年
（28年中） (3)</t>
    <phoneticPr fontId="3"/>
  </si>
  <si>
    <t>平 成 ２１年</t>
    <phoneticPr fontId="3"/>
  </si>
  <si>
    <t>２３　　年
(1)</t>
    <phoneticPr fontId="3"/>
  </si>
  <si>
    <t>２６　　年</t>
  </si>
  <si>
    <r>
      <t xml:space="preserve">２８　　年
</t>
    </r>
    <r>
      <rPr>
        <sz val="8"/>
        <rFont val="ＭＳ Ｐ明朝"/>
        <family val="1"/>
        <charset val="128"/>
      </rPr>
      <t>(27年中) (2)</t>
    </r>
    <rPh sb="9" eb="10">
      <t>ネン</t>
    </rPh>
    <rPh sb="10" eb="11">
      <t>チュウ</t>
    </rPh>
    <phoneticPr fontId="3"/>
  </si>
  <si>
    <r>
      <t xml:space="preserve">２９　　年
</t>
    </r>
    <r>
      <rPr>
        <sz val="8"/>
        <rFont val="ＭＳ Ｐ明朝"/>
        <family val="1"/>
        <charset val="128"/>
      </rPr>
      <t>(28年中) (3)</t>
    </r>
    <rPh sb="9" eb="10">
      <t>ネン</t>
    </rPh>
    <rPh sb="10" eb="11">
      <t>チュウ</t>
    </rPh>
    <phoneticPr fontId="3"/>
  </si>
  <si>
    <t>（各年末 又は 調査期日(1)～(3)）</t>
    <phoneticPr fontId="3"/>
  </si>
  <si>
    <t>(年間）</t>
    <rPh sb="1" eb="3">
      <t>ネンカン</t>
    </rPh>
    <phoneticPr fontId="3"/>
  </si>
  <si>
    <t>(1) 平成23年経済ｾﾝｻｽ-活動調査による（平成24年2月1日現在又は平成23年1年間の数値）</t>
    <rPh sb="35" eb="36">
      <t>マタ</t>
    </rPh>
    <rPh sb="37" eb="39">
      <t>ヘイセイ</t>
    </rPh>
    <rPh sb="41" eb="42">
      <t>ネン</t>
    </rPh>
    <rPh sb="43" eb="45">
      <t>ネンカン</t>
    </rPh>
    <rPh sb="46" eb="48">
      <t>スウチ</t>
    </rPh>
    <phoneticPr fontId="3"/>
  </si>
  <si>
    <t>(2) 平成28年経済ｾﾝｻｽ-活動調査による（平成28年6月1日現在又は平成27年1年間の数値）</t>
    <rPh sb="35" eb="36">
      <t>マタ</t>
    </rPh>
    <rPh sb="37" eb="39">
      <t>ヘイセイ</t>
    </rPh>
    <rPh sb="41" eb="42">
      <t>ネン</t>
    </rPh>
    <rPh sb="43" eb="45">
      <t>ネンカン</t>
    </rPh>
    <rPh sb="46" eb="48">
      <t>スウチ</t>
    </rPh>
    <phoneticPr fontId="3"/>
  </si>
  <si>
    <t>(3) 平成29年工業統計調査より調査期日が6月1日現在に変更（平成29年6月1日現在又は平成28年1年間の数値）</t>
    <rPh sb="32" eb="34">
      <t>ヘイセイ</t>
    </rPh>
    <rPh sb="36" eb="37">
      <t>ネン</t>
    </rPh>
    <rPh sb="38" eb="39">
      <t>ガツ</t>
    </rPh>
    <rPh sb="40" eb="41">
      <t>ニチ</t>
    </rPh>
    <rPh sb="41" eb="43">
      <t>ゲンザイ</t>
    </rPh>
    <rPh sb="43" eb="44">
      <t>マタ</t>
    </rPh>
    <rPh sb="45" eb="47">
      <t>ヘイセイ</t>
    </rPh>
    <rPh sb="49" eb="50">
      <t>ネン</t>
    </rPh>
    <rPh sb="51" eb="53">
      <t>ネンカン</t>
    </rPh>
    <rPh sb="54" eb="56">
      <t>スウチ</t>
    </rPh>
    <phoneticPr fontId="3"/>
  </si>
  <si>
    <t>（平成２９年６月１日）</t>
    <phoneticPr fontId="3"/>
  </si>
  <si>
    <t>従業者数</t>
    <rPh sb="0" eb="1">
      <t>ジュウ</t>
    </rPh>
    <rPh sb="1" eb="4">
      <t>ギョウシャスウ</t>
    </rPh>
    <phoneticPr fontId="3"/>
  </si>
  <si>
    <t>（平成２９年６月１日）</t>
    <phoneticPr fontId="3"/>
  </si>
  <si>
    <t>２０  ～２９</t>
    <phoneticPr fontId="3"/>
  </si>
  <si>
    <t>３０  ～４９</t>
    <phoneticPr fontId="3"/>
  </si>
  <si>
    <t>５０  ～９９</t>
    <phoneticPr fontId="3"/>
  </si>
  <si>
    <t>３００   ～
  ４９９</t>
    <phoneticPr fontId="3"/>
  </si>
  <si>
    <t>06　製造業</t>
    <phoneticPr fontId="3"/>
  </si>
  <si>
    <t>０６ － ６．　　産業（中分類）、従業者規模、地区別事業所数、　　　　　　　　　　　</t>
    <phoneticPr fontId="3"/>
  </si>
  <si>
    <t>（平成２９年６月１日）</t>
    <phoneticPr fontId="3"/>
  </si>
  <si>
    <t xml:space="preserve">　１０　～　　１９　　　 </t>
    <phoneticPr fontId="3"/>
  </si>
  <si>
    <t xml:space="preserve">　２０　～　　２９　　　 </t>
    <phoneticPr fontId="3"/>
  </si>
  <si>
    <t xml:space="preserve">　５０　～　　９９　　　 </t>
    <phoneticPr fontId="3"/>
  </si>
  <si>
    <t xml:space="preserve">１００　～　２９９　　　 </t>
    <phoneticPr fontId="3"/>
  </si>
  <si>
    <t xml:space="preserve">３００　～　４９９　　　 </t>
    <phoneticPr fontId="3"/>
  </si>
  <si>
    <t>5００　　人　　以　上</t>
    <phoneticPr fontId="3"/>
  </si>
  <si>
    <t>（平成２９年６月１日）</t>
  </si>
  <si>
    <t>０６ － ６．　　産業（中分類）、従業者規模、地区別事業所数、　　　　　　　　　　　</t>
    <phoneticPr fontId="3"/>
  </si>
  <si>
    <t xml:space="preserve">　　　　４　～　　　９　人　　　 </t>
    <phoneticPr fontId="3"/>
  </si>
  <si>
    <t xml:space="preserve">　１０　～　　１９　　　 </t>
    <phoneticPr fontId="3"/>
  </si>
  <si>
    <t xml:space="preserve">　３０　～　　４９　　　 </t>
    <phoneticPr fontId="3"/>
  </si>
  <si>
    <t xml:space="preserve">　５０　～　　９９　　　 </t>
    <phoneticPr fontId="3"/>
  </si>
  <si>
    <t xml:space="preserve">３００　～　４９９　　　 </t>
    <phoneticPr fontId="3"/>
  </si>
  <si>
    <t>（平成28年1年間）</t>
    <rPh sb="1" eb="3">
      <t>ヘイセイ</t>
    </rPh>
    <rPh sb="5" eb="6">
      <t>ネン</t>
    </rPh>
    <rPh sb="7" eb="9">
      <t>ネンカン</t>
    </rPh>
    <phoneticPr fontId="3"/>
  </si>
  <si>
    <t>06　製造業</t>
    <phoneticPr fontId="3"/>
  </si>
  <si>
    <t>（従業者４人以上の事業所）</t>
    <phoneticPr fontId="3"/>
  </si>
  <si>
    <t>図 ０６ － ４　地区別事業所数、従業者数及び製造品出荷額等総額</t>
    <rPh sb="9" eb="11">
      <t>チク</t>
    </rPh>
    <rPh sb="11" eb="12">
      <t>ベツ</t>
    </rPh>
    <rPh sb="12" eb="15">
      <t>ジギョウショ</t>
    </rPh>
    <rPh sb="15" eb="16">
      <t>スウ</t>
    </rPh>
    <rPh sb="17" eb="18">
      <t>ジュウ</t>
    </rPh>
    <rPh sb="18" eb="21">
      <t>ギョウシャスウ</t>
    </rPh>
    <rPh sb="21" eb="22">
      <t>オヨ</t>
    </rPh>
    <rPh sb="23" eb="26">
      <t>セイゾウヒン</t>
    </rPh>
    <rPh sb="26" eb="28">
      <t>シュッカ</t>
    </rPh>
    <rPh sb="28" eb="29">
      <t>ガク</t>
    </rPh>
    <rPh sb="29" eb="30">
      <t>トウ</t>
    </rPh>
    <rPh sb="30" eb="32">
      <t>ソウガク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</si>
</sst>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\(#,###,##0\)"/>
    <numFmt numFmtId="177" formatCode="#,##0;&quot;△&quot;#,##0;&quot;-&quot;"/>
    <numFmt numFmtId="178" formatCode="\(#,##0\);\(&quot;△&quot;#,##0\);&quot;-&quot;"/>
    <numFmt numFmtId="179" formatCode="0.0_ "/>
    <numFmt numFmtId="180" formatCode="#,##0_);\(#,##0\)"/>
    <numFmt numFmtId="181" formatCode="0_ "/>
    <numFmt numFmtId="182" formatCode="_ * #,##0.0_ ;_ * \-#,##0.0_ ;_ * &quot;-&quot;?_ ;_ @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38" fontId="2" fillId="0" borderId="6" xfId="1" applyFont="1" applyBorder="1" applyAlignment="1"/>
    <xf numFmtId="38" fontId="2" fillId="0" borderId="0" xfId="1" applyFont="1" applyBorder="1" applyAlignment="1"/>
    <xf numFmtId="38" fontId="2" fillId="0" borderId="7" xfId="1" applyFont="1" applyBorder="1" applyAlignment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3" xfId="0" applyFont="1" applyFill="1" applyBorder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2" fillId="0" borderId="8" xfId="0" applyFont="1" applyBorder="1" applyAlignment="1">
      <alignment vertical="top"/>
    </xf>
    <xf numFmtId="0" fontId="2" fillId="0" borderId="8" xfId="0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3" fontId="2" fillId="0" borderId="3" xfId="0" applyNumberFormat="1" applyFont="1" applyFill="1" applyBorder="1" applyAlignment="1"/>
    <xf numFmtId="0" fontId="2" fillId="0" borderId="10" xfId="0" applyFont="1" applyBorder="1" applyAlignment="1">
      <alignment horizontal="left"/>
    </xf>
    <xf numFmtId="0" fontId="2" fillId="0" borderId="11" xfId="0" applyFont="1" applyBorder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10" fillId="3" borderId="0" xfId="0" applyFont="1" applyFill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4" borderId="13" xfId="0" applyFont="1" applyFill="1" applyBorder="1">
      <alignment vertical="center"/>
    </xf>
    <xf numFmtId="0" fontId="10" fillId="5" borderId="0" xfId="0" applyFont="1" applyFill="1">
      <alignment vertical="center"/>
    </xf>
    <xf numFmtId="0" fontId="2" fillId="5" borderId="3" xfId="0" applyFont="1" applyFill="1" applyBorder="1" applyAlignment="1">
      <alignment horizontal="center" vertical="center" wrapText="1"/>
    </xf>
    <xf numFmtId="0" fontId="10" fillId="6" borderId="0" xfId="0" applyFont="1" applyFill="1">
      <alignment vertical="center"/>
    </xf>
    <xf numFmtId="0" fontId="2" fillId="6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10" fillId="7" borderId="0" xfId="0" applyFont="1" applyFill="1">
      <alignment vertical="center"/>
    </xf>
    <xf numFmtId="0" fontId="2" fillId="8" borderId="3" xfId="0" applyFont="1" applyFill="1" applyBorder="1" applyAlignment="1">
      <alignment horizontal="center" vertical="center" wrapText="1"/>
    </xf>
    <xf numFmtId="0" fontId="10" fillId="8" borderId="0" xfId="0" applyFont="1" applyFill="1">
      <alignment vertical="center"/>
    </xf>
    <xf numFmtId="0" fontId="10" fillId="9" borderId="0" xfId="0" applyFont="1" applyFill="1">
      <alignment vertical="center"/>
    </xf>
    <xf numFmtId="0" fontId="2" fillId="9" borderId="3" xfId="0" applyFont="1" applyFill="1" applyBorder="1" applyAlignment="1">
      <alignment horizontal="center" vertical="center" wrapText="1"/>
    </xf>
    <xf numFmtId="0" fontId="10" fillId="10" borderId="0" xfId="0" applyFont="1" applyFill="1">
      <alignment vertical="center"/>
    </xf>
    <xf numFmtId="0" fontId="2" fillId="10" borderId="2" xfId="0" applyFont="1" applyFill="1" applyBorder="1" applyAlignment="1">
      <alignment horizontal="center" vertical="center" wrapText="1"/>
    </xf>
    <xf numFmtId="0" fontId="10" fillId="0" borderId="14" xfId="0" applyFont="1" applyBorder="1">
      <alignment vertical="center"/>
    </xf>
    <xf numFmtId="0" fontId="10" fillId="6" borderId="14" xfId="0" applyFont="1" applyFill="1" applyBorder="1">
      <alignment vertical="center"/>
    </xf>
    <xf numFmtId="0" fontId="10" fillId="10" borderId="14" xfId="0" applyFont="1" applyFill="1" applyBorder="1">
      <alignment vertical="center"/>
    </xf>
    <xf numFmtId="0" fontId="10" fillId="8" borderId="14" xfId="0" applyFont="1" applyFill="1" applyBorder="1">
      <alignment vertical="center"/>
    </xf>
    <xf numFmtId="0" fontId="10" fillId="7" borderId="14" xfId="0" applyFont="1" applyFill="1" applyBorder="1">
      <alignment vertical="center"/>
    </xf>
    <xf numFmtId="0" fontId="10" fillId="9" borderId="14" xfId="0" applyFont="1" applyFill="1" applyBorder="1">
      <alignment vertical="center"/>
    </xf>
    <xf numFmtId="0" fontId="10" fillId="2" borderId="14" xfId="0" applyFont="1" applyFill="1" applyBorder="1">
      <alignment vertical="center"/>
    </xf>
    <xf numFmtId="0" fontId="10" fillId="3" borderId="14" xfId="0" applyFont="1" applyFill="1" applyBorder="1">
      <alignment vertical="center"/>
    </xf>
    <xf numFmtId="0" fontId="10" fillId="5" borderId="14" xfId="0" applyFont="1" applyFill="1" applyBorder="1">
      <alignment vertical="center"/>
    </xf>
    <xf numFmtId="0" fontId="10" fillId="0" borderId="15" xfId="0" applyFont="1" applyBorder="1">
      <alignment vertical="center"/>
    </xf>
    <xf numFmtId="0" fontId="2" fillId="0" borderId="0" xfId="0" applyFont="1" applyAlignment="1">
      <alignment horizontal="center" vertical="center"/>
    </xf>
    <xf numFmtId="41" fontId="2" fillId="0" borderId="14" xfId="0" applyNumberFormat="1" applyFont="1" applyBorder="1" applyAlignment="1"/>
    <xf numFmtId="0" fontId="10" fillId="0" borderId="14" xfId="0" applyFont="1" applyFill="1" applyBorder="1">
      <alignment vertical="center"/>
    </xf>
    <xf numFmtId="0" fontId="10" fillId="11" borderId="0" xfId="0" applyFont="1" applyFill="1" applyBorder="1">
      <alignment vertical="center"/>
    </xf>
    <xf numFmtId="0" fontId="0" fillId="11" borderId="0" xfId="0" applyFill="1">
      <alignment vertical="center"/>
    </xf>
    <xf numFmtId="0" fontId="10" fillId="11" borderId="0" xfId="0" applyFont="1" applyFill="1">
      <alignment vertical="center"/>
    </xf>
    <xf numFmtId="41" fontId="0" fillId="0" borderId="0" xfId="0" applyNumberFormat="1">
      <alignment vertical="center"/>
    </xf>
    <xf numFmtId="0" fontId="10" fillId="0" borderId="0" xfId="0" applyFont="1" applyFill="1">
      <alignment vertical="center"/>
    </xf>
    <xf numFmtId="41" fontId="2" fillId="0" borderId="0" xfId="0" applyNumberFormat="1" applyFont="1" applyFill="1" applyBorder="1">
      <alignment vertical="center"/>
    </xf>
    <xf numFmtId="38" fontId="2" fillId="0" borderId="12" xfId="1" applyFont="1" applyFill="1" applyBorder="1" applyAlignment="1"/>
    <xf numFmtId="38" fontId="2" fillId="0" borderId="16" xfId="1" applyFont="1" applyFill="1" applyBorder="1" applyAlignment="1"/>
    <xf numFmtId="38" fontId="2" fillId="0" borderId="8" xfId="1" applyFont="1" applyFill="1" applyBorder="1" applyAlignment="1"/>
    <xf numFmtId="38" fontId="2" fillId="0" borderId="2" xfId="1" applyFont="1" applyFill="1" applyBorder="1" applyAlignment="1"/>
    <xf numFmtId="38" fontId="2" fillId="0" borderId="1" xfId="1" applyFont="1" applyFill="1" applyBorder="1" applyAlignment="1"/>
    <xf numFmtId="38" fontId="2" fillId="0" borderId="0" xfId="1" applyFont="1" applyFill="1" applyBorder="1" applyAlignment="1"/>
    <xf numFmtId="38" fontId="2" fillId="0" borderId="17" xfId="1" applyFont="1" applyFill="1" applyBorder="1" applyAlignment="1"/>
    <xf numFmtId="0" fontId="2" fillId="0" borderId="0" xfId="0" applyFont="1" applyFill="1" applyBorder="1">
      <alignment vertical="center"/>
    </xf>
    <xf numFmtId="0" fontId="2" fillId="10" borderId="0" xfId="0" applyFont="1" applyFill="1" applyBorder="1" applyAlignment="1">
      <alignment horizontal="center" vertical="center" wrapText="1"/>
    </xf>
    <xf numFmtId="0" fontId="10" fillId="4" borderId="0" xfId="0" applyFont="1" applyFill="1" applyBorder="1">
      <alignment vertical="center"/>
    </xf>
    <xf numFmtId="0" fontId="10" fillId="0" borderId="0" xfId="0" applyFont="1" applyBorder="1">
      <alignment vertical="center"/>
    </xf>
    <xf numFmtId="0" fontId="10" fillId="6" borderId="0" xfId="0" applyFont="1" applyFill="1" applyBorder="1">
      <alignment vertical="center"/>
    </xf>
    <xf numFmtId="0" fontId="10" fillId="1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0" fillId="8" borderId="0" xfId="0" applyFont="1" applyFill="1" applyBorder="1">
      <alignment vertical="center"/>
    </xf>
    <xf numFmtId="0" fontId="10" fillId="7" borderId="0" xfId="0" applyFont="1" applyFill="1" applyBorder="1">
      <alignment vertical="center"/>
    </xf>
    <xf numFmtId="0" fontId="10" fillId="9" borderId="0" xfId="0" applyFont="1" applyFill="1" applyBorder="1">
      <alignment vertical="center"/>
    </xf>
    <xf numFmtId="0" fontId="10" fillId="2" borderId="0" xfId="0" applyFont="1" applyFill="1" applyBorder="1">
      <alignment vertical="center"/>
    </xf>
    <xf numFmtId="0" fontId="10" fillId="3" borderId="0" xfId="0" applyFont="1" applyFill="1" applyBorder="1">
      <alignment vertical="center"/>
    </xf>
    <xf numFmtId="0" fontId="10" fillId="5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38" fontId="2" fillId="0" borderId="0" xfId="1" applyFont="1" applyFill="1" applyAlignment="1"/>
    <xf numFmtId="177" fontId="2" fillId="0" borderId="0" xfId="0" applyNumberFormat="1" applyFont="1" applyFill="1" applyBorder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>
      <alignment vertical="center"/>
    </xf>
    <xf numFmtId="41" fontId="11" fillId="0" borderId="0" xfId="0" applyNumberFormat="1" applyFont="1" applyFill="1">
      <alignment vertical="center"/>
    </xf>
    <xf numFmtId="49" fontId="2" fillId="0" borderId="0" xfId="0" applyNumberFormat="1" applyFont="1" applyFill="1" applyAlignment="1">
      <alignment horizontal="right"/>
    </xf>
    <xf numFmtId="41" fontId="2" fillId="0" borderId="0" xfId="0" applyNumberFormat="1" applyFont="1" applyFill="1">
      <alignment vertical="center"/>
    </xf>
    <xf numFmtId="179" fontId="0" fillId="0" borderId="0" xfId="0" applyNumberFormat="1">
      <alignment vertical="center"/>
    </xf>
    <xf numFmtId="181" fontId="0" fillId="0" borderId="0" xfId="0" applyNumberFormat="1">
      <alignment vertical="center"/>
    </xf>
    <xf numFmtId="182" fontId="0" fillId="0" borderId="0" xfId="0" applyNumberForma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/>
    </xf>
    <xf numFmtId="41" fontId="2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2" fillId="0" borderId="12" xfId="0" applyFont="1" applyFill="1" applyBorder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/>
    <xf numFmtId="41" fontId="2" fillId="0" borderId="6" xfId="0" applyNumberFormat="1" applyFont="1" applyFill="1" applyBorder="1" applyAlignment="1"/>
    <xf numFmtId="41" fontId="2" fillId="0" borderId="0" xfId="0" applyNumberFormat="1" applyFont="1" applyFill="1" applyBorder="1" applyAlignment="1"/>
    <xf numFmtId="41" fontId="2" fillId="0" borderId="0" xfId="0" applyNumberFormat="1" applyFont="1" applyFill="1" applyAlignment="1"/>
    <xf numFmtId="0" fontId="2" fillId="0" borderId="10" xfId="0" applyFont="1" applyFill="1" applyBorder="1">
      <alignment vertical="center"/>
    </xf>
    <xf numFmtId="41" fontId="2" fillId="0" borderId="6" xfId="0" applyNumberFormat="1" applyFont="1" applyFill="1" applyBorder="1" applyAlignment="1">
      <alignment horizontal="right"/>
    </xf>
    <xf numFmtId="0" fontId="2" fillId="0" borderId="1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10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9" xfId="0" applyFont="1" applyFill="1" applyBorder="1" applyAlignment="1"/>
    <xf numFmtId="41" fontId="2" fillId="0" borderId="10" xfId="0" applyNumberFormat="1" applyFont="1" applyFill="1" applyBorder="1" applyAlignment="1">
      <alignment horizontal="center"/>
    </xf>
    <xf numFmtId="41" fontId="2" fillId="0" borderId="10" xfId="0" applyNumberFormat="1" applyFont="1" applyFill="1" applyBorder="1" applyAlignment="1"/>
    <xf numFmtId="176" fontId="2" fillId="0" borderId="0" xfId="0" applyNumberFormat="1" applyFont="1" applyFill="1" applyAlignment="1">
      <alignment horizontal="right"/>
    </xf>
    <xf numFmtId="178" fontId="2" fillId="0" borderId="0" xfId="0" applyNumberFormat="1" applyFont="1" applyFill="1" applyAlignment="1">
      <alignment horizontal="right"/>
    </xf>
    <xf numFmtId="176" fontId="2" fillId="0" borderId="0" xfId="0" quotePrefix="1" applyNumberFormat="1" applyFont="1" applyFill="1" applyAlignment="1">
      <alignment horizontal="right"/>
    </xf>
    <xf numFmtId="0" fontId="0" fillId="0" borderId="8" xfId="0" applyFont="1" applyFill="1" applyBorder="1">
      <alignment vertical="center"/>
    </xf>
    <xf numFmtId="0" fontId="0" fillId="0" borderId="16" xfId="0" applyFont="1" applyFill="1" applyBorder="1">
      <alignment vertical="center"/>
    </xf>
    <xf numFmtId="41" fontId="0" fillId="0" borderId="0" xfId="0" applyNumberFormat="1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9" xfId="0" applyFont="1" applyFill="1" applyBorder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/>
    </xf>
    <xf numFmtId="41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/>
    <xf numFmtId="41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1" fontId="10" fillId="0" borderId="0" xfId="0" applyNumberFormat="1" applyFont="1" applyFill="1" applyAlignment="1"/>
    <xf numFmtId="0" fontId="0" fillId="0" borderId="10" xfId="0" applyFont="1" applyFill="1" applyBorder="1" applyAlignment="1"/>
    <xf numFmtId="41" fontId="0" fillId="0" borderId="0" xfId="0" applyNumberFormat="1" applyFont="1" applyFill="1" applyAlignment="1"/>
    <xf numFmtId="0" fontId="2" fillId="0" borderId="0" xfId="0" applyFont="1" applyFill="1" applyAlignment="1">
      <alignment horizontal="centerContinuous"/>
    </xf>
    <xf numFmtId="0" fontId="0" fillId="0" borderId="0" xfId="0" applyFont="1" applyFill="1" applyAlignment="1"/>
    <xf numFmtId="0" fontId="2" fillId="0" borderId="0" xfId="0" applyNumberFormat="1" applyFont="1" applyFill="1" applyAlignment="1">
      <alignment horizontal="centerContinuous"/>
    </xf>
    <xf numFmtId="176" fontId="2" fillId="0" borderId="0" xfId="0" quotePrefix="1" applyNumberFormat="1" applyFont="1" applyFill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 shrinkToFit="1"/>
    </xf>
    <xf numFmtId="180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 shrinkToFit="1"/>
    </xf>
    <xf numFmtId="176" fontId="2" fillId="0" borderId="0" xfId="0" applyNumberFormat="1" applyFont="1" applyFill="1" applyAlignment="1">
      <alignment horizontal="right" vertical="center"/>
    </xf>
    <xf numFmtId="0" fontId="0" fillId="0" borderId="11" xfId="0" applyFont="1" applyFill="1" applyBorder="1">
      <alignment vertical="center"/>
    </xf>
    <xf numFmtId="41" fontId="2" fillId="0" borderId="0" xfId="0" quotePrefix="1" applyNumberFormat="1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1" applyNumberFormat="1" applyFont="1" applyFill="1" applyAlignment="1"/>
    <xf numFmtId="0" fontId="2" fillId="0" borderId="0" xfId="0" applyNumberFormat="1" applyFont="1" applyFill="1" applyBorder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 shrinkToFit="1"/>
    </xf>
    <xf numFmtId="0" fontId="2" fillId="0" borderId="0" xfId="0" applyFont="1" applyFill="1" applyAlignment="1">
      <alignment shrinkToFit="1"/>
    </xf>
    <xf numFmtId="176" fontId="2" fillId="0" borderId="0" xfId="1" applyNumberFormat="1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8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99"/>
      <color rgb="FF99FF99"/>
      <color rgb="FF93CDDD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24751042149148E-2"/>
          <c:y val="9.7725235599032012E-2"/>
          <c:w val="0.90809416975451596"/>
          <c:h val="0.7788581580505779"/>
        </c:manualLayout>
      </c:layout>
      <c:lineChart>
        <c:grouping val="standard"/>
        <c:varyColors val="0"/>
        <c:ser>
          <c:idx val="0"/>
          <c:order val="0"/>
          <c:tx>
            <c:v>事業所数</c:v>
          </c:tx>
          <c:cat>
            <c:strLit>
              <c:ptCount val="12"/>
              <c:pt idx="0">
                <c:v>平成17年</c:v>
              </c:pt>
              <c:pt idx="1">
                <c:v>18年</c:v>
              </c:pt>
              <c:pt idx="2">
                <c:v>19年</c:v>
              </c:pt>
              <c:pt idx="3">
                <c:v>20年</c:v>
              </c:pt>
              <c:pt idx="4">
                <c:v>21年</c:v>
              </c:pt>
              <c:pt idx="5">
                <c:v>22年</c:v>
              </c:pt>
              <c:pt idx="6">
                <c:v>23年</c:v>
              </c:pt>
              <c:pt idx="7">
                <c:v>24年</c:v>
              </c:pt>
              <c:pt idx="8">
                <c:v>25年</c:v>
              </c:pt>
              <c:pt idx="9">
                <c:v>26年</c:v>
              </c:pt>
              <c:pt idx="10">
                <c:v>28年</c:v>
              </c:pt>
              <c:pt idx="11">
                <c:v>29年</c:v>
              </c:pt>
            </c:strLit>
          </c:cat>
          <c:val>
            <c:numLit>
              <c:formatCode>0.0_ </c:formatCode>
              <c:ptCount val="12"/>
              <c:pt idx="0">
                <c:v>103.56052899287896</c:v>
              </c:pt>
              <c:pt idx="1">
                <c:v>100</c:v>
              </c:pt>
              <c:pt idx="2">
                <c:v>101.7293997965412</c:v>
              </c:pt>
              <c:pt idx="3">
                <c:v>104.98474059003051</c:v>
              </c:pt>
              <c:pt idx="4">
                <c:v>92.777212614445574</c:v>
              </c:pt>
              <c:pt idx="5">
                <c:v>85.452695829094608</c:v>
              </c:pt>
              <c:pt idx="6">
                <c:v>89.31841302136317</c:v>
              </c:pt>
              <c:pt idx="7">
                <c:v>85.045778229908436</c:v>
              </c:pt>
              <c:pt idx="8">
                <c:v>83.825025432349946</c:v>
              </c:pt>
              <c:pt idx="9">
                <c:v>79.654120040691751</c:v>
              </c:pt>
              <c:pt idx="10">
                <c:v>82.299084435401824</c:v>
              </c:pt>
              <c:pt idx="11">
                <c:v>74.46592065106816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28-4D2F-AA83-0C2FAA317294}"/>
            </c:ext>
          </c:extLst>
        </c:ser>
        <c:ser>
          <c:idx val="1"/>
          <c:order val="1"/>
          <c:tx>
            <c:v>従業者数</c:v>
          </c:tx>
          <c:cat>
            <c:strLit>
              <c:ptCount val="12"/>
              <c:pt idx="0">
                <c:v>平成17年</c:v>
              </c:pt>
              <c:pt idx="1">
                <c:v>18年</c:v>
              </c:pt>
              <c:pt idx="2">
                <c:v>19年</c:v>
              </c:pt>
              <c:pt idx="3">
                <c:v>20年</c:v>
              </c:pt>
              <c:pt idx="4">
                <c:v>21年</c:v>
              </c:pt>
              <c:pt idx="5">
                <c:v>22年</c:v>
              </c:pt>
              <c:pt idx="6">
                <c:v>23年</c:v>
              </c:pt>
              <c:pt idx="7">
                <c:v>24年</c:v>
              </c:pt>
              <c:pt idx="8">
                <c:v>25年</c:v>
              </c:pt>
              <c:pt idx="9">
                <c:v>26年</c:v>
              </c:pt>
              <c:pt idx="10">
                <c:v>28年</c:v>
              </c:pt>
              <c:pt idx="11">
                <c:v>29年</c:v>
              </c:pt>
            </c:strLit>
          </c:cat>
          <c:val>
            <c:numLit>
              <c:formatCode>0.0_ </c:formatCode>
              <c:ptCount val="12"/>
              <c:pt idx="0">
                <c:v>99.431898878000283</c:v>
              </c:pt>
              <c:pt idx="1">
                <c:v>100</c:v>
              </c:pt>
              <c:pt idx="2">
                <c:v>111.05240732850447</c:v>
              </c:pt>
              <c:pt idx="3">
                <c:v>112.92146001988354</c:v>
              </c:pt>
              <c:pt idx="4">
                <c:v>104.13577616815792</c:v>
              </c:pt>
              <c:pt idx="5">
                <c:v>100.93168584007954</c:v>
              </c:pt>
              <c:pt idx="6">
                <c:v>96.315864223831838</c:v>
              </c:pt>
              <c:pt idx="7">
                <c:v>96.869762817781563</c:v>
              </c:pt>
              <c:pt idx="8">
                <c:v>96.8186337168016</c:v>
              </c:pt>
              <c:pt idx="9">
                <c:v>92.72830563840364</c:v>
              </c:pt>
              <c:pt idx="10">
                <c:v>96.602755290441706</c:v>
              </c:pt>
              <c:pt idx="11">
                <c:v>94.478057094162764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28-4D2F-AA83-0C2FAA317294}"/>
            </c:ext>
          </c:extLst>
        </c:ser>
        <c:ser>
          <c:idx val="2"/>
          <c:order val="2"/>
          <c:tx>
            <c:v>製造品出荷額等</c:v>
          </c:tx>
          <c:cat>
            <c:strLit>
              <c:ptCount val="12"/>
              <c:pt idx="0">
                <c:v>平成17年</c:v>
              </c:pt>
              <c:pt idx="1">
                <c:v>18年</c:v>
              </c:pt>
              <c:pt idx="2">
                <c:v>19年</c:v>
              </c:pt>
              <c:pt idx="3">
                <c:v>20年</c:v>
              </c:pt>
              <c:pt idx="4">
                <c:v>21年</c:v>
              </c:pt>
              <c:pt idx="5">
                <c:v>22年</c:v>
              </c:pt>
              <c:pt idx="6">
                <c:v>23年</c:v>
              </c:pt>
              <c:pt idx="7">
                <c:v>24年</c:v>
              </c:pt>
              <c:pt idx="8">
                <c:v>25年</c:v>
              </c:pt>
              <c:pt idx="9">
                <c:v>26年</c:v>
              </c:pt>
              <c:pt idx="10">
                <c:v>28年</c:v>
              </c:pt>
              <c:pt idx="11">
                <c:v>29年</c:v>
              </c:pt>
            </c:strLit>
          </c:cat>
          <c:val>
            <c:numLit>
              <c:formatCode>0.0_ </c:formatCode>
              <c:ptCount val="12"/>
              <c:pt idx="0">
                <c:v>84.131431482424858</c:v>
              </c:pt>
              <c:pt idx="1">
                <c:v>100</c:v>
              </c:pt>
              <c:pt idx="2">
                <c:v>105.04330106979114</c:v>
              </c:pt>
              <c:pt idx="3">
                <c:v>105.61003565970452</c:v>
              </c:pt>
              <c:pt idx="4">
                <c:v>86.54482934284259</c:v>
              </c:pt>
              <c:pt idx="5">
                <c:v>95.682628629648491</c:v>
              </c:pt>
              <c:pt idx="6">
                <c:v>89.805145185939878</c:v>
              </c:pt>
              <c:pt idx="7">
                <c:v>85.799796230259801</c:v>
              </c:pt>
              <c:pt idx="8">
                <c:v>83.749363219561886</c:v>
              </c:pt>
              <c:pt idx="9">
                <c:v>83.698420784513488</c:v>
              </c:pt>
              <c:pt idx="10">
                <c:v>87.722873153336735</c:v>
              </c:pt>
              <c:pt idx="11">
                <c:v>86.729495669893026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28-4D2F-AA83-0C2FAA317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47552"/>
        <c:axId val="127049088"/>
      </c:lineChart>
      <c:catAx>
        <c:axId val="1270475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 anchor="ctr" anchorCtr="0"/>
          <a:lstStyle/>
          <a:p>
            <a:pPr>
              <a:defRPr sz="9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704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049088"/>
        <c:scaling>
          <c:orientation val="minMax"/>
          <c:max val="120"/>
          <c:min val="70"/>
        </c:scaling>
        <c:delete val="0"/>
        <c:axPos val="l"/>
        <c:majorGridlines/>
        <c:numFmt formatCode="0_ 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704755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1574376703879128"/>
          <c:y val="0.17438099765088419"/>
          <c:w val="0.24412906075328591"/>
          <c:h val="0.2329769015093585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87586393765496"/>
          <c:y val="4.4865167477334024E-2"/>
          <c:w val="0.61308097658825012"/>
          <c:h val="0.88003489868475582"/>
        </c:manualLayout>
      </c:layout>
      <c:barChart>
        <c:barDir val="bar"/>
        <c:grouping val="stacked"/>
        <c:varyColors val="0"/>
        <c:ser>
          <c:idx val="0"/>
          <c:order val="0"/>
          <c:tx>
            <c:v>鉄鋼業</c:v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29年</c:v>
              </c:pt>
              <c:pt idx="1">
                <c:v>25年</c:v>
              </c:pt>
              <c:pt idx="2">
                <c:v>平成22年</c:v>
              </c:pt>
            </c:strLit>
          </c:cat>
          <c:val>
            <c:numLit>
              <c:formatCode>0.00_ </c:formatCode>
              <c:ptCount val="3"/>
              <c:pt idx="0">
                <c:v>18.100000000000001</c:v>
              </c:pt>
              <c:pt idx="1">
                <c:v>19.27</c:v>
              </c:pt>
              <c:pt idx="2">
                <c:v>15.6</c:v>
              </c:pt>
            </c:numLit>
          </c:val>
          <c:extLst>
            <c:ext xmlns:c16="http://schemas.microsoft.com/office/drawing/2014/chart" uri="{C3380CC4-5D6E-409C-BE32-E72D297353CC}">
              <c16:uniqueId val="{00000000-38FF-43A1-81DF-9C67C90E725A}"/>
            </c:ext>
          </c:extLst>
        </c:ser>
        <c:ser>
          <c:idx val="1"/>
          <c:order val="1"/>
          <c:tx>
            <c:v>化学工業</c:v>
          </c:tx>
          <c:spPr>
            <a:pattFill prst="pct4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29年</c:v>
              </c:pt>
              <c:pt idx="1">
                <c:v>25年</c:v>
              </c:pt>
              <c:pt idx="2">
                <c:v>平成22年</c:v>
              </c:pt>
            </c:strLit>
          </c:cat>
          <c:val>
            <c:numLit>
              <c:formatCode>0.00_ </c:formatCode>
              <c:ptCount val="3"/>
              <c:pt idx="0">
                <c:v>14.92</c:v>
              </c:pt>
              <c:pt idx="1">
                <c:v>13.59</c:v>
              </c:pt>
              <c:pt idx="2">
                <c:v>11.53</c:v>
              </c:pt>
            </c:numLit>
          </c:val>
          <c:extLst>
            <c:ext xmlns:c16="http://schemas.microsoft.com/office/drawing/2014/chart" uri="{C3380CC4-5D6E-409C-BE32-E72D297353CC}">
              <c16:uniqueId val="{00000001-38FF-43A1-81DF-9C67C90E725A}"/>
            </c:ext>
          </c:extLst>
        </c:ser>
        <c:ser>
          <c:idx val="2"/>
          <c:order val="2"/>
          <c:tx>
            <c:v>電気機械器具</c:v>
          </c:tx>
          <c:spPr>
            <a:pattFill prst="pct10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29年</c:v>
              </c:pt>
              <c:pt idx="1">
                <c:v>25年</c:v>
              </c:pt>
              <c:pt idx="2">
                <c:v>平成22年</c:v>
              </c:pt>
            </c:strLit>
          </c:cat>
          <c:val>
            <c:numLit>
              <c:formatCode>0.00_ </c:formatCode>
              <c:ptCount val="3"/>
              <c:pt idx="0">
                <c:v>10.119999999999999</c:v>
              </c:pt>
              <c:pt idx="1">
                <c:v>8.24</c:v>
              </c:pt>
              <c:pt idx="2">
                <c:v>10.46</c:v>
              </c:pt>
            </c:numLit>
          </c:val>
          <c:extLst>
            <c:ext xmlns:c16="http://schemas.microsoft.com/office/drawing/2014/chart" uri="{C3380CC4-5D6E-409C-BE32-E72D297353CC}">
              <c16:uniqueId val="{00000002-38FF-43A1-81DF-9C67C90E725A}"/>
            </c:ext>
          </c:extLst>
        </c:ser>
        <c:ser>
          <c:idx val="3"/>
          <c:order val="3"/>
          <c:tx>
            <c:v>情報通信機械器具</c:v>
          </c:tx>
          <c:spPr>
            <a:pattFill prst="ltHorz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29年</c:v>
              </c:pt>
              <c:pt idx="1">
                <c:v>25年</c:v>
              </c:pt>
              <c:pt idx="2">
                <c:v>平成22年</c:v>
              </c:pt>
            </c:strLit>
          </c:cat>
          <c:val>
            <c:numLit>
              <c:formatCode>0.00_ </c:formatCode>
              <c:ptCount val="3"/>
              <c:pt idx="0">
                <c:v>9.2799999999999994</c:v>
              </c:pt>
              <c:pt idx="1">
                <c:v>8.94</c:v>
              </c:pt>
              <c:pt idx="2">
                <c:v>6.39</c:v>
              </c:pt>
            </c:numLit>
          </c:val>
          <c:extLst>
            <c:ext xmlns:c16="http://schemas.microsoft.com/office/drawing/2014/chart" uri="{C3380CC4-5D6E-409C-BE32-E72D297353CC}">
              <c16:uniqueId val="{00000003-38FF-43A1-81DF-9C67C90E725A}"/>
            </c:ext>
          </c:extLst>
        </c:ser>
        <c:ser>
          <c:idx val="4"/>
          <c:order val="4"/>
          <c:tx>
            <c:v>輸送用機械器具</c:v>
          </c:tx>
          <c:spPr>
            <a:pattFill prst="wdDnDiag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29年</c:v>
              </c:pt>
              <c:pt idx="1">
                <c:v>25年</c:v>
              </c:pt>
              <c:pt idx="2">
                <c:v>平成22年</c:v>
              </c:pt>
            </c:strLit>
          </c:cat>
          <c:val>
            <c:numLit>
              <c:formatCode>0.00_ </c:formatCode>
              <c:ptCount val="3"/>
              <c:pt idx="0">
                <c:v>8.3800000000000008</c:v>
              </c:pt>
              <c:pt idx="1">
                <c:v>8.52</c:v>
              </c:pt>
              <c:pt idx="2">
                <c:v>4.63</c:v>
              </c:pt>
            </c:numLit>
          </c:val>
          <c:extLst>
            <c:ext xmlns:c16="http://schemas.microsoft.com/office/drawing/2014/chart" uri="{C3380CC4-5D6E-409C-BE32-E72D297353CC}">
              <c16:uniqueId val="{00000004-38FF-43A1-81DF-9C67C90E725A}"/>
            </c:ext>
          </c:extLst>
        </c:ser>
        <c:ser>
          <c:idx val="5"/>
          <c:order val="5"/>
          <c:tx>
            <c:v>非鉄金属</c:v>
          </c:tx>
          <c:spPr>
            <a:pattFill prst="dashHorz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29年</c:v>
              </c:pt>
              <c:pt idx="1">
                <c:v>25年</c:v>
              </c:pt>
              <c:pt idx="2">
                <c:v>平成22年</c:v>
              </c:pt>
            </c:strLit>
          </c:cat>
          <c:val>
            <c:numLit>
              <c:formatCode>0.00_ </c:formatCode>
              <c:ptCount val="3"/>
              <c:pt idx="0">
                <c:v>6.9</c:v>
              </c:pt>
              <c:pt idx="1">
                <c:v>6.57</c:v>
              </c:pt>
              <c:pt idx="2">
                <c:v>5.61</c:v>
              </c:pt>
            </c:numLit>
          </c:val>
          <c:extLst>
            <c:ext xmlns:c16="http://schemas.microsoft.com/office/drawing/2014/chart" uri="{C3380CC4-5D6E-409C-BE32-E72D297353CC}">
              <c16:uniqueId val="{00000005-38FF-43A1-81DF-9C67C90E725A}"/>
            </c:ext>
          </c:extLst>
        </c:ser>
        <c:ser>
          <c:idx val="6"/>
          <c:order val="6"/>
          <c:tx>
            <c:v>生産用機械器具</c:v>
          </c:tx>
          <c:spPr>
            <a:pattFill prst="horzBrick">
              <a:fgClr>
                <a:schemeClr val="tx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29年</c:v>
              </c:pt>
              <c:pt idx="1">
                <c:v>25年</c:v>
              </c:pt>
              <c:pt idx="2">
                <c:v>平成22年</c:v>
              </c:pt>
            </c:strLit>
          </c:cat>
          <c:val>
            <c:numLit>
              <c:formatCode>0.00_ </c:formatCode>
              <c:ptCount val="3"/>
              <c:pt idx="0">
                <c:v>6.87</c:v>
              </c:pt>
              <c:pt idx="1">
                <c:v>6.04</c:v>
              </c:pt>
              <c:pt idx="2">
                <c:v>7.39</c:v>
              </c:pt>
            </c:numLit>
          </c:val>
          <c:extLst>
            <c:ext xmlns:c16="http://schemas.microsoft.com/office/drawing/2014/chart" uri="{C3380CC4-5D6E-409C-BE32-E72D297353CC}">
              <c16:uniqueId val="{00000006-38FF-43A1-81DF-9C67C90E725A}"/>
            </c:ext>
          </c:extLst>
        </c:ser>
        <c:ser>
          <c:idx val="7"/>
          <c:order val="7"/>
          <c:tx>
            <c:v>金属製品</c:v>
          </c:tx>
          <c:spPr>
            <a:pattFill prst="dkVert">
              <a:fgClr>
                <a:schemeClr val="accent2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29年</c:v>
              </c:pt>
              <c:pt idx="1">
                <c:v>25年</c:v>
              </c:pt>
              <c:pt idx="2">
                <c:v>平成22年</c:v>
              </c:pt>
            </c:strLit>
          </c:cat>
          <c:val>
            <c:numLit>
              <c:formatCode>0.00_ </c:formatCode>
              <c:ptCount val="3"/>
              <c:pt idx="0">
                <c:v>6.14</c:v>
              </c:pt>
              <c:pt idx="1">
                <c:v>6.61</c:v>
              </c:pt>
              <c:pt idx="2">
                <c:v>5.44</c:v>
              </c:pt>
            </c:numLit>
          </c:val>
          <c:extLst>
            <c:ext xmlns:c16="http://schemas.microsoft.com/office/drawing/2014/chart" uri="{C3380CC4-5D6E-409C-BE32-E72D297353CC}">
              <c16:uniqueId val="{00000007-38FF-43A1-81DF-9C67C90E725A}"/>
            </c:ext>
          </c:extLst>
        </c:ser>
        <c:ser>
          <c:idx val="8"/>
          <c:order val="8"/>
          <c:tx>
            <c:v>パルプ・紙・紙加工品</c:v>
          </c:tx>
          <c:spPr>
            <a:pattFill prst="wdUpDiag">
              <a:fgClr>
                <a:srgbClr val="9BBB59"/>
              </a:fgClr>
              <a:bgClr>
                <a:sysClr val="window" lastClr="FFFFFF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29年</c:v>
              </c:pt>
              <c:pt idx="1">
                <c:v>25年</c:v>
              </c:pt>
              <c:pt idx="2">
                <c:v>平成22年</c:v>
              </c:pt>
            </c:strLit>
          </c:cat>
          <c:val>
            <c:numLit>
              <c:formatCode>0.00_ </c:formatCode>
              <c:ptCount val="3"/>
              <c:pt idx="0">
                <c:v>4.76</c:v>
              </c:pt>
              <c:pt idx="1">
                <c:v>4.45</c:v>
              </c:pt>
              <c:pt idx="2">
                <c:v>4.3899999999999997</c:v>
              </c:pt>
            </c:numLit>
          </c:val>
          <c:extLst>
            <c:ext xmlns:c16="http://schemas.microsoft.com/office/drawing/2014/chart" uri="{C3380CC4-5D6E-409C-BE32-E72D297353CC}">
              <c16:uniqueId val="{00000008-38FF-43A1-81DF-9C67C90E725A}"/>
            </c:ext>
          </c:extLst>
        </c:ser>
        <c:ser>
          <c:idx val="9"/>
          <c:order val="9"/>
          <c:tx>
            <c:v>はん用機械器具</c:v>
          </c:tx>
          <c:spPr>
            <a:pattFill prst="divot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29年</c:v>
              </c:pt>
              <c:pt idx="1">
                <c:v>25年</c:v>
              </c:pt>
              <c:pt idx="2">
                <c:v>平成22年</c:v>
              </c:pt>
            </c:strLit>
          </c:cat>
          <c:val>
            <c:numLit>
              <c:formatCode>0.00_ </c:formatCode>
              <c:ptCount val="3"/>
              <c:pt idx="0">
                <c:v>3.59</c:v>
              </c:pt>
              <c:pt idx="1">
                <c:v>3.62</c:v>
              </c:pt>
              <c:pt idx="2">
                <c:v>3.52</c:v>
              </c:pt>
            </c:numLit>
          </c:val>
          <c:extLst>
            <c:ext xmlns:c16="http://schemas.microsoft.com/office/drawing/2014/chart" uri="{C3380CC4-5D6E-409C-BE32-E72D297353CC}">
              <c16:uniqueId val="{00000009-38FF-43A1-81DF-9C67C90E725A}"/>
            </c:ext>
          </c:extLst>
        </c:ser>
        <c:ser>
          <c:idx val="10"/>
          <c:order val="10"/>
          <c:tx>
            <c:v>プラスチック製品</c:v>
          </c:tx>
          <c:spPr>
            <a:pattFill prst="wave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29年</c:v>
              </c:pt>
              <c:pt idx="1">
                <c:v>25年</c:v>
              </c:pt>
              <c:pt idx="2">
                <c:v>平成22年</c:v>
              </c:pt>
            </c:strLit>
          </c:cat>
          <c:val>
            <c:numLit>
              <c:formatCode>0.00_ </c:formatCode>
              <c:ptCount val="3"/>
              <c:pt idx="0">
                <c:v>3.16</c:v>
              </c:pt>
              <c:pt idx="1">
                <c:v>2.64</c:v>
              </c:pt>
              <c:pt idx="2">
                <c:v>2.16</c:v>
              </c:pt>
            </c:numLit>
          </c:val>
          <c:extLst>
            <c:ext xmlns:c16="http://schemas.microsoft.com/office/drawing/2014/chart" uri="{C3380CC4-5D6E-409C-BE32-E72D297353CC}">
              <c16:uniqueId val="{0000000A-38FF-43A1-81DF-9C67C90E725A}"/>
            </c:ext>
          </c:extLst>
        </c:ser>
        <c:ser>
          <c:idx val="11"/>
          <c:order val="11"/>
          <c:tx>
            <c:v>窯業・土石製品</c:v>
          </c:tx>
          <c:spPr>
            <a:pattFill prst="smGrid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29年</c:v>
              </c:pt>
              <c:pt idx="1">
                <c:v>25年</c:v>
              </c:pt>
              <c:pt idx="2">
                <c:v>平成22年</c:v>
              </c:pt>
            </c:strLit>
          </c:cat>
          <c:val>
            <c:numLit>
              <c:formatCode>0.00_ </c:formatCode>
              <c:ptCount val="3"/>
              <c:pt idx="0">
                <c:v>2.41</c:v>
              </c:pt>
              <c:pt idx="1">
                <c:v>2.48</c:v>
              </c:pt>
              <c:pt idx="2">
                <c:v>7.94</c:v>
              </c:pt>
            </c:numLit>
          </c:val>
          <c:extLst>
            <c:ext xmlns:c16="http://schemas.microsoft.com/office/drawing/2014/chart" uri="{C3380CC4-5D6E-409C-BE32-E72D297353CC}">
              <c16:uniqueId val="{0000000B-38FF-43A1-81DF-9C67C90E725A}"/>
            </c:ext>
          </c:extLst>
        </c:ser>
        <c:ser>
          <c:idx val="12"/>
          <c:order val="12"/>
          <c:tx>
            <c:v>他の産業</c:v>
          </c:tx>
          <c:spPr>
            <a:pattFill prst="lgConfetti">
              <a:fgClr>
                <a:srgbClr val="AABAD7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29年</c:v>
              </c:pt>
              <c:pt idx="1">
                <c:v>25年</c:v>
              </c:pt>
              <c:pt idx="2">
                <c:v>平成22年</c:v>
              </c:pt>
            </c:strLit>
          </c:cat>
          <c:val>
            <c:numLit>
              <c:formatCode>General</c:formatCode>
              <c:ptCount val="3"/>
              <c:pt idx="0">
                <c:v>5.3599999999999994</c:v>
              </c:pt>
              <c:pt idx="1">
                <c:v>9.0300000000000011</c:v>
              </c:pt>
              <c:pt idx="2">
                <c:v>14.920000000000002</c:v>
              </c:pt>
            </c:numLit>
          </c:val>
          <c:extLst>
            <c:ext xmlns:c16="http://schemas.microsoft.com/office/drawing/2014/chart" uri="{C3380CC4-5D6E-409C-BE32-E72D297353CC}">
              <c16:uniqueId val="{0000000C-38FF-43A1-81DF-9C67C90E7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29341312"/>
        <c:axId val="129342848"/>
      </c:barChart>
      <c:catAx>
        <c:axId val="129341312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9342848"/>
        <c:crosses val="autoZero"/>
        <c:auto val="1"/>
        <c:lblAlgn val="ctr"/>
        <c:lblOffset val="100"/>
        <c:noMultiLvlLbl val="0"/>
      </c:catAx>
      <c:valAx>
        <c:axId val="129342848"/>
        <c:scaling>
          <c:orientation val="minMax"/>
          <c:max val="100"/>
        </c:scaling>
        <c:delete val="0"/>
        <c:axPos val="b"/>
        <c:numFmt formatCode="0_ " sourceLinked="0"/>
        <c:majorTickMark val="in"/>
        <c:minorTickMark val="in"/>
        <c:tickLblPos val="nextTo"/>
        <c:txPr>
          <a:bodyPr/>
          <a:lstStyle/>
          <a:p>
            <a:pPr>
              <a:defRPr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9341312"/>
        <c:crosses val="autoZero"/>
        <c:crossBetween val="between"/>
        <c:majorUnit val="20"/>
        <c:min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3330356817878506"/>
          <c:y val="3.0736144131568038E-2"/>
          <c:w val="0.26296866974833077"/>
          <c:h val="0.91117266851338874"/>
        </c:manualLayout>
      </c:layout>
      <c:overlay val="0"/>
      <c:txPr>
        <a:bodyPr/>
        <a:lstStyle/>
        <a:p>
          <a:pPr>
            <a:defRPr sz="11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24448539677217"/>
          <c:y val="5.9127931589196506E-2"/>
          <c:w val="0.50747764399192297"/>
          <c:h val="0.80432478198289725"/>
        </c:manualLayout>
      </c:layout>
      <c:doughnut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708-422C-9E37-91BE5B7A418A}"/>
              </c:ext>
            </c:extLst>
          </c:dPt>
          <c:dPt>
            <c:idx val="1"/>
            <c:bubble3D val="0"/>
            <c:spPr>
              <a:pattFill prst="pct25">
                <a:fgClr>
                  <a:schemeClr val="accent2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708-422C-9E37-91BE5B7A418A}"/>
              </c:ext>
            </c:extLst>
          </c:dPt>
          <c:dPt>
            <c:idx val="2"/>
            <c:bubble3D val="0"/>
            <c:spPr>
              <a:pattFill prst="ltVert">
                <a:fgClr>
                  <a:schemeClr val="accent3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08-422C-9E37-91BE5B7A418A}"/>
              </c:ext>
            </c:extLst>
          </c:dPt>
          <c:dPt>
            <c:idx val="3"/>
            <c:bubble3D val="0"/>
            <c:spPr>
              <a:pattFill prst="dashHorz">
                <a:fgClr>
                  <a:schemeClr val="accent4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708-422C-9E37-91BE5B7A418A}"/>
              </c:ext>
            </c:extLst>
          </c:dPt>
          <c:dPt>
            <c:idx val="4"/>
            <c:bubble3D val="0"/>
            <c:spPr>
              <a:pattFill prst="lgGrid">
                <a:fgClr>
                  <a:schemeClr val="accent5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708-422C-9E37-91BE5B7A418A}"/>
              </c:ext>
            </c:extLst>
          </c:dPt>
          <c:dPt>
            <c:idx val="5"/>
            <c:bubble3D val="0"/>
            <c:spPr>
              <a:pattFill prst="dashUpDiag">
                <a:fgClr>
                  <a:schemeClr val="accent6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708-422C-9E37-91BE5B7A418A}"/>
              </c:ext>
            </c:extLst>
          </c:dPt>
          <c:dPt>
            <c:idx val="6"/>
            <c:bubble3D val="0"/>
            <c:spPr>
              <a:pattFill prst="lgCheck">
                <a:fgClr>
                  <a:schemeClr val="tx2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708-422C-9E37-91BE5B7A418A}"/>
              </c:ext>
            </c:extLst>
          </c:dPt>
          <c:dPt>
            <c:idx val="7"/>
            <c:bubble3D val="0"/>
            <c:spPr>
              <a:pattFill prst="shingle">
                <a:fgClr>
                  <a:schemeClr val="accent2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708-422C-9E37-91BE5B7A418A}"/>
              </c:ext>
            </c:extLst>
          </c:dPt>
          <c:dPt>
            <c:idx val="8"/>
            <c:bubble3D val="0"/>
            <c:spPr>
              <a:pattFill prst="divot">
                <a:fgClr>
                  <a:schemeClr val="accent3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708-422C-9E37-91BE5B7A418A}"/>
              </c:ext>
            </c:extLst>
          </c:dPt>
          <c:dPt>
            <c:idx val="9"/>
            <c:bubble3D val="0"/>
            <c:spPr>
              <a:pattFill prst="pct90">
                <a:fgClr>
                  <a:schemeClr val="accent4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708-422C-9E37-91BE5B7A418A}"/>
              </c:ext>
            </c:extLst>
          </c:dPt>
          <c:dPt>
            <c:idx val="10"/>
            <c:bubble3D val="0"/>
            <c:spPr>
              <a:pattFill prst="openDmnd">
                <a:fgClr>
                  <a:schemeClr val="accent5"/>
                </a:fgClr>
                <a:bgClr>
                  <a:schemeClr val="bg1"/>
                </a:bgClr>
              </a:patt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708-422C-9E37-91BE5B7A418A}"/>
              </c:ext>
            </c:extLst>
          </c:dPt>
          <c:dLbls>
            <c:dLbl>
              <c:idx val="0"/>
              <c:layout>
                <c:manualLayout>
                  <c:x val="0.14184397163120568"/>
                  <c:y val="-8.88888888888889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08-422C-9E37-91BE5B7A418A}"/>
                </c:ext>
              </c:extLst>
            </c:dLbl>
            <c:dLbl>
              <c:idx val="1"/>
              <c:layout>
                <c:manualLayout>
                  <c:x val="0.16843971631205673"/>
                  <c:y val="-1.72043010752688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08-422C-9E37-91BE5B7A418A}"/>
                </c:ext>
              </c:extLst>
            </c:dLbl>
            <c:dLbl>
              <c:idx val="2"/>
              <c:layout>
                <c:manualLayout>
                  <c:x val="0.10815602836879433"/>
                  <c:y val="0.146236559139784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08-422C-9E37-91BE5B7A418A}"/>
                </c:ext>
              </c:extLst>
            </c:dLbl>
            <c:dLbl>
              <c:idx val="3"/>
              <c:layout>
                <c:manualLayout>
                  <c:x val="8.8652482269503553E-3"/>
                  <c:y val="0.1577060931899640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08-422C-9E37-91BE5B7A418A}"/>
                </c:ext>
              </c:extLst>
            </c:dLbl>
            <c:dLbl>
              <c:idx val="4"/>
              <c:layout>
                <c:manualLayout>
                  <c:x val="-9.042553191489365E-2"/>
                  <c:y val="0.1261648745519712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708-422C-9E37-91BE5B7A418A}"/>
                </c:ext>
              </c:extLst>
            </c:dLbl>
            <c:dLbl>
              <c:idx val="5"/>
              <c:layout>
                <c:manualLayout>
                  <c:x val="-0.13297872340425529"/>
                  <c:y val="0.1032258064516127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708-422C-9E37-91BE5B7A418A}"/>
                </c:ext>
              </c:extLst>
            </c:dLbl>
            <c:dLbl>
              <c:idx val="6"/>
              <c:layout>
                <c:manualLayout>
                  <c:x val="-0.15070921985815602"/>
                  <c:y val="6.3082437275985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708-422C-9E37-91BE5B7A418A}"/>
                </c:ext>
              </c:extLst>
            </c:dLbl>
            <c:dLbl>
              <c:idx val="7"/>
              <c:layout>
                <c:manualLayout>
                  <c:x val="-0.1453900709219858"/>
                  <c:y val="4.874551971326154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708-422C-9E37-91BE5B7A418A}"/>
                </c:ext>
              </c:extLst>
            </c:dLbl>
            <c:dLbl>
              <c:idx val="8"/>
              <c:layout>
                <c:manualLayout>
                  <c:x val="-0.16489361702127664"/>
                  <c:y val="2.867383512544750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708-422C-9E37-91BE5B7A418A}"/>
                </c:ext>
              </c:extLst>
            </c:dLbl>
            <c:dLbl>
              <c:idx val="9"/>
              <c:layout>
                <c:manualLayout>
                  <c:x val="-0.14539007092198583"/>
                  <c:y val="-4.87455197132616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708-422C-9E37-91BE5B7A418A}"/>
                </c:ext>
              </c:extLst>
            </c:dLbl>
            <c:dLbl>
              <c:idx val="10"/>
              <c:layout>
                <c:manualLayout>
                  <c:x val="-0.14539007092198586"/>
                  <c:y val="-0.1003584229390681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708-422C-9E37-91BE5B7A418A}"/>
                </c:ext>
              </c:extLst>
            </c:dLbl>
            <c:numFmt formatCode="#,##0.0_)&quot;%&quot;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明朝" panose="02020609040205080304" pitchFamily="17" charset="-128"/>
                    <a:ea typeface="ＭＳ 明朝" panose="02020609040205080304" pitchFamily="17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65000"/>
                      <a:lumOff val="3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金属製品</c:v>
              </c:pt>
              <c:pt idx="1">
                <c:v>生産用機械器具</c:v>
              </c:pt>
              <c:pt idx="2">
                <c:v>はん用機械器具</c:v>
              </c:pt>
              <c:pt idx="3">
                <c:v>電気機械器具</c:v>
              </c:pt>
              <c:pt idx="4">
                <c:v>鉄鋼業</c:v>
              </c:pt>
              <c:pt idx="5">
                <c:v>プラスチック製品</c:v>
              </c:pt>
              <c:pt idx="6">
                <c:v>化学工業</c:v>
              </c:pt>
              <c:pt idx="7">
                <c:v>食料品</c:v>
              </c:pt>
              <c:pt idx="8">
                <c:v>輸送用機械器具</c:v>
              </c:pt>
              <c:pt idx="9">
                <c:v>窯業・土石製品</c:v>
              </c:pt>
              <c:pt idx="10">
                <c:v>その他の産業</c:v>
              </c:pt>
            </c:strLit>
          </c:cat>
          <c:val>
            <c:numLit>
              <c:formatCode>0.0_ </c:formatCode>
              <c:ptCount val="11"/>
              <c:pt idx="0">
                <c:v>22.4</c:v>
              </c:pt>
              <c:pt idx="1">
                <c:v>16</c:v>
              </c:pt>
              <c:pt idx="2">
                <c:v>6.8</c:v>
              </c:pt>
              <c:pt idx="3">
                <c:v>6.7</c:v>
              </c:pt>
              <c:pt idx="4">
                <c:v>6.1</c:v>
              </c:pt>
              <c:pt idx="5">
                <c:v>5.2</c:v>
              </c:pt>
              <c:pt idx="6">
                <c:v>5.0999999999999996</c:v>
              </c:pt>
              <c:pt idx="7">
                <c:v>4.8</c:v>
              </c:pt>
              <c:pt idx="8">
                <c:v>3.8</c:v>
              </c:pt>
              <c:pt idx="9">
                <c:v>3.7</c:v>
              </c:pt>
              <c:pt idx="10">
                <c:v>19.399999999999999</c:v>
              </c:pt>
            </c:numLit>
          </c:val>
          <c:extLst>
            <c:ext xmlns:c16="http://schemas.microsoft.com/office/drawing/2014/chart" uri="{C3380CC4-5D6E-409C-BE32-E72D297353CC}">
              <c16:uniqueId val="{00000016-A708-422C-9E37-91BE5B7A4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66556134173532"/>
          <c:y val="6.2782418885568889E-2"/>
          <c:w val="0.83397440944881884"/>
          <c:h val="0.8102610077473148"/>
        </c:manualLayout>
      </c:layout>
      <c:bubbleChart>
        <c:varyColors val="0"/>
        <c:ser>
          <c:idx val="0"/>
          <c:order val="0"/>
          <c:tx>
            <c:v>中央</c:v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4444444444444446E-2"/>
                  <c:y val="0.14351851851851852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0-212A-4E63-B534-F9E5EBA6C25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139</c:v>
              </c:pt>
            </c:numLit>
          </c:xVal>
          <c:yVal>
            <c:numLit>
              <c:formatCode>General</c:formatCode>
              <c:ptCount val="1"/>
              <c:pt idx="0">
                <c:v>7523</c:v>
              </c:pt>
            </c:numLit>
          </c:yVal>
          <c:bubbleSize>
            <c:numLit>
              <c:formatCode>General</c:formatCode>
              <c:ptCount val="1"/>
              <c:pt idx="0">
                <c:v>3217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1-212A-4E63-B534-F9E5EBA6C258}"/>
            </c:ext>
          </c:extLst>
        </c:ser>
        <c:ser>
          <c:idx val="1"/>
          <c:order val="1"/>
          <c:tx>
            <c:v>小田</c:v>
          </c:tx>
          <c:spPr>
            <a:solidFill>
              <a:schemeClr val="accent2"/>
            </a:solid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6.1111111111111109E-2"/>
                  <c:y val="0.217592592592592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2A-4E63-B534-F9E5EBA6C258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285</c:v>
              </c:pt>
            </c:numLit>
          </c:xVal>
          <c:yVal>
            <c:numLit>
              <c:formatCode>General</c:formatCode>
              <c:ptCount val="1"/>
              <c:pt idx="0">
                <c:v>9791</c:v>
              </c:pt>
            </c:numLit>
          </c:yVal>
          <c:bubbleSize>
            <c:numLit>
              <c:formatCode>General</c:formatCode>
              <c:ptCount val="1"/>
              <c:pt idx="0">
                <c:v>4089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3-212A-4E63-B534-F9E5EBA6C258}"/>
            </c:ext>
          </c:extLst>
        </c:ser>
        <c:ser>
          <c:idx val="2"/>
          <c:order val="2"/>
          <c:tx>
            <c:v>大庄</c:v>
          </c:tx>
          <c:spPr>
            <a:solidFill>
              <a:schemeClr val="accent3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8888888888888938E-2"/>
                  <c:y val="0.14814814814814814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4-212A-4E63-B534-F9E5EBA6C25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98</c:v>
              </c:pt>
            </c:numLit>
          </c:xVal>
          <c:yVal>
            <c:numLit>
              <c:formatCode>General</c:formatCode>
              <c:ptCount val="1"/>
              <c:pt idx="0">
                <c:v>5343</c:v>
              </c:pt>
            </c:numLit>
          </c:yVal>
          <c:bubbleSize>
            <c:numLit>
              <c:formatCode>General</c:formatCode>
              <c:ptCount val="1"/>
              <c:pt idx="0">
                <c:v>2216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5-212A-4E63-B534-F9E5EBA6C258}"/>
            </c:ext>
          </c:extLst>
        </c:ser>
        <c:ser>
          <c:idx val="3"/>
          <c:order val="3"/>
          <c:tx>
            <c:v>立花</c:v>
          </c:tx>
          <c:spPr>
            <a:solidFill>
              <a:schemeClr val="accent4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18333333333333332"/>
                  <c:y val="-0.14814814814814814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12A-4E63-B534-F9E5EBA6C258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67</c:v>
              </c:pt>
            </c:numLit>
          </c:xVal>
          <c:yVal>
            <c:numLit>
              <c:formatCode>General</c:formatCode>
              <c:ptCount val="1"/>
              <c:pt idx="0">
                <c:v>2011</c:v>
              </c:pt>
            </c:numLit>
          </c:yVal>
          <c:bubbleSize>
            <c:numLit>
              <c:formatCode>General</c:formatCode>
              <c:ptCount val="1"/>
              <c:pt idx="0">
                <c:v>606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7-212A-4E63-B534-F9E5EBA6C258}"/>
            </c:ext>
          </c:extLst>
        </c:ser>
        <c:ser>
          <c:idx val="4"/>
          <c:order val="4"/>
          <c:tx>
            <c:v>武庫</c:v>
          </c:tx>
          <c:spPr>
            <a:solidFill>
              <a:schemeClr val="accent5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3287E-2"/>
                  <c:y val="-1.8518518518518517E-2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  <a:alpha val="94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8-212A-4E63-B534-F9E5EBA6C258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23</c:v>
              </c:pt>
            </c:numLit>
          </c:xVal>
          <c:yVal>
            <c:numLit>
              <c:formatCode>General</c:formatCode>
              <c:ptCount val="1"/>
              <c:pt idx="0">
                <c:v>428</c:v>
              </c:pt>
            </c:numLit>
          </c:yVal>
          <c:bubbleSize>
            <c:numLit>
              <c:formatCode>General</c:formatCode>
              <c:ptCount val="1"/>
              <c:pt idx="0">
                <c:v>79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9-212A-4E63-B534-F9E5EBA6C258}"/>
            </c:ext>
          </c:extLst>
        </c:ser>
        <c:ser>
          <c:idx val="5"/>
          <c:order val="5"/>
          <c:tx>
            <c:v>園田</c:v>
          </c:tx>
          <c:spPr>
            <a:solidFill>
              <a:schemeClr val="accent6">
                <a:alpha val="70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31944444444444442"/>
                  <c:y val="-8.7962962962962965E-2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A-212A-4E63-B534-F9E5EBA6C25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120</c:v>
              </c:pt>
            </c:numLit>
          </c:xVal>
          <c:yVal>
            <c:numLit>
              <c:formatCode>General</c:formatCode>
              <c:ptCount val="1"/>
              <c:pt idx="0">
                <c:v>8165</c:v>
              </c:pt>
            </c:numLit>
          </c:yVal>
          <c:bubbleSize>
            <c:numLit>
              <c:formatCode>General</c:formatCode>
              <c:ptCount val="1"/>
              <c:pt idx="0">
                <c:v>3412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B-212A-4E63-B534-F9E5EBA6C2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30"/>
        <c:showNegBubbles val="0"/>
        <c:axId val="887898976"/>
        <c:axId val="887899632"/>
      </c:bubbleChart>
      <c:valAx>
        <c:axId val="887898976"/>
        <c:scaling>
          <c:orientation val="minMax"/>
          <c:min val="0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899632"/>
        <c:crosses val="autoZero"/>
        <c:crossBetween val="midCat"/>
      </c:valAx>
      <c:valAx>
        <c:axId val="887899632"/>
        <c:scaling>
          <c:orientation val="minMax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898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8</xdr:row>
      <xdr:rowOff>76200</xdr:rowOff>
    </xdr:from>
    <xdr:to>
      <xdr:col>9</xdr:col>
      <xdr:colOff>584200</xdr:colOff>
      <xdr:row>28</xdr:row>
      <xdr:rowOff>149225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152400</xdr:rowOff>
    </xdr:from>
    <xdr:to>
      <xdr:col>9</xdr:col>
      <xdr:colOff>635000</xdr:colOff>
      <xdr:row>57</xdr:row>
      <xdr:rowOff>76200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152399</xdr:rowOff>
    </xdr:from>
    <xdr:to>
      <xdr:col>9</xdr:col>
      <xdr:colOff>590550</xdr:colOff>
      <xdr:row>30</xdr:row>
      <xdr:rowOff>123824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590550</xdr:colOff>
      <xdr:row>15</xdr:row>
      <xdr:rowOff>47625</xdr:rowOff>
    </xdr:from>
    <xdr:to>
      <xdr:col>5</xdr:col>
      <xdr:colOff>485775</xdr:colOff>
      <xdr:row>18</xdr:row>
      <xdr:rowOff>152401</xdr:rowOff>
    </xdr:to>
    <xdr:sp macro="" textlink="">
      <xdr:nvSpPr>
        <xdr:cNvPr id="3" name="テキスト ボックス 1"/>
        <xdr:cNvSpPr txBox="1"/>
      </xdr:nvSpPr>
      <xdr:spPr>
        <a:xfrm>
          <a:off x="2733675" y="2628900"/>
          <a:ext cx="1323975" cy="619126"/>
        </a:xfrm>
        <a:prstGeom prst="rect">
          <a:avLst/>
        </a:prstGeom>
        <a:noFill/>
        <a:ln>
          <a:noFill/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（平成</a:t>
          </a:r>
          <a:r>
            <a:rPr lang="en-US" altLang="ja-JP" sz="1200">
              <a:latin typeface="ＭＳ Ｐ明朝" pitchFamily="18" charset="-128"/>
              <a:ea typeface="ＭＳ Ｐ明朝" pitchFamily="18" charset="-128"/>
            </a:rPr>
            <a:t>29</a:t>
          </a:r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年）</a:t>
          </a:r>
          <a:endParaRPr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事業所数</a:t>
          </a:r>
          <a:endParaRPr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en-US" altLang="ja-JP" sz="1200">
              <a:latin typeface="ＭＳ Ｐ明朝" pitchFamily="18" charset="-128"/>
              <a:ea typeface="ＭＳ Ｐ明朝" pitchFamily="18" charset="-128"/>
            </a:rPr>
            <a:t>732</a:t>
          </a:r>
        </a:p>
      </xdr:txBody>
    </xdr:sp>
    <xdr:clientData/>
  </xdr:twoCellAnchor>
  <xdr:twoCellAnchor>
    <xdr:from>
      <xdr:col>0</xdr:col>
      <xdr:colOff>161926</xdr:colOff>
      <xdr:row>34</xdr:row>
      <xdr:rowOff>9523</xdr:rowOff>
    </xdr:from>
    <xdr:to>
      <xdr:col>9</xdr:col>
      <xdr:colOff>485775</xdr:colOff>
      <xdr:row>56</xdr:row>
      <xdr:rowOff>38100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228600</xdr:colOff>
      <xdr:row>38</xdr:row>
      <xdr:rowOff>66675</xdr:rowOff>
    </xdr:from>
    <xdr:ext cx="292401" cy="1876425"/>
    <xdr:sp macro="" textlink="">
      <xdr:nvSpPr>
        <xdr:cNvPr id="8" name="テキスト ボックス 7"/>
        <xdr:cNvSpPr txBox="1"/>
      </xdr:nvSpPr>
      <xdr:spPr>
        <a:xfrm>
          <a:off x="228600" y="6600825"/>
          <a:ext cx="292401" cy="187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>
          <a:noAutofit/>
        </a:bodyPr>
        <a:lstStyle/>
        <a:p>
          <a:pPr algn="ctr"/>
          <a:r>
            <a:rPr kumimoji="1" lang="ja-JP" altLang="en-US" sz="1100"/>
            <a:t>従業者数</a:t>
          </a:r>
        </a:p>
      </xdr:txBody>
    </xdr:sp>
    <xdr:clientData/>
  </xdr:oneCellAnchor>
  <xdr:oneCellAnchor>
    <xdr:from>
      <xdr:col>3</xdr:col>
      <xdr:colOff>381000</xdr:colOff>
      <xdr:row>54</xdr:row>
      <xdr:rowOff>133350</xdr:rowOff>
    </xdr:from>
    <xdr:ext cx="2762250" cy="275717"/>
    <xdr:sp macro="" textlink="">
      <xdr:nvSpPr>
        <xdr:cNvPr id="9" name="テキスト ボックス 8"/>
        <xdr:cNvSpPr txBox="1"/>
      </xdr:nvSpPr>
      <xdr:spPr>
        <a:xfrm>
          <a:off x="2524125" y="9410700"/>
          <a:ext cx="2762250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>
          <a:spAutoFit/>
        </a:bodyPr>
        <a:lstStyle/>
        <a:p>
          <a:pPr algn="ctr"/>
          <a:r>
            <a:rPr kumimoji="1" lang="ja-JP" altLang="en-US" sz="1100"/>
            <a:t>事業所数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25</xdr:row>
      <xdr:rowOff>114300</xdr:rowOff>
    </xdr:from>
    <xdr:to>
      <xdr:col>6</xdr:col>
      <xdr:colOff>266700</xdr:colOff>
      <xdr:row>30</xdr:row>
      <xdr:rowOff>57150</xdr:rowOff>
    </xdr:to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1676400" y="4914900"/>
          <a:ext cx="2705100" cy="800100"/>
        </a:xfrm>
        <a:prstGeom prst="roundRect">
          <a:avLst>
            <a:gd name="adj" fmla="val 16667"/>
          </a:avLst>
        </a:prstGeom>
        <a:solidFill>
          <a:srgbClr val="FF99CC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過去の冊子を参考にして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必要なグラフを作成すること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（産業分類変更のため、現在作成不可）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0036209\Desktop\H31&#12464;&#12521;&#12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02-1"/>
      <sheetName val="図02-2"/>
      <sheetName val="図02-3（年計）"/>
      <sheetName val="Sheet2"/>
      <sheetName val="図02-4（年計）"/>
      <sheetName val="6,7"/>
      <sheetName val="Sheet1"/>
      <sheetName val="8(新）"/>
      <sheetName val="6-1"/>
      <sheetName val="6-2"/>
      <sheetName val="6-3"/>
      <sheetName val="6-4"/>
      <sheetName val="6-4 (H29修正)"/>
      <sheetName val="10"/>
      <sheetName val="10新"/>
      <sheetName val="10(h29)"/>
      <sheetName val="11"/>
      <sheetName val="11（別ver.)"/>
      <sheetName val="12･13"/>
      <sheetName val="14"/>
      <sheetName val="15"/>
      <sheetName val="16"/>
      <sheetName val="17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A11" t="str">
            <v>中央</v>
          </cell>
          <cell r="B11">
            <v>139</v>
          </cell>
          <cell r="C11">
            <v>7523</v>
          </cell>
          <cell r="D11">
            <v>3217</v>
          </cell>
        </row>
        <row r="12">
          <cell r="A12" t="str">
            <v>小田</v>
          </cell>
          <cell r="B12">
            <v>285</v>
          </cell>
          <cell r="C12">
            <v>9791</v>
          </cell>
          <cell r="D12">
            <v>4089</v>
          </cell>
        </row>
        <row r="13">
          <cell r="A13" t="str">
            <v>大庄</v>
          </cell>
          <cell r="B13">
            <v>98</v>
          </cell>
          <cell r="C13">
            <v>5343</v>
          </cell>
          <cell r="D13">
            <v>2216</v>
          </cell>
        </row>
        <row r="14">
          <cell r="A14" t="str">
            <v>立花</v>
          </cell>
          <cell r="B14">
            <v>67</v>
          </cell>
          <cell r="C14">
            <v>2011</v>
          </cell>
          <cell r="D14">
            <v>606</v>
          </cell>
        </row>
        <row r="15">
          <cell r="A15" t="str">
            <v>武庫</v>
          </cell>
          <cell r="B15">
            <v>23</v>
          </cell>
          <cell r="C15">
            <v>428</v>
          </cell>
          <cell r="D15">
            <v>79</v>
          </cell>
        </row>
        <row r="16">
          <cell r="A16" t="str">
            <v>園田</v>
          </cell>
          <cell r="B16">
            <v>120</v>
          </cell>
          <cell r="C16">
            <v>8165</v>
          </cell>
          <cell r="D16">
            <v>3412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9050">
          <a:solidFill>
            <a:srgbClr val="FF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view="pageBreakPreview" zoomScale="75" zoomScaleNormal="100" zoomScaleSheetLayoutView="75" workbookViewId="0"/>
  </sheetViews>
  <sheetFormatPr defaultRowHeight="13.5" x14ac:dyDescent="0.15"/>
  <cols>
    <col min="1" max="10" width="9.375" customWidth="1"/>
  </cols>
  <sheetData>
    <row r="1" spans="1:10" x14ac:dyDescent="0.15">
      <c r="A1" s="1"/>
      <c r="B1" s="1"/>
      <c r="C1" s="1"/>
      <c r="D1" s="1"/>
      <c r="E1" s="1"/>
      <c r="F1" s="1"/>
      <c r="G1" s="1"/>
      <c r="H1" s="1"/>
      <c r="I1" s="1"/>
      <c r="J1" s="95" t="s">
        <v>148</v>
      </c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1" x14ac:dyDescent="0.15">
      <c r="A3" s="22"/>
      <c r="B3" s="1"/>
      <c r="C3" s="1"/>
      <c r="D3" s="1"/>
      <c r="E3" s="18" t="s">
        <v>15</v>
      </c>
      <c r="F3" s="19"/>
      <c r="G3" s="1"/>
      <c r="H3" s="1"/>
      <c r="I3" s="1"/>
      <c r="J3" s="1"/>
    </row>
    <row r="4" spans="1:10" x14ac:dyDescent="0.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1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4.25" x14ac:dyDescent="0.15">
      <c r="A7" s="22"/>
      <c r="B7" s="1"/>
      <c r="C7" s="1"/>
      <c r="D7" s="1"/>
      <c r="E7" s="36" t="s">
        <v>149</v>
      </c>
      <c r="F7" s="20"/>
      <c r="G7" s="1"/>
      <c r="H7" s="1"/>
      <c r="I7" s="1"/>
      <c r="J7" s="1"/>
    </row>
    <row r="8" spans="1:10" x14ac:dyDescent="0.15">
      <c r="A8" s="22"/>
      <c r="B8" s="1"/>
      <c r="C8" s="1"/>
      <c r="D8" s="1"/>
      <c r="E8" s="21" t="s">
        <v>16</v>
      </c>
      <c r="F8" s="19"/>
      <c r="G8" s="1"/>
      <c r="H8" s="1"/>
      <c r="I8" s="1"/>
      <c r="J8" s="1"/>
    </row>
    <row r="9" spans="1:10" x14ac:dyDescent="0.15">
      <c r="A9" s="22"/>
      <c r="B9" s="35" t="s">
        <v>142</v>
      </c>
      <c r="C9" s="22"/>
      <c r="D9" s="22"/>
      <c r="E9" s="22"/>
      <c r="F9" s="22"/>
      <c r="G9" s="22"/>
      <c r="H9" s="22"/>
      <c r="I9" s="22"/>
      <c r="J9" s="22"/>
    </row>
    <row r="10" spans="1:10" x14ac:dyDescent="0.15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 x14ac:dyDescent="0.1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 x14ac:dyDescent="0.15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0" x14ac:dyDescent="0.15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 x14ac:dyDescent="0.15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5" spans="1:10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0" x14ac:dyDescent="0.15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1:10" x14ac:dyDescent="0.15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spans="1:10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0" x14ac:dyDescent="0.15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0" x14ac:dyDescent="0.15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0" x14ac:dyDescent="0.15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x14ac:dyDescent="0.15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 x14ac:dyDescent="0.15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x14ac:dyDescent="0.1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x14ac:dyDescent="0.15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x14ac:dyDescent="0.1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x14ac:dyDescent="0.15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x14ac:dyDescent="0.15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x14ac:dyDescent="0.15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x14ac:dyDescent="0.15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x14ac:dyDescent="0.15">
      <c r="A32" s="22"/>
      <c r="B32" s="22"/>
      <c r="C32" s="22"/>
      <c r="D32" s="22"/>
      <c r="F32" s="23"/>
      <c r="G32" s="22"/>
      <c r="H32" s="22"/>
      <c r="I32" s="22"/>
      <c r="J32" s="22"/>
    </row>
    <row r="33" spans="1:10" ht="14.25" x14ac:dyDescent="0.15">
      <c r="A33" s="22"/>
      <c r="B33" s="22"/>
      <c r="C33" s="22"/>
      <c r="D33" s="22"/>
      <c r="E33" s="36" t="s">
        <v>150</v>
      </c>
      <c r="F33" s="23"/>
      <c r="G33" s="22"/>
      <c r="H33" s="22"/>
      <c r="I33" s="22"/>
      <c r="J33" s="22"/>
    </row>
    <row r="34" spans="1:10" x14ac:dyDescent="0.15">
      <c r="A34" s="22"/>
      <c r="B34" s="22"/>
      <c r="C34" s="22"/>
      <c r="D34" s="22"/>
      <c r="E34" s="21" t="s">
        <v>16</v>
      </c>
      <c r="F34" s="22"/>
      <c r="G34" s="22"/>
      <c r="H34" s="22"/>
      <c r="I34" s="22"/>
      <c r="J34" s="22"/>
    </row>
    <row r="35" spans="1:10" x14ac:dyDescent="0.15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 x14ac:dyDescent="0.15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 x14ac:dyDescent="0.15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x14ac:dyDescent="0.15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10" x14ac:dyDescent="0.15">
      <c r="A39" s="22"/>
      <c r="B39" s="22"/>
      <c r="C39" s="22"/>
      <c r="D39" s="22"/>
      <c r="E39" s="22"/>
      <c r="F39" s="22"/>
      <c r="G39" s="22"/>
      <c r="H39" s="22"/>
      <c r="I39" s="22"/>
      <c r="J39" s="22"/>
    </row>
    <row r="40" spans="1:10" x14ac:dyDescent="0.15">
      <c r="A40" s="22"/>
      <c r="B40" s="22"/>
      <c r="C40" s="22"/>
      <c r="D40" s="22"/>
      <c r="E40" s="22"/>
      <c r="F40" s="22"/>
      <c r="G40" s="22"/>
      <c r="H40" s="22"/>
      <c r="I40" s="22"/>
      <c r="J40" s="22"/>
    </row>
    <row r="41" spans="1:10" x14ac:dyDescent="0.15">
      <c r="A41" s="22"/>
      <c r="B41" s="22"/>
      <c r="C41" s="22"/>
      <c r="D41" s="22"/>
      <c r="E41" s="22"/>
      <c r="F41" s="22"/>
      <c r="G41" s="22"/>
      <c r="H41" s="22"/>
      <c r="I41" s="22"/>
      <c r="J41" s="22"/>
    </row>
    <row r="42" spans="1:10" x14ac:dyDescent="0.15">
      <c r="A42" s="22"/>
      <c r="B42" s="22"/>
      <c r="C42" s="22"/>
      <c r="D42" s="22"/>
      <c r="E42" s="22"/>
      <c r="F42" s="22"/>
      <c r="G42" s="22"/>
      <c r="H42" s="22"/>
      <c r="I42" s="22"/>
      <c r="J42" s="22"/>
    </row>
    <row r="43" spans="1:10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0" x14ac:dyDescent="0.15">
      <c r="A44" s="22"/>
      <c r="B44" s="22"/>
      <c r="C44" s="22"/>
      <c r="D44" s="22"/>
      <c r="E44" s="22"/>
      <c r="F44" s="22"/>
      <c r="G44" s="22"/>
      <c r="H44" s="22"/>
      <c r="I44" s="22"/>
      <c r="J44" s="22"/>
    </row>
    <row r="45" spans="1:10" x14ac:dyDescent="0.15">
      <c r="A45" s="22"/>
      <c r="B45" s="22"/>
      <c r="C45" s="22"/>
      <c r="D45" s="22"/>
      <c r="E45" s="22"/>
      <c r="F45" s="22"/>
      <c r="G45" s="22"/>
      <c r="H45" s="22"/>
      <c r="I45" s="22"/>
      <c r="J45" s="22"/>
    </row>
    <row r="46" spans="1:10" x14ac:dyDescent="0.15">
      <c r="A46" s="22"/>
      <c r="B46" s="22"/>
      <c r="C46" s="22"/>
      <c r="D46" s="22"/>
      <c r="E46" s="22"/>
      <c r="F46" s="22"/>
      <c r="G46" s="22"/>
      <c r="H46" s="22"/>
      <c r="I46" s="22"/>
      <c r="J46" s="22"/>
    </row>
    <row r="47" spans="1:10" x14ac:dyDescent="0.15">
      <c r="A47" s="22"/>
      <c r="B47" s="22"/>
      <c r="C47" s="22"/>
      <c r="D47" s="22"/>
      <c r="E47" s="22"/>
      <c r="F47" s="22"/>
      <c r="G47" s="22"/>
      <c r="H47" s="22"/>
      <c r="I47" s="22"/>
      <c r="J47" s="22"/>
    </row>
    <row r="48" spans="1:10" x14ac:dyDescent="0.15">
      <c r="A48" s="22"/>
      <c r="B48" s="22"/>
      <c r="C48" s="22"/>
      <c r="D48" s="22"/>
      <c r="E48" s="22"/>
      <c r="F48" s="22"/>
      <c r="G48" s="22"/>
      <c r="H48" s="22"/>
      <c r="I48" s="22"/>
      <c r="J48" s="22"/>
    </row>
    <row r="49" spans="1:10" x14ac:dyDescent="0.15">
      <c r="A49" s="22"/>
      <c r="B49" s="22"/>
      <c r="C49" s="22"/>
      <c r="D49" s="22"/>
      <c r="E49" s="22"/>
      <c r="F49" s="22"/>
      <c r="G49" s="22"/>
      <c r="H49" s="22"/>
      <c r="I49" s="22"/>
      <c r="J49" s="22"/>
    </row>
    <row r="50" spans="1:10" x14ac:dyDescent="0.15">
      <c r="A50" s="22"/>
      <c r="B50" s="22"/>
      <c r="C50" s="22"/>
      <c r="D50" s="22"/>
      <c r="E50" s="22"/>
      <c r="F50" s="22"/>
      <c r="G50" s="22"/>
      <c r="H50" s="22"/>
      <c r="I50" s="22"/>
      <c r="J50" s="22"/>
    </row>
    <row r="51" spans="1:10" x14ac:dyDescent="0.15">
      <c r="A51" s="22"/>
      <c r="B51" s="22"/>
      <c r="C51" s="22"/>
      <c r="D51" s="22"/>
      <c r="E51" s="22"/>
      <c r="F51" s="22"/>
      <c r="G51" s="22"/>
      <c r="H51" s="22"/>
      <c r="I51" s="22"/>
      <c r="J51" s="22"/>
    </row>
    <row r="52" spans="1:10" x14ac:dyDescent="0.15">
      <c r="A52" s="22"/>
      <c r="B52" s="22"/>
      <c r="C52" s="22"/>
      <c r="D52" s="22"/>
      <c r="E52" s="22"/>
      <c r="F52" s="22"/>
      <c r="G52" s="22"/>
      <c r="H52" s="22"/>
      <c r="I52" s="22"/>
      <c r="J52" s="22"/>
    </row>
    <row r="53" spans="1:10" x14ac:dyDescent="0.15">
      <c r="A53" s="22"/>
      <c r="B53" s="22"/>
      <c r="C53" s="22"/>
      <c r="D53" s="22"/>
      <c r="E53" s="22"/>
      <c r="F53" s="22"/>
      <c r="G53" s="22"/>
      <c r="H53" s="22"/>
      <c r="I53" s="22"/>
      <c r="J53" s="22"/>
    </row>
    <row r="54" spans="1:10" x14ac:dyDescent="0.15">
      <c r="A54" s="22"/>
      <c r="B54" s="22"/>
      <c r="C54" s="22"/>
      <c r="D54" s="22"/>
      <c r="E54" s="22"/>
      <c r="F54" s="22"/>
      <c r="G54" s="22"/>
      <c r="H54" s="22"/>
      <c r="I54" s="22"/>
      <c r="J54" s="22"/>
    </row>
    <row r="55" spans="1:10" x14ac:dyDescent="0.15">
      <c r="A55" s="22"/>
      <c r="B55" s="22"/>
      <c r="C55" s="22"/>
      <c r="D55" s="22"/>
      <c r="E55" s="22"/>
      <c r="F55" s="22"/>
      <c r="G55" s="22"/>
      <c r="H55" s="22"/>
      <c r="I55" s="22"/>
      <c r="J55" s="22"/>
    </row>
    <row r="56" spans="1:10" x14ac:dyDescent="0.15">
      <c r="A56" s="22"/>
      <c r="B56" s="22"/>
      <c r="C56" s="22"/>
      <c r="D56" s="22"/>
      <c r="E56" s="22"/>
      <c r="F56" s="22"/>
      <c r="G56" s="22"/>
      <c r="H56" s="22"/>
      <c r="I56" s="22"/>
      <c r="J56" s="22"/>
    </row>
    <row r="57" spans="1:10" x14ac:dyDescent="0.15">
      <c r="A57" s="22"/>
      <c r="B57" s="22"/>
      <c r="C57" s="22"/>
      <c r="D57" s="22"/>
      <c r="E57" s="22"/>
      <c r="F57" s="22"/>
      <c r="G57" s="22"/>
      <c r="H57" s="22"/>
      <c r="I57" s="22"/>
      <c r="J57" s="22"/>
    </row>
    <row r="58" spans="1:10" x14ac:dyDescent="0.15">
      <c r="A58" s="22"/>
      <c r="B58" s="22"/>
      <c r="C58" s="22"/>
      <c r="D58" s="22"/>
      <c r="E58" s="22"/>
      <c r="F58" s="22"/>
      <c r="G58" s="22"/>
      <c r="H58" s="22"/>
      <c r="I58" s="22"/>
      <c r="J58" s="22"/>
    </row>
    <row r="59" spans="1:10" x14ac:dyDescent="0.15">
      <c r="A59" s="24"/>
      <c r="B59" s="22"/>
      <c r="C59" s="22"/>
      <c r="D59" s="22"/>
      <c r="E59" s="22"/>
      <c r="F59" s="22"/>
      <c r="G59" s="22"/>
      <c r="H59" s="22"/>
      <c r="I59" s="22"/>
      <c r="J59" s="22"/>
    </row>
    <row r="60" spans="1:10" x14ac:dyDescent="0.15">
      <c r="A60" s="24"/>
      <c r="B60" s="22"/>
      <c r="C60" s="22"/>
      <c r="D60" s="22"/>
      <c r="E60" s="22"/>
      <c r="F60" s="22"/>
      <c r="G60" s="22"/>
      <c r="H60" s="22"/>
      <c r="I60" s="22"/>
      <c r="J60" s="22"/>
    </row>
    <row r="61" spans="1:10" x14ac:dyDescent="0.15">
      <c r="B61" s="22"/>
      <c r="C61" s="22"/>
      <c r="D61" s="22"/>
      <c r="E61" s="22"/>
      <c r="F61" s="22"/>
      <c r="G61" s="22"/>
      <c r="H61" s="22"/>
      <c r="I61" s="22"/>
      <c r="J61" s="22"/>
    </row>
    <row r="62" spans="1:10" x14ac:dyDescent="0.15">
      <c r="A62" s="22"/>
      <c r="B62" s="22"/>
      <c r="C62" s="22"/>
      <c r="D62" s="22"/>
      <c r="E62" s="22"/>
      <c r="F62" s="22"/>
      <c r="G62" s="22"/>
      <c r="H62" s="22"/>
      <c r="I62" s="22"/>
      <c r="J62" s="22"/>
    </row>
    <row r="63" spans="1:10" x14ac:dyDescent="0.15">
      <c r="A63" s="22"/>
      <c r="B63" s="22"/>
      <c r="C63" s="22"/>
      <c r="D63" s="22"/>
      <c r="E63" s="22"/>
      <c r="F63" s="22"/>
      <c r="G63" s="22"/>
      <c r="H63" s="22"/>
      <c r="I63" s="22"/>
      <c r="J63" s="22"/>
    </row>
    <row r="64" spans="1:10" x14ac:dyDescent="0.15">
      <c r="A64" s="22"/>
      <c r="B64" s="22"/>
      <c r="C64" s="22"/>
      <c r="D64" s="22"/>
      <c r="E64" s="22"/>
      <c r="F64" s="22"/>
      <c r="G64" s="22"/>
      <c r="H64" s="22"/>
      <c r="I64" s="22"/>
      <c r="J64" s="22"/>
    </row>
    <row r="65" spans="1:10" x14ac:dyDescent="0.15">
      <c r="A65" s="22"/>
      <c r="B65" s="22"/>
      <c r="C65" s="22"/>
      <c r="D65" s="22"/>
      <c r="E65" s="22"/>
      <c r="F65" s="22"/>
      <c r="G65" s="22"/>
      <c r="H65" s="22"/>
      <c r="I65" s="22"/>
      <c r="J65" s="22"/>
    </row>
  </sheetData>
  <phoneticPr fontId="3"/>
  <pageMargins left="0.59055118110236227" right="0.39370078740157483" top="0.39370078740157483" bottom="0.39370078740157483" header="0.31496062992125984" footer="0.51181102362204722"/>
  <pageSetup paperSize="9" firstPageNumber="51" orientation="portrait" useFirstPageNumber="1" r:id="rId1"/>
  <headerFooter alignWithMargins="0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zoomScaleNormal="100" zoomScaleSheetLayoutView="100" workbookViewId="0"/>
  </sheetViews>
  <sheetFormatPr defaultRowHeight="13.5" x14ac:dyDescent="0.15"/>
  <cols>
    <col min="1" max="1" width="22.75" style="123" customWidth="1"/>
    <col min="2" max="7" width="12" style="123" customWidth="1"/>
    <col min="8" max="8" width="9" style="123"/>
  </cols>
  <sheetData>
    <row r="1" spans="1:7" x14ac:dyDescent="0.15">
      <c r="A1" s="94" t="s">
        <v>192</v>
      </c>
      <c r="B1" s="94"/>
      <c r="C1" s="94"/>
      <c r="D1" s="94"/>
      <c r="E1" s="94"/>
      <c r="F1" s="94"/>
      <c r="G1" s="95"/>
    </row>
    <row r="2" spans="1:7" x14ac:dyDescent="0.15">
      <c r="A2" s="94"/>
      <c r="B2" s="94"/>
      <c r="C2" s="94"/>
      <c r="D2" s="94"/>
      <c r="E2" s="94"/>
      <c r="F2" s="94"/>
      <c r="G2" s="94"/>
    </row>
    <row r="3" spans="1:7" ht="14.25" x14ac:dyDescent="0.15">
      <c r="A3" s="111" t="s">
        <v>202</v>
      </c>
      <c r="B3" s="94"/>
      <c r="C3" s="94"/>
      <c r="D3" s="94"/>
      <c r="E3" s="94"/>
      <c r="F3" s="94"/>
      <c r="G3" s="94"/>
    </row>
    <row r="4" spans="1:7" ht="14.25" x14ac:dyDescent="0.15">
      <c r="A4" s="111" t="s">
        <v>159</v>
      </c>
      <c r="B4" s="94"/>
      <c r="C4" s="94"/>
      <c r="D4" s="94"/>
      <c r="E4" s="94"/>
      <c r="F4" s="94"/>
      <c r="G4" s="94"/>
    </row>
    <row r="5" spans="1:7" x14ac:dyDescent="0.15">
      <c r="A5" s="94"/>
      <c r="B5" s="94"/>
      <c r="C5" s="94"/>
      <c r="D5" s="94"/>
      <c r="E5" s="94"/>
      <c r="G5" s="95"/>
    </row>
    <row r="6" spans="1:7" x14ac:dyDescent="0.15">
      <c r="A6" s="163" t="s">
        <v>91</v>
      </c>
      <c r="B6" s="161" t="s">
        <v>89</v>
      </c>
      <c r="C6" s="161" t="s">
        <v>83</v>
      </c>
      <c r="D6" s="161" t="s">
        <v>84</v>
      </c>
      <c r="E6" s="161" t="s">
        <v>85</v>
      </c>
      <c r="F6" s="161" t="s">
        <v>86</v>
      </c>
      <c r="G6" s="162" t="s">
        <v>87</v>
      </c>
    </row>
    <row r="7" spans="1:7" x14ac:dyDescent="0.15">
      <c r="A7" s="127"/>
      <c r="B7" s="108"/>
      <c r="C7" s="108"/>
      <c r="D7" s="151" t="s">
        <v>105</v>
      </c>
      <c r="E7" s="151"/>
      <c r="F7" s="108"/>
      <c r="G7" s="171" t="s">
        <v>185</v>
      </c>
    </row>
    <row r="8" spans="1:7" x14ac:dyDescent="0.15">
      <c r="A8" s="140" t="s">
        <v>203</v>
      </c>
      <c r="B8" s="141">
        <v>275</v>
      </c>
      <c r="C8" s="141">
        <v>753</v>
      </c>
      <c r="D8" s="141">
        <v>192</v>
      </c>
      <c r="E8" s="141">
        <v>137</v>
      </c>
      <c r="F8" s="141">
        <v>54</v>
      </c>
      <c r="G8" s="141">
        <v>309</v>
      </c>
    </row>
    <row r="9" spans="1:7" x14ac:dyDescent="0.15">
      <c r="A9" s="140" t="s">
        <v>204</v>
      </c>
      <c r="B9" s="141">
        <v>417</v>
      </c>
      <c r="C9" s="141">
        <v>956</v>
      </c>
      <c r="D9" s="141">
        <v>330</v>
      </c>
      <c r="E9" s="141">
        <v>221</v>
      </c>
      <c r="F9" s="141">
        <v>126</v>
      </c>
      <c r="G9" s="141">
        <v>538</v>
      </c>
    </row>
    <row r="10" spans="1:7" x14ac:dyDescent="0.15">
      <c r="A10" s="140" t="s">
        <v>196</v>
      </c>
      <c r="B10" s="141">
        <v>481</v>
      </c>
      <c r="C10" s="141">
        <v>643</v>
      </c>
      <c r="D10" s="141">
        <v>281</v>
      </c>
      <c r="E10" s="141">
        <v>300</v>
      </c>
      <c r="F10" s="141">
        <v>71</v>
      </c>
      <c r="G10" s="141">
        <v>281</v>
      </c>
    </row>
    <row r="11" spans="1:7" x14ac:dyDescent="0.15">
      <c r="A11" s="140" t="s">
        <v>205</v>
      </c>
      <c r="B11" s="141">
        <v>714</v>
      </c>
      <c r="C11" s="141">
        <v>1054</v>
      </c>
      <c r="D11" s="141">
        <v>403</v>
      </c>
      <c r="E11" s="141">
        <v>258</v>
      </c>
      <c r="F11" s="141">
        <v>0</v>
      </c>
      <c r="G11" s="141">
        <v>251</v>
      </c>
    </row>
    <row r="12" spans="1:7" x14ac:dyDescent="0.15">
      <c r="A12" s="140" t="s">
        <v>206</v>
      </c>
      <c r="B12" s="141">
        <v>939</v>
      </c>
      <c r="C12" s="141">
        <v>2010</v>
      </c>
      <c r="D12" s="141">
        <v>701</v>
      </c>
      <c r="E12" s="141">
        <v>269</v>
      </c>
      <c r="F12" s="141">
        <v>177</v>
      </c>
      <c r="G12" s="141">
        <v>140</v>
      </c>
    </row>
    <row r="13" spans="1:7" x14ac:dyDescent="0.15">
      <c r="A13" s="140" t="s">
        <v>198</v>
      </c>
      <c r="B13" s="141">
        <v>1697</v>
      </c>
      <c r="C13" s="141">
        <v>2384</v>
      </c>
      <c r="D13" s="141">
        <v>1827</v>
      </c>
      <c r="E13" s="141">
        <v>826</v>
      </c>
      <c r="F13" s="141">
        <v>0</v>
      </c>
      <c r="G13" s="141">
        <v>617</v>
      </c>
    </row>
    <row r="14" spans="1:7" x14ac:dyDescent="0.15">
      <c r="A14" s="140" t="s">
        <v>207</v>
      </c>
      <c r="B14" s="141">
        <v>0</v>
      </c>
      <c r="C14" s="141">
        <v>1295</v>
      </c>
      <c r="D14" s="141">
        <v>1609</v>
      </c>
      <c r="E14" s="141">
        <v>0</v>
      </c>
      <c r="F14" s="141">
        <v>0</v>
      </c>
      <c r="G14" s="141">
        <v>715</v>
      </c>
    </row>
    <row r="15" spans="1:7" x14ac:dyDescent="0.15">
      <c r="A15" s="140" t="s">
        <v>200</v>
      </c>
      <c r="B15" s="143">
        <v>3000</v>
      </c>
      <c r="C15" s="143">
        <v>696</v>
      </c>
      <c r="D15" s="143">
        <v>0</v>
      </c>
      <c r="E15" s="143">
        <v>0</v>
      </c>
      <c r="F15" s="143">
        <v>0</v>
      </c>
      <c r="G15" s="143">
        <v>5314</v>
      </c>
    </row>
    <row r="16" spans="1:7" x14ac:dyDescent="0.15">
      <c r="A16" s="115"/>
      <c r="B16" s="108"/>
      <c r="C16" s="108"/>
      <c r="D16" s="108"/>
      <c r="E16" s="108"/>
      <c r="F16" s="108"/>
      <c r="G16" s="108"/>
    </row>
    <row r="17" spans="1:7" x14ac:dyDescent="0.15">
      <c r="A17" s="115"/>
      <c r="B17" s="150"/>
      <c r="C17" s="142"/>
      <c r="D17" s="149" t="s">
        <v>92</v>
      </c>
      <c r="E17" s="149"/>
      <c r="F17" s="142"/>
      <c r="G17" s="172" t="s">
        <v>208</v>
      </c>
    </row>
    <row r="18" spans="1:7" x14ac:dyDescent="0.15">
      <c r="A18" s="140" t="s">
        <v>79</v>
      </c>
      <c r="B18" s="141">
        <v>32166886</v>
      </c>
      <c r="C18" s="141">
        <v>40892074</v>
      </c>
      <c r="D18" s="141">
        <v>22162380</v>
      </c>
      <c r="E18" s="141">
        <v>6064102</v>
      </c>
      <c r="F18" s="141">
        <v>789579</v>
      </c>
      <c r="G18" s="141">
        <v>34123277</v>
      </c>
    </row>
    <row r="19" spans="1:7" ht="17.100000000000001" customHeight="1" x14ac:dyDescent="0.15">
      <c r="A19" s="115" t="s">
        <v>28</v>
      </c>
      <c r="B19" s="141">
        <v>622759</v>
      </c>
      <c r="C19" s="141">
        <v>793462</v>
      </c>
      <c r="D19" s="141" t="s">
        <v>52</v>
      </c>
      <c r="E19" s="141">
        <v>175615</v>
      </c>
      <c r="F19" s="159" t="s">
        <v>52</v>
      </c>
      <c r="G19" s="141">
        <v>398122</v>
      </c>
    </row>
    <row r="20" spans="1:7" x14ac:dyDescent="0.15">
      <c r="A20" s="115" t="s">
        <v>29</v>
      </c>
      <c r="B20" s="141" t="s">
        <v>52</v>
      </c>
      <c r="C20" s="141" t="s">
        <v>52</v>
      </c>
      <c r="D20" s="141">
        <v>0</v>
      </c>
      <c r="E20" s="141">
        <v>0</v>
      </c>
      <c r="F20" s="141">
        <v>0</v>
      </c>
      <c r="G20" s="141">
        <v>0</v>
      </c>
    </row>
    <row r="21" spans="1:7" x14ac:dyDescent="0.15">
      <c r="A21" s="115" t="s">
        <v>30</v>
      </c>
      <c r="B21" s="141">
        <v>0</v>
      </c>
      <c r="C21" s="141" t="s">
        <v>52</v>
      </c>
      <c r="D21" s="141">
        <v>13308</v>
      </c>
      <c r="E21" s="141" t="s">
        <v>52</v>
      </c>
      <c r="F21" s="141" t="s">
        <v>52</v>
      </c>
      <c r="G21" s="141" t="s">
        <v>52</v>
      </c>
    </row>
    <row r="22" spans="1:7" x14ac:dyDescent="0.15">
      <c r="A22" s="115" t="s">
        <v>32</v>
      </c>
      <c r="B22" s="141">
        <v>0</v>
      </c>
      <c r="C22" s="141" t="s">
        <v>52</v>
      </c>
      <c r="D22" s="141" t="s">
        <v>52</v>
      </c>
      <c r="E22" s="141">
        <v>0</v>
      </c>
      <c r="F22" s="141">
        <v>0</v>
      </c>
      <c r="G22" s="141" t="s">
        <v>52</v>
      </c>
    </row>
    <row r="23" spans="1:7" x14ac:dyDescent="0.15">
      <c r="A23" s="115" t="s">
        <v>33</v>
      </c>
      <c r="B23" s="141" t="s">
        <v>52</v>
      </c>
      <c r="C23" s="141" t="s">
        <v>52</v>
      </c>
      <c r="D23" s="141">
        <v>0</v>
      </c>
      <c r="E23" s="141">
        <v>0</v>
      </c>
      <c r="F23" s="141">
        <v>0</v>
      </c>
      <c r="G23" s="141">
        <v>0</v>
      </c>
    </row>
    <row r="24" spans="1:7" ht="17.100000000000001" customHeight="1" x14ac:dyDescent="0.15">
      <c r="A24" s="115" t="s">
        <v>34</v>
      </c>
      <c r="B24" s="141" t="s">
        <v>52</v>
      </c>
      <c r="C24" s="141">
        <v>6261724</v>
      </c>
      <c r="D24" s="141">
        <v>66621</v>
      </c>
      <c r="E24" s="141">
        <v>40752</v>
      </c>
      <c r="F24" s="141">
        <v>0</v>
      </c>
      <c r="G24" s="141" t="s">
        <v>52</v>
      </c>
    </row>
    <row r="25" spans="1:7" x14ac:dyDescent="0.15">
      <c r="A25" s="115" t="s">
        <v>35</v>
      </c>
      <c r="B25" s="141">
        <v>85719</v>
      </c>
      <c r="C25" s="141">
        <v>390155</v>
      </c>
      <c r="D25" s="141" t="s">
        <v>52</v>
      </c>
      <c r="E25" s="141" t="s">
        <v>52</v>
      </c>
      <c r="F25" s="141">
        <v>0</v>
      </c>
      <c r="G25" s="141">
        <v>70724</v>
      </c>
    </row>
    <row r="26" spans="1:7" x14ac:dyDescent="0.15">
      <c r="A26" s="115" t="s">
        <v>36</v>
      </c>
      <c r="B26" s="141">
        <v>2609584</v>
      </c>
      <c r="C26" s="141">
        <v>10698968</v>
      </c>
      <c r="D26" s="141">
        <v>5021233</v>
      </c>
      <c r="E26" s="141">
        <v>1854994</v>
      </c>
      <c r="F26" s="141">
        <v>0</v>
      </c>
      <c r="G26" s="141">
        <v>138684</v>
      </c>
    </row>
    <row r="27" spans="1:7" x14ac:dyDescent="0.15">
      <c r="A27" s="115" t="s">
        <v>37</v>
      </c>
      <c r="B27" s="141">
        <v>0</v>
      </c>
      <c r="C27" s="141">
        <v>0</v>
      </c>
      <c r="D27" s="141">
        <v>0</v>
      </c>
      <c r="E27" s="141">
        <v>0</v>
      </c>
      <c r="F27" s="141">
        <v>0</v>
      </c>
      <c r="G27" s="141" t="s">
        <v>52</v>
      </c>
    </row>
    <row r="28" spans="1:7" x14ac:dyDescent="0.15">
      <c r="A28" s="115" t="s">
        <v>38</v>
      </c>
      <c r="B28" s="141">
        <v>347964</v>
      </c>
      <c r="C28" s="141">
        <v>853417</v>
      </c>
      <c r="D28" s="141">
        <v>166417</v>
      </c>
      <c r="E28" s="141">
        <v>95427</v>
      </c>
      <c r="F28" s="141">
        <v>0</v>
      </c>
      <c r="G28" s="141">
        <v>2846229</v>
      </c>
    </row>
    <row r="29" spans="1:7" ht="17.100000000000001" customHeight="1" x14ac:dyDescent="0.15">
      <c r="A29" s="115" t="s">
        <v>39</v>
      </c>
      <c r="B29" s="141" t="s">
        <v>52</v>
      </c>
      <c r="C29" s="141">
        <v>0</v>
      </c>
      <c r="D29" s="141">
        <v>0</v>
      </c>
      <c r="E29" s="141">
        <v>0</v>
      </c>
      <c r="F29" s="141">
        <v>0</v>
      </c>
      <c r="G29" s="141" t="s">
        <v>52</v>
      </c>
    </row>
    <row r="30" spans="1:7" x14ac:dyDescent="0.15">
      <c r="A30" s="115" t="s">
        <v>40</v>
      </c>
      <c r="B30" s="141">
        <v>0</v>
      </c>
      <c r="C30" s="141">
        <v>0</v>
      </c>
      <c r="D30" s="141">
        <v>0</v>
      </c>
      <c r="E30" s="141">
        <v>0</v>
      </c>
      <c r="F30" s="141" t="s">
        <v>52</v>
      </c>
      <c r="G30" s="141">
        <v>0</v>
      </c>
    </row>
    <row r="31" spans="1:7" x14ac:dyDescent="0.15">
      <c r="A31" s="115" t="s">
        <v>41</v>
      </c>
      <c r="B31" s="141">
        <v>2287070</v>
      </c>
      <c r="C31" s="141">
        <v>66329</v>
      </c>
      <c r="D31" s="141">
        <v>800003</v>
      </c>
      <c r="E31" s="141" t="s">
        <v>52</v>
      </c>
      <c r="F31" s="141" t="s">
        <v>52</v>
      </c>
      <c r="G31" s="141" t="s">
        <v>52</v>
      </c>
    </row>
    <row r="32" spans="1:7" x14ac:dyDescent="0.15">
      <c r="A32" s="115" t="s">
        <v>42</v>
      </c>
      <c r="B32" s="141">
        <v>8976536</v>
      </c>
      <c r="C32" s="141">
        <v>4976636</v>
      </c>
      <c r="D32" s="141">
        <v>9618120</v>
      </c>
      <c r="E32" s="141" t="s">
        <v>52</v>
      </c>
      <c r="F32" s="141">
        <v>0</v>
      </c>
      <c r="G32" s="141" t="s">
        <v>52</v>
      </c>
    </row>
    <row r="33" spans="1:7" x14ac:dyDescent="0.15">
      <c r="A33" s="115" t="s">
        <v>24</v>
      </c>
      <c r="B33" s="141">
        <v>6945169</v>
      </c>
      <c r="C33" s="141">
        <v>762976</v>
      </c>
      <c r="D33" s="141">
        <v>1246198</v>
      </c>
      <c r="E33" s="141">
        <v>405198</v>
      </c>
      <c r="F33" s="141">
        <v>0</v>
      </c>
      <c r="G33" s="141">
        <v>44249</v>
      </c>
    </row>
    <row r="34" spans="1:7" ht="17.100000000000001" customHeight="1" x14ac:dyDescent="0.15">
      <c r="A34" s="115" t="s">
        <v>43</v>
      </c>
      <c r="B34" s="141">
        <v>1524939</v>
      </c>
      <c r="C34" s="141">
        <v>2458385</v>
      </c>
      <c r="D34" s="141">
        <v>2589208</v>
      </c>
      <c r="E34" s="141" t="s">
        <v>52</v>
      </c>
      <c r="F34" s="141" t="s">
        <v>52</v>
      </c>
      <c r="G34" s="141">
        <v>1517205</v>
      </c>
    </row>
    <row r="35" spans="1:7" x14ac:dyDescent="0.15">
      <c r="A35" s="115" t="s">
        <v>99</v>
      </c>
      <c r="B35" s="141" t="s">
        <v>52</v>
      </c>
      <c r="C35" s="141">
        <v>1044878</v>
      </c>
      <c r="D35" s="141">
        <v>780908</v>
      </c>
      <c r="E35" s="141">
        <v>0</v>
      </c>
      <c r="F35" s="141" t="s">
        <v>52</v>
      </c>
      <c r="G35" s="141">
        <v>2575426</v>
      </c>
    </row>
    <row r="36" spans="1:7" x14ac:dyDescent="0.15">
      <c r="A36" s="115" t="s">
        <v>100</v>
      </c>
      <c r="B36" s="141">
        <v>2490844</v>
      </c>
      <c r="C36" s="141">
        <v>4527897</v>
      </c>
      <c r="D36" s="141">
        <v>877838</v>
      </c>
      <c r="E36" s="141">
        <v>355976</v>
      </c>
      <c r="F36" s="141">
        <v>486431</v>
      </c>
      <c r="G36" s="141">
        <v>615725</v>
      </c>
    </row>
    <row r="37" spans="1:7" x14ac:dyDescent="0.15">
      <c r="A37" s="115" t="s">
        <v>101</v>
      </c>
      <c r="B37" s="141">
        <v>802735</v>
      </c>
      <c r="C37" s="141">
        <v>184367</v>
      </c>
      <c r="D37" s="141" t="s">
        <v>52</v>
      </c>
      <c r="E37" s="141" t="s">
        <v>52</v>
      </c>
      <c r="F37" s="141">
        <v>0</v>
      </c>
      <c r="G37" s="141" t="s">
        <v>52</v>
      </c>
    </row>
    <row r="38" spans="1:7" x14ac:dyDescent="0.15">
      <c r="A38" s="115" t="s">
        <v>47</v>
      </c>
      <c r="B38" s="141" t="s">
        <v>52</v>
      </c>
      <c r="C38" s="141">
        <v>917077</v>
      </c>
      <c r="D38" s="141">
        <v>0</v>
      </c>
      <c r="E38" s="141" t="s">
        <v>52</v>
      </c>
      <c r="F38" s="157" t="s">
        <v>52</v>
      </c>
      <c r="G38" s="141">
        <v>0</v>
      </c>
    </row>
    <row r="39" spans="1:7" ht="17.100000000000001" customHeight="1" x14ac:dyDescent="0.15">
      <c r="A39" s="115" t="s">
        <v>45</v>
      </c>
      <c r="B39" s="141">
        <v>207371</v>
      </c>
      <c r="C39" s="141">
        <v>1164518</v>
      </c>
      <c r="D39" s="141">
        <v>87686</v>
      </c>
      <c r="E39" s="141">
        <v>232848</v>
      </c>
      <c r="F39" s="141">
        <v>21381</v>
      </c>
      <c r="G39" s="141">
        <v>12066223</v>
      </c>
    </row>
    <row r="40" spans="1:7" x14ac:dyDescent="0.15">
      <c r="A40" s="115" t="s">
        <v>46</v>
      </c>
      <c r="B40" s="141" t="s">
        <v>52</v>
      </c>
      <c r="C40" s="141">
        <v>180857</v>
      </c>
      <c r="D40" s="141">
        <v>0</v>
      </c>
      <c r="E40" s="141" t="s">
        <v>52</v>
      </c>
      <c r="F40" s="157">
        <v>281767</v>
      </c>
      <c r="G40" s="141">
        <v>12396608</v>
      </c>
    </row>
    <row r="41" spans="1:7" x14ac:dyDescent="0.15">
      <c r="A41" s="115" t="s">
        <v>104</v>
      </c>
      <c r="B41" s="141">
        <v>4155691</v>
      </c>
      <c r="C41" s="141">
        <v>4882090</v>
      </c>
      <c r="D41" s="141" t="s">
        <v>52</v>
      </c>
      <c r="E41" s="141">
        <v>2106864</v>
      </c>
      <c r="F41" s="141">
        <v>0</v>
      </c>
      <c r="G41" s="141" t="s">
        <v>52</v>
      </c>
    </row>
    <row r="42" spans="1:7" x14ac:dyDescent="0.15">
      <c r="A42" s="115" t="s">
        <v>50</v>
      </c>
      <c r="B42" s="153">
        <v>1110505</v>
      </c>
      <c r="C42" s="153">
        <v>728338</v>
      </c>
      <c r="D42" s="154">
        <v>894840</v>
      </c>
      <c r="E42" s="153">
        <v>796428</v>
      </c>
      <c r="F42" s="143">
        <v>0</v>
      </c>
      <c r="G42" s="153">
        <v>1454082</v>
      </c>
    </row>
    <row r="43" spans="1:7" x14ac:dyDescent="0.15">
      <c r="A43" s="115"/>
      <c r="B43" s="108"/>
      <c r="C43" s="108"/>
      <c r="D43" s="108"/>
      <c r="E43" s="108"/>
      <c r="F43" s="108"/>
      <c r="G43" s="108"/>
    </row>
    <row r="44" spans="1:7" x14ac:dyDescent="0.15">
      <c r="A44" s="140" t="s">
        <v>117</v>
      </c>
      <c r="B44" s="141">
        <v>709265</v>
      </c>
      <c r="C44" s="141">
        <v>989902</v>
      </c>
      <c r="D44" s="141">
        <v>365776</v>
      </c>
      <c r="E44" s="141">
        <v>164111</v>
      </c>
      <c r="F44" s="141">
        <v>48366</v>
      </c>
      <c r="G44" s="141">
        <v>552526</v>
      </c>
    </row>
    <row r="45" spans="1:7" x14ac:dyDescent="0.15">
      <c r="A45" s="140" t="s">
        <v>204</v>
      </c>
      <c r="B45" s="141">
        <v>869501</v>
      </c>
      <c r="C45" s="141">
        <v>1902371</v>
      </c>
      <c r="D45" s="141">
        <v>701325</v>
      </c>
      <c r="E45" s="141">
        <v>357588</v>
      </c>
      <c r="F45" s="141">
        <v>140745</v>
      </c>
      <c r="G45" s="141">
        <v>896111</v>
      </c>
    </row>
    <row r="46" spans="1:7" x14ac:dyDescent="0.15">
      <c r="A46" s="140" t="s">
        <v>196</v>
      </c>
      <c r="B46" s="141">
        <v>1316330</v>
      </c>
      <c r="C46" s="141">
        <v>2082240</v>
      </c>
      <c r="D46" s="141" t="s">
        <v>52</v>
      </c>
      <c r="E46" s="141">
        <v>414405</v>
      </c>
      <c r="F46" s="173">
        <v>600468</v>
      </c>
      <c r="G46" s="155">
        <v>389860</v>
      </c>
    </row>
    <row r="47" spans="1:7" x14ac:dyDescent="0.15">
      <c r="A47" s="140" t="s">
        <v>205</v>
      </c>
      <c r="B47" s="141">
        <v>1708646</v>
      </c>
      <c r="C47" s="141">
        <v>3099988</v>
      </c>
      <c r="D47" s="141">
        <v>1695201</v>
      </c>
      <c r="E47" s="159">
        <v>360638</v>
      </c>
      <c r="F47" s="141">
        <v>0</v>
      </c>
      <c r="G47" s="141">
        <v>620500</v>
      </c>
    </row>
    <row r="48" spans="1:7" x14ac:dyDescent="0.15">
      <c r="A48" s="140" t="s">
        <v>206</v>
      </c>
      <c r="B48" s="141">
        <v>5948968</v>
      </c>
      <c r="C48" s="141">
        <v>6040681</v>
      </c>
      <c r="D48" s="156">
        <v>1253871</v>
      </c>
      <c r="E48" s="141">
        <v>739143</v>
      </c>
      <c r="F48" s="141" t="s">
        <v>52</v>
      </c>
      <c r="G48" s="141" t="s">
        <v>52</v>
      </c>
    </row>
    <row r="49" spans="1:7" x14ac:dyDescent="0.15">
      <c r="A49" s="140" t="s">
        <v>147</v>
      </c>
      <c r="B49" s="159">
        <v>7444733</v>
      </c>
      <c r="C49" s="141">
        <v>17239908</v>
      </c>
      <c r="D49" s="141">
        <v>7710572</v>
      </c>
      <c r="E49" s="141">
        <v>4028217</v>
      </c>
      <c r="F49" s="141">
        <v>0</v>
      </c>
      <c r="G49" s="141">
        <v>1814744</v>
      </c>
    </row>
    <row r="50" spans="1:7" x14ac:dyDescent="0.15">
      <c r="A50" s="140" t="s">
        <v>207</v>
      </c>
      <c r="B50" s="141">
        <v>0</v>
      </c>
      <c r="C50" s="152">
        <v>9536984</v>
      </c>
      <c r="D50" s="153">
        <v>10435635</v>
      </c>
      <c r="E50" s="141">
        <v>0</v>
      </c>
      <c r="F50" s="141">
        <v>0</v>
      </c>
      <c r="G50" s="143" t="s">
        <v>52</v>
      </c>
    </row>
    <row r="51" spans="1:7" x14ac:dyDescent="0.15">
      <c r="A51" s="140" t="s">
        <v>200</v>
      </c>
      <c r="B51" s="143">
        <v>14169443</v>
      </c>
      <c r="C51" s="143" t="s">
        <v>52</v>
      </c>
      <c r="D51" s="143">
        <v>0</v>
      </c>
      <c r="E51" s="143">
        <v>0</v>
      </c>
      <c r="F51" s="143">
        <v>0</v>
      </c>
      <c r="G51" s="153">
        <v>29849536</v>
      </c>
    </row>
    <row r="52" spans="1:7" x14ac:dyDescent="0.15">
      <c r="A52" s="158"/>
      <c r="B52" s="133"/>
      <c r="C52" s="133"/>
      <c r="D52" s="133"/>
      <c r="E52" s="133"/>
      <c r="F52" s="133"/>
      <c r="G52" s="133"/>
    </row>
  </sheetData>
  <phoneticPr fontId="3"/>
  <pageMargins left="0.39370078740157483" right="0.59055118110236227" top="0.39370078740157483" bottom="0.39370078740157483" header="0.31496062992125984" footer="0.31496062992125984"/>
  <pageSetup paperSize="9" firstPageNumber="60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C17" sqref="C17"/>
    </sheetView>
  </sheetViews>
  <sheetFormatPr defaultRowHeight="13.5" x14ac:dyDescent="0.15"/>
  <cols>
    <col min="7" max="7" width="9.25" bestFit="1" customWidth="1"/>
  </cols>
  <sheetData>
    <row r="1" spans="1:12" x14ac:dyDescent="0.15">
      <c r="A1" s="25" t="s">
        <v>139</v>
      </c>
      <c r="B1" s="25"/>
      <c r="C1" s="25"/>
      <c r="D1" s="25"/>
      <c r="E1" s="25"/>
      <c r="F1" s="1"/>
      <c r="G1" s="1"/>
      <c r="H1" s="1"/>
      <c r="I1" s="1"/>
      <c r="J1" s="1"/>
    </row>
    <row r="2" spans="1:12" ht="45" x14ac:dyDescent="0.15">
      <c r="A2" s="2" t="s">
        <v>0</v>
      </c>
      <c r="B2" s="3" t="s">
        <v>1</v>
      </c>
      <c r="C2" s="4" t="s">
        <v>2</v>
      </c>
      <c r="D2" s="5" t="s">
        <v>3</v>
      </c>
      <c r="E2" s="6" t="s">
        <v>1</v>
      </c>
      <c r="F2" s="7" t="s">
        <v>2</v>
      </c>
      <c r="G2" s="8" t="s">
        <v>4</v>
      </c>
      <c r="H2" s="1"/>
      <c r="I2" s="1"/>
      <c r="J2" s="1"/>
    </row>
    <row r="3" spans="1:12" x14ac:dyDescent="0.15">
      <c r="A3" s="65" t="s">
        <v>119</v>
      </c>
      <c r="B3" s="188" t="str">
        <f>"（平成"&amp;A5&amp;"＝１００）"</f>
        <v>（平成１７年＝１００）</v>
      </c>
      <c r="C3" s="189"/>
      <c r="D3" s="190"/>
      <c r="E3" s="189" t="s">
        <v>5</v>
      </c>
      <c r="F3" s="189"/>
      <c r="G3" s="189"/>
      <c r="H3" s="1"/>
      <c r="I3" s="1"/>
      <c r="J3" s="1"/>
    </row>
    <row r="4" spans="1:12" x14ac:dyDescent="0.15">
      <c r="A4" s="10" t="s">
        <v>136</v>
      </c>
      <c r="B4" s="11">
        <f>E4/E5*100</f>
        <v>98.330058939096261</v>
      </c>
      <c r="C4" s="12">
        <f>F4/F5*100</f>
        <v>98.791601199828591</v>
      </c>
      <c r="D4" s="13">
        <f>G4/G5*100</f>
        <v>94.391753763340759</v>
      </c>
      <c r="E4" s="12">
        <v>1001</v>
      </c>
      <c r="F4" s="12">
        <v>34582</v>
      </c>
      <c r="G4" s="12">
        <v>1247135</v>
      </c>
      <c r="H4" s="1"/>
      <c r="I4" s="1"/>
      <c r="J4" s="1"/>
    </row>
    <row r="5" spans="1:12" x14ac:dyDescent="0.15">
      <c r="A5" s="14" t="s">
        <v>93</v>
      </c>
      <c r="B5" s="11">
        <v>100</v>
      </c>
      <c r="C5" s="12">
        <v>100</v>
      </c>
      <c r="D5" s="13">
        <v>100</v>
      </c>
      <c r="E5" s="12">
        <v>1018</v>
      </c>
      <c r="F5" s="12">
        <v>35005</v>
      </c>
      <c r="G5" s="12">
        <v>1321233</v>
      </c>
      <c r="H5" s="1"/>
      <c r="I5" s="1"/>
      <c r="J5" s="1"/>
    </row>
    <row r="6" spans="1:12" x14ac:dyDescent="0.15">
      <c r="A6" s="14" t="s">
        <v>96</v>
      </c>
      <c r="B6" s="11">
        <f>E6/E5*100</f>
        <v>96.561886051080549</v>
      </c>
      <c r="C6" s="12">
        <f>F6/F5*100</f>
        <v>100.57134695043565</v>
      </c>
      <c r="D6" s="13">
        <f>G6/G5*100</f>
        <v>118.85677999262809</v>
      </c>
      <c r="E6" s="12">
        <v>983</v>
      </c>
      <c r="F6" s="12">
        <v>35205</v>
      </c>
      <c r="G6" s="12">
        <v>1570375</v>
      </c>
      <c r="H6" s="1"/>
      <c r="I6" s="1"/>
      <c r="J6" s="1"/>
    </row>
    <row r="7" spans="1:12" x14ac:dyDescent="0.15">
      <c r="A7" s="14" t="s">
        <v>97</v>
      </c>
      <c r="B7" s="11">
        <f>E7/E5*100</f>
        <v>98.231827111984288</v>
      </c>
      <c r="C7" s="12">
        <f>F7/F5*100</f>
        <v>111.68690187116125</v>
      </c>
      <c r="D7" s="13">
        <f>G7/G5*100</f>
        <v>124.85791680952565</v>
      </c>
      <c r="E7" s="12">
        <v>1000</v>
      </c>
      <c r="F7" s="12">
        <v>39096</v>
      </c>
      <c r="G7" s="12">
        <v>1649664</v>
      </c>
      <c r="H7" s="1"/>
      <c r="I7" s="1"/>
      <c r="J7" s="1"/>
      <c r="K7" s="106"/>
      <c r="L7" s="106"/>
    </row>
    <row r="8" spans="1:12" x14ac:dyDescent="0.15">
      <c r="A8" s="14" t="s">
        <v>113</v>
      </c>
      <c r="B8" s="11">
        <f>E8/E5*100</f>
        <v>101.37524557956779</v>
      </c>
      <c r="C8" s="12">
        <f>F8/F5*100</f>
        <v>113.56663333809456</v>
      </c>
      <c r="D8" s="13">
        <f>G8/G5*100</f>
        <v>125.52925941147397</v>
      </c>
      <c r="E8" s="12">
        <v>1032</v>
      </c>
      <c r="F8" s="12">
        <v>39754</v>
      </c>
      <c r="G8" s="12">
        <v>1658534</v>
      </c>
      <c r="H8" s="1"/>
      <c r="I8" s="1"/>
      <c r="J8" s="1"/>
    </row>
    <row r="9" spans="1:12" x14ac:dyDescent="0.15">
      <c r="A9" s="14" t="s">
        <v>118</v>
      </c>
      <c r="B9" s="11">
        <f>E9/E5*100</f>
        <v>89.587426326129673</v>
      </c>
      <c r="C9" s="12">
        <f>F9/F5*100</f>
        <v>104.73075274960719</v>
      </c>
      <c r="D9" s="13">
        <f>G9/G5*100</f>
        <v>102.86542948896977</v>
      </c>
      <c r="E9" s="12">
        <v>912</v>
      </c>
      <c r="F9" s="12">
        <v>36661</v>
      </c>
      <c r="G9" s="12">
        <v>1359092</v>
      </c>
      <c r="H9" s="1"/>
      <c r="I9" s="1"/>
      <c r="J9" s="1"/>
    </row>
    <row r="10" spans="1:12" x14ac:dyDescent="0.15">
      <c r="A10" s="14" t="s">
        <v>121</v>
      </c>
      <c r="B10" s="11">
        <f>E10/E5*100</f>
        <v>82.514734774066795</v>
      </c>
      <c r="C10" s="12">
        <f>F10/F5*100</f>
        <v>101.50835594915013</v>
      </c>
      <c r="D10" s="13">
        <f>G10/G5*100</f>
        <v>113.72831287138605</v>
      </c>
      <c r="E10" s="12">
        <v>840</v>
      </c>
      <c r="F10" s="12">
        <v>35533</v>
      </c>
      <c r="G10" s="12">
        <v>1502616</v>
      </c>
      <c r="H10" s="1"/>
      <c r="I10" s="1"/>
      <c r="J10" s="1"/>
    </row>
    <row r="11" spans="1:12" x14ac:dyDescent="0.15">
      <c r="A11" s="14" t="s">
        <v>130</v>
      </c>
      <c r="B11" s="11">
        <f>E11/E5*100</f>
        <v>86.247544204322196</v>
      </c>
      <c r="C11" s="12">
        <f>F11/F5*100</f>
        <v>96.86616197686044</v>
      </c>
      <c r="D11" s="13">
        <f>G11/G5*100</f>
        <v>106.74415489168072</v>
      </c>
      <c r="E11" s="12">
        <v>878</v>
      </c>
      <c r="F11" s="12">
        <v>33908</v>
      </c>
      <c r="G11" s="12">
        <v>1410339</v>
      </c>
      <c r="H11" s="1"/>
      <c r="I11" s="1"/>
      <c r="J11" s="1"/>
    </row>
    <row r="12" spans="1:12" x14ac:dyDescent="0.15">
      <c r="A12" s="14" t="s">
        <v>131</v>
      </c>
      <c r="B12" s="75">
        <f>E12/E5*100</f>
        <v>82.121807465618858</v>
      </c>
      <c r="C12" s="76">
        <f>F12/F5*100</f>
        <v>97.423225253535207</v>
      </c>
      <c r="D12" s="80">
        <f>G12/G5*100</f>
        <v>101.97762241784758</v>
      </c>
      <c r="E12" s="79">
        <v>836</v>
      </c>
      <c r="F12" s="79">
        <v>34103</v>
      </c>
      <c r="G12" s="79">
        <v>1347362</v>
      </c>
      <c r="H12" s="1"/>
      <c r="I12" s="1"/>
      <c r="J12" s="1"/>
    </row>
    <row r="13" spans="1:12" x14ac:dyDescent="0.15">
      <c r="A13" s="14" t="s">
        <v>137</v>
      </c>
      <c r="B13" s="77">
        <f>E13/E5*100</f>
        <v>80.943025540275045</v>
      </c>
      <c r="C13" s="78">
        <f>F13/F5*100</f>
        <v>97.371804027996006</v>
      </c>
      <c r="D13" s="74">
        <f>G13/G5*100</f>
        <v>99.544289311574872</v>
      </c>
      <c r="E13" s="77">
        <v>824</v>
      </c>
      <c r="F13" s="78">
        <v>34085</v>
      </c>
      <c r="G13" s="78">
        <v>1315212</v>
      </c>
      <c r="H13" s="1"/>
      <c r="I13" s="1"/>
      <c r="J13" s="1"/>
    </row>
    <row r="14" spans="1:12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x14ac:dyDescent="0.15">
      <c r="A15" s="26" t="s">
        <v>140</v>
      </c>
      <c r="B15" s="26"/>
      <c r="C15" s="26"/>
      <c r="D15" s="26"/>
      <c r="E15" s="26"/>
      <c r="F15" s="1"/>
      <c r="G15" s="1"/>
      <c r="H15" s="1"/>
      <c r="I15" s="1"/>
      <c r="J15" s="1"/>
    </row>
    <row r="16" spans="1:12" ht="22.5" x14ac:dyDescent="0.15">
      <c r="A16" s="2" t="s">
        <v>6</v>
      </c>
      <c r="B16" s="41" t="s">
        <v>7</v>
      </c>
      <c r="C16" s="40" t="s">
        <v>111</v>
      </c>
      <c r="D16" s="44" t="s">
        <v>8</v>
      </c>
      <c r="E16" s="46" t="s">
        <v>9</v>
      </c>
      <c r="F16" s="47" t="s">
        <v>10</v>
      </c>
      <c r="G16" s="49" t="s">
        <v>11</v>
      </c>
      <c r="H16" s="52" t="s">
        <v>12</v>
      </c>
      <c r="I16" s="54" t="s">
        <v>13</v>
      </c>
      <c r="J16" s="82"/>
    </row>
    <row r="17" spans="1:11" x14ac:dyDescent="0.15">
      <c r="A17" s="10" t="str">
        <f>"平成"&amp;C23</f>
        <v>平成１７年</v>
      </c>
      <c r="B17" s="17">
        <f>C42</f>
        <v>244</v>
      </c>
      <c r="C17" s="17">
        <f>C43</f>
        <v>244</v>
      </c>
      <c r="D17" s="17">
        <f>SUM(C44:C46)</f>
        <v>95</v>
      </c>
      <c r="E17" s="17">
        <f>C26</f>
        <v>56</v>
      </c>
      <c r="F17" s="17">
        <f>C36</f>
        <v>51</v>
      </c>
      <c r="G17" s="17">
        <f>C34</f>
        <v>46</v>
      </c>
      <c r="H17" s="17">
        <f>C40</f>
        <v>47</v>
      </c>
      <c r="I17" s="17">
        <f>C32</f>
        <v>31</v>
      </c>
      <c r="J17" s="81"/>
    </row>
    <row r="18" spans="1:11" x14ac:dyDescent="0.15">
      <c r="A18" s="15" t="str">
        <f>F23</f>
        <v>２０年</v>
      </c>
      <c r="B18" s="17">
        <f>F42</f>
        <v>76</v>
      </c>
      <c r="C18" s="17">
        <f>F43</f>
        <v>170</v>
      </c>
      <c r="D18" s="17">
        <f>SUM(F44:F46)</f>
        <v>106</v>
      </c>
      <c r="E18" s="17">
        <f>F26</f>
        <v>44</v>
      </c>
      <c r="F18" s="17">
        <f>F36</f>
        <v>4</v>
      </c>
      <c r="G18" s="17">
        <f>F34</f>
        <v>1</v>
      </c>
      <c r="H18" s="17">
        <f>F40</f>
        <v>34</v>
      </c>
      <c r="I18" s="17">
        <f>F32</f>
        <v>30</v>
      </c>
      <c r="J18" s="81"/>
    </row>
    <row r="19" spans="1:11" x14ac:dyDescent="0.15">
      <c r="A19" s="16" t="str">
        <f>I23</f>
        <v>２３年</v>
      </c>
      <c r="B19" s="17">
        <f>I41</f>
        <v>295</v>
      </c>
      <c r="C19" s="17">
        <f>I42+I43+I44</f>
        <v>387</v>
      </c>
      <c r="D19" s="17">
        <f>I45+I46+I47</f>
        <v>112</v>
      </c>
      <c r="E19" s="17">
        <f>I26</f>
        <v>59</v>
      </c>
      <c r="F19" s="17">
        <f>I35</f>
        <v>71</v>
      </c>
      <c r="G19" s="17">
        <f>I33</f>
        <v>48</v>
      </c>
      <c r="H19" s="17">
        <f>I39</f>
        <v>54</v>
      </c>
      <c r="I19" s="17">
        <f>I31</f>
        <v>27</v>
      </c>
      <c r="J19" s="81"/>
    </row>
    <row r="20" spans="1:11" x14ac:dyDescent="0.15">
      <c r="A20" s="1"/>
      <c r="B20" s="1"/>
      <c r="C20" s="1"/>
      <c r="D20" s="1" t="s">
        <v>14</v>
      </c>
      <c r="E20" s="1"/>
      <c r="F20" s="1"/>
      <c r="G20" s="1"/>
      <c r="H20" s="1"/>
      <c r="I20" s="1"/>
      <c r="J20" s="1"/>
    </row>
    <row r="23" spans="1:11" x14ac:dyDescent="0.15">
      <c r="A23" s="37" t="s">
        <v>25</v>
      </c>
      <c r="B23" s="37" t="s">
        <v>106</v>
      </c>
      <c r="C23" s="42" t="s">
        <v>107</v>
      </c>
      <c r="D23" s="37" t="s">
        <v>108</v>
      </c>
      <c r="E23" s="37" t="s">
        <v>109</v>
      </c>
      <c r="F23" s="42" t="s">
        <v>110</v>
      </c>
      <c r="G23" s="37" t="s">
        <v>122</v>
      </c>
      <c r="H23" s="37" t="s">
        <v>123</v>
      </c>
      <c r="I23" s="42" t="s">
        <v>124</v>
      </c>
      <c r="J23" s="83" t="s">
        <v>132</v>
      </c>
      <c r="K23" s="68" t="s">
        <v>112</v>
      </c>
    </row>
    <row r="24" spans="1:11" x14ac:dyDescent="0.15">
      <c r="A24" s="37"/>
      <c r="B24" s="37" t="s">
        <v>26</v>
      </c>
      <c r="C24" s="55"/>
      <c r="D24" s="37"/>
      <c r="E24" s="37"/>
      <c r="F24" s="55"/>
      <c r="G24" s="37"/>
      <c r="H24" s="37"/>
      <c r="I24" s="55"/>
      <c r="J24" s="84"/>
      <c r="K24" s="69"/>
    </row>
    <row r="25" spans="1:11" x14ac:dyDescent="0.15">
      <c r="A25" s="37" t="s">
        <v>27</v>
      </c>
      <c r="B25" s="37">
        <v>1001</v>
      </c>
      <c r="C25" s="55">
        <v>1018</v>
      </c>
      <c r="D25" s="37">
        <v>983</v>
      </c>
      <c r="E25" s="37">
        <v>1000</v>
      </c>
      <c r="F25" s="55">
        <v>1032</v>
      </c>
      <c r="G25" s="37">
        <v>912</v>
      </c>
      <c r="H25" s="37">
        <v>840</v>
      </c>
      <c r="I25" s="55">
        <v>1339</v>
      </c>
      <c r="J25" s="84">
        <v>836</v>
      </c>
      <c r="K25" s="69"/>
    </row>
    <row r="26" spans="1:11" x14ac:dyDescent="0.15">
      <c r="A26" s="45" t="s">
        <v>28</v>
      </c>
      <c r="B26" s="45">
        <v>53</v>
      </c>
      <c r="C26" s="56">
        <v>56</v>
      </c>
      <c r="D26" s="45">
        <v>50</v>
      </c>
      <c r="E26" s="45">
        <v>45</v>
      </c>
      <c r="F26" s="56">
        <v>44</v>
      </c>
      <c r="G26" s="45">
        <v>42</v>
      </c>
      <c r="H26" s="45">
        <v>39</v>
      </c>
      <c r="I26" s="56">
        <v>59</v>
      </c>
      <c r="J26" s="85">
        <v>39</v>
      </c>
      <c r="K26" s="70" t="s">
        <v>28</v>
      </c>
    </row>
    <row r="27" spans="1:11" x14ac:dyDescent="0.15">
      <c r="A27" s="37" t="s">
        <v>29</v>
      </c>
      <c r="B27" s="37">
        <v>3</v>
      </c>
      <c r="C27" s="55">
        <v>3</v>
      </c>
      <c r="D27" s="37">
        <v>3</v>
      </c>
      <c r="E27" s="37">
        <v>3</v>
      </c>
      <c r="F27" s="55">
        <v>2</v>
      </c>
      <c r="G27" s="37">
        <v>2</v>
      </c>
      <c r="H27" s="37">
        <v>2</v>
      </c>
      <c r="I27" s="55">
        <v>1</v>
      </c>
      <c r="J27" s="84">
        <v>2</v>
      </c>
      <c r="K27" s="70" t="s">
        <v>29</v>
      </c>
    </row>
    <row r="28" spans="1:11" x14ac:dyDescent="0.15">
      <c r="A28" s="37" t="s">
        <v>30</v>
      </c>
      <c r="B28" s="37">
        <v>4</v>
      </c>
      <c r="C28" s="55">
        <v>3</v>
      </c>
      <c r="D28" s="37">
        <v>4</v>
      </c>
      <c r="E28" s="37">
        <v>4</v>
      </c>
      <c r="F28" s="55">
        <v>24</v>
      </c>
      <c r="G28" s="37">
        <v>20</v>
      </c>
      <c r="H28" s="37">
        <v>16</v>
      </c>
      <c r="I28" s="55">
        <v>34</v>
      </c>
      <c r="J28" s="84">
        <v>15</v>
      </c>
      <c r="K28" s="70" t="s">
        <v>30</v>
      </c>
    </row>
    <row r="29" spans="1:11" x14ac:dyDescent="0.15">
      <c r="A29" s="37" t="s">
        <v>31</v>
      </c>
      <c r="B29" s="37">
        <v>21</v>
      </c>
      <c r="C29" s="55">
        <v>22</v>
      </c>
      <c r="D29" s="37">
        <v>20</v>
      </c>
      <c r="E29" s="37">
        <v>20</v>
      </c>
      <c r="F29" s="55">
        <v>11</v>
      </c>
      <c r="G29" s="37">
        <v>9</v>
      </c>
      <c r="H29" s="37">
        <v>6</v>
      </c>
      <c r="I29" s="55">
        <v>9</v>
      </c>
      <c r="J29" s="84">
        <v>6</v>
      </c>
      <c r="K29" s="70" t="s">
        <v>32</v>
      </c>
    </row>
    <row r="30" spans="1:11" x14ac:dyDescent="0.15">
      <c r="A30" s="37" t="s">
        <v>32</v>
      </c>
      <c r="B30" s="37">
        <v>9</v>
      </c>
      <c r="C30" s="55">
        <v>7</v>
      </c>
      <c r="D30" s="37">
        <v>7</v>
      </c>
      <c r="E30" s="37">
        <v>11</v>
      </c>
      <c r="F30" s="55">
        <v>10</v>
      </c>
      <c r="G30" s="37">
        <v>6</v>
      </c>
      <c r="H30" s="37">
        <v>4</v>
      </c>
      <c r="I30" s="55">
        <v>22</v>
      </c>
      <c r="J30" s="84">
        <v>6</v>
      </c>
      <c r="K30" s="70" t="s">
        <v>33</v>
      </c>
    </row>
    <row r="31" spans="1:11" x14ac:dyDescent="0.15">
      <c r="A31" s="37" t="s">
        <v>33</v>
      </c>
      <c r="B31" s="37">
        <v>10</v>
      </c>
      <c r="C31" s="55">
        <v>10</v>
      </c>
      <c r="D31" s="37">
        <v>10</v>
      </c>
      <c r="E31" s="37">
        <v>10</v>
      </c>
      <c r="F31" s="57">
        <v>33</v>
      </c>
      <c r="G31" s="53">
        <v>24</v>
      </c>
      <c r="H31" s="53">
        <v>24</v>
      </c>
      <c r="I31" s="57">
        <v>27</v>
      </c>
      <c r="J31" s="86">
        <v>27</v>
      </c>
      <c r="K31" s="70" t="s">
        <v>34</v>
      </c>
    </row>
    <row r="32" spans="1:11" x14ac:dyDescent="0.15">
      <c r="A32" s="53" t="s">
        <v>34</v>
      </c>
      <c r="B32" s="53">
        <v>36</v>
      </c>
      <c r="C32" s="57">
        <v>31</v>
      </c>
      <c r="D32" s="53">
        <v>28</v>
      </c>
      <c r="E32" s="53">
        <v>28</v>
      </c>
      <c r="F32" s="67">
        <v>30</v>
      </c>
      <c r="G32" s="72">
        <v>26</v>
      </c>
      <c r="H32" s="72">
        <v>24</v>
      </c>
      <c r="I32" s="67">
        <v>52</v>
      </c>
      <c r="J32" s="87">
        <v>18</v>
      </c>
      <c r="K32" s="70" t="s">
        <v>35</v>
      </c>
    </row>
    <row r="33" spans="1:11" x14ac:dyDescent="0.15">
      <c r="A33" s="37" t="s">
        <v>35</v>
      </c>
      <c r="B33" s="37">
        <v>34</v>
      </c>
      <c r="C33" s="55">
        <v>32</v>
      </c>
      <c r="D33" s="37">
        <v>25</v>
      </c>
      <c r="E33" s="37">
        <v>25</v>
      </c>
      <c r="F33" s="58">
        <v>45</v>
      </c>
      <c r="G33" s="50">
        <v>48</v>
      </c>
      <c r="H33" s="50">
        <v>48</v>
      </c>
      <c r="I33" s="58">
        <v>48</v>
      </c>
      <c r="J33" s="88">
        <v>44</v>
      </c>
      <c r="K33" s="70" t="s">
        <v>36</v>
      </c>
    </row>
    <row r="34" spans="1:11" x14ac:dyDescent="0.15">
      <c r="A34" s="50" t="s">
        <v>36</v>
      </c>
      <c r="B34" s="50">
        <v>45</v>
      </c>
      <c r="C34" s="58">
        <v>46</v>
      </c>
      <c r="D34" s="50">
        <v>47</v>
      </c>
      <c r="E34" s="50">
        <v>50</v>
      </c>
      <c r="F34" s="67">
        <v>1</v>
      </c>
      <c r="G34" s="72">
        <v>1</v>
      </c>
      <c r="H34" s="72">
        <v>0</v>
      </c>
      <c r="I34" s="67">
        <v>2</v>
      </c>
      <c r="J34" s="87">
        <v>2</v>
      </c>
      <c r="K34" s="70" t="s">
        <v>37</v>
      </c>
    </row>
    <row r="35" spans="1:11" x14ac:dyDescent="0.15">
      <c r="A35" s="37" t="s">
        <v>37</v>
      </c>
      <c r="B35" s="37">
        <v>0</v>
      </c>
      <c r="C35" s="55">
        <v>0</v>
      </c>
      <c r="D35" s="37">
        <v>1</v>
      </c>
      <c r="E35" s="37">
        <v>1</v>
      </c>
      <c r="F35" s="59">
        <v>55</v>
      </c>
      <c r="G35" s="48">
        <v>47</v>
      </c>
      <c r="H35" s="48">
        <v>46</v>
      </c>
      <c r="I35" s="59">
        <v>71</v>
      </c>
      <c r="J35" s="89">
        <v>51</v>
      </c>
      <c r="K35" s="70" t="s">
        <v>38</v>
      </c>
    </row>
    <row r="36" spans="1:11" x14ac:dyDescent="0.15">
      <c r="A36" s="48" t="s">
        <v>38</v>
      </c>
      <c r="B36" s="48">
        <v>57</v>
      </c>
      <c r="C36" s="59">
        <v>51</v>
      </c>
      <c r="D36" s="48">
        <v>54</v>
      </c>
      <c r="E36" s="48">
        <v>55</v>
      </c>
      <c r="F36" s="67">
        <v>4</v>
      </c>
      <c r="G36" s="72">
        <v>5</v>
      </c>
      <c r="H36" s="72">
        <v>4</v>
      </c>
      <c r="I36" s="67">
        <v>6</v>
      </c>
      <c r="J36" s="87">
        <v>4</v>
      </c>
      <c r="K36" s="70" t="s">
        <v>39</v>
      </c>
    </row>
    <row r="37" spans="1:11" x14ac:dyDescent="0.15">
      <c r="A37" s="37" t="s">
        <v>39</v>
      </c>
      <c r="B37" s="37">
        <v>3</v>
      </c>
      <c r="C37" s="55">
        <v>3</v>
      </c>
      <c r="D37" s="37">
        <v>2</v>
      </c>
      <c r="E37" s="37">
        <v>4</v>
      </c>
      <c r="F37" s="67">
        <v>1</v>
      </c>
      <c r="G37" s="72">
        <v>1</v>
      </c>
      <c r="H37" s="72">
        <v>1</v>
      </c>
      <c r="I37" s="55">
        <v>3</v>
      </c>
      <c r="J37" s="84">
        <v>1</v>
      </c>
      <c r="K37" s="70" t="s">
        <v>40</v>
      </c>
    </row>
    <row r="38" spans="1:11" x14ac:dyDescent="0.15">
      <c r="A38" s="37" t="s">
        <v>40</v>
      </c>
      <c r="B38" s="37">
        <v>2</v>
      </c>
      <c r="C38" s="55">
        <v>2</v>
      </c>
      <c r="D38" s="37">
        <v>2</v>
      </c>
      <c r="E38" s="37">
        <v>1</v>
      </c>
      <c r="F38" s="67">
        <v>29</v>
      </c>
      <c r="G38" s="72">
        <v>29</v>
      </c>
      <c r="H38" s="72">
        <v>29</v>
      </c>
      <c r="I38" s="55">
        <v>31</v>
      </c>
      <c r="J38" s="84">
        <v>29</v>
      </c>
      <c r="K38" s="70" t="s">
        <v>41</v>
      </c>
    </row>
    <row r="39" spans="1:11" x14ac:dyDescent="0.15">
      <c r="A39" s="37" t="s">
        <v>41</v>
      </c>
      <c r="B39" s="37">
        <v>28</v>
      </c>
      <c r="C39" s="55">
        <v>28</v>
      </c>
      <c r="D39" s="37">
        <v>28</v>
      </c>
      <c r="E39" s="37">
        <v>30</v>
      </c>
      <c r="F39" s="60">
        <v>48</v>
      </c>
      <c r="G39" s="51">
        <v>42</v>
      </c>
      <c r="H39" s="51">
        <v>48</v>
      </c>
      <c r="I39" s="60">
        <v>54</v>
      </c>
      <c r="J39" s="90">
        <v>47</v>
      </c>
      <c r="K39" s="70" t="s">
        <v>42</v>
      </c>
    </row>
    <row r="40" spans="1:11" x14ac:dyDescent="0.15">
      <c r="A40" s="51" t="s">
        <v>42</v>
      </c>
      <c r="B40" s="51">
        <v>42</v>
      </c>
      <c r="C40" s="60">
        <v>47</v>
      </c>
      <c r="D40" s="51">
        <v>44</v>
      </c>
      <c r="E40" s="51">
        <v>50</v>
      </c>
      <c r="F40" s="67">
        <v>34</v>
      </c>
      <c r="G40" s="72">
        <v>29</v>
      </c>
      <c r="H40" s="72">
        <v>31</v>
      </c>
      <c r="I40" s="67">
        <v>32</v>
      </c>
      <c r="J40" s="87">
        <v>28</v>
      </c>
      <c r="K40" s="70" t="s">
        <v>24</v>
      </c>
    </row>
    <row r="41" spans="1:11" x14ac:dyDescent="0.15">
      <c r="A41" s="37" t="s">
        <v>24</v>
      </c>
      <c r="B41" s="37">
        <v>21</v>
      </c>
      <c r="C41" s="55">
        <v>19</v>
      </c>
      <c r="D41" s="37">
        <v>20</v>
      </c>
      <c r="E41" s="37">
        <v>28</v>
      </c>
      <c r="F41" s="61">
        <v>238</v>
      </c>
      <c r="G41" s="38">
        <v>213</v>
      </c>
      <c r="H41" s="38">
        <v>185</v>
      </c>
      <c r="I41" s="61">
        <v>295</v>
      </c>
      <c r="J41" s="91">
        <v>188</v>
      </c>
      <c r="K41" s="70" t="s">
        <v>43</v>
      </c>
    </row>
    <row r="42" spans="1:11" x14ac:dyDescent="0.15">
      <c r="A42" s="38" t="s">
        <v>43</v>
      </c>
      <c r="B42" s="38">
        <v>240</v>
      </c>
      <c r="C42" s="61">
        <v>244</v>
      </c>
      <c r="D42" s="38">
        <v>238</v>
      </c>
      <c r="E42" s="38">
        <v>225</v>
      </c>
      <c r="F42" s="62">
        <v>76</v>
      </c>
      <c r="G42" s="39">
        <v>69</v>
      </c>
      <c r="H42" s="39">
        <v>64</v>
      </c>
      <c r="I42" s="62">
        <v>100</v>
      </c>
      <c r="J42" s="92">
        <v>56</v>
      </c>
      <c r="K42" s="70" t="s">
        <v>99</v>
      </c>
    </row>
    <row r="43" spans="1:11" x14ac:dyDescent="0.15">
      <c r="A43" s="39" t="s">
        <v>44</v>
      </c>
      <c r="B43" s="39">
        <v>228</v>
      </c>
      <c r="C43" s="62">
        <v>244</v>
      </c>
      <c r="D43" s="39">
        <v>243</v>
      </c>
      <c r="E43" s="39">
        <v>248</v>
      </c>
      <c r="F43" s="62">
        <v>170</v>
      </c>
      <c r="G43" s="39">
        <v>145</v>
      </c>
      <c r="H43" s="39">
        <v>126</v>
      </c>
      <c r="I43" s="62">
        <v>255</v>
      </c>
      <c r="J43" s="92">
        <v>125</v>
      </c>
      <c r="K43" s="70" t="s">
        <v>100</v>
      </c>
    </row>
    <row r="44" spans="1:11" x14ac:dyDescent="0.15">
      <c r="A44" s="43" t="s">
        <v>45</v>
      </c>
      <c r="B44" s="43">
        <v>74</v>
      </c>
      <c r="C44" s="63">
        <v>72</v>
      </c>
      <c r="D44" s="43">
        <v>67</v>
      </c>
      <c r="E44" s="43">
        <v>68</v>
      </c>
      <c r="F44" s="62">
        <v>20</v>
      </c>
      <c r="G44" s="39">
        <v>21</v>
      </c>
      <c r="H44" s="39">
        <v>19</v>
      </c>
      <c r="I44" s="62">
        <v>32</v>
      </c>
      <c r="J44" s="92">
        <v>21</v>
      </c>
      <c r="K44" s="70" t="s">
        <v>101</v>
      </c>
    </row>
    <row r="45" spans="1:11" x14ac:dyDescent="0.15">
      <c r="A45" s="43" t="s">
        <v>46</v>
      </c>
      <c r="B45" s="43">
        <v>9</v>
      </c>
      <c r="C45" s="63">
        <v>10</v>
      </c>
      <c r="D45" s="43">
        <v>9</v>
      </c>
      <c r="E45" s="43">
        <v>6</v>
      </c>
      <c r="F45" s="63">
        <v>20</v>
      </c>
      <c r="G45" s="43">
        <v>14</v>
      </c>
      <c r="H45" s="43">
        <v>13</v>
      </c>
      <c r="I45" s="63">
        <v>22</v>
      </c>
      <c r="J45" s="93">
        <v>54</v>
      </c>
      <c r="K45" s="70" t="s">
        <v>102</v>
      </c>
    </row>
    <row r="46" spans="1:11" x14ac:dyDescent="0.15">
      <c r="A46" s="43" t="s">
        <v>47</v>
      </c>
      <c r="B46" s="43">
        <v>13</v>
      </c>
      <c r="C46" s="63">
        <v>13</v>
      </c>
      <c r="D46" s="43">
        <v>13</v>
      </c>
      <c r="E46" s="43">
        <v>15</v>
      </c>
      <c r="F46" s="63">
        <v>66</v>
      </c>
      <c r="G46" s="43">
        <v>56</v>
      </c>
      <c r="H46" s="43">
        <v>55</v>
      </c>
      <c r="I46" s="63">
        <v>77</v>
      </c>
      <c r="J46" s="93">
        <v>6</v>
      </c>
      <c r="K46" s="70" t="s">
        <v>46</v>
      </c>
    </row>
    <row r="47" spans="1:11" x14ac:dyDescent="0.15">
      <c r="A47" s="37" t="s">
        <v>48</v>
      </c>
      <c r="B47" s="37">
        <v>35</v>
      </c>
      <c r="C47" s="55">
        <v>38</v>
      </c>
      <c r="D47" s="37">
        <v>33</v>
      </c>
      <c r="E47" s="37">
        <v>33</v>
      </c>
      <c r="F47" s="63">
        <v>10</v>
      </c>
      <c r="G47" s="43">
        <v>7</v>
      </c>
      <c r="H47" s="43">
        <v>8</v>
      </c>
      <c r="I47" s="63">
        <v>13</v>
      </c>
      <c r="J47" s="93">
        <v>15</v>
      </c>
      <c r="K47" s="70" t="s">
        <v>103</v>
      </c>
    </row>
    <row r="48" spans="1:11" x14ac:dyDescent="0.15">
      <c r="A48" s="37" t="s">
        <v>49</v>
      </c>
      <c r="B48" s="37">
        <v>11</v>
      </c>
      <c r="C48" s="55">
        <v>12</v>
      </c>
      <c r="D48" s="37">
        <v>12</v>
      </c>
      <c r="E48" s="37">
        <v>13</v>
      </c>
      <c r="F48" s="55">
        <v>34</v>
      </c>
      <c r="G48" s="37">
        <v>34</v>
      </c>
      <c r="H48" s="37">
        <v>29</v>
      </c>
      <c r="I48" s="55">
        <v>50</v>
      </c>
      <c r="J48" s="84">
        <v>30</v>
      </c>
      <c r="K48" s="70" t="s">
        <v>104</v>
      </c>
    </row>
    <row r="49" spans="1:11" x14ac:dyDescent="0.15">
      <c r="A49" s="37" t="s">
        <v>50</v>
      </c>
      <c r="B49" s="37">
        <v>23</v>
      </c>
      <c r="C49" s="64">
        <v>25</v>
      </c>
      <c r="D49" s="37">
        <v>23</v>
      </c>
      <c r="E49" s="37">
        <v>27</v>
      </c>
      <c r="F49" s="64">
        <v>27</v>
      </c>
      <c r="G49" s="37">
        <v>22</v>
      </c>
      <c r="H49" s="37">
        <v>19</v>
      </c>
      <c r="I49" s="64">
        <v>44</v>
      </c>
      <c r="J49" s="84">
        <v>22</v>
      </c>
      <c r="K49" s="70" t="s">
        <v>50</v>
      </c>
    </row>
  </sheetData>
  <mergeCells count="2">
    <mergeCell ref="B3:D3"/>
    <mergeCell ref="E3:G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I10" sqref="I10"/>
    </sheetView>
  </sheetViews>
  <sheetFormatPr defaultRowHeight="13.5" x14ac:dyDescent="0.15"/>
  <cols>
    <col min="1" max="1" width="10.5" bestFit="1" customWidth="1"/>
    <col min="2" max="2" width="15.5" bestFit="1" customWidth="1"/>
  </cols>
  <sheetData>
    <row r="1" spans="1:6" ht="27" customHeight="1" x14ac:dyDescent="0.15">
      <c r="A1" s="191" t="s">
        <v>17</v>
      </c>
      <c r="B1" s="191"/>
    </row>
    <row r="2" spans="1:6" x14ac:dyDescent="0.15">
      <c r="A2" s="192" t="s">
        <v>138</v>
      </c>
      <c r="B2" s="192"/>
    </row>
    <row r="3" spans="1:6" x14ac:dyDescent="0.15">
      <c r="A3" s="27" t="s">
        <v>18</v>
      </c>
      <c r="B3" s="28" t="s">
        <v>2</v>
      </c>
      <c r="D3" s="71"/>
    </row>
    <row r="4" spans="1:6" x14ac:dyDescent="0.15">
      <c r="A4" s="29" t="s">
        <v>43</v>
      </c>
      <c r="B4" s="30">
        <v>4054</v>
      </c>
      <c r="C4">
        <v>1</v>
      </c>
      <c r="D4" s="66"/>
      <c r="E4" s="105"/>
      <c r="F4" s="103">
        <f>B4/$B$16*100</f>
        <v>11.893794924453573</v>
      </c>
    </row>
    <row r="5" spans="1:6" x14ac:dyDescent="0.15">
      <c r="A5" s="31" t="s">
        <v>125</v>
      </c>
      <c r="B5" s="30">
        <v>3730</v>
      </c>
      <c r="C5">
        <v>2</v>
      </c>
      <c r="D5" s="66"/>
      <c r="E5" s="105"/>
      <c r="F5" s="103">
        <f t="shared" ref="F5:F16" si="0">B5/$B$16*100</f>
        <v>10.943230159894382</v>
      </c>
    </row>
    <row r="6" spans="1:6" x14ac:dyDescent="0.15">
      <c r="A6" s="31" t="s">
        <v>98</v>
      </c>
      <c r="B6" s="30">
        <v>2903</v>
      </c>
      <c r="C6">
        <v>3</v>
      </c>
      <c r="D6" s="66"/>
      <c r="E6" s="105"/>
      <c r="F6" s="103">
        <f t="shared" si="0"/>
        <v>8.5169429367757079</v>
      </c>
    </row>
    <row r="7" spans="1:6" x14ac:dyDescent="0.15">
      <c r="A7" s="31" t="s">
        <v>100</v>
      </c>
      <c r="B7" s="30">
        <v>2867</v>
      </c>
      <c r="C7">
        <v>4</v>
      </c>
      <c r="D7" s="66"/>
      <c r="E7" s="105"/>
      <c r="F7" s="103">
        <f t="shared" si="0"/>
        <v>8.4113246296024631</v>
      </c>
    </row>
    <row r="8" spans="1:6" x14ac:dyDescent="0.15">
      <c r="A8" s="31" t="s">
        <v>102</v>
      </c>
      <c r="B8" s="30">
        <v>2897</v>
      </c>
      <c r="C8">
        <v>5</v>
      </c>
      <c r="D8" s="66"/>
      <c r="E8" s="105"/>
      <c r="F8" s="103">
        <f t="shared" si="0"/>
        <v>8.4993398855801683</v>
      </c>
    </row>
    <row r="9" spans="1:6" x14ac:dyDescent="0.15">
      <c r="A9" s="31" t="s">
        <v>104</v>
      </c>
      <c r="B9" s="30">
        <v>2664</v>
      </c>
      <c r="C9">
        <v>6</v>
      </c>
      <c r="D9" s="66"/>
      <c r="E9" s="105"/>
      <c r="F9" s="103">
        <f t="shared" si="0"/>
        <v>7.8157547308200082</v>
      </c>
    </row>
    <row r="10" spans="1:6" x14ac:dyDescent="0.15">
      <c r="A10" s="31" t="s">
        <v>126</v>
      </c>
      <c r="B10" s="30">
        <v>2567</v>
      </c>
      <c r="C10">
        <v>7</v>
      </c>
      <c r="D10" s="66"/>
      <c r="E10" s="105"/>
      <c r="F10" s="103">
        <f t="shared" si="0"/>
        <v>7.5311720698254367</v>
      </c>
    </row>
    <row r="11" spans="1:6" x14ac:dyDescent="0.15">
      <c r="A11" s="31" t="s">
        <v>99</v>
      </c>
      <c r="B11" s="30">
        <v>2066</v>
      </c>
      <c r="C11">
        <v>8</v>
      </c>
      <c r="D11" s="66"/>
      <c r="E11" s="105"/>
      <c r="F11" s="103">
        <f t="shared" si="0"/>
        <v>6.0613172949978003</v>
      </c>
    </row>
    <row r="12" spans="1:6" x14ac:dyDescent="0.15">
      <c r="A12" s="31" t="s">
        <v>127</v>
      </c>
      <c r="B12" s="30">
        <v>1817</v>
      </c>
      <c r="C12">
        <v>9</v>
      </c>
      <c r="D12" s="66"/>
      <c r="E12" s="105"/>
      <c r="F12" s="103">
        <f t="shared" si="0"/>
        <v>5.330790670382866</v>
      </c>
    </row>
    <row r="13" spans="1:6" x14ac:dyDescent="0.15">
      <c r="A13" s="31" t="s">
        <v>128</v>
      </c>
      <c r="B13" s="30">
        <v>1352</v>
      </c>
      <c r="C13">
        <v>10</v>
      </c>
      <c r="D13" s="66"/>
      <c r="E13" s="105"/>
      <c r="F13" s="103">
        <f t="shared" si="0"/>
        <v>3.9665542027284726</v>
      </c>
    </row>
    <row r="14" spans="1:6" x14ac:dyDescent="0.15">
      <c r="A14" s="31" t="s">
        <v>129</v>
      </c>
      <c r="B14" s="30">
        <v>1575</v>
      </c>
      <c r="C14">
        <v>11</v>
      </c>
      <c r="D14" s="66"/>
      <c r="E14" s="105"/>
      <c r="F14" s="103">
        <f t="shared" si="0"/>
        <v>4.6208009388293965</v>
      </c>
    </row>
    <row r="15" spans="1:6" x14ac:dyDescent="0.15">
      <c r="A15" s="32" t="s">
        <v>94</v>
      </c>
      <c r="B15" s="30">
        <v>5593</v>
      </c>
      <c r="C15">
        <v>12</v>
      </c>
      <c r="D15" s="71"/>
      <c r="E15" s="105"/>
      <c r="F15" s="103">
        <f t="shared" si="0"/>
        <v>16.408977556109726</v>
      </c>
    </row>
    <row r="16" spans="1:6" x14ac:dyDescent="0.15">
      <c r="A16" s="27" t="s">
        <v>19</v>
      </c>
      <c r="B16" s="30">
        <f>SUM(B4:B15)</f>
        <v>34085</v>
      </c>
      <c r="F16" s="103">
        <f t="shared" si="0"/>
        <v>100</v>
      </c>
    </row>
    <row r="17" spans="1:6" x14ac:dyDescent="0.15">
      <c r="A17" s="33"/>
      <c r="B17" s="33"/>
    </row>
    <row r="18" spans="1:6" ht="27" customHeight="1" x14ac:dyDescent="0.15">
      <c r="A18" s="191" t="s">
        <v>20</v>
      </c>
      <c r="B18" s="191"/>
    </row>
    <row r="19" spans="1:6" x14ac:dyDescent="0.15">
      <c r="A19" s="34"/>
      <c r="B19" s="16" t="s">
        <v>21</v>
      </c>
    </row>
    <row r="20" spans="1:6" x14ac:dyDescent="0.15">
      <c r="A20" s="27" t="s">
        <v>22</v>
      </c>
      <c r="B20" s="9" t="s">
        <v>23</v>
      </c>
    </row>
    <row r="21" spans="1:6" x14ac:dyDescent="0.15">
      <c r="A21" s="29" t="s">
        <v>42</v>
      </c>
      <c r="B21" s="30">
        <v>25348648</v>
      </c>
      <c r="C21">
        <v>1</v>
      </c>
      <c r="E21" s="104"/>
      <c r="F21" s="103">
        <f>B21/$B$33*100</f>
        <v>19.273426367588876</v>
      </c>
    </row>
    <row r="22" spans="1:6" x14ac:dyDescent="0.15">
      <c r="A22" s="31" t="s">
        <v>36</v>
      </c>
      <c r="B22" s="30">
        <v>17878082</v>
      </c>
      <c r="C22">
        <v>2</v>
      </c>
      <c r="E22" s="104"/>
      <c r="F22" s="103">
        <f t="shared" ref="F22:F33" si="1">B22/$B$33*100</f>
        <v>13.59330474038363</v>
      </c>
    </row>
    <row r="23" spans="1:6" x14ac:dyDescent="0.15">
      <c r="A23" s="31" t="s">
        <v>46</v>
      </c>
      <c r="B23" s="30">
        <v>11755840</v>
      </c>
      <c r="C23">
        <v>3</v>
      </c>
      <c r="E23" s="104"/>
      <c r="F23" s="103">
        <f t="shared" si="1"/>
        <v>8.9383590252685661</v>
      </c>
    </row>
    <row r="24" spans="1:6" x14ac:dyDescent="0.15">
      <c r="A24" s="31" t="s">
        <v>102</v>
      </c>
      <c r="B24" s="30">
        <v>10841904</v>
      </c>
      <c r="C24">
        <v>4</v>
      </c>
      <c r="E24" s="104"/>
      <c r="F24" s="103">
        <f t="shared" si="1"/>
        <v>8.2434628635210565</v>
      </c>
    </row>
    <row r="25" spans="1:6" x14ac:dyDescent="0.15">
      <c r="A25" s="31" t="s">
        <v>104</v>
      </c>
      <c r="B25" s="30">
        <v>11203174</v>
      </c>
      <c r="C25">
        <v>5</v>
      </c>
      <c r="E25" s="104"/>
      <c r="F25" s="103">
        <f t="shared" si="1"/>
        <v>8.5181485486833903</v>
      </c>
    </row>
    <row r="26" spans="1:6" x14ac:dyDescent="0.15">
      <c r="A26" s="31" t="s">
        <v>24</v>
      </c>
      <c r="B26" s="30">
        <v>8636065</v>
      </c>
      <c r="C26">
        <v>6</v>
      </c>
      <c r="E26" s="104"/>
      <c r="F26" s="103">
        <f t="shared" si="1"/>
        <v>6.566289566339452</v>
      </c>
    </row>
    <row r="27" spans="1:6" x14ac:dyDescent="0.15">
      <c r="A27" s="31" t="s">
        <v>43</v>
      </c>
      <c r="B27" s="30">
        <v>8830399</v>
      </c>
      <c r="C27">
        <v>7</v>
      </c>
      <c r="E27" s="104"/>
      <c r="F27" s="103">
        <f t="shared" si="1"/>
        <v>6.7140482175984468</v>
      </c>
    </row>
    <row r="28" spans="1:6" x14ac:dyDescent="0.15">
      <c r="A28" s="31" t="s">
        <v>100</v>
      </c>
      <c r="B28" s="30">
        <v>7939103</v>
      </c>
      <c r="C28">
        <v>8</v>
      </c>
      <c r="E28" s="104"/>
      <c r="F28" s="103">
        <f t="shared" si="1"/>
        <v>6.0363660063922904</v>
      </c>
    </row>
    <row r="29" spans="1:6" x14ac:dyDescent="0.15">
      <c r="A29" s="31" t="s">
        <v>103</v>
      </c>
      <c r="B29" s="30">
        <v>5004074</v>
      </c>
      <c r="C29">
        <v>9</v>
      </c>
      <c r="E29" s="104"/>
      <c r="F29" s="103">
        <f t="shared" si="1"/>
        <v>3.8047651210812479</v>
      </c>
    </row>
    <row r="30" spans="1:6" x14ac:dyDescent="0.15">
      <c r="A30" s="31" t="s">
        <v>99</v>
      </c>
      <c r="B30" s="30">
        <v>4757615</v>
      </c>
      <c r="C30">
        <v>10</v>
      </c>
      <c r="E30" s="104"/>
      <c r="F30" s="103">
        <f t="shared" si="1"/>
        <v>3.6173740859013996</v>
      </c>
    </row>
    <row r="31" spans="1:6" x14ac:dyDescent="0.15">
      <c r="A31" s="31" t="s">
        <v>34</v>
      </c>
      <c r="B31" s="30">
        <v>3474458</v>
      </c>
      <c r="C31">
        <v>11</v>
      </c>
      <c r="E31" s="104"/>
      <c r="F31" s="103">
        <f t="shared" si="1"/>
        <v>2.6417468272974602</v>
      </c>
    </row>
    <row r="32" spans="1:6" x14ac:dyDescent="0.15">
      <c r="A32" s="32" t="s">
        <v>95</v>
      </c>
      <c r="B32" s="30">
        <v>15851871</v>
      </c>
      <c r="C32">
        <v>12</v>
      </c>
      <c r="F32" s="103">
        <f t="shared" si="1"/>
        <v>12.052708629944185</v>
      </c>
    </row>
    <row r="33" spans="1:6" x14ac:dyDescent="0.15">
      <c r="A33" s="27" t="s">
        <v>19</v>
      </c>
      <c r="B33" s="30">
        <f>SUM(B21:B32)</f>
        <v>131521233</v>
      </c>
      <c r="F33">
        <f t="shared" si="1"/>
        <v>100</v>
      </c>
    </row>
  </sheetData>
  <mergeCells count="3">
    <mergeCell ref="A1:B1"/>
    <mergeCell ref="A2:B2"/>
    <mergeCell ref="A18:B1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view="pageBreakPreview" zoomScaleNormal="100" zoomScaleSheetLayoutView="100" workbookViewId="0"/>
  </sheetViews>
  <sheetFormatPr defaultRowHeight="13.5" x14ac:dyDescent="0.15"/>
  <cols>
    <col min="1" max="10" width="9.375" customWidth="1"/>
  </cols>
  <sheetData>
    <row r="1" spans="1:10" x14ac:dyDescent="0.15">
      <c r="A1" s="94" t="s">
        <v>209</v>
      </c>
      <c r="B1" s="1"/>
      <c r="C1" s="1"/>
      <c r="D1" s="1"/>
      <c r="E1" s="1"/>
      <c r="F1" s="1"/>
      <c r="G1" s="1"/>
      <c r="H1" s="1"/>
      <c r="I1" s="95"/>
      <c r="J1" s="35"/>
    </row>
    <row r="2" spans="1:10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1"/>
      <c r="B3" s="1"/>
      <c r="C3" s="1"/>
      <c r="D3" s="1"/>
      <c r="F3" s="1"/>
      <c r="G3" s="1"/>
      <c r="H3" s="1"/>
      <c r="I3" s="1"/>
      <c r="J3" s="1"/>
    </row>
    <row r="4" spans="1:10" ht="14.25" x14ac:dyDescent="0.15">
      <c r="B4" s="1"/>
      <c r="C4" s="19"/>
      <c r="D4" s="109" t="s">
        <v>151</v>
      </c>
      <c r="E4" s="19"/>
      <c r="F4" s="19"/>
      <c r="G4" s="19"/>
      <c r="H4" s="1"/>
      <c r="I4" s="1"/>
    </row>
    <row r="5" spans="1:10" x14ac:dyDescent="0.15">
      <c r="B5" s="1"/>
      <c r="C5" s="19"/>
      <c r="E5" s="110" t="s">
        <v>210</v>
      </c>
      <c r="F5" s="19"/>
      <c r="G5" s="19"/>
      <c r="H5" s="1"/>
      <c r="I5" s="1"/>
    </row>
    <row r="6" spans="1:10" x14ac:dyDescent="0.15">
      <c r="A6" s="1"/>
      <c r="B6" s="1"/>
      <c r="C6" s="1"/>
      <c r="D6" s="1"/>
      <c r="E6" s="1"/>
      <c r="F6" s="1"/>
      <c r="G6" s="1"/>
      <c r="H6" s="1"/>
      <c r="J6" s="1"/>
    </row>
    <row r="7" spans="1:10" x14ac:dyDescent="0.15">
      <c r="A7" s="1"/>
      <c r="B7" s="1"/>
      <c r="C7" s="1"/>
      <c r="D7" s="1"/>
      <c r="E7" s="1"/>
      <c r="F7" s="1"/>
      <c r="G7" s="1"/>
      <c r="H7" s="1"/>
      <c r="J7" s="1"/>
    </row>
    <row r="8" spans="1:10" x14ac:dyDescent="0.15">
      <c r="A8" s="1"/>
      <c r="B8" s="1"/>
      <c r="C8" s="1"/>
      <c r="D8" s="1"/>
      <c r="E8" s="1"/>
      <c r="F8" s="1"/>
      <c r="G8" s="1"/>
      <c r="H8" s="1"/>
      <c r="J8" s="1"/>
    </row>
    <row r="9" spans="1:10" x14ac:dyDescent="0.15">
      <c r="A9" s="1"/>
      <c r="B9" s="1"/>
      <c r="C9" s="1"/>
      <c r="D9" s="1"/>
      <c r="E9" s="1"/>
      <c r="F9" s="1"/>
      <c r="G9" s="1"/>
      <c r="H9" s="1"/>
      <c r="J9" s="1"/>
    </row>
    <row r="10" spans="1:10" x14ac:dyDescent="0.15">
      <c r="A10" s="1"/>
      <c r="B10" s="1"/>
      <c r="C10" s="1"/>
      <c r="D10" s="1"/>
      <c r="E10" s="1"/>
      <c r="F10" s="1"/>
      <c r="G10" s="1"/>
      <c r="H10" s="1"/>
      <c r="J10" s="1"/>
    </row>
    <row r="11" spans="1:10" x14ac:dyDescent="0.15">
      <c r="A11" s="1"/>
      <c r="B11" s="1"/>
      <c r="C11" s="1"/>
      <c r="D11" s="1"/>
      <c r="E11" s="1"/>
      <c r="F11" s="1"/>
      <c r="G11" s="1"/>
      <c r="H11" s="1"/>
      <c r="J11" s="1"/>
    </row>
    <row r="12" spans="1:10" x14ac:dyDescent="0.15">
      <c r="A12" s="1"/>
      <c r="B12" s="1"/>
      <c r="C12" s="1"/>
      <c r="D12" s="1"/>
      <c r="E12" s="1"/>
      <c r="F12" s="1"/>
      <c r="G12" s="1"/>
      <c r="H12" s="1"/>
      <c r="J12" s="1"/>
    </row>
    <row r="13" spans="1:10" x14ac:dyDescent="0.15">
      <c r="A13" s="1"/>
      <c r="B13" s="1"/>
      <c r="C13" s="1"/>
      <c r="D13" s="1"/>
      <c r="E13" s="1"/>
      <c r="F13" s="1"/>
      <c r="G13" s="1"/>
      <c r="H13" s="1"/>
      <c r="J13" s="1"/>
    </row>
    <row r="14" spans="1:10" x14ac:dyDescent="0.15">
      <c r="A14" s="1"/>
      <c r="B14" s="1"/>
      <c r="C14" s="1"/>
      <c r="D14" s="1"/>
      <c r="E14" s="1"/>
      <c r="F14" s="1"/>
      <c r="G14" s="1"/>
      <c r="H14" s="1"/>
      <c r="J14" s="1"/>
    </row>
    <row r="15" spans="1:10" x14ac:dyDescent="0.15">
      <c r="A15" s="1"/>
      <c r="B15" s="1"/>
      <c r="C15" s="1"/>
      <c r="D15" s="1"/>
      <c r="E15" s="1"/>
      <c r="F15" s="1"/>
      <c r="G15" s="1"/>
      <c r="H15" s="1"/>
      <c r="J15" s="1"/>
    </row>
    <row r="16" spans="1:10" x14ac:dyDescent="0.15">
      <c r="A16" s="1"/>
      <c r="B16" s="1"/>
      <c r="C16" s="1"/>
      <c r="D16" s="1"/>
      <c r="E16" s="168"/>
      <c r="F16" s="1"/>
      <c r="G16" s="1"/>
      <c r="H16" s="1"/>
      <c r="J16" s="1"/>
    </row>
    <row r="17" spans="1:10" x14ac:dyDescent="0.15">
      <c r="A17" s="1"/>
      <c r="B17" s="1"/>
      <c r="C17" s="1"/>
      <c r="D17" s="1"/>
      <c r="E17" s="168"/>
      <c r="F17" s="1"/>
      <c r="G17" s="1"/>
      <c r="H17" s="1"/>
      <c r="J17" s="1"/>
    </row>
    <row r="18" spans="1:10" x14ac:dyDescent="0.15">
      <c r="A18" s="1"/>
      <c r="B18" s="1"/>
      <c r="C18" s="1"/>
      <c r="D18" s="1"/>
      <c r="E18" s="168"/>
      <c r="F18" s="1"/>
      <c r="G18" s="1"/>
      <c r="H18" s="1"/>
      <c r="J18" s="1"/>
    </row>
    <row r="19" spans="1:10" x14ac:dyDescent="0.15">
      <c r="A19" s="1"/>
      <c r="B19" s="1"/>
      <c r="C19" s="1"/>
      <c r="D19" s="1"/>
      <c r="E19" s="1"/>
      <c r="F19" s="1"/>
      <c r="G19" s="1"/>
      <c r="H19" s="1"/>
      <c r="J19" s="1"/>
    </row>
    <row r="20" spans="1:10" x14ac:dyDescent="0.15">
      <c r="A20" s="1"/>
      <c r="B20" s="1"/>
      <c r="C20" s="1"/>
      <c r="D20" s="1"/>
      <c r="E20" s="1"/>
      <c r="F20" s="1"/>
      <c r="G20" s="1"/>
      <c r="H20" s="1"/>
      <c r="J20" s="1"/>
    </row>
    <row r="21" spans="1:10" x14ac:dyDescent="0.15">
      <c r="A21" s="1"/>
      <c r="B21" s="1"/>
      <c r="C21" s="1"/>
      <c r="G21" s="1"/>
      <c r="H21" s="1"/>
      <c r="J21" s="1"/>
    </row>
    <row r="22" spans="1:10" x14ac:dyDescent="0.15">
      <c r="A22" s="1"/>
      <c r="B22" s="1"/>
      <c r="C22" s="1"/>
      <c r="G22" s="1"/>
      <c r="H22" s="1"/>
      <c r="J22" s="1"/>
    </row>
    <row r="23" spans="1:10" x14ac:dyDescent="0.15">
      <c r="A23" s="1"/>
      <c r="B23" s="1"/>
      <c r="C23" s="1"/>
      <c r="D23" s="1"/>
      <c r="E23" s="1"/>
      <c r="F23" s="1"/>
      <c r="G23" s="1"/>
      <c r="H23" s="1"/>
      <c r="J23" s="1"/>
    </row>
    <row r="24" spans="1:10" x14ac:dyDescent="0.15">
      <c r="A24" s="1"/>
      <c r="B24" s="1"/>
      <c r="C24" s="1"/>
      <c r="D24" s="1"/>
      <c r="E24" s="1"/>
      <c r="F24" s="1"/>
      <c r="G24" s="1"/>
      <c r="H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J29" s="1"/>
    </row>
    <row r="30" spans="1:10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4.25" x14ac:dyDescent="0.15">
      <c r="A32" s="1"/>
      <c r="B32" s="174" t="s">
        <v>211</v>
      </c>
      <c r="C32" s="174"/>
      <c r="D32" s="174"/>
      <c r="E32" s="174"/>
      <c r="F32" s="174"/>
      <c r="G32" s="174"/>
      <c r="H32" s="174"/>
      <c r="I32" s="174"/>
      <c r="J32" s="1"/>
    </row>
    <row r="33" spans="1:10" x14ac:dyDescent="0.15">
      <c r="A33" s="1"/>
      <c r="B33" s="1"/>
      <c r="C33" s="1"/>
      <c r="E33" s="110" t="s">
        <v>143</v>
      </c>
      <c r="F33" s="1"/>
      <c r="G33" s="1"/>
      <c r="H33" s="1"/>
      <c r="I33" s="1"/>
      <c r="J33" s="1"/>
    </row>
    <row r="34" spans="1:10" x14ac:dyDescent="0.15">
      <c r="A34" s="1"/>
      <c r="B34" s="1"/>
      <c r="C34" s="1"/>
      <c r="D34" s="1"/>
      <c r="E34" s="21"/>
      <c r="F34" s="19"/>
      <c r="G34" s="1"/>
      <c r="H34" s="1"/>
      <c r="I34" s="1"/>
      <c r="J34" s="1"/>
    </row>
    <row r="35" spans="1:10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15">
      <c r="A45" s="1"/>
      <c r="B45" s="1"/>
      <c r="C45" s="1"/>
      <c r="D45" s="1"/>
      <c r="E45" s="175"/>
      <c r="F45" s="175"/>
      <c r="G45" s="1"/>
      <c r="H45" s="1"/>
      <c r="I45" s="1"/>
      <c r="J45" s="1"/>
    </row>
    <row r="46" spans="1:10" x14ac:dyDescent="0.15">
      <c r="A46" s="1"/>
      <c r="B46" s="1"/>
      <c r="C46" s="1"/>
      <c r="D46" s="1"/>
      <c r="E46" s="175"/>
      <c r="F46" s="175"/>
      <c r="G46" s="1"/>
      <c r="H46" s="1"/>
      <c r="I46" s="1"/>
      <c r="J46" s="1"/>
    </row>
    <row r="47" spans="1:10" x14ac:dyDescent="0.15">
      <c r="A47" s="1"/>
      <c r="B47" s="1"/>
      <c r="C47" s="1"/>
      <c r="D47" s="1"/>
      <c r="E47" s="175"/>
      <c r="F47" s="175"/>
      <c r="G47" s="1"/>
      <c r="H47" s="1"/>
      <c r="I47" s="1"/>
      <c r="J47" s="1"/>
    </row>
    <row r="48" spans="1:10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15">
      <c r="A60" s="1"/>
      <c r="B60" s="1"/>
      <c r="D60" s="1"/>
      <c r="E60" s="1"/>
      <c r="F60" s="1"/>
      <c r="G60" s="1"/>
      <c r="H60" s="1"/>
      <c r="I60" s="1"/>
      <c r="J60" s="1"/>
    </row>
    <row r="61" spans="1:10" x14ac:dyDescent="0.15">
      <c r="A61" s="1"/>
      <c r="B61" s="1"/>
      <c r="D61" s="1"/>
      <c r="E61" s="1"/>
      <c r="F61" s="1"/>
      <c r="G61" s="1"/>
      <c r="H61" s="1"/>
      <c r="I61" s="1"/>
      <c r="J61" s="1"/>
    </row>
    <row r="62" spans="1:10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</sheetData>
  <mergeCells count="4">
    <mergeCell ref="B32:I32"/>
    <mergeCell ref="E45:F45"/>
    <mergeCell ref="E46:F46"/>
    <mergeCell ref="E47:F47"/>
  </mergeCells>
  <phoneticPr fontId="3"/>
  <pageMargins left="0.59055118110236227" right="0.39370078740157483" top="0.39370078740157483" bottom="0.39370078740157483" header="0.31496062992125984" footer="0.31496062992125984"/>
  <pageSetup paperSize="9" firstPageNumber="52" orientation="portrait" useFirstPageNumber="1" r:id="rId1"/>
  <headerFooter alignWithMargins="0"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4"/>
  <sheetViews>
    <sheetView view="pageBreakPreview" zoomScaleNormal="100" zoomScaleSheetLayoutView="100" workbookViewId="0"/>
  </sheetViews>
  <sheetFormatPr defaultRowHeight="13.5" x14ac:dyDescent="0.15"/>
  <cols>
    <col min="1" max="1" width="18.125" style="123" customWidth="1"/>
    <col min="2" max="7" width="10.625" style="123" customWidth="1"/>
    <col min="8" max="8" width="8.625" style="123" customWidth="1"/>
    <col min="9" max="9" width="9" style="123"/>
  </cols>
  <sheetData>
    <row r="1" spans="1:13" x14ac:dyDescent="0.15">
      <c r="A1" s="94"/>
      <c r="B1" s="94"/>
      <c r="C1" s="94"/>
      <c r="D1" s="94"/>
      <c r="E1" s="94"/>
      <c r="F1" s="94"/>
      <c r="G1" s="94"/>
      <c r="H1" s="95" t="s">
        <v>148</v>
      </c>
    </row>
    <row r="2" spans="1:13" x14ac:dyDescent="0.15">
      <c r="A2" s="94"/>
      <c r="B2" s="94"/>
      <c r="C2" s="94"/>
      <c r="D2" s="94"/>
      <c r="E2" s="94"/>
      <c r="F2" s="94"/>
      <c r="G2" s="94"/>
    </row>
    <row r="3" spans="1:13" ht="51" customHeight="1" x14ac:dyDescent="0.15">
      <c r="A3" s="176" t="s">
        <v>160</v>
      </c>
      <c r="B3" s="176"/>
      <c r="C3" s="176"/>
      <c r="D3" s="176"/>
      <c r="E3" s="176"/>
      <c r="F3" s="176"/>
      <c r="G3" s="176"/>
      <c r="H3" s="176"/>
    </row>
    <row r="5" spans="1:13" ht="14.25" x14ac:dyDescent="0.15">
      <c r="A5" s="111" t="s">
        <v>152</v>
      </c>
      <c r="B5" s="94"/>
      <c r="C5" s="94"/>
      <c r="D5" s="94"/>
      <c r="E5" s="94"/>
      <c r="F5" s="94"/>
      <c r="G5" s="94"/>
      <c r="M5" s="107"/>
    </row>
    <row r="6" spans="1:13" ht="12" customHeight="1" x14ac:dyDescent="0.15">
      <c r="A6" s="112" t="s">
        <v>161</v>
      </c>
      <c r="B6" s="94"/>
      <c r="C6" s="94"/>
      <c r="D6" s="94"/>
      <c r="E6" s="94"/>
      <c r="F6" s="94"/>
      <c r="G6" s="95" t="s">
        <v>162</v>
      </c>
    </row>
    <row r="7" spans="1:13" ht="26.25" customHeight="1" x14ac:dyDescent="0.15">
      <c r="A7" s="113" t="s">
        <v>25</v>
      </c>
      <c r="B7" s="144" t="s">
        <v>163</v>
      </c>
      <c r="C7" s="160" t="s">
        <v>134</v>
      </c>
      <c r="D7" s="160" t="s">
        <v>164</v>
      </c>
      <c r="E7" s="160" t="s">
        <v>141</v>
      </c>
      <c r="F7" s="145" t="s">
        <v>165</v>
      </c>
      <c r="G7" s="145" t="s">
        <v>166</v>
      </c>
    </row>
    <row r="8" spans="1:13" x14ac:dyDescent="0.15">
      <c r="A8" s="114"/>
      <c r="B8" s="177" t="s">
        <v>26</v>
      </c>
      <c r="C8" s="178"/>
      <c r="D8" s="178"/>
      <c r="E8" s="178"/>
      <c r="F8" s="178"/>
      <c r="G8" s="178"/>
    </row>
    <row r="9" spans="1:13" ht="12.6" customHeight="1" x14ac:dyDescent="0.15">
      <c r="A9" s="115" t="s">
        <v>27</v>
      </c>
      <c r="B9" s="116">
        <v>878</v>
      </c>
      <c r="C9" s="117">
        <v>836</v>
      </c>
      <c r="D9" s="117">
        <v>824</v>
      </c>
      <c r="E9" s="118">
        <v>783</v>
      </c>
      <c r="F9" s="118">
        <v>809</v>
      </c>
      <c r="G9" s="118">
        <v>732</v>
      </c>
    </row>
    <row r="10" spans="1:13" ht="14.45" customHeight="1" x14ac:dyDescent="0.15">
      <c r="A10" s="115" t="s">
        <v>28</v>
      </c>
      <c r="B10" s="116">
        <v>48</v>
      </c>
      <c r="C10" s="117">
        <v>39</v>
      </c>
      <c r="D10" s="118">
        <v>38</v>
      </c>
      <c r="E10" s="118">
        <v>36</v>
      </c>
      <c r="F10" s="118">
        <v>33</v>
      </c>
      <c r="G10" s="73">
        <v>35</v>
      </c>
    </row>
    <row r="11" spans="1:13" ht="12.6" customHeight="1" x14ac:dyDescent="0.15">
      <c r="A11" s="115" t="s">
        <v>29</v>
      </c>
      <c r="B11" s="116">
        <v>1</v>
      </c>
      <c r="C11" s="117">
        <v>2</v>
      </c>
      <c r="D11" s="118">
        <v>3</v>
      </c>
      <c r="E11" s="118">
        <v>2</v>
      </c>
      <c r="F11" s="118">
        <v>4</v>
      </c>
      <c r="G11" s="73">
        <v>2</v>
      </c>
    </row>
    <row r="12" spans="1:13" ht="12.6" customHeight="1" x14ac:dyDescent="0.15">
      <c r="A12" s="115" t="s">
        <v>30</v>
      </c>
      <c r="B12" s="116">
        <v>18</v>
      </c>
      <c r="C12" s="117">
        <v>15</v>
      </c>
      <c r="D12" s="118">
        <v>12</v>
      </c>
      <c r="E12" s="118">
        <v>13</v>
      </c>
      <c r="F12" s="118">
        <v>14</v>
      </c>
      <c r="G12" s="73">
        <v>10</v>
      </c>
    </row>
    <row r="13" spans="1:13" ht="12.6" customHeight="1" x14ac:dyDescent="0.15">
      <c r="A13" s="115" t="s">
        <v>32</v>
      </c>
      <c r="B13" s="116">
        <v>6</v>
      </c>
      <c r="C13" s="117">
        <v>6</v>
      </c>
      <c r="D13" s="118">
        <v>6</v>
      </c>
      <c r="E13" s="118">
        <v>6</v>
      </c>
      <c r="F13" s="118">
        <v>7</v>
      </c>
      <c r="G13" s="73">
        <v>5</v>
      </c>
    </row>
    <row r="14" spans="1:13" ht="12.6" customHeight="1" x14ac:dyDescent="0.15">
      <c r="A14" s="115" t="s">
        <v>33</v>
      </c>
      <c r="B14" s="116">
        <v>7</v>
      </c>
      <c r="C14" s="117">
        <v>6</v>
      </c>
      <c r="D14" s="118">
        <v>5</v>
      </c>
      <c r="E14" s="118">
        <v>4</v>
      </c>
      <c r="F14" s="118">
        <v>4</v>
      </c>
      <c r="G14" s="73">
        <v>3</v>
      </c>
    </row>
    <row r="15" spans="1:13" ht="14.45" customHeight="1" x14ac:dyDescent="0.15">
      <c r="A15" s="115" t="s">
        <v>34</v>
      </c>
      <c r="B15" s="116">
        <v>26</v>
      </c>
      <c r="C15" s="117">
        <v>27</v>
      </c>
      <c r="D15" s="118">
        <v>24</v>
      </c>
      <c r="E15" s="118">
        <v>24</v>
      </c>
      <c r="F15" s="118">
        <v>24</v>
      </c>
      <c r="G15" s="73">
        <v>23</v>
      </c>
    </row>
    <row r="16" spans="1:13" ht="12.6" customHeight="1" x14ac:dyDescent="0.15">
      <c r="A16" s="115" t="s">
        <v>35</v>
      </c>
      <c r="B16" s="116">
        <v>22</v>
      </c>
      <c r="C16" s="117">
        <v>18</v>
      </c>
      <c r="D16" s="118">
        <v>19</v>
      </c>
      <c r="E16" s="118">
        <v>18</v>
      </c>
      <c r="F16" s="118">
        <v>18</v>
      </c>
      <c r="G16" s="73">
        <v>19</v>
      </c>
    </row>
    <row r="17" spans="1:7" ht="12.6" customHeight="1" x14ac:dyDescent="0.15">
      <c r="A17" s="115" t="s">
        <v>36</v>
      </c>
      <c r="B17" s="116">
        <v>44</v>
      </c>
      <c r="C17" s="117">
        <v>44</v>
      </c>
      <c r="D17" s="118">
        <v>43</v>
      </c>
      <c r="E17" s="118">
        <v>39</v>
      </c>
      <c r="F17" s="118">
        <v>41</v>
      </c>
      <c r="G17" s="73">
        <v>37</v>
      </c>
    </row>
    <row r="18" spans="1:7" ht="12.6" customHeight="1" x14ac:dyDescent="0.15">
      <c r="A18" s="115" t="s">
        <v>37</v>
      </c>
      <c r="B18" s="116">
        <v>2</v>
      </c>
      <c r="C18" s="117">
        <v>2</v>
      </c>
      <c r="D18" s="118">
        <v>1</v>
      </c>
      <c r="E18" s="118">
        <v>1</v>
      </c>
      <c r="F18" s="118">
        <v>2</v>
      </c>
      <c r="G18" s="73">
        <v>1</v>
      </c>
    </row>
    <row r="19" spans="1:7" ht="12.6" customHeight="1" x14ac:dyDescent="0.15">
      <c r="A19" s="115" t="s">
        <v>38</v>
      </c>
      <c r="B19" s="116">
        <v>48</v>
      </c>
      <c r="C19" s="117">
        <v>51</v>
      </c>
      <c r="D19" s="118">
        <v>47</v>
      </c>
      <c r="E19" s="118">
        <v>45</v>
      </c>
      <c r="F19" s="118">
        <v>42</v>
      </c>
      <c r="G19" s="73">
        <v>38</v>
      </c>
    </row>
    <row r="20" spans="1:7" ht="14.45" customHeight="1" x14ac:dyDescent="0.15">
      <c r="A20" s="115" t="s">
        <v>39</v>
      </c>
      <c r="B20" s="116">
        <v>5</v>
      </c>
      <c r="C20" s="117">
        <v>4</v>
      </c>
      <c r="D20" s="118">
        <v>4</v>
      </c>
      <c r="E20" s="118">
        <v>4</v>
      </c>
      <c r="F20" s="118">
        <v>6</v>
      </c>
      <c r="G20" s="73">
        <v>3</v>
      </c>
    </row>
    <row r="21" spans="1:7" ht="12.6" customHeight="1" x14ac:dyDescent="0.15">
      <c r="A21" s="115" t="s">
        <v>40</v>
      </c>
      <c r="B21" s="116">
        <v>1</v>
      </c>
      <c r="C21" s="117">
        <v>1</v>
      </c>
      <c r="D21" s="118">
        <v>1</v>
      </c>
      <c r="E21" s="118">
        <v>1</v>
      </c>
      <c r="F21" s="118">
        <v>1</v>
      </c>
      <c r="G21" s="73">
        <v>1</v>
      </c>
    </row>
    <row r="22" spans="1:7" ht="12.6" customHeight="1" x14ac:dyDescent="0.15">
      <c r="A22" s="115" t="s">
        <v>41</v>
      </c>
      <c r="B22" s="116">
        <v>28</v>
      </c>
      <c r="C22" s="117">
        <v>29</v>
      </c>
      <c r="D22" s="118">
        <v>29</v>
      </c>
      <c r="E22" s="118">
        <v>31</v>
      </c>
      <c r="F22" s="118">
        <v>28</v>
      </c>
      <c r="G22" s="73">
        <v>27</v>
      </c>
    </row>
    <row r="23" spans="1:7" ht="12.6" customHeight="1" x14ac:dyDescent="0.15">
      <c r="A23" s="115" t="s">
        <v>42</v>
      </c>
      <c r="B23" s="116">
        <v>45</v>
      </c>
      <c r="C23" s="117">
        <v>47</v>
      </c>
      <c r="D23" s="118">
        <v>44</v>
      </c>
      <c r="E23" s="118">
        <v>44</v>
      </c>
      <c r="F23" s="118">
        <v>48</v>
      </c>
      <c r="G23" s="73">
        <v>45</v>
      </c>
    </row>
    <row r="24" spans="1:7" ht="12.6" customHeight="1" x14ac:dyDescent="0.15">
      <c r="A24" s="115" t="s">
        <v>24</v>
      </c>
      <c r="B24" s="116">
        <v>25</v>
      </c>
      <c r="C24" s="117">
        <v>28</v>
      </c>
      <c r="D24" s="118">
        <v>26</v>
      </c>
      <c r="E24" s="118">
        <v>26</v>
      </c>
      <c r="F24" s="118">
        <v>27</v>
      </c>
      <c r="G24" s="73">
        <v>24</v>
      </c>
    </row>
    <row r="25" spans="1:7" ht="14.45" customHeight="1" x14ac:dyDescent="0.15">
      <c r="A25" s="115" t="s">
        <v>43</v>
      </c>
      <c r="B25" s="116">
        <v>198</v>
      </c>
      <c r="C25" s="117">
        <v>188</v>
      </c>
      <c r="D25" s="118">
        <v>182</v>
      </c>
      <c r="E25" s="118">
        <v>168</v>
      </c>
      <c r="F25" s="118">
        <v>186</v>
      </c>
      <c r="G25" s="73">
        <v>164</v>
      </c>
    </row>
    <row r="26" spans="1:7" ht="12.6" customHeight="1" x14ac:dyDescent="0.15">
      <c r="A26" s="115" t="s">
        <v>99</v>
      </c>
      <c r="B26" s="116">
        <v>59</v>
      </c>
      <c r="C26" s="117">
        <v>56</v>
      </c>
      <c r="D26" s="118">
        <v>60</v>
      </c>
      <c r="E26" s="118">
        <v>61</v>
      </c>
      <c r="F26" s="118">
        <v>53</v>
      </c>
      <c r="G26" s="73">
        <v>50</v>
      </c>
    </row>
    <row r="27" spans="1:7" ht="12.6" customHeight="1" x14ac:dyDescent="0.15">
      <c r="A27" s="115" t="s">
        <v>100</v>
      </c>
      <c r="B27" s="116">
        <v>142</v>
      </c>
      <c r="C27" s="117">
        <v>125</v>
      </c>
      <c r="D27" s="118">
        <v>130</v>
      </c>
      <c r="E27" s="118">
        <v>122</v>
      </c>
      <c r="F27" s="118">
        <v>128</v>
      </c>
      <c r="G27" s="73">
        <v>117</v>
      </c>
    </row>
    <row r="28" spans="1:7" ht="12.6" customHeight="1" x14ac:dyDescent="0.15">
      <c r="A28" s="115" t="s">
        <v>101</v>
      </c>
      <c r="B28" s="116">
        <v>22</v>
      </c>
      <c r="C28" s="117">
        <v>21</v>
      </c>
      <c r="D28" s="118">
        <v>20</v>
      </c>
      <c r="E28" s="118">
        <v>13</v>
      </c>
      <c r="F28" s="118">
        <v>22</v>
      </c>
      <c r="G28" s="73">
        <v>13</v>
      </c>
    </row>
    <row r="29" spans="1:7" ht="12.6" customHeight="1" x14ac:dyDescent="0.15">
      <c r="A29" s="115" t="s">
        <v>103</v>
      </c>
      <c r="B29" s="116">
        <v>15</v>
      </c>
      <c r="C29" s="117">
        <v>15</v>
      </c>
      <c r="D29" s="118">
        <v>17</v>
      </c>
      <c r="E29" s="118">
        <v>14</v>
      </c>
      <c r="F29" s="108">
        <v>13</v>
      </c>
      <c r="G29" s="73">
        <v>10</v>
      </c>
    </row>
    <row r="30" spans="1:7" ht="14.45" customHeight="1" x14ac:dyDescent="0.15">
      <c r="A30" s="115" t="s">
        <v>102</v>
      </c>
      <c r="B30" s="116">
        <v>45</v>
      </c>
      <c r="C30" s="117">
        <v>54</v>
      </c>
      <c r="D30" s="118">
        <v>54</v>
      </c>
      <c r="E30" s="118">
        <v>52</v>
      </c>
      <c r="F30" s="108">
        <v>52</v>
      </c>
      <c r="G30" s="73">
        <v>49</v>
      </c>
    </row>
    <row r="31" spans="1:7" ht="12.6" customHeight="1" x14ac:dyDescent="0.15">
      <c r="A31" s="115" t="s">
        <v>46</v>
      </c>
      <c r="B31" s="116">
        <v>13</v>
      </c>
      <c r="C31" s="117">
        <v>6</v>
      </c>
      <c r="D31" s="118">
        <v>7</v>
      </c>
      <c r="E31" s="118">
        <v>9</v>
      </c>
      <c r="F31" s="118">
        <v>7</v>
      </c>
      <c r="G31" s="73">
        <v>9</v>
      </c>
    </row>
    <row r="32" spans="1:7" ht="12.6" customHeight="1" x14ac:dyDescent="0.15">
      <c r="A32" s="115" t="s">
        <v>104</v>
      </c>
      <c r="B32" s="116">
        <v>33</v>
      </c>
      <c r="C32" s="117">
        <v>30</v>
      </c>
      <c r="D32" s="118">
        <v>30</v>
      </c>
      <c r="E32" s="118">
        <v>29</v>
      </c>
      <c r="F32" s="118">
        <v>27</v>
      </c>
      <c r="G32" s="73">
        <v>28</v>
      </c>
    </row>
    <row r="33" spans="1:7" ht="12.6" customHeight="1" x14ac:dyDescent="0.15">
      <c r="A33" s="115" t="s">
        <v>50</v>
      </c>
      <c r="B33" s="116">
        <v>25</v>
      </c>
      <c r="C33" s="117">
        <v>22</v>
      </c>
      <c r="D33" s="118">
        <v>22</v>
      </c>
      <c r="E33" s="118">
        <v>21</v>
      </c>
      <c r="F33" s="118">
        <v>22</v>
      </c>
      <c r="G33" s="73">
        <v>19</v>
      </c>
    </row>
    <row r="34" spans="1:7" ht="8.1" customHeight="1" x14ac:dyDescent="0.15">
      <c r="A34" s="124"/>
      <c r="B34" s="125"/>
      <c r="C34" s="126"/>
    </row>
    <row r="35" spans="1:7" x14ac:dyDescent="0.15">
      <c r="A35" s="119"/>
      <c r="B35" s="179" t="s">
        <v>51</v>
      </c>
      <c r="C35" s="180"/>
      <c r="D35" s="180"/>
      <c r="E35" s="180"/>
      <c r="F35" s="180"/>
      <c r="G35" s="180"/>
    </row>
    <row r="36" spans="1:7" ht="12.6" customHeight="1" x14ac:dyDescent="0.15">
      <c r="A36" s="115" t="s">
        <v>27</v>
      </c>
      <c r="B36" s="120">
        <v>33908</v>
      </c>
      <c r="C36" s="117">
        <v>34103</v>
      </c>
      <c r="D36" s="118">
        <v>34085</v>
      </c>
      <c r="E36" s="118">
        <v>32645</v>
      </c>
      <c r="F36" s="118">
        <v>34009</v>
      </c>
      <c r="G36" s="118">
        <v>33261</v>
      </c>
    </row>
    <row r="37" spans="1:7" ht="14.45" customHeight="1" x14ac:dyDescent="0.15">
      <c r="A37" s="115" t="s">
        <v>28</v>
      </c>
      <c r="B37" s="120">
        <v>2089</v>
      </c>
      <c r="C37" s="117">
        <v>1670</v>
      </c>
      <c r="D37" s="108">
        <v>1575</v>
      </c>
      <c r="E37" s="108">
        <v>1515</v>
      </c>
      <c r="F37" s="108">
        <v>1364</v>
      </c>
      <c r="G37" s="73">
        <v>1386</v>
      </c>
    </row>
    <row r="38" spans="1:7" ht="12.6" customHeight="1" x14ac:dyDescent="0.15">
      <c r="A38" s="115" t="s">
        <v>29</v>
      </c>
      <c r="B38" s="120">
        <v>12</v>
      </c>
      <c r="C38" s="117">
        <v>22</v>
      </c>
      <c r="D38" s="108">
        <v>105</v>
      </c>
      <c r="E38" s="108">
        <v>21</v>
      </c>
      <c r="F38" s="108">
        <v>32</v>
      </c>
      <c r="G38" s="73">
        <v>30</v>
      </c>
    </row>
    <row r="39" spans="1:7" ht="12.6" customHeight="1" x14ac:dyDescent="0.15">
      <c r="A39" s="115" t="s">
        <v>30</v>
      </c>
      <c r="B39" s="120">
        <v>170</v>
      </c>
      <c r="C39" s="117">
        <v>149</v>
      </c>
      <c r="D39" s="108">
        <v>132</v>
      </c>
      <c r="E39" s="108">
        <v>139</v>
      </c>
      <c r="F39" s="108">
        <v>108</v>
      </c>
      <c r="G39" s="73">
        <v>104</v>
      </c>
    </row>
    <row r="40" spans="1:7" ht="12.6" customHeight="1" x14ac:dyDescent="0.15">
      <c r="A40" s="115" t="s">
        <v>32</v>
      </c>
      <c r="B40" s="120">
        <v>104</v>
      </c>
      <c r="C40" s="117">
        <v>85</v>
      </c>
      <c r="D40" s="108">
        <v>71</v>
      </c>
      <c r="E40" s="108">
        <v>89</v>
      </c>
      <c r="F40" s="108">
        <v>85</v>
      </c>
      <c r="G40" s="73">
        <v>89</v>
      </c>
    </row>
    <row r="41" spans="1:7" ht="12.6" customHeight="1" x14ac:dyDescent="0.15">
      <c r="A41" s="115" t="s">
        <v>33</v>
      </c>
      <c r="B41" s="120">
        <v>42</v>
      </c>
      <c r="C41" s="117">
        <v>46</v>
      </c>
      <c r="D41" s="108">
        <v>42</v>
      </c>
      <c r="E41" s="108">
        <v>39</v>
      </c>
      <c r="F41" s="108">
        <v>45</v>
      </c>
      <c r="G41" s="73">
        <v>42</v>
      </c>
    </row>
    <row r="42" spans="1:7" ht="14.45" customHeight="1" x14ac:dyDescent="0.15">
      <c r="A42" s="115" t="s">
        <v>34</v>
      </c>
      <c r="B42" s="120">
        <v>1044</v>
      </c>
      <c r="C42" s="117">
        <v>1038</v>
      </c>
      <c r="D42" s="108">
        <v>1014</v>
      </c>
      <c r="E42" s="108">
        <v>991</v>
      </c>
      <c r="F42" s="108">
        <v>1095</v>
      </c>
      <c r="G42" s="73">
        <v>984</v>
      </c>
    </row>
    <row r="43" spans="1:7" ht="12.6" customHeight="1" x14ac:dyDescent="0.15">
      <c r="A43" s="115" t="s">
        <v>35</v>
      </c>
      <c r="B43" s="120">
        <v>643</v>
      </c>
      <c r="C43" s="117">
        <v>483</v>
      </c>
      <c r="D43" s="108">
        <v>613</v>
      </c>
      <c r="E43" s="108">
        <v>558</v>
      </c>
      <c r="F43" s="108">
        <v>470</v>
      </c>
      <c r="G43" s="73">
        <v>551</v>
      </c>
    </row>
    <row r="44" spans="1:7" ht="12.6" customHeight="1" x14ac:dyDescent="0.15">
      <c r="A44" s="115" t="s">
        <v>36</v>
      </c>
      <c r="B44" s="120">
        <v>2416</v>
      </c>
      <c r="C44" s="117">
        <v>2872</v>
      </c>
      <c r="D44" s="108">
        <v>2903</v>
      </c>
      <c r="E44" s="108">
        <v>2815</v>
      </c>
      <c r="F44" s="108">
        <v>2824</v>
      </c>
      <c r="G44" s="73">
        <v>2841</v>
      </c>
    </row>
    <row r="45" spans="1:7" ht="12.6" customHeight="1" x14ac:dyDescent="0.15">
      <c r="A45" s="115" t="s">
        <v>37</v>
      </c>
      <c r="B45" s="120">
        <v>13</v>
      </c>
      <c r="C45" s="117">
        <v>69</v>
      </c>
      <c r="D45" s="108">
        <v>8</v>
      </c>
      <c r="E45" s="108">
        <v>11</v>
      </c>
      <c r="F45" s="108">
        <v>68</v>
      </c>
      <c r="G45" s="73">
        <v>9</v>
      </c>
    </row>
    <row r="46" spans="1:7" ht="12.6" customHeight="1" x14ac:dyDescent="0.15">
      <c r="A46" s="115" t="s">
        <v>38</v>
      </c>
      <c r="B46" s="120">
        <v>1545</v>
      </c>
      <c r="C46" s="117">
        <v>1684</v>
      </c>
      <c r="D46" s="108">
        <v>1352</v>
      </c>
      <c r="E46" s="108">
        <v>1233</v>
      </c>
      <c r="F46" s="108">
        <v>1507</v>
      </c>
      <c r="G46" s="73">
        <v>1450</v>
      </c>
    </row>
    <row r="47" spans="1:7" ht="14.45" customHeight="1" x14ac:dyDescent="0.15">
      <c r="A47" s="115" t="s">
        <v>39</v>
      </c>
      <c r="B47" s="120">
        <v>55</v>
      </c>
      <c r="C47" s="117">
        <v>44</v>
      </c>
      <c r="D47" s="108">
        <v>34</v>
      </c>
      <c r="E47" s="108">
        <v>39</v>
      </c>
      <c r="F47" s="108">
        <v>55</v>
      </c>
      <c r="G47" s="73">
        <v>29</v>
      </c>
    </row>
    <row r="48" spans="1:7" ht="12.6" customHeight="1" x14ac:dyDescent="0.15">
      <c r="A48" s="115" t="s">
        <v>40</v>
      </c>
      <c r="B48" s="120">
        <v>15</v>
      </c>
      <c r="C48" s="117">
        <v>13</v>
      </c>
      <c r="D48" s="108">
        <v>13</v>
      </c>
      <c r="E48" s="108">
        <v>11</v>
      </c>
      <c r="F48" s="108">
        <v>14</v>
      </c>
      <c r="G48" s="73">
        <v>15</v>
      </c>
    </row>
    <row r="49" spans="1:7" ht="12.6" customHeight="1" x14ac:dyDescent="0.15">
      <c r="A49" s="115" t="s">
        <v>41</v>
      </c>
      <c r="B49" s="120">
        <v>930</v>
      </c>
      <c r="C49" s="117">
        <v>1005</v>
      </c>
      <c r="D49" s="108">
        <v>1144</v>
      </c>
      <c r="E49" s="108">
        <v>1122</v>
      </c>
      <c r="F49" s="108">
        <v>983</v>
      </c>
      <c r="G49" s="73">
        <v>845</v>
      </c>
    </row>
    <row r="50" spans="1:7" ht="12.6" customHeight="1" x14ac:dyDescent="0.15">
      <c r="A50" s="115" t="s">
        <v>42</v>
      </c>
      <c r="B50" s="120">
        <v>3374</v>
      </c>
      <c r="C50" s="117">
        <v>3716</v>
      </c>
      <c r="D50" s="108">
        <v>3730</v>
      </c>
      <c r="E50" s="108">
        <v>3703</v>
      </c>
      <c r="F50" s="108">
        <v>3744</v>
      </c>
      <c r="G50" s="73">
        <v>3870</v>
      </c>
    </row>
    <row r="51" spans="1:7" ht="12.6" customHeight="1" x14ac:dyDescent="0.15">
      <c r="A51" s="115" t="s">
        <v>24</v>
      </c>
      <c r="B51" s="120">
        <v>1915</v>
      </c>
      <c r="C51" s="117">
        <v>1939</v>
      </c>
      <c r="D51" s="108">
        <v>1817</v>
      </c>
      <c r="E51" s="108">
        <v>1751</v>
      </c>
      <c r="F51" s="108">
        <v>1771</v>
      </c>
      <c r="G51" s="73">
        <v>1812</v>
      </c>
    </row>
    <row r="52" spans="1:7" ht="14.45" customHeight="1" x14ac:dyDescent="0.15">
      <c r="A52" s="115" t="s">
        <v>43</v>
      </c>
      <c r="B52" s="120">
        <v>3832</v>
      </c>
      <c r="C52" s="117">
        <v>4011</v>
      </c>
      <c r="D52" s="108">
        <v>4054</v>
      </c>
      <c r="E52" s="108">
        <v>3529</v>
      </c>
      <c r="F52" s="108">
        <v>3427</v>
      </c>
      <c r="G52" s="73">
        <v>3753</v>
      </c>
    </row>
    <row r="53" spans="1:7" ht="12.6" customHeight="1" x14ac:dyDescent="0.15">
      <c r="A53" s="115" t="s">
        <v>99</v>
      </c>
      <c r="B53" s="120">
        <v>1243</v>
      </c>
      <c r="C53" s="117">
        <v>2088</v>
      </c>
      <c r="D53" s="108">
        <v>2066</v>
      </c>
      <c r="E53" s="108">
        <v>2131</v>
      </c>
      <c r="F53" s="108">
        <v>2080</v>
      </c>
      <c r="G53" s="73">
        <v>1852</v>
      </c>
    </row>
    <row r="54" spans="1:7" ht="12.6" customHeight="1" x14ac:dyDescent="0.15">
      <c r="A54" s="115" t="s">
        <v>100</v>
      </c>
      <c r="B54" s="120">
        <v>3698</v>
      </c>
      <c r="C54" s="117">
        <v>2782</v>
      </c>
      <c r="D54" s="108">
        <v>2867</v>
      </c>
      <c r="E54" s="108">
        <v>2892</v>
      </c>
      <c r="F54" s="108">
        <v>3336</v>
      </c>
      <c r="G54" s="73">
        <v>3325</v>
      </c>
    </row>
    <row r="55" spans="1:7" ht="12.6" customHeight="1" x14ac:dyDescent="0.15">
      <c r="A55" s="115" t="s">
        <v>101</v>
      </c>
      <c r="B55" s="120">
        <v>536</v>
      </c>
      <c r="C55" s="117">
        <v>513</v>
      </c>
      <c r="D55" s="108">
        <v>509</v>
      </c>
      <c r="E55" s="108">
        <v>380</v>
      </c>
      <c r="F55" s="108">
        <v>574</v>
      </c>
      <c r="G55" s="73">
        <v>582</v>
      </c>
    </row>
    <row r="56" spans="1:7" ht="12.6" customHeight="1" x14ac:dyDescent="0.15">
      <c r="A56" s="115" t="s">
        <v>103</v>
      </c>
      <c r="B56" s="120">
        <v>1737</v>
      </c>
      <c r="C56" s="117">
        <v>1523</v>
      </c>
      <c r="D56" s="108">
        <v>1563</v>
      </c>
      <c r="E56" s="108">
        <v>1128</v>
      </c>
      <c r="F56" s="108">
        <v>914</v>
      </c>
      <c r="G56" s="73">
        <v>666</v>
      </c>
    </row>
    <row r="57" spans="1:7" ht="14.45" customHeight="1" x14ac:dyDescent="0.15">
      <c r="A57" s="115" t="s">
        <v>102</v>
      </c>
      <c r="B57" s="120">
        <v>2861</v>
      </c>
      <c r="C57" s="117">
        <v>2779</v>
      </c>
      <c r="D57" s="108">
        <v>2897</v>
      </c>
      <c r="E57" s="108">
        <v>2925</v>
      </c>
      <c r="F57" s="108">
        <v>3261</v>
      </c>
      <c r="G57" s="73">
        <v>3380</v>
      </c>
    </row>
    <row r="58" spans="1:7" ht="12.6" customHeight="1" x14ac:dyDescent="0.15">
      <c r="A58" s="115" t="s">
        <v>46</v>
      </c>
      <c r="B58" s="120">
        <v>3781</v>
      </c>
      <c r="C58" s="117">
        <v>2599</v>
      </c>
      <c r="D58" s="108">
        <v>2567</v>
      </c>
      <c r="E58" s="108">
        <v>2577</v>
      </c>
      <c r="F58" s="108">
        <v>3087</v>
      </c>
      <c r="G58" s="73">
        <v>2495</v>
      </c>
    </row>
    <row r="59" spans="1:7" ht="12.6" customHeight="1" x14ac:dyDescent="0.15">
      <c r="A59" s="115" t="s">
        <v>104</v>
      </c>
      <c r="B59" s="120">
        <v>1486</v>
      </c>
      <c r="C59" s="117">
        <v>2637</v>
      </c>
      <c r="D59" s="108">
        <v>2664</v>
      </c>
      <c r="E59" s="108">
        <v>2700</v>
      </c>
      <c r="F59" s="108">
        <v>2832</v>
      </c>
      <c r="G59" s="73">
        <v>2841</v>
      </c>
    </row>
    <row r="60" spans="1:7" ht="12.6" customHeight="1" x14ac:dyDescent="0.15">
      <c r="A60" s="115" t="s">
        <v>50</v>
      </c>
      <c r="B60" s="120">
        <v>367</v>
      </c>
      <c r="C60" s="117">
        <v>336</v>
      </c>
      <c r="D60" s="108">
        <v>345</v>
      </c>
      <c r="E60" s="108">
        <v>346</v>
      </c>
      <c r="F60" s="108">
        <v>333</v>
      </c>
      <c r="G60" s="73">
        <v>310</v>
      </c>
    </row>
    <row r="61" spans="1:7" ht="5.0999999999999996" customHeight="1" x14ac:dyDescent="0.15">
      <c r="A61" s="121"/>
      <c r="B61" s="122"/>
      <c r="C61" s="122"/>
      <c r="D61" s="122"/>
      <c r="E61" s="122"/>
      <c r="F61" s="122"/>
      <c r="G61" s="122"/>
    </row>
    <row r="62" spans="1:7" x14ac:dyDescent="0.15">
      <c r="A62" s="94" t="s">
        <v>120</v>
      </c>
      <c r="B62" s="94"/>
      <c r="C62" s="94"/>
      <c r="D62" s="94"/>
      <c r="E62" s="94"/>
      <c r="F62" s="94"/>
      <c r="G62" s="94"/>
    </row>
    <row r="63" spans="1:7" x14ac:dyDescent="0.15">
      <c r="A63" s="94" t="s">
        <v>167</v>
      </c>
      <c r="B63" s="94"/>
      <c r="C63" s="94"/>
      <c r="D63" s="94"/>
      <c r="E63" s="94"/>
      <c r="F63" s="94"/>
      <c r="G63" s="94"/>
    </row>
    <row r="64" spans="1:7" x14ac:dyDescent="0.15">
      <c r="A64" s="81" t="s">
        <v>168</v>
      </c>
      <c r="C64" s="94"/>
    </row>
  </sheetData>
  <mergeCells count="3">
    <mergeCell ref="A3:H3"/>
    <mergeCell ref="B8:G8"/>
    <mergeCell ref="B35:G35"/>
  </mergeCells>
  <phoneticPr fontId="3"/>
  <pageMargins left="1.1811023622047245" right="0.39370078740157483" top="0.39370078740157483" bottom="0.39370078740157483" header="0.31496062992125984" footer="0.31496062992125984"/>
  <pageSetup paperSize="9" scale="96" firstPageNumber="53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view="pageBreakPreview" zoomScaleNormal="100" zoomScaleSheetLayoutView="100" workbookViewId="0"/>
  </sheetViews>
  <sheetFormatPr defaultRowHeight="13.5" x14ac:dyDescent="0.15"/>
  <cols>
    <col min="1" max="1" width="18.125" style="123" customWidth="1"/>
    <col min="2" max="7" width="10.625" style="123" customWidth="1"/>
    <col min="8" max="8" width="9.5" style="123" customWidth="1"/>
    <col min="9" max="9" width="9" style="123"/>
  </cols>
  <sheetData>
    <row r="1" spans="1:8" x14ac:dyDescent="0.15">
      <c r="A1" s="94" t="s">
        <v>148</v>
      </c>
      <c r="B1" s="94"/>
      <c r="C1" s="94"/>
      <c r="D1" s="94"/>
      <c r="E1" s="94"/>
      <c r="F1" s="94"/>
      <c r="G1" s="94"/>
      <c r="H1" s="95"/>
    </row>
    <row r="2" spans="1:8" x14ac:dyDescent="0.15">
      <c r="A2" s="94"/>
      <c r="B2" s="94"/>
      <c r="C2" s="94"/>
      <c r="D2" s="94"/>
      <c r="E2" s="94"/>
      <c r="F2" s="94"/>
      <c r="G2" s="94"/>
      <c r="H2" s="94"/>
    </row>
    <row r="3" spans="1:8" ht="14.25" x14ac:dyDescent="0.15">
      <c r="A3" s="111" t="s">
        <v>153</v>
      </c>
      <c r="B3" s="94"/>
      <c r="C3" s="94"/>
      <c r="D3" s="94"/>
      <c r="E3" s="94"/>
      <c r="F3" s="94"/>
      <c r="G3" s="94"/>
      <c r="H3" s="94"/>
    </row>
    <row r="4" spans="1:8" x14ac:dyDescent="0.15">
      <c r="A4" s="94"/>
      <c r="B4" s="94"/>
      <c r="C4" s="94"/>
      <c r="D4" s="94"/>
      <c r="E4" s="94"/>
      <c r="F4" s="94"/>
      <c r="G4" s="95" t="s">
        <v>169</v>
      </c>
    </row>
    <row r="5" spans="1:8" ht="26.25" customHeight="1" x14ac:dyDescent="0.15">
      <c r="A5" s="113" t="s">
        <v>25</v>
      </c>
      <c r="B5" s="144" t="s">
        <v>163</v>
      </c>
      <c r="C5" s="160" t="s">
        <v>134</v>
      </c>
      <c r="D5" s="160" t="s">
        <v>164</v>
      </c>
      <c r="E5" s="160" t="s">
        <v>170</v>
      </c>
      <c r="F5" s="145" t="s">
        <v>173</v>
      </c>
      <c r="G5" s="145" t="s">
        <v>174</v>
      </c>
    </row>
    <row r="6" spans="1:8" x14ac:dyDescent="0.15">
      <c r="A6" s="127"/>
      <c r="B6" s="181" t="s">
        <v>54</v>
      </c>
      <c r="C6" s="182"/>
      <c r="D6" s="182"/>
      <c r="E6" s="182"/>
      <c r="F6" s="182"/>
      <c r="G6" s="182"/>
    </row>
    <row r="7" spans="1:8" x14ac:dyDescent="0.15">
      <c r="A7" s="128" t="s">
        <v>27</v>
      </c>
      <c r="B7" s="108">
        <v>1410339</v>
      </c>
      <c r="C7" s="108">
        <v>1347363</v>
      </c>
      <c r="D7" s="108">
        <v>1315212</v>
      </c>
      <c r="E7" s="97">
        <v>1314443</v>
      </c>
      <c r="F7" s="96">
        <v>1377550</v>
      </c>
      <c r="G7" s="164">
        <v>1361983</v>
      </c>
    </row>
    <row r="8" spans="1:8" ht="17.100000000000001" customHeight="1" x14ac:dyDescent="0.15">
      <c r="A8" s="129" t="s">
        <v>28</v>
      </c>
      <c r="B8" s="108">
        <v>47567</v>
      </c>
      <c r="C8" s="108">
        <v>43714</v>
      </c>
      <c r="D8" s="108">
        <v>31709</v>
      </c>
      <c r="E8" s="97">
        <v>29208</v>
      </c>
      <c r="F8" s="97">
        <v>17237</v>
      </c>
      <c r="G8" s="165">
        <v>21797</v>
      </c>
    </row>
    <row r="9" spans="1:8" x14ac:dyDescent="0.15">
      <c r="A9" s="129" t="s">
        <v>29</v>
      </c>
      <c r="B9" s="130" t="s">
        <v>55</v>
      </c>
      <c r="C9" s="108" t="s">
        <v>55</v>
      </c>
      <c r="D9" s="108" t="s">
        <v>52</v>
      </c>
      <c r="E9" s="98" t="s">
        <v>52</v>
      </c>
      <c r="F9" s="98">
        <v>1005</v>
      </c>
      <c r="G9" s="166" t="s">
        <v>52</v>
      </c>
    </row>
    <row r="10" spans="1:8" x14ac:dyDescent="0.15">
      <c r="A10" s="129" t="s">
        <v>30</v>
      </c>
      <c r="B10" s="108">
        <v>1229</v>
      </c>
      <c r="C10" s="108">
        <v>1045</v>
      </c>
      <c r="D10" s="108">
        <v>867</v>
      </c>
      <c r="E10" s="97">
        <v>980</v>
      </c>
      <c r="F10" s="97">
        <v>1156</v>
      </c>
      <c r="G10" s="165">
        <v>633</v>
      </c>
    </row>
    <row r="11" spans="1:8" x14ac:dyDescent="0.15">
      <c r="A11" s="129" t="s">
        <v>32</v>
      </c>
      <c r="B11" s="108">
        <v>1283</v>
      </c>
      <c r="C11" s="108">
        <v>1147</v>
      </c>
      <c r="D11" s="108">
        <v>1011</v>
      </c>
      <c r="E11" s="97">
        <v>2167</v>
      </c>
      <c r="F11" s="97">
        <v>1297</v>
      </c>
      <c r="G11" s="165">
        <v>6263</v>
      </c>
    </row>
    <row r="12" spans="1:8" x14ac:dyDescent="0.15">
      <c r="A12" s="129" t="s">
        <v>33</v>
      </c>
      <c r="B12" s="108">
        <v>1115</v>
      </c>
      <c r="C12" s="108">
        <v>1179</v>
      </c>
      <c r="D12" s="108">
        <v>1110</v>
      </c>
      <c r="E12" s="97">
        <v>1212</v>
      </c>
      <c r="F12" s="97">
        <v>1208</v>
      </c>
      <c r="G12" s="165">
        <v>1233</v>
      </c>
    </row>
    <row r="13" spans="1:8" ht="17.100000000000001" customHeight="1" x14ac:dyDescent="0.15">
      <c r="A13" s="129" t="s">
        <v>34</v>
      </c>
      <c r="B13" s="108">
        <v>63527</v>
      </c>
      <c r="C13" s="108">
        <v>44973</v>
      </c>
      <c r="D13" s="108">
        <v>58509</v>
      </c>
      <c r="E13" s="97">
        <v>59414</v>
      </c>
      <c r="F13" s="97">
        <v>64619</v>
      </c>
      <c r="G13" s="165">
        <v>64827</v>
      </c>
    </row>
    <row r="14" spans="1:8" x14ac:dyDescent="0.15">
      <c r="A14" s="129" t="s">
        <v>35</v>
      </c>
      <c r="B14" s="108">
        <v>8893</v>
      </c>
      <c r="C14" s="108">
        <v>7536</v>
      </c>
      <c r="D14" s="108">
        <v>12513</v>
      </c>
      <c r="E14" s="97">
        <v>10327</v>
      </c>
      <c r="F14" s="97">
        <v>12231</v>
      </c>
      <c r="G14" s="165">
        <v>10756</v>
      </c>
    </row>
    <row r="15" spans="1:8" x14ac:dyDescent="0.15">
      <c r="A15" s="129" t="s">
        <v>36</v>
      </c>
      <c r="B15" s="108">
        <v>175806</v>
      </c>
      <c r="C15" s="108">
        <v>168950</v>
      </c>
      <c r="D15" s="108">
        <v>178781</v>
      </c>
      <c r="E15" s="97">
        <v>150520</v>
      </c>
      <c r="F15" s="97">
        <v>156918</v>
      </c>
      <c r="G15" s="165">
        <v>203235</v>
      </c>
    </row>
    <row r="16" spans="1:8" x14ac:dyDescent="0.15">
      <c r="A16" s="129" t="s">
        <v>37</v>
      </c>
      <c r="B16" s="108" t="s">
        <v>55</v>
      </c>
      <c r="C16" s="108" t="s">
        <v>55</v>
      </c>
      <c r="D16" s="108" t="s">
        <v>52</v>
      </c>
      <c r="E16" s="98" t="s">
        <v>52</v>
      </c>
      <c r="F16" s="98" t="s">
        <v>52</v>
      </c>
      <c r="G16" s="98" t="s">
        <v>52</v>
      </c>
    </row>
    <row r="17" spans="1:7" x14ac:dyDescent="0.15">
      <c r="A17" s="129" t="s">
        <v>38</v>
      </c>
      <c r="B17" s="108">
        <v>47120</v>
      </c>
      <c r="C17" s="108">
        <v>39875</v>
      </c>
      <c r="D17" s="108">
        <v>34745</v>
      </c>
      <c r="E17" s="97">
        <v>36725</v>
      </c>
      <c r="F17" s="97">
        <v>46205</v>
      </c>
      <c r="G17" s="165">
        <v>43095</v>
      </c>
    </row>
    <row r="18" spans="1:7" ht="17.100000000000001" customHeight="1" x14ac:dyDescent="0.15">
      <c r="A18" s="129" t="s">
        <v>39</v>
      </c>
      <c r="B18" s="108">
        <v>1016</v>
      </c>
      <c r="C18" s="108">
        <v>811</v>
      </c>
      <c r="D18" s="108">
        <v>663</v>
      </c>
      <c r="E18" s="97">
        <v>735</v>
      </c>
      <c r="F18" s="97">
        <v>935</v>
      </c>
      <c r="G18" s="165">
        <v>581</v>
      </c>
    </row>
    <row r="19" spans="1:7" x14ac:dyDescent="0.15">
      <c r="A19" s="129" t="s">
        <v>40</v>
      </c>
      <c r="B19" s="131" t="s">
        <v>55</v>
      </c>
      <c r="C19" s="132" t="s">
        <v>55</v>
      </c>
      <c r="D19" s="108" t="s">
        <v>52</v>
      </c>
      <c r="E19" s="98" t="s">
        <v>52</v>
      </c>
      <c r="F19" s="98" t="s">
        <v>52</v>
      </c>
      <c r="G19" s="98" t="s">
        <v>52</v>
      </c>
    </row>
    <row r="20" spans="1:7" x14ac:dyDescent="0.15">
      <c r="A20" s="129" t="s">
        <v>41</v>
      </c>
      <c r="B20" s="108">
        <v>105030</v>
      </c>
      <c r="C20" s="108">
        <v>35736</v>
      </c>
      <c r="D20" s="108">
        <v>32590</v>
      </c>
      <c r="E20" s="97">
        <v>27978</v>
      </c>
      <c r="F20" s="97">
        <v>37045</v>
      </c>
      <c r="G20" s="165">
        <v>32783</v>
      </c>
    </row>
    <row r="21" spans="1:7" x14ac:dyDescent="0.15">
      <c r="A21" s="129" t="s">
        <v>42</v>
      </c>
      <c r="B21" s="108">
        <v>225477</v>
      </c>
      <c r="C21" s="108">
        <v>245477</v>
      </c>
      <c r="D21" s="108">
        <v>253486</v>
      </c>
      <c r="E21" s="97">
        <v>259100</v>
      </c>
      <c r="F21" s="97">
        <v>266609</v>
      </c>
      <c r="G21" s="165">
        <v>246543</v>
      </c>
    </row>
    <row r="22" spans="1:7" x14ac:dyDescent="0.15">
      <c r="A22" s="129" t="s">
        <v>24</v>
      </c>
      <c r="B22" s="108">
        <v>77717</v>
      </c>
      <c r="C22" s="108">
        <v>100147</v>
      </c>
      <c r="D22" s="108">
        <v>86361</v>
      </c>
      <c r="E22" s="97">
        <v>92371</v>
      </c>
      <c r="F22" s="97">
        <v>90987</v>
      </c>
      <c r="G22" s="165">
        <v>94038</v>
      </c>
    </row>
    <row r="23" spans="1:7" ht="17.100000000000001" customHeight="1" x14ac:dyDescent="0.15">
      <c r="A23" s="129" t="s">
        <v>43</v>
      </c>
      <c r="B23" s="108">
        <v>90471</v>
      </c>
      <c r="C23" s="108">
        <v>88304</v>
      </c>
      <c r="D23" s="108">
        <v>86932</v>
      </c>
      <c r="E23" s="97">
        <v>80156</v>
      </c>
      <c r="F23" s="97">
        <v>74101</v>
      </c>
      <c r="G23" s="165">
        <v>83678</v>
      </c>
    </row>
    <row r="24" spans="1:7" x14ac:dyDescent="0.15">
      <c r="A24" s="129" t="s">
        <v>99</v>
      </c>
      <c r="B24" s="108">
        <v>22052</v>
      </c>
      <c r="C24" s="108">
        <v>50647</v>
      </c>
      <c r="D24" s="108">
        <v>47576</v>
      </c>
      <c r="E24" s="97">
        <v>52285</v>
      </c>
      <c r="F24" s="97">
        <v>56912</v>
      </c>
      <c r="G24" s="165">
        <v>48954</v>
      </c>
    </row>
    <row r="25" spans="1:7" x14ac:dyDescent="0.15">
      <c r="A25" s="129" t="s">
        <v>100</v>
      </c>
      <c r="B25" s="108">
        <v>89273</v>
      </c>
      <c r="C25" s="108">
        <v>78237</v>
      </c>
      <c r="D25" s="108">
        <v>79391</v>
      </c>
      <c r="E25" s="97">
        <v>80516</v>
      </c>
      <c r="F25" s="97">
        <v>101085</v>
      </c>
      <c r="G25" s="165">
        <v>93547</v>
      </c>
    </row>
    <row r="26" spans="1:7" x14ac:dyDescent="0.15">
      <c r="A26" s="129" t="s">
        <v>101</v>
      </c>
      <c r="B26" s="108">
        <v>8966</v>
      </c>
      <c r="C26" s="108">
        <v>7815</v>
      </c>
      <c r="D26" s="108">
        <v>10606</v>
      </c>
      <c r="E26" s="97">
        <v>8298</v>
      </c>
      <c r="F26" s="97">
        <v>13436</v>
      </c>
      <c r="G26" s="165">
        <v>11514</v>
      </c>
    </row>
    <row r="27" spans="1:7" x14ac:dyDescent="0.15">
      <c r="A27" s="129" t="s">
        <v>103</v>
      </c>
      <c r="B27" s="108">
        <v>87895</v>
      </c>
      <c r="C27" s="108">
        <v>56670</v>
      </c>
      <c r="D27" s="108">
        <v>50041</v>
      </c>
      <c r="E27" s="97">
        <v>24542</v>
      </c>
      <c r="F27" s="97">
        <v>18475</v>
      </c>
      <c r="G27" s="165">
        <v>12667</v>
      </c>
    </row>
    <row r="28" spans="1:7" ht="17.100000000000001" customHeight="1" x14ac:dyDescent="0.15">
      <c r="A28" s="129" t="s">
        <v>102</v>
      </c>
      <c r="B28" s="108">
        <v>141477</v>
      </c>
      <c r="C28" s="108">
        <v>120747</v>
      </c>
      <c r="D28" s="108">
        <v>108419</v>
      </c>
      <c r="E28" s="97">
        <v>126917</v>
      </c>
      <c r="F28" s="97">
        <v>144387</v>
      </c>
      <c r="G28" s="165">
        <v>137800</v>
      </c>
    </row>
    <row r="29" spans="1:7" x14ac:dyDescent="0.15">
      <c r="A29" s="129" t="s">
        <v>46</v>
      </c>
      <c r="B29" s="108">
        <v>131426</v>
      </c>
      <c r="C29" s="108">
        <v>124422</v>
      </c>
      <c r="D29" s="108">
        <v>117558</v>
      </c>
      <c r="E29" s="97">
        <v>143729</v>
      </c>
      <c r="F29" s="97">
        <v>139594</v>
      </c>
      <c r="G29" s="165">
        <v>126426</v>
      </c>
    </row>
    <row r="30" spans="1:7" x14ac:dyDescent="0.15">
      <c r="A30" s="129" t="s">
        <v>104</v>
      </c>
      <c r="B30" s="108">
        <v>74796</v>
      </c>
      <c r="C30" s="108">
        <v>120393</v>
      </c>
      <c r="D30" s="108">
        <v>112032</v>
      </c>
      <c r="E30" s="97">
        <v>118238</v>
      </c>
      <c r="F30" s="97">
        <v>122995</v>
      </c>
      <c r="G30" s="165">
        <v>114187</v>
      </c>
    </row>
    <row r="31" spans="1:7" x14ac:dyDescent="0.15">
      <c r="A31" s="129" t="s">
        <v>50</v>
      </c>
      <c r="B31" s="108">
        <v>8202</v>
      </c>
      <c r="C31" s="108">
        <v>9538</v>
      </c>
      <c r="D31" s="130">
        <v>10312</v>
      </c>
      <c r="E31" s="99">
        <v>9026</v>
      </c>
      <c r="F31" s="99">
        <v>9117</v>
      </c>
      <c r="G31" s="167">
        <v>7426</v>
      </c>
    </row>
    <row r="32" spans="1:7" ht="5.0999999999999996" customHeight="1" x14ac:dyDescent="0.15">
      <c r="A32" s="133"/>
      <c r="B32" s="134"/>
      <c r="C32" s="133"/>
      <c r="D32" s="133"/>
      <c r="E32" s="133"/>
      <c r="F32" s="133"/>
      <c r="G32" s="133"/>
    </row>
    <row r="33" spans="1:8" x14ac:dyDescent="0.15">
      <c r="A33" s="94" t="s">
        <v>120</v>
      </c>
      <c r="D33" s="135"/>
      <c r="E33" s="135"/>
      <c r="F33" s="100"/>
      <c r="G33" s="100"/>
    </row>
    <row r="34" spans="1:8" x14ac:dyDescent="0.15">
      <c r="A34" s="94" t="s">
        <v>171</v>
      </c>
    </row>
    <row r="35" spans="1:8" x14ac:dyDescent="0.15">
      <c r="A35" s="81" t="s">
        <v>172</v>
      </c>
    </row>
    <row r="38" spans="1:8" x14ac:dyDescent="0.15">
      <c r="H38" s="101"/>
    </row>
  </sheetData>
  <mergeCells count="1">
    <mergeCell ref="B6:G6"/>
  </mergeCells>
  <phoneticPr fontId="3"/>
  <pageMargins left="0.39370078740157483" right="0.59055118110236227" top="0.39370078740157483" bottom="0.39370078740157483" header="0.31496062992125984" footer="0.31496062992125984"/>
  <pageSetup paperSize="9" firstPageNumber="54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view="pageBreakPreview" zoomScaleNormal="100" zoomScaleSheetLayoutView="100" workbookViewId="0"/>
  </sheetViews>
  <sheetFormatPr defaultRowHeight="13.5" x14ac:dyDescent="0.15"/>
  <cols>
    <col min="1" max="1" width="18.125" style="123" customWidth="1"/>
    <col min="2" max="9" width="9.5" style="123" customWidth="1"/>
    <col min="10" max="10" width="9" style="123"/>
  </cols>
  <sheetData>
    <row r="1" spans="1:9" x14ac:dyDescent="0.15">
      <c r="A1" s="94"/>
      <c r="B1" s="94"/>
      <c r="C1" s="94"/>
      <c r="D1" s="94"/>
      <c r="E1" s="94"/>
      <c r="F1" s="94"/>
      <c r="G1" s="94"/>
      <c r="H1" s="94"/>
      <c r="I1" s="95" t="s">
        <v>148</v>
      </c>
    </row>
    <row r="2" spans="1:9" x14ac:dyDescent="0.15">
      <c r="A2" s="94"/>
      <c r="B2" s="94"/>
      <c r="C2" s="94"/>
      <c r="D2" s="94"/>
      <c r="E2" s="94"/>
      <c r="F2" s="94"/>
      <c r="G2" s="94"/>
      <c r="H2" s="94"/>
      <c r="I2" s="94"/>
    </row>
    <row r="3" spans="1:9" ht="14.25" x14ac:dyDescent="0.15">
      <c r="A3" s="111" t="s">
        <v>154</v>
      </c>
      <c r="B3" s="94"/>
      <c r="C3" s="94"/>
      <c r="D3" s="94"/>
      <c r="E3" s="94"/>
      <c r="F3" s="94"/>
      <c r="G3" s="94"/>
      <c r="H3" s="94"/>
      <c r="I3" s="94"/>
    </row>
    <row r="4" spans="1:9" x14ac:dyDescent="0.15">
      <c r="A4" s="112" t="s">
        <v>53</v>
      </c>
      <c r="B4" s="94"/>
      <c r="C4" s="94"/>
      <c r="D4" s="94"/>
      <c r="E4" s="94"/>
      <c r="F4" s="94"/>
      <c r="G4" s="94"/>
      <c r="H4" s="94"/>
      <c r="I4" s="94"/>
    </row>
    <row r="5" spans="1:9" x14ac:dyDescent="0.15">
      <c r="A5" s="94"/>
      <c r="B5" s="94"/>
      <c r="C5" s="94"/>
      <c r="D5" s="94"/>
      <c r="E5" s="94"/>
      <c r="F5" s="94"/>
      <c r="G5" s="94"/>
      <c r="H5" s="136"/>
      <c r="I5" s="95"/>
    </row>
    <row r="6" spans="1:9" ht="28.5" customHeight="1" x14ac:dyDescent="0.15">
      <c r="A6" s="163" t="s">
        <v>56</v>
      </c>
      <c r="B6" s="161" t="s">
        <v>175</v>
      </c>
      <c r="C6" s="161" t="s">
        <v>133</v>
      </c>
      <c r="D6" s="145" t="s">
        <v>176</v>
      </c>
      <c r="E6" s="162" t="s">
        <v>134</v>
      </c>
      <c r="F6" s="162" t="s">
        <v>135</v>
      </c>
      <c r="G6" s="162" t="s">
        <v>177</v>
      </c>
      <c r="H6" s="145" t="s">
        <v>178</v>
      </c>
      <c r="I6" s="145" t="s">
        <v>179</v>
      </c>
    </row>
    <row r="7" spans="1:9" ht="20.100000000000001" customHeight="1" x14ac:dyDescent="0.15">
      <c r="A7" s="137"/>
      <c r="B7" s="177" t="s">
        <v>26</v>
      </c>
      <c r="C7" s="178"/>
      <c r="D7" s="178"/>
      <c r="E7" s="178"/>
      <c r="F7" s="178"/>
      <c r="G7" s="178"/>
      <c r="H7" s="183" t="s">
        <v>180</v>
      </c>
      <c r="I7" s="183"/>
    </row>
    <row r="8" spans="1:9" x14ac:dyDescent="0.15">
      <c r="A8" s="138" t="s">
        <v>57</v>
      </c>
      <c r="B8" s="102">
        <v>912</v>
      </c>
      <c r="C8" s="102">
        <v>840</v>
      </c>
      <c r="D8" s="102">
        <v>878</v>
      </c>
      <c r="E8" s="102">
        <v>836</v>
      </c>
      <c r="F8" s="102">
        <v>824</v>
      </c>
      <c r="G8" s="102">
        <v>783</v>
      </c>
      <c r="H8" s="102">
        <v>809</v>
      </c>
      <c r="I8" s="102">
        <v>732</v>
      </c>
    </row>
    <row r="9" spans="1:9" x14ac:dyDescent="0.15">
      <c r="A9" s="139" t="s">
        <v>68</v>
      </c>
      <c r="B9" s="102">
        <v>423</v>
      </c>
      <c r="C9" s="102">
        <v>369</v>
      </c>
      <c r="D9" s="102">
        <v>392</v>
      </c>
      <c r="E9" s="102">
        <v>357</v>
      </c>
      <c r="F9" s="102">
        <v>347</v>
      </c>
      <c r="G9" s="73">
        <v>313</v>
      </c>
      <c r="H9" s="73">
        <v>346</v>
      </c>
      <c r="I9" s="73">
        <v>272</v>
      </c>
    </row>
    <row r="10" spans="1:9" x14ac:dyDescent="0.15">
      <c r="A10" s="139" t="s">
        <v>58</v>
      </c>
      <c r="B10" s="102">
        <v>213</v>
      </c>
      <c r="C10" s="102">
        <v>190</v>
      </c>
      <c r="D10" s="102">
        <v>201</v>
      </c>
      <c r="E10" s="102">
        <v>197</v>
      </c>
      <c r="F10" s="102">
        <v>194</v>
      </c>
      <c r="G10" s="73">
        <v>197</v>
      </c>
      <c r="H10" s="73">
        <v>192</v>
      </c>
      <c r="I10" s="73">
        <v>188</v>
      </c>
    </row>
    <row r="11" spans="1:9" x14ac:dyDescent="0.15">
      <c r="A11" s="139" t="s">
        <v>59</v>
      </c>
      <c r="B11" s="102">
        <v>104</v>
      </c>
      <c r="C11" s="102">
        <v>102</v>
      </c>
      <c r="D11" s="102">
        <v>90</v>
      </c>
      <c r="E11" s="102">
        <v>91</v>
      </c>
      <c r="F11" s="102">
        <v>89</v>
      </c>
      <c r="G11" s="73">
        <v>82</v>
      </c>
      <c r="H11" s="73">
        <v>90</v>
      </c>
      <c r="I11" s="73">
        <v>83</v>
      </c>
    </row>
    <row r="12" spans="1:9" x14ac:dyDescent="0.15">
      <c r="A12" s="139" t="s">
        <v>60</v>
      </c>
      <c r="B12" s="102">
        <v>46</v>
      </c>
      <c r="C12" s="102">
        <v>61</v>
      </c>
      <c r="D12" s="102">
        <v>72</v>
      </c>
      <c r="E12" s="102">
        <v>70</v>
      </c>
      <c r="F12" s="102">
        <v>66</v>
      </c>
      <c r="G12" s="73">
        <v>64</v>
      </c>
      <c r="H12" s="73">
        <v>52</v>
      </c>
      <c r="I12" s="73">
        <v>68</v>
      </c>
    </row>
    <row r="13" spans="1:9" x14ac:dyDescent="0.15">
      <c r="A13" s="139" t="s">
        <v>61</v>
      </c>
      <c r="B13" s="102">
        <v>62</v>
      </c>
      <c r="C13" s="102">
        <v>55</v>
      </c>
      <c r="D13" s="102">
        <v>63</v>
      </c>
      <c r="E13" s="102">
        <v>56</v>
      </c>
      <c r="F13" s="102">
        <v>65</v>
      </c>
      <c r="G13" s="73">
        <v>66</v>
      </c>
      <c r="H13" s="73">
        <v>64</v>
      </c>
      <c r="I13" s="73">
        <v>60</v>
      </c>
    </row>
    <row r="14" spans="1:9" x14ac:dyDescent="0.15">
      <c r="A14" s="139" t="s">
        <v>62</v>
      </c>
      <c r="B14" s="102">
        <v>46</v>
      </c>
      <c r="C14" s="102">
        <v>44</v>
      </c>
      <c r="D14" s="102">
        <v>44</v>
      </c>
      <c r="E14" s="102">
        <v>48</v>
      </c>
      <c r="F14" s="102">
        <v>44</v>
      </c>
      <c r="G14" s="73">
        <v>44</v>
      </c>
      <c r="H14" s="73">
        <v>47</v>
      </c>
      <c r="I14" s="73">
        <v>43</v>
      </c>
    </row>
    <row r="15" spans="1:9" x14ac:dyDescent="0.15">
      <c r="A15" s="139" t="s">
        <v>63</v>
      </c>
      <c r="B15" s="102">
        <v>7</v>
      </c>
      <c r="C15" s="102">
        <v>8</v>
      </c>
      <c r="D15" s="102">
        <v>5</v>
      </c>
      <c r="E15" s="102">
        <v>6</v>
      </c>
      <c r="F15" s="102">
        <v>8</v>
      </c>
      <c r="G15" s="73">
        <v>7</v>
      </c>
      <c r="H15" s="73">
        <v>8</v>
      </c>
      <c r="I15" s="73">
        <v>9</v>
      </c>
    </row>
    <row r="16" spans="1:9" x14ac:dyDescent="0.15">
      <c r="A16" s="139" t="s">
        <v>64</v>
      </c>
      <c r="B16" s="102">
        <v>11</v>
      </c>
      <c r="C16" s="102">
        <v>11</v>
      </c>
      <c r="D16" s="102">
        <v>11</v>
      </c>
      <c r="E16" s="102">
        <v>11</v>
      </c>
      <c r="F16" s="102">
        <v>11</v>
      </c>
      <c r="G16" s="73">
        <v>10</v>
      </c>
      <c r="H16" s="73">
        <v>10</v>
      </c>
      <c r="I16" s="73">
        <v>9</v>
      </c>
    </row>
    <row r="17" spans="1:10" x14ac:dyDescent="0.15">
      <c r="A17" s="119"/>
      <c r="B17" s="94"/>
      <c r="C17" s="94"/>
      <c r="D17" s="94"/>
      <c r="E17" s="94"/>
      <c r="F17" s="94"/>
      <c r="G17" s="94"/>
      <c r="H17" s="94"/>
      <c r="I17" s="94"/>
    </row>
    <row r="18" spans="1:10" x14ac:dyDescent="0.15">
      <c r="A18" s="119"/>
      <c r="B18" s="94"/>
      <c r="C18" s="94"/>
      <c r="D18" s="94"/>
      <c r="E18" s="94"/>
      <c r="F18" s="94"/>
      <c r="G18" s="94"/>
      <c r="H18" s="94"/>
      <c r="I18" s="94"/>
    </row>
    <row r="19" spans="1:10" ht="20.100000000000001" customHeight="1" x14ac:dyDescent="0.15">
      <c r="A19" s="119"/>
      <c r="B19" s="179" t="s">
        <v>65</v>
      </c>
      <c r="C19" s="180"/>
      <c r="D19" s="180"/>
      <c r="E19" s="180"/>
      <c r="F19" s="180"/>
      <c r="G19" s="180"/>
      <c r="H19" s="184" t="s">
        <v>180</v>
      </c>
      <c r="I19" s="184"/>
    </row>
    <row r="20" spans="1:10" x14ac:dyDescent="0.15">
      <c r="A20" s="138" t="s">
        <v>57</v>
      </c>
      <c r="B20" s="102">
        <v>36661</v>
      </c>
      <c r="C20" s="102">
        <v>35533</v>
      </c>
      <c r="D20" s="102">
        <v>33908</v>
      </c>
      <c r="E20" s="102">
        <v>34103</v>
      </c>
      <c r="F20" s="102">
        <v>34085</v>
      </c>
      <c r="G20" s="102">
        <v>32645</v>
      </c>
      <c r="H20" s="102">
        <v>34009</v>
      </c>
      <c r="I20" s="102">
        <v>33261</v>
      </c>
    </row>
    <row r="21" spans="1:10" x14ac:dyDescent="0.15">
      <c r="A21" s="139" t="s">
        <v>68</v>
      </c>
      <c r="B21" s="102">
        <v>2542</v>
      </c>
      <c r="C21" s="102">
        <v>2273</v>
      </c>
      <c r="D21" s="102">
        <v>2276</v>
      </c>
      <c r="E21" s="102">
        <v>2145</v>
      </c>
      <c r="F21" s="102">
        <v>2094</v>
      </c>
      <c r="G21" s="73">
        <v>1905</v>
      </c>
      <c r="H21" s="73">
        <v>2035</v>
      </c>
      <c r="I21" s="73">
        <v>1720</v>
      </c>
    </row>
    <row r="22" spans="1:10" x14ac:dyDescent="0.15">
      <c r="A22" s="139" t="s">
        <v>58</v>
      </c>
      <c r="B22" s="102">
        <v>2917</v>
      </c>
      <c r="C22" s="102">
        <v>2553</v>
      </c>
      <c r="D22" s="102">
        <v>2704</v>
      </c>
      <c r="E22" s="102">
        <v>2654</v>
      </c>
      <c r="F22" s="102">
        <v>2621</v>
      </c>
      <c r="G22" s="73">
        <v>2684</v>
      </c>
      <c r="H22" s="73">
        <v>2637</v>
      </c>
      <c r="I22" s="73">
        <v>2588</v>
      </c>
    </row>
    <row r="23" spans="1:10" x14ac:dyDescent="0.15">
      <c r="A23" s="139" t="s">
        <v>59</v>
      </c>
      <c r="B23" s="102">
        <v>2545</v>
      </c>
      <c r="C23" s="102">
        <v>2477</v>
      </c>
      <c r="D23" s="102">
        <v>2189</v>
      </c>
      <c r="E23" s="102">
        <v>2230</v>
      </c>
      <c r="F23" s="102">
        <v>2165</v>
      </c>
      <c r="G23" s="73">
        <v>2019</v>
      </c>
      <c r="H23" s="73">
        <v>2189</v>
      </c>
      <c r="I23" s="73">
        <v>2057</v>
      </c>
    </row>
    <row r="24" spans="1:10" x14ac:dyDescent="0.15">
      <c r="A24" s="139" t="s">
        <v>60</v>
      </c>
      <c r="B24" s="102">
        <v>1873</v>
      </c>
      <c r="C24" s="102">
        <v>2462</v>
      </c>
      <c r="D24" s="102">
        <v>2780</v>
      </c>
      <c r="E24" s="102">
        <v>2703</v>
      </c>
      <c r="F24" s="102">
        <v>2594</v>
      </c>
      <c r="G24" s="73">
        <v>2444</v>
      </c>
      <c r="H24" s="73">
        <v>2033</v>
      </c>
      <c r="I24" s="73">
        <v>2680</v>
      </c>
    </row>
    <row r="25" spans="1:10" x14ac:dyDescent="0.15">
      <c r="A25" s="139" t="s">
        <v>61</v>
      </c>
      <c r="B25" s="102">
        <v>4104</v>
      </c>
      <c r="C25" s="102">
        <v>3831</v>
      </c>
      <c r="D25" s="102">
        <v>4351</v>
      </c>
      <c r="E25" s="102">
        <v>3887</v>
      </c>
      <c r="F25" s="102">
        <v>4527</v>
      </c>
      <c r="G25" s="73">
        <v>4581</v>
      </c>
      <c r="H25" s="73">
        <v>4346</v>
      </c>
      <c r="I25" s="73">
        <v>4236</v>
      </c>
    </row>
    <row r="26" spans="1:10" x14ac:dyDescent="0.15">
      <c r="A26" s="139" t="s">
        <v>62</v>
      </c>
      <c r="B26" s="102">
        <v>8099</v>
      </c>
      <c r="C26" s="102">
        <v>7909</v>
      </c>
      <c r="D26" s="102">
        <v>7737</v>
      </c>
      <c r="E26" s="102">
        <v>8326</v>
      </c>
      <c r="F26" s="102">
        <v>7689</v>
      </c>
      <c r="G26" s="73">
        <v>7464</v>
      </c>
      <c r="H26" s="73">
        <v>8031</v>
      </c>
      <c r="I26" s="73">
        <v>7351</v>
      </c>
    </row>
    <row r="27" spans="1:10" x14ac:dyDescent="0.15">
      <c r="A27" s="139" t="s">
        <v>63</v>
      </c>
      <c r="B27" s="102">
        <v>2496</v>
      </c>
      <c r="C27" s="102">
        <v>2930</v>
      </c>
      <c r="D27" s="102">
        <v>1861</v>
      </c>
      <c r="E27" s="102">
        <v>2354</v>
      </c>
      <c r="F27" s="102">
        <v>3034</v>
      </c>
      <c r="G27" s="73">
        <v>2663</v>
      </c>
      <c r="H27" s="73">
        <v>3124</v>
      </c>
      <c r="I27" s="73">
        <v>3619</v>
      </c>
    </row>
    <row r="28" spans="1:10" x14ac:dyDescent="0.15">
      <c r="A28" s="139" t="s">
        <v>64</v>
      </c>
      <c r="B28" s="102">
        <v>12085</v>
      </c>
      <c r="C28" s="102">
        <v>11098</v>
      </c>
      <c r="D28" s="102">
        <v>10010</v>
      </c>
      <c r="E28" s="102">
        <v>9804</v>
      </c>
      <c r="F28" s="102">
        <v>9361</v>
      </c>
      <c r="G28" s="73">
        <v>8885</v>
      </c>
      <c r="H28" s="73">
        <v>9614</v>
      </c>
      <c r="I28" s="73">
        <v>9010</v>
      </c>
    </row>
    <row r="29" spans="1:10" x14ac:dyDescent="0.15">
      <c r="A29" s="119"/>
      <c r="B29" s="94"/>
      <c r="C29" s="94"/>
      <c r="D29" s="94"/>
      <c r="E29" s="94"/>
      <c r="F29" s="94"/>
      <c r="G29" s="94"/>
      <c r="H29" s="94"/>
    </row>
    <row r="30" spans="1:10" x14ac:dyDescent="0.15">
      <c r="A30" s="119"/>
      <c r="B30" s="94"/>
      <c r="C30" s="94"/>
      <c r="D30" s="94"/>
      <c r="E30" s="94"/>
      <c r="F30" s="94"/>
      <c r="G30" s="94" t="s">
        <v>66</v>
      </c>
      <c r="H30" s="94" t="s">
        <v>66</v>
      </c>
    </row>
    <row r="31" spans="1:10" s="106" customFormat="1" ht="20.100000000000001" customHeight="1" x14ac:dyDescent="0.15">
      <c r="A31" s="119"/>
      <c r="B31" s="179" t="s">
        <v>67</v>
      </c>
      <c r="C31" s="180"/>
      <c r="D31" s="180"/>
      <c r="E31" s="180"/>
      <c r="F31" s="180"/>
      <c r="G31" s="180"/>
      <c r="H31" s="169"/>
      <c r="I31" s="170" t="s">
        <v>181</v>
      </c>
      <c r="J31" s="126"/>
    </row>
    <row r="32" spans="1:10" x14ac:dyDescent="0.15">
      <c r="A32" s="138" t="s">
        <v>57</v>
      </c>
      <c r="B32" s="102">
        <v>1359092</v>
      </c>
      <c r="C32" s="102">
        <v>1502616</v>
      </c>
      <c r="D32" s="102">
        <v>1410339</v>
      </c>
      <c r="E32" s="102">
        <v>1347363</v>
      </c>
      <c r="F32" s="102">
        <v>1315212</v>
      </c>
      <c r="G32" s="102">
        <v>1314443</v>
      </c>
      <c r="H32" s="102">
        <v>1377550</v>
      </c>
      <c r="I32" s="102">
        <v>1361983</v>
      </c>
    </row>
    <row r="33" spans="1:10" x14ac:dyDescent="0.15">
      <c r="A33" s="139" t="s">
        <v>68</v>
      </c>
      <c r="B33" s="102">
        <v>32601</v>
      </c>
      <c r="C33" s="102">
        <v>28605</v>
      </c>
      <c r="D33" s="102">
        <v>41815</v>
      </c>
      <c r="E33" s="102">
        <v>31688</v>
      </c>
      <c r="F33" s="102">
        <v>31013</v>
      </c>
      <c r="G33" s="73">
        <v>30236</v>
      </c>
      <c r="H33" s="73">
        <v>33152</v>
      </c>
      <c r="I33" s="73">
        <v>28299</v>
      </c>
    </row>
    <row r="34" spans="1:10" x14ac:dyDescent="0.15">
      <c r="A34" s="139" t="s">
        <v>58</v>
      </c>
      <c r="B34" s="102">
        <v>55792</v>
      </c>
      <c r="C34" s="102">
        <v>47270</v>
      </c>
      <c r="D34" s="102">
        <v>57043</v>
      </c>
      <c r="E34" s="102">
        <v>47738</v>
      </c>
      <c r="F34" s="102">
        <v>48377</v>
      </c>
      <c r="G34" s="73">
        <v>55334</v>
      </c>
      <c r="H34" s="73">
        <v>54514</v>
      </c>
      <c r="I34" s="73">
        <v>48676</v>
      </c>
    </row>
    <row r="35" spans="1:10" x14ac:dyDescent="0.15">
      <c r="A35" s="139" t="s">
        <v>59</v>
      </c>
      <c r="B35" s="102">
        <v>55446</v>
      </c>
      <c r="C35" s="102">
        <v>48817</v>
      </c>
      <c r="D35" s="102">
        <v>44247</v>
      </c>
      <c r="E35" s="102">
        <v>50183</v>
      </c>
      <c r="F35" s="102">
        <v>44519</v>
      </c>
      <c r="G35" s="73">
        <v>40126</v>
      </c>
      <c r="H35" s="73">
        <v>61428</v>
      </c>
      <c r="I35" s="73">
        <v>47684</v>
      </c>
    </row>
    <row r="36" spans="1:10" x14ac:dyDescent="0.15">
      <c r="A36" s="139" t="s">
        <v>60</v>
      </c>
      <c r="B36" s="102">
        <v>54596</v>
      </c>
      <c r="C36" s="102">
        <v>63530</v>
      </c>
      <c r="D36" s="102">
        <v>71189</v>
      </c>
      <c r="E36" s="102">
        <v>79282</v>
      </c>
      <c r="F36" s="102">
        <v>75305</v>
      </c>
      <c r="G36" s="73">
        <v>67299</v>
      </c>
      <c r="H36" s="73">
        <v>59508</v>
      </c>
      <c r="I36" s="73">
        <v>74850</v>
      </c>
    </row>
    <row r="37" spans="1:10" x14ac:dyDescent="0.15">
      <c r="A37" s="139" t="s">
        <v>61</v>
      </c>
      <c r="B37" s="102">
        <v>141241</v>
      </c>
      <c r="C37" s="102">
        <v>145285</v>
      </c>
      <c r="D37" s="102">
        <v>145334</v>
      </c>
      <c r="E37" s="102">
        <v>136806</v>
      </c>
      <c r="F37" s="102">
        <v>144972</v>
      </c>
      <c r="G37" s="73">
        <v>156447</v>
      </c>
      <c r="H37" s="73">
        <v>148044</v>
      </c>
      <c r="I37" s="73">
        <v>150009</v>
      </c>
    </row>
    <row r="38" spans="1:10" x14ac:dyDescent="0.15">
      <c r="A38" s="139" t="s">
        <v>62</v>
      </c>
      <c r="B38" s="102">
        <v>304432</v>
      </c>
      <c r="C38" s="102">
        <v>326590</v>
      </c>
      <c r="D38" s="102">
        <v>372466</v>
      </c>
      <c r="E38" s="102">
        <v>321475</v>
      </c>
      <c r="F38" s="102">
        <v>281023</v>
      </c>
      <c r="G38" s="73">
        <v>309187</v>
      </c>
      <c r="H38" s="73">
        <v>359952</v>
      </c>
      <c r="I38" s="73">
        <v>382382</v>
      </c>
      <c r="J38" s="73"/>
    </row>
    <row r="39" spans="1:10" x14ac:dyDescent="0.15">
      <c r="A39" s="139" t="s">
        <v>63</v>
      </c>
      <c r="B39" s="102">
        <v>126763</v>
      </c>
      <c r="C39" s="102">
        <v>252708</v>
      </c>
      <c r="D39" s="102">
        <v>123106</v>
      </c>
      <c r="E39" s="102">
        <v>146223</v>
      </c>
      <c r="F39" s="102">
        <v>206429</v>
      </c>
      <c r="G39" s="73">
        <v>148583</v>
      </c>
      <c r="H39" s="73">
        <v>137564</v>
      </c>
      <c r="I39" s="73">
        <v>181595</v>
      </c>
    </row>
    <row r="40" spans="1:10" x14ac:dyDescent="0.15">
      <c r="A40" s="139" t="s">
        <v>64</v>
      </c>
      <c r="B40" s="102">
        <v>588221</v>
      </c>
      <c r="C40" s="102">
        <v>589810</v>
      </c>
      <c r="D40" s="102">
        <v>555138</v>
      </c>
      <c r="E40" s="102">
        <v>533968</v>
      </c>
      <c r="F40" s="102">
        <v>483575</v>
      </c>
      <c r="G40" s="73">
        <v>507233</v>
      </c>
      <c r="H40" s="73">
        <v>523387</v>
      </c>
      <c r="I40" s="73">
        <v>448488</v>
      </c>
    </row>
    <row r="41" spans="1:10" x14ac:dyDescent="0.15">
      <c r="A41" s="121"/>
      <c r="B41" s="122"/>
      <c r="C41" s="122"/>
      <c r="D41" s="122"/>
      <c r="E41" s="122"/>
      <c r="F41" s="122"/>
      <c r="G41" s="122"/>
      <c r="H41" s="122"/>
      <c r="I41" s="133"/>
    </row>
    <row r="42" spans="1:10" x14ac:dyDescent="0.15">
      <c r="A42" s="94" t="s">
        <v>120</v>
      </c>
      <c r="B42" s="94"/>
      <c r="C42" s="94"/>
      <c r="D42" s="94"/>
      <c r="E42" s="94"/>
      <c r="F42" s="94"/>
      <c r="G42" s="94"/>
      <c r="H42" s="94"/>
      <c r="I42" s="94"/>
    </row>
    <row r="43" spans="1:10" x14ac:dyDescent="0.15">
      <c r="A43" s="94" t="s">
        <v>182</v>
      </c>
    </row>
    <row r="44" spans="1:10" x14ac:dyDescent="0.15">
      <c r="A44" s="81" t="s">
        <v>183</v>
      </c>
    </row>
    <row r="45" spans="1:10" x14ac:dyDescent="0.15">
      <c r="A45" s="81" t="s">
        <v>184</v>
      </c>
    </row>
  </sheetData>
  <mergeCells count="5">
    <mergeCell ref="B7:G7"/>
    <mergeCell ref="H7:I7"/>
    <mergeCell ref="B19:G19"/>
    <mergeCell ref="H19:I19"/>
    <mergeCell ref="B31:G31"/>
  </mergeCells>
  <phoneticPr fontId="3"/>
  <pageMargins left="0.59055118110236227" right="0.39370078740157483" top="0.39370078740157483" bottom="0.39370078740157483" header="0.31496062992125984" footer="0.31496062992125984"/>
  <pageSetup paperSize="9" firstPageNumber="55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view="pageBreakPreview" zoomScaleNormal="100" zoomScaleSheetLayoutView="100" workbookViewId="0"/>
  </sheetViews>
  <sheetFormatPr defaultRowHeight="13.5" x14ac:dyDescent="0.15"/>
  <cols>
    <col min="1" max="1" width="25.625" style="123" customWidth="1"/>
    <col min="2" max="2" width="10.625" style="123" customWidth="1"/>
    <col min="3" max="3" width="6.625" style="123" customWidth="1"/>
    <col min="4" max="4" width="10.625" style="123" customWidth="1"/>
    <col min="5" max="5" width="6.625" style="123" customWidth="1"/>
    <col min="6" max="6" width="10.625" style="123" customWidth="1"/>
    <col min="7" max="7" width="6.625" style="123" customWidth="1"/>
    <col min="8" max="8" width="10.625" style="123" customWidth="1"/>
    <col min="9" max="9" width="6.625" style="123" customWidth="1"/>
    <col min="10" max="10" width="9" style="123"/>
  </cols>
  <sheetData>
    <row r="1" spans="1:9" x14ac:dyDescent="0.15">
      <c r="A1" s="94" t="s">
        <v>148</v>
      </c>
      <c r="B1" s="94"/>
      <c r="C1" s="94"/>
      <c r="D1" s="94"/>
      <c r="E1" s="94"/>
      <c r="F1" s="94"/>
      <c r="G1" s="94"/>
      <c r="H1" s="95"/>
    </row>
    <row r="2" spans="1:9" x14ac:dyDescent="0.15">
      <c r="A2" s="94"/>
      <c r="B2" s="94"/>
      <c r="C2" s="94"/>
      <c r="D2" s="94"/>
      <c r="E2" s="94"/>
      <c r="F2" s="94"/>
      <c r="G2" s="94"/>
      <c r="H2" s="94"/>
      <c r="I2" s="94"/>
    </row>
    <row r="3" spans="1:9" ht="14.25" x14ac:dyDescent="0.15">
      <c r="A3" s="111" t="s">
        <v>155</v>
      </c>
      <c r="C3" s="94"/>
      <c r="D3" s="94"/>
      <c r="E3" s="94"/>
      <c r="F3" s="94"/>
      <c r="G3" s="94"/>
      <c r="H3" s="94"/>
      <c r="I3" s="94"/>
    </row>
    <row r="4" spans="1:9" x14ac:dyDescent="0.15">
      <c r="A4" s="94"/>
      <c r="B4" s="94"/>
      <c r="C4" s="94"/>
      <c r="D4" s="94"/>
      <c r="E4" s="94"/>
      <c r="F4" s="94"/>
      <c r="G4" s="94"/>
      <c r="H4" s="94"/>
      <c r="I4" s="95" t="s">
        <v>185</v>
      </c>
    </row>
    <row r="5" spans="1:9" x14ac:dyDescent="0.15">
      <c r="A5" s="163" t="s">
        <v>69</v>
      </c>
      <c r="B5" s="185" t="s">
        <v>57</v>
      </c>
      <c r="C5" s="185"/>
      <c r="D5" s="185" t="s">
        <v>70</v>
      </c>
      <c r="E5" s="185"/>
      <c r="F5" s="185" t="s">
        <v>71</v>
      </c>
      <c r="G5" s="185"/>
      <c r="H5" s="185" t="s">
        <v>72</v>
      </c>
      <c r="I5" s="186"/>
    </row>
    <row r="6" spans="1:9" x14ac:dyDescent="0.15">
      <c r="A6" s="137"/>
      <c r="B6" s="94"/>
      <c r="C6" s="94"/>
      <c r="D6" s="94"/>
      <c r="E6" s="94"/>
      <c r="F6" s="94"/>
      <c r="G6" s="94"/>
      <c r="H6" s="94"/>
      <c r="I6" s="94"/>
    </row>
    <row r="7" spans="1:9" x14ac:dyDescent="0.15">
      <c r="A7" s="140" t="s">
        <v>57</v>
      </c>
      <c r="B7" s="102">
        <v>732</v>
      </c>
      <c r="C7" s="118"/>
      <c r="D7" s="102">
        <v>675</v>
      </c>
      <c r="E7" s="118"/>
      <c r="F7" s="141">
        <v>55</v>
      </c>
      <c r="G7" s="142"/>
      <c r="H7" s="141">
        <v>2</v>
      </c>
      <c r="I7" s="142"/>
    </row>
    <row r="8" spans="1:9" ht="17.100000000000001" customHeight="1" x14ac:dyDescent="0.15">
      <c r="A8" s="115" t="s">
        <v>28</v>
      </c>
      <c r="B8" s="102">
        <v>35</v>
      </c>
      <c r="C8" s="118"/>
      <c r="D8" s="102">
        <v>32</v>
      </c>
      <c r="E8" s="118"/>
      <c r="F8" s="141">
        <v>3</v>
      </c>
      <c r="G8" s="142"/>
      <c r="H8" s="141">
        <v>0</v>
      </c>
      <c r="I8" s="142" t="s">
        <v>66</v>
      </c>
    </row>
    <row r="9" spans="1:9" x14ac:dyDescent="0.15">
      <c r="A9" s="115" t="s">
        <v>29</v>
      </c>
      <c r="B9" s="102">
        <v>2</v>
      </c>
      <c r="C9" s="118"/>
      <c r="D9" s="102">
        <v>2</v>
      </c>
      <c r="E9" s="118"/>
      <c r="F9" s="141">
        <v>0</v>
      </c>
      <c r="G9" s="142"/>
      <c r="H9" s="141">
        <v>0</v>
      </c>
      <c r="I9" s="142"/>
    </row>
    <row r="10" spans="1:9" x14ac:dyDescent="0.15">
      <c r="A10" s="115" t="s">
        <v>30</v>
      </c>
      <c r="B10" s="102">
        <v>10</v>
      </c>
      <c r="C10" s="118"/>
      <c r="D10" s="102">
        <v>6</v>
      </c>
      <c r="E10" s="118"/>
      <c r="F10" s="141">
        <v>4</v>
      </c>
      <c r="G10" s="142"/>
      <c r="H10" s="141">
        <v>0</v>
      </c>
      <c r="I10" s="142"/>
    </row>
    <row r="11" spans="1:9" x14ac:dyDescent="0.15">
      <c r="A11" s="115" t="s">
        <v>32</v>
      </c>
      <c r="B11" s="102">
        <v>5</v>
      </c>
      <c r="C11" s="118"/>
      <c r="D11" s="102">
        <v>5</v>
      </c>
      <c r="E11" s="118"/>
      <c r="F11" s="141">
        <v>0</v>
      </c>
      <c r="G11" s="142"/>
      <c r="H11" s="141">
        <v>0</v>
      </c>
      <c r="I11" s="142"/>
    </row>
    <row r="12" spans="1:9" x14ac:dyDescent="0.15">
      <c r="A12" s="115" t="s">
        <v>33</v>
      </c>
      <c r="B12" s="102">
        <v>3</v>
      </c>
      <c r="C12" s="118"/>
      <c r="D12" s="102">
        <v>3</v>
      </c>
      <c r="E12" s="118"/>
      <c r="F12" s="141">
        <v>0</v>
      </c>
      <c r="G12" s="142"/>
      <c r="H12" s="141">
        <v>0</v>
      </c>
      <c r="I12" s="142"/>
    </row>
    <row r="13" spans="1:9" ht="17.100000000000001" customHeight="1" x14ac:dyDescent="0.15">
      <c r="A13" s="115" t="s">
        <v>34</v>
      </c>
      <c r="B13" s="102">
        <v>23</v>
      </c>
      <c r="C13" s="118"/>
      <c r="D13" s="102">
        <v>20</v>
      </c>
      <c r="E13" s="118"/>
      <c r="F13" s="141">
        <v>3</v>
      </c>
      <c r="G13" s="142"/>
      <c r="H13" s="141">
        <v>0</v>
      </c>
      <c r="I13" s="142"/>
    </row>
    <row r="14" spans="1:9" x14ac:dyDescent="0.15">
      <c r="A14" s="115" t="s">
        <v>35</v>
      </c>
      <c r="B14" s="102">
        <v>19</v>
      </c>
      <c r="C14" s="118"/>
      <c r="D14" s="102">
        <v>17</v>
      </c>
      <c r="E14" s="118"/>
      <c r="F14" s="141">
        <v>2</v>
      </c>
      <c r="G14" s="142"/>
      <c r="H14" s="141">
        <v>0</v>
      </c>
      <c r="I14" s="142"/>
    </row>
    <row r="15" spans="1:9" x14ac:dyDescent="0.15">
      <c r="A15" s="115" t="s">
        <v>36</v>
      </c>
      <c r="B15" s="102">
        <v>37</v>
      </c>
      <c r="C15" s="118"/>
      <c r="D15" s="102">
        <v>36</v>
      </c>
      <c r="E15" s="118"/>
      <c r="F15" s="141">
        <v>1</v>
      </c>
      <c r="G15" s="142"/>
      <c r="H15" s="141">
        <v>0</v>
      </c>
      <c r="I15" s="142"/>
    </row>
    <row r="16" spans="1:9" x14ac:dyDescent="0.15">
      <c r="A16" s="115" t="s">
        <v>37</v>
      </c>
      <c r="B16" s="102">
        <v>1</v>
      </c>
      <c r="C16" s="118"/>
      <c r="D16" s="102">
        <v>1</v>
      </c>
      <c r="E16" s="118"/>
      <c r="F16" s="141">
        <v>0</v>
      </c>
      <c r="G16" s="142"/>
      <c r="H16" s="141">
        <v>0</v>
      </c>
      <c r="I16" s="142"/>
    </row>
    <row r="17" spans="1:9" x14ac:dyDescent="0.15">
      <c r="A17" s="115" t="s">
        <v>38</v>
      </c>
      <c r="B17" s="102">
        <v>38</v>
      </c>
      <c r="C17" s="118"/>
      <c r="D17" s="102">
        <v>32</v>
      </c>
      <c r="E17" s="118"/>
      <c r="F17" s="141">
        <v>6</v>
      </c>
      <c r="G17" s="142"/>
      <c r="H17" s="141">
        <v>0</v>
      </c>
      <c r="I17" s="142"/>
    </row>
    <row r="18" spans="1:9" ht="17.100000000000001" customHeight="1" x14ac:dyDescent="0.15">
      <c r="A18" s="115" t="s">
        <v>39</v>
      </c>
      <c r="B18" s="102">
        <v>3</v>
      </c>
      <c r="C18" s="118"/>
      <c r="D18" s="102">
        <v>3</v>
      </c>
      <c r="E18" s="118"/>
      <c r="F18" s="141">
        <v>0</v>
      </c>
      <c r="G18" s="142"/>
      <c r="H18" s="141">
        <v>0</v>
      </c>
      <c r="I18" s="142"/>
    </row>
    <row r="19" spans="1:9" x14ac:dyDescent="0.15">
      <c r="A19" s="115" t="s">
        <v>40</v>
      </c>
      <c r="B19" s="102">
        <v>1</v>
      </c>
      <c r="C19" s="118"/>
      <c r="D19" s="102">
        <v>1</v>
      </c>
      <c r="E19" s="118"/>
      <c r="F19" s="141">
        <v>0</v>
      </c>
      <c r="G19" s="142"/>
      <c r="H19" s="141">
        <v>0</v>
      </c>
      <c r="I19" s="142"/>
    </row>
    <row r="20" spans="1:9" x14ac:dyDescent="0.15">
      <c r="A20" s="115" t="s">
        <v>41</v>
      </c>
      <c r="B20" s="102">
        <v>27</v>
      </c>
      <c r="C20" s="118"/>
      <c r="D20" s="102">
        <v>26</v>
      </c>
      <c r="E20" s="118"/>
      <c r="F20" s="141">
        <v>1</v>
      </c>
      <c r="G20" s="142"/>
      <c r="H20" s="141">
        <v>0</v>
      </c>
      <c r="I20" s="142"/>
    </row>
    <row r="21" spans="1:9" x14ac:dyDescent="0.15">
      <c r="A21" s="115" t="s">
        <v>42</v>
      </c>
      <c r="B21" s="102">
        <v>45</v>
      </c>
      <c r="C21" s="118"/>
      <c r="D21" s="102">
        <v>45</v>
      </c>
      <c r="E21" s="118"/>
      <c r="F21" s="141">
        <v>0</v>
      </c>
      <c r="G21" s="142"/>
      <c r="H21" s="141">
        <v>0</v>
      </c>
      <c r="I21" s="142"/>
    </row>
    <row r="22" spans="1:9" x14ac:dyDescent="0.15">
      <c r="A22" s="115" t="s">
        <v>24</v>
      </c>
      <c r="B22" s="102">
        <v>24</v>
      </c>
      <c r="C22" s="118"/>
      <c r="D22" s="102">
        <v>22</v>
      </c>
      <c r="E22" s="118"/>
      <c r="F22" s="141">
        <v>2</v>
      </c>
      <c r="G22" s="142"/>
      <c r="H22" s="141">
        <v>0</v>
      </c>
      <c r="I22" s="142"/>
    </row>
    <row r="23" spans="1:9" ht="17.100000000000001" customHeight="1" x14ac:dyDescent="0.15">
      <c r="A23" s="115" t="s">
        <v>43</v>
      </c>
      <c r="B23" s="102">
        <v>164</v>
      </c>
      <c r="C23" s="118"/>
      <c r="D23" s="102">
        <v>150</v>
      </c>
      <c r="E23" s="118"/>
      <c r="F23" s="141">
        <v>14</v>
      </c>
      <c r="G23" s="142"/>
      <c r="H23" s="141">
        <v>0</v>
      </c>
      <c r="I23" s="142"/>
    </row>
    <row r="24" spans="1:9" x14ac:dyDescent="0.15">
      <c r="A24" s="115" t="s">
        <v>99</v>
      </c>
      <c r="B24" s="102">
        <v>50</v>
      </c>
      <c r="C24" s="118"/>
      <c r="D24" s="102">
        <v>45</v>
      </c>
      <c r="E24" s="118"/>
      <c r="F24" s="141">
        <v>5</v>
      </c>
      <c r="G24" s="142"/>
      <c r="H24" s="141">
        <v>0</v>
      </c>
      <c r="I24" s="142"/>
    </row>
    <row r="25" spans="1:9" x14ac:dyDescent="0.15">
      <c r="A25" s="115" t="s">
        <v>100</v>
      </c>
      <c r="B25" s="102">
        <v>117</v>
      </c>
      <c r="C25" s="118"/>
      <c r="D25" s="102">
        <v>108</v>
      </c>
      <c r="E25" s="118"/>
      <c r="F25" s="141">
        <v>8</v>
      </c>
      <c r="G25" s="142"/>
      <c r="H25" s="141">
        <v>1</v>
      </c>
      <c r="I25" s="142"/>
    </row>
    <row r="26" spans="1:9" x14ac:dyDescent="0.15">
      <c r="A26" s="115" t="s">
        <v>101</v>
      </c>
      <c r="B26" s="102">
        <v>13</v>
      </c>
      <c r="C26" s="118"/>
      <c r="D26" s="102">
        <v>12</v>
      </c>
      <c r="E26" s="118"/>
      <c r="F26" s="141">
        <v>1</v>
      </c>
      <c r="G26" s="142"/>
      <c r="H26" s="141">
        <v>0</v>
      </c>
      <c r="I26" s="142"/>
    </row>
    <row r="27" spans="1:9" x14ac:dyDescent="0.15">
      <c r="A27" s="115" t="s">
        <v>47</v>
      </c>
      <c r="B27" s="102">
        <v>10</v>
      </c>
      <c r="C27" s="118"/>
      <c r="D27" s="102">
        <v>10</v>
      </c>
      <c r="E27" s="118"/>
      <c r="F27" s="141">
        <v>0</v>
      </c>
      <c r="G27" s="142"/>
      <c r="H27" s="141">
        <v>0</v>
      </c>
      <c r="I27" s="142"/>
    </row>
    <row r="28" spans="1:9" ht="17.100000000000001" customHeight="1" x14ac:dyDescent="0.15">
      <c r="A28" s="115" t="s">
        <v>45</v>
      </c>
      <c r="B28" s="102">
        <v>49</v>
      </c>
      <c r="C28" s="118"/>
      <c r="D28" s="102">
        <v>47</v>
      </c>
      <c r="E28" s="118"/>
      <c r="F28" s="141">
        <v>2</v>
      </c>
      <c r="G28" s="142"/>
      <c r="H28" s="141">
        <v>0</v>
      </c>
      <c r="I28" s="142"/>
    </row>
    <row r="29" spans="1:9" x14ac:dyDescent="0.15">
      <c r="A29" s="115" t="s">
        <v>46</v>
      </c>
      <c r="B29" s="102">
        <v>9</v>
      </c>
      <c r="C29" s="118"/>
      <c r="D29" s="102">
        <v>9</v>
      </c>
      <c r="E29" s="118"/>
      <c r="F29" s="141">
        <v>0</v>
      </c>
      <c r="G29" s="142"/>
      <c r="H29" s="141">
        <v>0</v>
      </c>
      <c r="I29" s="142"/>
    </row>
    <row r="30" spans="1:9" x14ac:dyDescent="0.15">
      <c r="A30" s="115" t="s">
        <v>104</v>
      </c>
      <c r="B30" s="102">
        <v>28</v>
      </c>
      <c r="C30" s="118"/>
      <c r="D30" s="102">
        <v>27</v>
      </c>
      <c r="E30" s="118"/>
      <c r="F30" s="141">
        <v>0</v>
      </c>
      <c r="G30" s="142"/>
      <c r="H30" s="141">
        <v>1</v>
      </c>
      <c r="I30" s="142"/>
    </row>
    <row r="31" spans="1:9" x14ac:dyDescent="0.15">
      <c r="A31" s="115" t="s">
        <v>50</v>
      </c>
      <c r="B31" s="73">
        <v>19</v>
      </c>
      <c r="C31" s="117"/>
      <c r="D31" s="73">
        <v>16</v>
      </c>
      <c r="E31" s="117"/>
      <c r="F31" s="143">
        <v>3</v>
      </c>
      <c r="G31" s="142"/>
      <c r="H31" s="143">
        <v>0</v>
      </c>
      <c r="I31" s="142"/>
    </row>
    <row r="32" spans="1:9" x14ac:dyDescent="0.15">
      <c r="A32" s="115"/>
      <c r="B32" s="118"/>
      <c r="C32" s="142"/>
      <c r="D32" s="118"/>
      <c r="E32" s="142"/>
      <c r="F32" s="118"/>
      <c r="G32" s="142"/>
      <c r="H32" s="118"/>
      <c r="I32" s="142"/>
    </row>
    <row r="33" spans="1:9" x14ac:dyDescent="0.15">
      <c r="A33" s="138" t="s">
        <v>114</v>
      </c>
      <c r="B33" s="102">
        <v>272</v>
      </c>
      <c r="C33" s="102"/>
      <c r="D33" s="102">
        <v>222</v>
      </c>
      <c r="E33" s="102"/>
      <c r="F33" s="141">
        <v>49</v>
      </c>
      <c r="G33" s="102"/>
      <c r="H33" s="141">
        <v>1</v>
      </c>
      <c r="I33" s="94"/>
    </row>
    <row r="34" spans="1:9" x14ac:dyDescent="0.15">
      <c r="A34" s="138" t="s">
        <v>58</v>
      </c>
      <c r="B34" s="102">
        <v>188</v>
      </c>
      <c r="C34" s="102"/>
      <c r="D34" s="102">
        <v>183</v>
      </c>
      <c r="E34" s="102"/>
      <c r="F34" s="141">
        <v>5</v>
      </c>
      <c r="G34" s="102"/>
      <c r="H34" s="141">
        <v>0</v>
      </c>
      <c r="I34" s="94"/>
    </row>
    <row r="35" spans="1:9" x14ac:dyDescent="0.15">
      <c r="A35" s="138" t="s">
        <v>59</v>
      </c>
      <c r="B35" s="102">
        <v>83</v>
      </c>
      <c r="C35" s="102"/>
      <c r="D35" s="102">
        <v>81</v>
      </c>
      <c r="E35" s="102"/>
      <c r="F35" s="141">
        <v>1</v>
      </c>
      <c r="G35" s="102"/>
      <c r="H35" s="141">
        <v>1</v>
      </c>
      <c r="I35" s="94"/>
    </row>
    <row r="36" spans="1:9" x14ac:dyDescent="0.15">
      <c r="A36" s="138" t="s">
        <v>60</v>
      </c>
      <c r="B36" s="102">
        <v>68</v>
      </c>
      <c r="C36" s="102"/>
      <c r="D36" s="102">
        <v>68</v>
      </c>
      <c r="E36" s="102"/>
      <c r="F36" s="141">
        <v>0</v>
      </c>
      <c r="G36" s="102"/>
      <c r="H36" s="141">
        <v>0</v>
      </c>
      <c r="I36" s="94"/>
    </row>
    <row r="37" spans="1:9" x14ac:dyDescent="0.15">
      <c r="A37" s="138" t="s">
        <v>61</v>
      </c>
      <c r="B37" s="102">
        <v>60</v>
      </c>
      <c r="C37" s="102"/>
      <c r="D37" s="102">
        <v>60</v>
      </c>
      <c r="E37" s="102"/>
      <c r="F37" s="141">
        <v>0</v>
      </c>
      <c r="G37" s="102"/>
      <c r="H37" s="141">
        <v>0</v>
      </c>
      <c r="I37" s="94"/>
    </row>
    <row r="38" spans="1:9" x14ac:dyDescent="0.15">
      <c r="A38" s="138" t="s">
        <v>62</v>
      </c>
      <c r="B38" s="102">
        <v>43</v>
      </c>
      <c r="C38" s="102"/>
      <c r="D38" s="102">
        <v>43</v>
      </c>
      <c r="E38" s="102"/>
      <c r="F38" s="141">
        <v>0</v>
      </c>
      <c r="G38" s="102"/>
      <c r="H38" s="141">
        <v>0</v>
      </c>
      <c r="I38" s="94"/>
    </row>
    <row r="39" spans="1:9" x14ac:dyDescent="0.15">
      <c r="A39" s="138" t="s">
        <v>63</v>
      </c>
      <c r="B39" s="102">
        <v>9</v>
      </c>
      <c r="C39" s="102"/>
      <c r="D39" s="102">
        <v>9</v>
      </c>
      <c r="E39" s="102"/>
      <c r="F39" s="141">
        <v>0</v>
      </c>
      <c r="G39" s="102"/>
      <c r="H39" s="141">
        <v>0</v>
      </c>
      <c r="I39" s="94"/>
    </row>
    <row r="40" spans="1:9" x14ac:dyDescent="0.15">
      <c r="A40" s="138" t="s">
        <v>64</v>
      </c>
      <c r="B40" s="73">
        <v>9</v>
      </c>
      <c r="C40" s="73"/>
      <c r="D40" s="73">
        <v>9</v>
      </c>
      <c r="E40" s="73"/>
      <c r="F40" s="143">
        <v>0</v>
      </c>
      <c r="G40" s="73"/>
      <c r="H40" s="143">
        <v>0</v>
      </c>
      <c r="I40" s="94"/>
    </row>
    <row r="41" spans="1:9" x14ac:dyDescent="0.15">
      <c r="A41" s="121"/>
      <c r="B41" s="122"/>
      <c r="C41" s="122"/>
      <c r="D41" s="122"/>
      <c r="E41" s="122"/>
      <c r="F41" s="122"/>
      <c r="G41" s="122"/>
      <c r="H41" s="122"/>
      <c r="I41" s="122"/>
    </row>
    <row r="42" spans="1:9" x14ac:dyDescent="0.15">
      <c r="A42" s="94" t="s">
        <v>120</v>
      </c>
      <c r="C42" s="94"/>
      <c r="D42" s="94"/>
      <c r="E42" s="94"/>
      <c r="F42" s="94"/>
      <c r="G42" s="94"/>
      <c r="H42" s="94"/>
      <c r="I42" s="94"/>
    </row>
  </sheetData>
  <mergeCells count="4">
    <mergeCell ref="B5:C5"/>
    <mergeCell ref="D5:E5"/>
    <mergeCell ref="F5:G5"/>
    <mergeCell ref="H5:I5"/>
  </mergeCells>
  <phoneticPr fontId="3"/>
  <pageMargins left="0.39370078740157483" right="0.59055118110236227" top="0.39370078740157483" bottom="0.39370078740157483" header="0.31496062992125984" footer="0.31496062992125984"/>
  <pageSetup paperSize="9" firstPageNumber="56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view="pageBreakPreview" zoomScaleNormal="100" zoomScaleSheetLayoutView="100" workbookViewId="0"/>
  </sheetViews>
  <sheetFormatPr defaultRowHeight="13.5" x14ac:dyDescent="0.15"/>
  <cols>
    <col min="1" max="1" width="19.625" style="123" customWidth="1"/>
    <col min="2" max="10" width="8.125" style="123" customWidth="1"/>
    <col min="11" max="11" width="9" style="123"/>
  </cols>
  <sheetData>
    <row r="1" spans="1:10" x14ac:dyDescent="0.15">
      <c r="A1" s="94"/>
      <c r="B1" s="94"/>
      <c r="C1" s="94"/>
      <c r="D1" s="94"/>
      <c r="E1" s="94"/>
      <c r="F1" s="94"/>
      <c r="G1" s="94"/>
      <c r="H1" s="94"/>
      <c r="I1" s="94"/>
      <c r="J1" s="95" t="s">
        <v>148</v>
      </c>
    </row>
    <row r="2" spans="1:10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4.25" x14ac:dyDescent="0.15">
      <c r="A3" s="111" t="s">
        <v>156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x14ac:dyDescent="0.15">
      <c r="A4" s="94"/>
      <c r="B4" s="94"/>
      <c r="C4" s="94"/>
      <c r="D4" s="94"/>
      <c r="E4" s="94"/>
      <c r="F4" s="94"/>
      <c r="G4" s="94"/>
      <c r="H4" s="94"/>
      <c r="I4" s="94"/>
      <c r="J4" s="95" t="s">
        <v>185</v>
      </c>
    </row>
    <row r="5" spans="1:10" x14ac:dyDescent="0.15">
      <c r="A5" s="187" t="s">
        <v>73</v>
      </c>
      <c r="B5" s="185" t="s">
        <v>186</v>
      </c>
      <c r="C5" s="185"/>
      <c r="D5" s="185"/>
      <c r="E5" s="185" t="s">
        <v>74</v>
      </c>
      <c r="F5" s="185"/>
      <c r="G5" s="185"/>
      <c r="H5" s="185" t="s">
        <v>75</v>
      </c>
      <c r="I5" s="185"/>
      <c r="J5" s="186"/>
    </row>
    <row r="6" spans="1:10" x14ac:dyDescent="0.15">
      <c r="A6" s="187"/>
      <c r="B6" s="161" t="s">
        <v>76</v>
      </c>
      <c r="C6" s="161" t="s">
        <v>77</v>
      </c>
      <c r="D6" s="161" t="s">
        <v>78</v>
      </c>
      <c r="E6" s="161" t="s">
        <v>76</v>
      </c>
      <c r="F6" s="161" t="s">
        <v>77</v>
      </c>
      <c r="G6" s="161" t="s">
        <v>78</v>
      </c>
      <c r="H6" s="161" t="s">
        <v>76</v>
      </c>
      <c r="I6" s="161" t="s">
        <v>77</v>
      </c>
      <c r="J6" s="162" t="s">
        <v>78</v>
      </c>
    </row>
    <row r="7" spans="1:10" x14ac:dyDescent="0.15">
      <c r="A7" s="119"/>
      <c r="B7" s="102"/>
      <c r="C7" s="102"/>
      <c r="D7" s="102"/>
      <c r="E7" s="102"/>
      <c r="F7" s="102"/>
      <c r="G7" s="102"/>
      <c r="H7" s="102"/>
      <c r="I7" s="102"/>
      <c r="J7" s="102"/>
    </row>
    <row r="8" spans="1:10" x14ac:dyDescent="0.15">
      <c r="A8" s="140" t="s">
        <v>79</v>
      </c>
      <c r="B8" s="141">
        <v>33261</v>
      </c>
      <c r="C8" s="141">
        <v>26483</v>
      </c>
      <c r="D8" s="141">
        <v>6778</v>
      </c>
      <c r="E8" s="141">
        <v>33825</v>
      </c>
      <c r="F8" s="141">
        <v>27028</v>
      </c>
      <c r="G8" s="141">
        <v>6797</v>
      </c>
      <c r="H8" s="141">
        <v>69</v>
      </c>
      <c r="I8" s="141">
        <v>48</v>
      </c>
      <c r="J8" s="141">
        <v>21</v>
      </c>
    </row>
    <row r="9" spans="1:10" ht="17.100000000000001" customHeight="1" x14ac:dyDescent="0.15">
      <c r="A9" s="115" t="s">
        <v>28</v>
      </c>
      <c r="B9" s="141">
        <v>1386</v>
      </c>
      <c r="C9" s="141">
        <v>574</v>
      </c>
      <c r="D9" s="141">
        <v>812</v>
      </c>
      <c r="E9" s="141">
        <v>1383</v>
      </c>
      <c r="F9" s="141">
        <v>572</v>
      </c>
      <c r="G9" s="141">
        <v>811</v>
      </c>
      <c r="H9" s="141">
        <v>3</v>
      </c>
      <c r="I9" s="141">
        <v>2</v>
      </c>
      <c r="J9" s="141">
        <v>1</v>
      </c>
    </row>
    <row r="10" spans="1:10" x14ac:dyDescent="0.15">
      <c r="A10" s="115" t="s">
        <v>29</v>
      </c>
      <c r="B10" s="141">
        <v>30</v>
      </c>
      <c r="C10" s="141">
        <v>18</v>
      </c>
      <c r="D10" s="141">
        <v>12</v>
      </c>
      <c r="E10" s="141">
        <v>30</v>
      </c>
      <c r="F10" s="141">
        <v>18</v>
      </c>
      <c r="G10" s="141">
        <v>12</v>
      </c>
      <c r="H10" s="141">
        <v>0</v>
      </c>
      <c r="I10" s="141">
        <v>0</v>
      </c>
      <c r="J10" s="141">
        <v>0</v>
      </c>
    </row>
    <row r="11" spans="1:10" x14ac:dyDescent="0.15">
      <c r="A11" s="115" t="s">
        <v>30</v>
      </c>
      <c r="B11" s="141">
        <v>104</v>
      </c>
      <c r="C11" s="141">
        <v>28</v>
      </c>
      <c r="D11" s="141">
        <v>76</v>
      </c>
      <c r="E11" s="141">
        <v>100</v>
      </c>
      <c r="F11" s="141">
        <v>27</v>
      </c>
      <c r="G11" s="141">
        <v>73</v>
      </c>
      <c r="H11" s="141">
        <v>4</v>
      </c>
      <c r="I11" s="141">
        <v>1</v>
      </c>
      <c r="J11" s="141">
        <v>3</v>
      </c>
    </row>
    <row r="12" spans="1:10" x14ac:dyDescent="0.15">
      <c r="A12" s="115" t="s">
        <v>32</v>
      </c>
      <c r="B12" s="141">
        <v>89</v>
      </c>
      <c r="C12" s="141">
        <v>71</v>
      </c>
      <c r="D12" s="141">
        <v>18</v>
      </c>
      <c r="E12" s="141">
        <v>89</v>
      </c>
      <c r="F12" s="141">
        <v>71</v>
      </c>
      <c r="G12" s="141">
        <v>18</v>
      </c>
      <c r="H12" s="141">
        <v>0</v>
      </c>
      <c r="I12" s="141">
        <v>0</v>
      </c>
      <c r="J12" s="141">
        <v>0</v>
      </c>
    </row>
    <row r="13" spans="1:10" x14ac:dyDescent="0.15">
      <c r="A13" s="115" t="s">
        <v>33</v>
      </c>
      <c r="B13" s="141">
        <v>42</v>
      </c>
      <c r="C13" s="141">
        <v>38</v>
      </c>
      <c r="D13" s="141">
        <v>4</v>
      </c>
      <c r="E13" s="141">
        <v>42</v>
      </c>
      <c r="F13" s="141">
        <v>38</v>
      </c>
      <c r="G13" s="141">
        <v>4</v>
      </c>
      <c r="H13" s="141">
        <v>0</v>
      </c>
      <c r="I13" s="141">
        <v>0</v>
      </c>
      <c r="J13" s="141">
        <v>0</v>
      </c>
    </row>
    <row r="14" spans="1:10" ht="17.100000000000001" customHeight="1" x14ac:dyDescent="0.15">
      <c r="A14" s="115" t="s">
        <v>34</v>
      </c>
      <c r="B14" s="141">
        <v>984</v>
      </c>
      <c r="C14" s="141">
        <v>766</v>
      </c>
      <c r="D14" s="141">
        <v>218</v>
      </c>
      <c r="E14" s="141">
        <v>995</v>
      </c>
      <c r="F14" s="141">
        <v>776</v>
      </c>
      <c r="G14" s="141">
        <v>219</v>
      </c>
      <c r="H14" s="141">
        <v>4</v>
      </c>
      <c r="I14" s="141">
        <v>3</v>
      </c>
      <c r="J14" s="141">
        <v>1</v>
      </c>
    </row>
    <row r="15" spans="1:10" x14ac:dyDescent="0.15">
      <c r="A15" s="115" t="s">
        <v>35</v>
      </c>
      <c r="B15" s="141">
        <v>551</v>
      </c>
      <c r="C15" s="141">
        <v>384</v>
      </c>
      <c r="D15" s="141">
        <v>167</v>
      </c>
      <c r="E15" s="141">
        <v>548</v>
      </c>
      <c r="F15" s="141">
        <v>382</v>
      </c>
      <c r="G15" s="141">
        <v>166</v>
      </c>
      <c r="H15" s="141">
        <v>3</v>
      </c>
      <c r="I15" s="141">
        <v>2</v>
      </c>
      <c r="J15" s="141">
        <v>1</v>
      </c>
    </row>
    <row r="16" spans="1:10" x14ac:dyDescent="0.15">
      <c r="A16" s="115" t="s">
        <v>36</v>
      </c>
      <c r="B16" s="141">
        <v>2841</v>
      </c>
      <c r="C16" s="141">
        <v>2031</v>
      </c>
      <c r="D16" s="141">
        <v>810</v>
      </c>
      <c r="E16" s="141">
        <v>2964</v>
      </c>
      <c r="F16" s="141">
        <v>2137</v>
      </c>
      <c r="G16" s="141">
        <v>827</v>
      </c>
      <c r="H16" s="141">
        <v>1</v>
      </c>
      <c r="I16" s="141">
        <v>1</v>
      </c>
      <c r="J16" s="141">
        <v>0</v>
      </c>
    </row>
    <row r="17" spans="1:10" x14ac:dyDescent="0.15">
      <c r="A17" s="115" t="s">
        <v>37</v>
      </c>
      <c r="B17" s="141">
        <v>9</v>
      </c>
      <c r="C17" s="141">
        <v>4</v>
      </c>
      <c r="D17" s="141">
        <v>5</v>
      </c>
      <c r="E17" s="141">
        <v>9</v>
      </c>
      <c r="F17" s="141">
        <v>4</v>
      </c>
      <c r="G17" s="141">
        <v>5</v>
      </c>
      <c r="H17" s="141">
        <v>0</v>
      </c>
      <c r="I17" s="141">
        <v>0</v>
      </c>
      <c r="J17" s="141">
        <v>0</v>
      </c>
    </row>
    <row r="18" spans="1:10" x14ac:dyDescent="0.15">
      <c r="A18" s="115" t="s">
        <v>38</v>
      </c>
      <c r="B18" s="141">
        <v>1450</v>
      </c>
      <c r="C18" s="141">
        <v>1081</v>
      </c>
      <c r="D18" s="141">
        <v>369</v>
      </c>
      <c r="E18" s="141">
        <v>1441</v>
      </c>
      <c r="F18" s="141">
        <v>1074</v>
      </c>
      <c r="G18" s="141">
        <v>367</v>
      </c>
      <c r="H18" s="141">
        <v>10</v>
      </c>
      <c r="I18" s="141">
        <v>8</v>
      </c>
      <c r="J18" s="141">
        <v>2</v>
      </c>
    </row>
    <row r="19" spans="1:10" ht="17.100000000000001" customHeight="1" x14ac:dyDescent="0.15">
      <c r="A19" s="115" t="s">
        <v>39</v>
      </c>
      <c r="B19" s="141">
        <v>29</v>
      </c>
      <c r="C19" s="141">
        <v>21</v>
      </c>
      <c r="D19" s="141">
        <v>8</v>
      </c>
      <c r="E19" s="141">
        <v>29</v>
      </c>
      <c r="F19" s="141">
        <v>21</v>
      </c>
      <c r="G19" s="141">
        <v>8</v>
      </c>
      <c r="H19" s="141">
        <v>0</v>
      </c>
      <c r="I19" s="141">
        <v>0</v>
      </c>
      <c r="J19" s="141">
        <v>0</v>
      </c>
    </row>
    <row r="20" spans="1:10" x14ac:dyDescent="0.15">
      <c r="A20" s="115" t="s">
        <v>40</v>
      </c>
      <c r="B20" s="141">
        <v>15</v>
      </c>
      <c r="C20" s="141">
        <v>5</v>
      </c>
      <c r="D20" s="141">
        <v>10</v>
      </c>
      <c r="E20" s="141">
        <v>15</v>
      </c>
      <c r="F20" s="141">
        <v>5</v>
      </c>
      <c r="G20" s="141">
        <v>10</v>
      </c>
      <c r="H20" s="141">
        <v>0</v>
      </c>
      <c r="I20" s="141">
        <v>0</v>
      </c>
      <c r="J20" s="141">
        <v>0</v>
      </c>
    </row>
    <row r="21" spans="1:10" x14ac:dyDescent="0.15">
      <c r="A21" s="115" t="s">
        <v>41</v>
      </c>
      <c r="B21" s="141">
        <v>845</v>
      </c>
      <c r="C21" s="141">
        <v>669</v>
      </c>
      <c r="D21" s="141">
        <v>176</v>
      </c>
      <c r="E21" s="141">
        <v>850</v>
      </c>
      <c r="F21" s="141">
        <v>674</v>
      </c>
      <c r="G21" s="141">
        <v>176</v>
      </c>
      <c r="H21" s="141">
        <v>1</v>
      </c>
      <c r="I21" s="141">
        <v>1</v>
      </c>
      <c r="J21" s="141">
        <v>0</v>
      </c>
    </row>
    <row r="22" spans="1:10" x14ac:dyDescent="0.15">
      <c r="A22" s="115" t="s">
        <v>42</v>
      </c>
      <c r="B22" s="141">
        <v>3870</v>
      </c>
      <c r="C22" s="141">
        <v>3532</v>
      </c>
      <c r="D22" s="141">
        <v>338</v>
      </c>
      <c r="E22" s="141">
        <v>3968</v>
      </c>
      <c r="F22" s="141">
        <v>3627</v>
      </c>
      <c r="G22" s="141">
        <v>341</v>
      </c>
      <c r="H22" s="141">
        <v>0</v>
      </c>
      <c r="I22" s="141">
        <v>0</v>
      </c>
      <c r="J22" s="141">
        <v>0</v>
      </c>
    </row>
    <row r="23" spans="1:10" x14ac:dyDescent="0.15">
      <c r="A23" s="115" t="s">
        <v>24</v>
      </c>
      <c r="B23" s="141">
        <v>1812</v>
      </c>
      <c r="C23" s="141">
        <v>1465</v>
      </c>
      <c r="D23" s="141">
        <v>347</v>
      </c>
      <c r="E23" s="141">
        <v>1857</v>
      </c>
      <c r="F23" s="141">
        <v>1507</v>
      </c>
      <c r="G23" s="141">
        <v>350</v>
      </c>
      <c r="H23" s="141">
        <v>2</v>
      </c>
      <c r="I23" s="141">
        <v>2</v>
      </c>
      <c r="J23" s="141">
        <v>0</v>
      </c>
    </row>
    <row r="24" spans="1:10" ht="17.100000000000001" customHeight="1" x14ac:dyDescent="0.15">
      <c r="A24" s="115" t="s">
        <v>43</v>
      </c>
      <c r="B24" s="141">
        <v>3753</v>
      </c>
      <c r="C24" s="141">
        <v>3058</v>
      </c>
      <c r="D24" s="141">
        <v>695</v>
      </c>
      <c r="E24" s="141">
        <v>3743</v>
      </c>
      <c r="F24" s="141">
        <v>3052</v>
      </c>
      <c r="G24" s="141">
        <v>691</v>
      </c>
      <c r="H24" s="141">
        <v>15</v>
      </c>
      <c r="I24" s="141">
        <v>11</v>
      </c>
      <c r="J24" s="141">
        <v>4</v>
      </c>
    </row>
    <row r="25" spans="1:10" x14ac:dyDescent="0.15">
      <c r="A25" s="115" t="s">
        <v>99</v>
      </c>
      <c r="B25" s="141">
        <v>1852</v>
      </c>
      <c r="C25" s="141">
        <v>1580</v>
      </c>
      <c r="D25" s="141">
        <v>272</v>
      </c>
      <c r="E25" s="141">
        <v>1873</v>
      </c>
      <c r="F25" s="141">
        <v>1601</v>
      </c>
      <c r="G25" s="141">
        <v>272</v>
      </c>
      <c r="H25" s="141">
        <v>5</v>
      </c>
      <c r="I25" s="141">
        <v>5</v>
      </c>
      <c r="J25" s="141">
        <v>0</v>
      </c>
    </row>
    <row r="26" spans="1:10" x14ac:dyDescent="0.15">
      <c r="A26" s="115" t="s">
        <v>100</v>
      </c>
      <c r="B26" s="141">
        <v>3325</v>
      </c>
      <c r="C26" s="141">
        <v>2739</v>
      </c>
      <c r="D26" s="141">
        <v>586</v>
      </c>
      <c r="E26" s="141">
        <v>3332</v>
      </c>
      <c r="F26" s="141">
        <v>2753</v>
      </c>
      <c r="G26" s="141">
        <v>579</v>
      </c>
      <c r="H26" s="141">
        <v>14</v>
      </c>
      <c r="I26" s="141">
        <v>7</v>
      </c>
      <c r="J26" s="141">
        <v>7</v>
      </c>
    </row>
    <row r="27" spans="1:10" x14ac:dyDescent="0.15">
      <c r="A27" s="115" t="s">
        <v>101</v>
      </c>
      <c r="B27" s="141">
        <v>582</v>
      </c>
      <c r="C27" s="141">
        <v>388</v>
      </c>
      <c r="D27" s="141">
        <v>194</v>
      </c>
      <c r="E27" s="141">
        <v>586</v>
      </c>
      <c r="F27" s="141">
        <v>392</v>
      </c>
      <c r="G27" s="141">
        <v>194</v>
      </c>
      <c r="H27" s="141">
        <v>1</v>
      </c>
      <c r="I27" s="141">
        <v>1</v>
      </c>
      <c r="J27" s="141">
        <v>0</v>
      </c>
    </row>
    <row r="28" spans="1:10" x14ac:dyDescent="0.15">
      <c r="A28" s="115" t="s">
        <v>47</v>
      </c>
      <c r="B28" s="141">
        <v>666</v>
      </c>
      <c r="C28" s="141">
        <v>554</v>
      </c>
      <c r="D28" s="141">
        <v>112</v>
      </c>
      <c r="E28" s="141">
        <v>728</v>
      </c>
      <c r="F28" s="141">
        <v>615</v>
      </c>
      <c r="G28" s="141">
        <v>113</v>
      </c>
      <c r="H28" s="141">
        <v>0</v>
      </c>
      <c r="I28" s="141">
        <v>0</v>
      </c>
      <c r="J28" s="141">
        <v>0</v>
      </c>
    </row>
    <row r="29" spans="1:10" ht="17.100000000000001" customHeight="1" x14ac:dyDescent="0.15">
      <c r="A29" s="115" t="s">
        <v>45</v>
      </c>
      <c r="B29" s="141">
        <v>3380</v>
      </c>
      <c r="C29" s="141">
        <v>2647</v>
      </c>
      <c r="D29" s="141">
        <v>733</v>
      </c>
      <c r="E29" s="141">
        <v>3517</v>
      </c>
      <c r="F29" s="141">
        <v>2773</v>
      </c>
      <c r="G29" s="141">
        <v>744</v>
      </c>
      <c r="H29" s="141">
        <v>2</v>
      </c>
      <c r="I29" s="141">
        <v>1</v>
      </c>
      <c r="J29" s="141">
        <v>1</v>
      </c>
    </row>
    <row r="30" spans="1:10" x14ac:dyDescent="0.15">
      <c r="A30" s="115" t="s">
        <v>46</v>
      </c>
      <c r="B30" s="141">
        <v>2495</v>
      </c>
      <c r="C30" s="141">
        <v>2066</v>
      </c>
      <c r="D30" s="141">
        <v>429</v>
      </c>
      <c r="E30" s="141">
        <v>2577</v>
      </c>
      <c r="F30" s="141">
        <v>2146</v>
      </c>
      <c r="G30" s="141">
        <v>431</v>
      </c>
      <c r="H30" s="141">
        <v>0</v>
      </c>
      <c r="I30" s="141">
        <v>0</v>
      </c>
      <c r="J30" s="141">
        <v>0</v>
      </c>
    </row>
    <row r="31" spans="1:10" x14ac:dyDescent="0.15">
      <c r="A31" s="115" t="s">
        <v>104</v>
      </c>
      <c r="B31" s="141">
        <v>2841</v>
      </c>
      <c r="C31" s="141">
        <v>2522</v>
      </c>
      <c r="D31" s="141">
        <v>319</v>
      </c>
      <c r="E31" s="141">
        <v>2843</v>
      </c>
      <c r="F31" s="141">
        <v>2524</v>
      </c>
      <c r="G31" s="141">
        <v>319</v>
      </c>
      <c r="H31" s="141">
        <v>0</v>
      </c>
      <c r="I31" s="141">
        <v>0</v>
      </c>
      <c r="J31" s="141">
        <v>0</v>
      </c>
    </row>
    <row r="32" spans="1:10" x14ac:dyDescent="0.15">
      <c r="A32" s="115" t="s">
        <v>50</v>
      </c>
      <c r="B32" s="143">
        <v>310</v>
      </c>
      <c r="C32" s="143">
        <v>242</v>
      </c>
      <c r="D32" s="143">
        <v>68</v>
      </c>
      <c r="E32" s="143">
        <v>306</v>
      </c>
      <c r="F32" s="143">
        <v>239</v>
      </c>
      <c r="G32" s="143">
        <v>67</v>
      </c>
      <c r="H32" s="143">
        <v>4</v>
      </c>
      <c r="I32" s="143">
        <v>3</v>
      </c>
      <c r="J32" s="143">
        <v>1</v>
      </c>
    </row>
    <row r="33" spans="1:10" x14ac:dyDescent="0.15">
      <c r="A33" s="115"/>
      <c r="B33" s="118"/>
      <c r="C33" s="118"/>
      <c r="D33" s="118"/>
      <c r="E33" s="118"/>
      <c r="F33" s="118"/>
      <c r="G33" s="118"/>
      <c r="H33" s="118"/>
      <c r="I33" s="118"/>
      <c r="J33" s="118"/>
    </row>
    <row r="34" spans="1:10" x14ac:dyDescent="0.15">
      <c r="A34" s="138" t="s">
        <v>114</v>
      </c>
      <c r="B34" s="141">
        <v>1720</v>
      </c>
      <c r="C34" s="141">
        <v>1224</v>
      </c>
      <c r="D34" s="141">
        <v>496</v>
      </c>
      <c r="E34" s="141">
        <v>1658</v>
      </c>
      <c r="F34" s="141">
        <v>1180</v>
      </c>
      <c r="G34" s="141">
        <v>478</v>
      </c>
      <c r="H34" s="141">
        <v>63</v>
      </c>
      <c r="I34" s="141">
        <v>45</v>
      </c>
      <c r="J34" s="141">
        <v>18</v>
      </c>
    </row>
    <row r="35" spans="1:10" x14ac:dyDescent="0.15">
      <c r="A35" s="138" t="s">
        <v>58</v>
      </c>
      <c r="B35" s="141">
        <v>2588</v>
      </c>
      <c r="C35" s="141">
        <v>1880</v>
      </c>
      <c r="D35" s="141">
        <v>708</v>
      </c>
      <c r="E35" s="141">
        <v>2588</v>
      </c>
      <c r="F35" s="141">
        <v>1883</v>
      </c>
      <c r="G35" s="141">
        <v>705</v>
      </c>
      <c r="H35" s="141">
        <v>5</v>
      </c>
      <c r="I35" s="141">
        <v>2</v>
      </c>
      <c r="J35" s="141">
        <v>3</v>
      </c>
    </row>
    <row r="36" spans="1:10" x14ac:dyDescent="0.15">
      <c r="A36" s="138" t="s">
        <v>59</v>
      </c>
      <c r="B36" s="141">
        <v>2057</v>
      </c>
      <c r="C36" s="141">
        <v>1513</v>
      </c>
      <c r="D36" s="141">
        <v>544</v>
      </c>
      <c r="E36" s="141">
        <v>2063</v>
      </c>
      <c r="F36" s="141">
        <v>1519</v>
      </c>
      <c r="G36" s="141">
        <v>544</v>
      </c>
      <c r="H36" s="141">
        <v>1</v>
      </c>
      <c r="I36" s="141">
        <v>1</v>
      </c>
      <c r="J36" s="141">
        <v>0</v>
      </c>
    </row>
    <row r="37" spans="1:10" x14ac:dyDescent="0.15">
      <c r="A37" s="138" t="s">
        <v>60</v>
      </c>
      <c r="B37" s="141">
        <v>2680</v>
      </c>
      <c r="C37" s="141">
        <v>2047</v>
      </c>
      <c r="D37" s="141">
        <v>633</v>
      </c>
      <c r="E37" s="141">
        <v>2724</v>
      </c>
      <c r="F37" s="141">
        <v>2081</v>
      </c>
      <c r="G37" s="141">
        <v>643</v>
      </c>
      <c r="H37" s="141">
        <v>0</v>
      </c>
      <c r="I37" s="141">
        <v>0</v>
      </c>
      <c r="J37" s="141">
        <v>0</v>
      </c>
    </row>
    <row r="38" spans="1:10" x14ac:dyDescent="0.15">
      <c r="A38" s="138" t="s">
        <v>61</v>
      </c>
      <c r="B38" s="141">
        <v>4236</v>
      </c>
      <c r="C38" s="141">
        <v>3333</v>
      </c>
      <c r="D38" s="141">
        <v>903</v>
      </c>
      <c r="E38" s="141">
        <v>4306</v>
      </c>
      <c r="F38" s="141">
        <v>3398</v>
      </c>
      <c r="G38" s="141">
        <v>908</v>
      </c>
      <c r="H38" s="141">
        <v>0</v>
      </c>
      <c r="I38" s="141">
        <v>0</v>
      </c>
      <c r="J38" s="141">
        <v>0</v>
      </c>
    </row>
    <row r="39" spans="1:10" x14ac:dyDescent="0.15">
      <c r="A39" s="138" t="s">
        <v>62</v>
      </c>
      <c r="B39" s="141">
        <v>7351</v>
      </c>
      <c r="C39" s="141">
        <v>5685</v>
      </c>
      <c r="D39" s="141">
        <v>1666</v>
      </c>
      <c r="E39" s="141">
        <v>7522</v>
      </c>
      <c r="F39" s="141">
        <v>5851</v>
      </c>
      <c r="G39" s="141">
        <v>1671</v>
      </c>
      <c r="H39" s="141">
        <v>0</v>
      </c>
      <c r="I39" s="141">
        <v>0</v>
      </c>
      <c r="J39" s="141">
        <v>0</v>
      </c>
    </row>
    <row r="40" spans="1:10" x14ac:dyDescent="0.15">
      <c r="A40" s="138" t="s">
        <v>63</v>
      </c>
      <c r="B40" s="141">
        <v>3619</v>
      </c>
      <c r="C40" s="141">
        <v>2989</v>
      </c>
      <c r="D40" s="141">
        <v>630</v>
      </c>
      <c r="E40" s="141">
        <v>3711</v>
      </c>
      <c r="F40" s="141">
        <v>3076</v>
      </c>
      <c r="G40" s="141">
        <v>635</v>
      </c>
      <c r="H40" s="141">
        <v>0</v>
      </c>
      <c r="I40" s="141">
        <v>0</v>
      </c>
      <c r="J40" s="141">
        <v>0</v>
      </c>
    </row>
    <row r="41" spans="1:10" x14ac:dyDescent="0.15">
      <c r="A41" s="138" t="s">
        <v>64</v>
      </c>
      <c r="B41" s="143">
        <v>9010</v>
      </c>
      <c r="C41" s="143">
        <v>7812</v>
      </c>
      <c r="D41" s="143">
        <v>1198</v>
      </c>
      <c r="E41" s="143">
        <v>9253</v>
      </c>
      <c r="F41" s="143">
        <v>8040</v>
      </c>
      <c r="G41" s="143">
        <v>1213</v>
      </c>
      <c r="H41" s="143">
        <v>0</v>
      </c>
      <c r="I41" s="143">
        <v>0</v>
      </c>
      <c r="J41" s="143">
        <v>0</v>
      </c>
    </row>
    <row r="42" spans="1:10" x14ac:dyDescent="0.15">
      <c r="A42" s="121"/>
      <c r="B42" s="122"/>
      <c r="C42" s="122"/>
      <c r="D42" s="122"/>
      <c r="E42" s="122"/>
      <c r="F42" s="122"/>
      <c r="G42" s="122"/>
      <c r="H42" s="122"/>
      <c r="I42" s="122"/>
      <c r="J42" s="122"/>
    </row>
    <row r="43" spans="1:10" x14ac:dyDescent="0.15">
      <c r="A43" s="94" t="s">
        <v>120</v>
      </c>
      <c r="B43" s="94"/>
      <c r="C43" s="94"/>
      <c r="D43" s="94"/>
      <c r="E43" s="94"/>
      <c r="F43" s="94"/>
      <c r="G43" s="94"/>
      <c r="H43" s="94"/>
      <c r="I43" s="94"/>
      <c r="J43" s="94"/>
    </row>
  </sheetData>
  <mergeCells count="4">
    <mergeCell ref="A5:A6"/>
    <mergeCell ref="B5:D5"/>
    <mergeCell ref="E5:G5"/>
    <mergeCell ref="H5:J5"/>
  </mergeCells>
  <phoneticPr fontId="3"/>
  <pageMargins left="0.59055118110236227" right="0.39370078740157483" top="0.39370078740157483" bottom="0.39370078740157483" header="0.31496062992125984" footer="0.31496062992125984"/>
  <pageSetup paperSize="9" firstPageNumber="57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BreakPreview" zoomScaleNormal="100" zoomScaleSheetLayoutView="100" workbookViewId="0"/>
  </sheetViews>
  <sheetFormatPr defaultRowHeight="13.5" x14ac:dyDescent="0.15"/>
  <cols>
    <col min="1" max="1" width="18.125" style="123" customWidth="1"/>
    <col min="2" max="10" width="7.625" style="123" customWidth="1"/>
    <col min="11" max="11" width="9" style="123"/>
  </cols>
  <sheetData>
    <row r="1" spans="1:10" x14ac:dyDescent="0.15">
      <c r="A1" s="94" t="s">
        <v>148</v>
      </c>
      <c r="B1" s="94"/>
      <c r="C1" s="94"/>
      <c r="D1" s="94"/>
      <c r="E1" s="94"/>
      <c r="F1" s="94"/>
      <c r="G1" s="94"/>
      <c r="H1" s="94"/>
      <c r="I1" s="94"/>
      <c r="J1" s="95"/>
    </row>
    <row r="2" spans="1:10" x14ac:dyDescent="0.15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4.25" x14ac:dyDescent="0.15">
      <c r="A3" s="111" t="s">
        <v>157</v>
      </c>
      <c r="B3" s="94"/>
      <c r="C3" s="94"/>
      <c r="D3" s="94"/>
      <c r="E3" s="94"/>
      <c r="F3" s="94"/>
      <c r="G3" s="94"/>
      <c r="H3" s="94"/>
      <c r="I3" s="94"/>
      <c r="J3" s="94"/>
    </row>
    <row r="4" spans="1:10" x14ac:dyDescent="0.15">
      <c r="A4" s="94"/>
      <c r="B4" s="94"/>
      <c r="C4" s="94"/>
      <c r="D4" s="94"/>
      <c r="E4" s="94"/>
      <c r="F4" s="94"/>
      <c r="G4" s="94"/>
      <c r="H4" s="94"/>
      <c r="I4" s="94"/>
      <c r="J4" s="95" t="s">
        <v>187</v>
      </c>
    </row>
    <row r="5" spans="1:10" ht="22.5" x14ac:dyDescent="0.15">
      <c r="A5" s="163" t="s">
        <v>80</v>
      </c>
      <c r="B5" s="161" t="s">
        <v>81</v>
      </c>
      <c r="C5" s="161" t="s">
        <v>115</v>
      </c>
      <c r="D5" s="144" t="s">
        <v>144</v>
      </c>
      <c r="E5" s="144" t="s">
        <v>188</v>
      </c>
      <c r="F5" s="144" t="s">
        <v>189</v>
      </c>
      <c r="G5" s="144" t="s">
        <v>190</v>
      </c>
      <c r="H5" s="144" t="s">
        <v>145</v>
      </c>
      <c r="I5" s="144" t="s">
        <v>191</v>
      </c>
      <c r="J5" s="145" t="s">
        <v>146</v>
      </c>
    </row>
    <row r="6" spans="1:10" x14ac:dyDescent="0.15">
      <c r="A6" s="137"/>
      <c r="B6" s="94"/>
      <c r="C6" s="94"/>
      <c r="D6" s="94"/>
      <c r="E6" s="94"/>
      <c r="F6" s="94"/>
      <c r="G6" s="94"/>
      <c r="H6" s="94"/>
      <c r="I6" s="94"/>
      <c r="J6" s="94"/>
    </row>
    <row r="7" spans="1:10" x14ac:dyDescent="0.15">
      <c r="A7" s="115" t="s">
        <v>79</v>
      </c>
      <c r="B7" s="118">
        <v>732</v>
      </c>
      <c r="C7" s="102">
        <v>272</v>
      </c>
      <c r="D7" s="102">
        <v>188</v>
      </c>
      <c r="E7" s="102">
        <v>83</v>
      </c>
      <c r="F7" s="102">
        <v>68</v>
      </c>
      <c r="G7" s="102">
        <v>60</v>
      </c>
      <c r="H7" s="102">
        <v>43</v>
      </c>
      <c r="I7" s="102">
        <v>9</v>
      </c>
      <c r="J7" s="102">
        <v>9</v>
      </c>
    </row>
    <row r="8" spans="1:10" ht="8.1" customHeight="1" x14ac:dyDescent="0.15">
      <c r="A8" s="147"/>
      <c r="B8" s="148"/>
      <c r="C8" s="146"/>
      <c r="D8" s="146"/>
      <c r="E8" s="146"/>
      <c r="F8" s="146"/>
      <c r="G8" s="146"/>
      <c r="H8" s="146"/>
      <c r="I8" s="146"/>
      <c r="J8" s="146"/>
    </row>
    <row r="9" spans="1:10" x14ac:dyDescent="0.15">
      <c r="A9" s="115" t="s">
        <v>28</v>
      </c>
      <c r="B9" s="118">
        <v>35</v>
      </c>
      <c r="C9" s="141">
        <v>12</v>
      </c>
      <c r="D9" s="141">
        <v>6</v>
      </c>
      <c r="E9" s="141">
        <v>7</v>
      </c>
      <c r="F9" s="141">
        <v>3</v>
      </c>
      <c r="G9" s="141">
        <v>2</v>
      </c>
      <c r="H9" s="141">
        <v>5</v>
      </c>
      <c r="I9" s="141">
        <v>0</v>
      </c>
      <c r="J9" s="108">
        <v>0</v>
      </c>
    </row>
    <row r="10" spans="1:10" x14ac:dyDescent="0.15">
      <c r="A10" s="115" t="s">
        <v>29</v>
      </c>
      <c r="B10" s="118">
        <v>2</v>
      </c>
      <c r="C10" s="141">
        <v>0</v>
      </c>
      <c r="D10" s="141">
        <v>2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08">
        <v>0</v>
      </c>
    </row>
    <row r="11" spans="1:10" x14ac:dyDescent="0.15">
      <c r="A11" s="115" t="s">
        <v>30</v>
      </c>
      <c r="B11" s="118">
        <v>10</v>
      </c>
      <c r="C11" s="141">
        <v>7</v>
      </c>
      <c r="D11" s="141">
        <v>1</v>
      </c>
      <c r="E11" s="141">
        <v>1</v>
      </c>
      <c r="F11" s="141">
        <v>1</v>
      </c>
      <c r="G11" s="141">
        <v>0</v>
      </c>
      <c r="H11" s="141">
        <v>0</v>
      </c>
      <c r="I11" s="141">
        <v>0</v>
      </c>
      <c r="J11" s="108">
        <v>0</v>
      </c>
    </row>
    <row r="12" spans="1:10" x14ac:dyDescent="0.15">
      <c r="A12" s="115" t="s">
        <v>32</v>
      </c>
      <c r="B12" s="118">
        <v>5</v>
      </c>
      <c r="C12" s="141">
        <v>1</v>
      </c>
      <c r="D12" s="141">
        <v>2</v>
      </c>
      <c r="E12" s="141">
        <v>2</v>
      </c>
      <c r="F12" s="141">
        <v>0</v>
      </c>
      <c r="G12" s="141">
        <v>0</v>
      </c>
      <c r="H12" s="141">
        <v>0</v>
      </c>
      <c r="I12" s="141">
        <v>0</v>
      </c>
      <c r="J12" s="108">
        <v>0</v>
      </c>
    </row>
    <row r="13" spans="1:10" x14ac:dyDescent="0.15">
      <c r="A13" s="115" t="s">
        <v>33</v>
      </c>
      <c r="B13" s="118">
        <v>3</v>
      </c>
      <c r="C13" s="141">
        <v>2</v>
      </c>
      <c r="D13" s="141">
        <v>0</v>
      </c>
      <c r="E13" s="141">
        <v>1</v>
      </c>
      <c r="F13" s="141">
        <v>0</v>
      </c>
      <c r="G13" s="141">
        <v>0</v>
      </c>
      <c r="H13" s="141">
        <v>0</v>
      </c>
      <c r="I13" s="141">
        <v>0</v>
      </c>
      <c r="J13" s="108">
        <v>0</v>
      </c>
    </row>
    <row r="14" spans="1:10" ht="17.100000000000001" customHeight="1" x14ac:dyDescent="0.15">
      <c r="A14" s="115" t="s">
        <v>34</v>
      </c>
      <c r="B14" s="118">
        <v>23</v>
      </c>
      <c r="C14" s="141">
        <v>9</v>
      </c>
      <c r="D14" s="141">
        <v>6</v>
      </c>
      <c r="E14" s="141">
        <v>1</v>
      </c>
      <c r="F14" s="141">
        <v>5</v>
      </c>
      <c r="G14" s="141">
        <v>0</v>
      </c>
      <c r="H14" s="141">
        <v>1</v>
      </c>
      <c r="I14" s="141">
        <v>1</v>
      </c>
      <c r="J14" s="108">
        <v>0</v>
      </c>
    </row>
    <row r="15" spans="1:10" x14ac:dyDescent="0.15">
      <c r="A15" s="115" t="s">
        <v>35</v>
      </c>
      <c r="B15" s="118">
        <v>19</v>
      </c>
      <c r="C15" s="141">
        <v>5</v>
      </c>
      <c r="D15" s="141">
        <v>8</v>
      </c>
      <c r="E15" s="141">
        <v>2</v>
      </c>
      <c r="F15" s="141">
        <v>1</v>
      </c>
      <c r="G15" s="141">
        <v>1</v>
      </c>
      <c r="H15" s="141">
        <v>2</v>
      </c>
      <c r="I15" s="141">
        <v>0</v>
      </c>
      <c r="J15" s="108">
        <v>0</v>
      </c>
    </row>
    <row r="16" spans="1:10" x14ac:dyDescent="0.15">
      <c r="A16" s="115" t="s">
        <v>36</v>
      </c>
      <c r="B16" s="118">
        <v>37</v>
      </c>
      <c r="C16" s="141">
        <v>7</v>
      </c>
      <c r="D16" s="141">
        <v>6</v>
      </c>
      <c r="E16" s="141">
        <v>6</v>
      </c>
      <c r="F16" s="141">
        <v>3</v>
      </c>
      <c r="G16" s="141">
        <v>6</v>
      </c>
      <c r="H16" s="141">
        <v>7</v>
      </c>
      <c r="I16" s="141">
        <v>2</v>
      </c>
      <c r="J16" s="108">
        <v>0</v>
      </c>
    </row>
    <row r="17" spans="1:10" x14ac:dyDescent="0.15">
      <c r="A17" s="115" t="s">
        <v>37</v>
      </c>
      <c r="B17" s="118">
        <v>1</v>
      </c>
      <c r="C17" s="141">
        <v>1</v>
      </c>
      <c r="D17" s="141">
        <v>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08">
        <v>0</v>
      </c>
    </row>
    <row r="18" spans="1:10" x14ac:dyDescent="0.15">
      <c r="A18" s="115" t="s">
        <v>38</v>
      </c>
      <c r="B18" s="118">
        <v>38</v>
      </c>
      <c r="C18" s="141">
        <v>15</v>
      </c>
      <c r="D18" s="141">
        <v>10</v>
      </c>
      <c r="E18" s="141">
        <v>4</v>
      </c>
      <c r="F18" s="141">
        <v>3</v>
      </c>
      <c r="G18" s="141">
        <v>2</v>
      </c>
      <c r="H18" s="141">
        <v>3</v>
      </c>
      <c r="I18" s="141">
        <v>1</v>
      </c>
      <c r="J18" s="108">
        <v>0</v>
      </c>
    </row>
    <row r="19" spans="1:10" ht="17.100000000000001" customHeight="1" x14ac:dyDescent="0.15">
      <c r="A19" s="115" t="s">
        <v>39</v>
      </c>
      <c r="B19" s="118">
        <v>3</v>
      </c>
      <c r="C19" s="141">
        <v>1</v>
      </c>
      <c r="D19" s="141">
        <v>2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08">
        <v>0</v>
      </c>
    </row>
    <row r="20" spans="1:10" x14ac:dyDescent="0.15">
      <c r="A20" s="115" t="s">
        <v>40</v>
      </c>
      <c r="B20" s="118">
        <v>1</v>
      </c>
      <c r="C20" s="141">
        <v>0</v>
      </c>
      <c r="D20" s="141">
        <v>1</v>
      </c>
      <c r="E20" s="141">
        <v>0</v>
      </c>
      <c r="F20" s="141">
        <v>0</v>
      </c>
      <c r="G20" s="141">
        <v>0</v>
      </c>
      <c r="H20" s="141">
        <v>0</v>
      </c>
      <c r="I20" s="141">
        <v>0</v>
      </c>
      <c r="J20" s="108">
        <v>0</v>
      </c>
    </row>
    <row r="21" spans="1:10" x14ac:dyDescent="0.15">
      <c r="A21" s="115" t="s">
        <v>41</v>
      </c>
      <c r="B21" s="118">
        <v>27</v>
      </c>
      <c r="C21" s="141">
        <v>8</v>
      </c>
      <c r="D21" s="141">
        <v>10</v>
      </c>
      <c r="E21" s="141">
        <v>2</v>
      </c>
      <c r="F21" s="141">
        <v>3</v>
      </c>
      <c r="G21" s="141">
        <v>1</v>
      </c>
      <c r="H21" s="141">
        <v>3</v>
      </c>
      <c r="I21" s="141">
        <v>0</v>
      </c>
      <c r="J21" s="108">
        <v>0</v>
      </c>
    </row>
    <row r="22" spans="1:10" x14ac:dyDescent="0.15">
      <c r="A22" s="115" t="s">
        <v>42</v>
      </c>
      <c r="B22" s="118">
        <v>45</v>
      </c>
      <c r="C22" s="141">
        <v>10</v>
      </c>
      <c r="D22" s="141">
        <v>8</v>
      </c>
      <c r="E22" s="141">
        <v>3</v>
      </c>
      <c r="F22" s="141">
        <v>6</v>
      </c>
      <c r="G22" s="141">
        <v>8</v>
      </c>
      <c r="H22" s="141">
        <v>7</v>
      </c>
      <c r="I22" s="141">
        <v>2</v>
      </c>
      <c r="J22" s="108">
        <v>1</v>
      </c>
    </row>
    <row r="23" spans="1:10" x14ac:dyDescent="0.15">
      <c r="A23" s="115" t="s">
        <v>24</v>
      </c>
      <c r="B23" s="118">
        <v>24</v>
      </c>
      <c r="C23" s="141">
        <v>9</v>
      </c>
      <c r="D23" s="141">
        <v>6</v>
      </c>
      <c r="E23" s="141">
        <v>2</v>
      </c>
      <c r="F23" s="141">
        <v>1</v>
      </c>
      <c r="G23" s="141">
        <v>2</v>
      </c>
      <c r="H23" s="141">
        <v>3</v>
      </c>
      <c r="I23" s="141">
        <v>0</v>
      </c>
      <c r="J23" s="108">
        <v>1</v>
      </c>
    </row>
    <row r="24" spans="1:10" ht="17.100000000000001" customHeight="1" x14ac:dyDescent="0.15">
      <c r="A24" s="115" t="s">
        <v>43</v>
      </c>
      <c r="B24" s="118">
        <v>164</v>
      </c>
      <c r="C24" s="141">
        <v>66</v>
      </c>
      <c r="D24" s="141">
        <v>47</v>
      </c>
      <c r="E24" s="141">
        <v>22</v>
      </c>
      <c r="F24" s="141">
        <v>16</v>
      </c>
      <c r="G24" s="141">
        <v>9</v>
      </c>
      <c r="H24" s="141">
        <v>3</v>
      </c>
      <c r="I24" s="141">
        <v>1</v>
      </c>
      <c r="J24" s="108">
        <v>0</v>
      </c>
    </row>
    <row r="25" spans="1:10" x14ac:dyDescent="0.15">
      <c r="A25" s="115" t="s">
        <v>99</v>
      </c>
      <c r="B25" s="118">
        <v>50</v>
      </c>
      <c r="C25" s="141">
        <v>24</v>
      </c>
      <c r="D25" s="141">
        <v>14</v>
      </c>
      <c r="E25" s="141">
        <v>1</v>
      </c>
      <c r="F25" s="141">
        <v>4</v>
      </c>
      <c r="G25" s="141">
        <v>4</v>
      </c>
      <c r="H25" s="141">
        <v>2</v>
      </c>
      <c r="I25" s="141">
        <v>0</v>
      </c>
      <c r="J25" s="108">
        <v>1</v>
      </c>
    </row>
    <row r="26" spans="1:10" x14ac:dyDescent="0.15">
      <c r="A26" s="115" t="s">
        <v>100</v>
      </c>
      <c r="B26" s="118">
        <v>117</v>
      </c>
      <c r="C26" s="141">
        <v>57</v>
      </c>
      <c r="D26" s="141">
        <v>26</v>
      </c>
      <c r="E26" s="141">
        <v>13</v>
      </c>
      <c r="F26" s="141">
        <v>8</v>
      </c>
      <c r="G26" s="141">
        <v>8</v>
      </c>
      <c r="H26" s="141">
        <v>3</v>
      </c>
      <c r="I26" s="141">
        <v>2</v>
      </c>
      <c r="J26" s="108">
        <v>0</v>
      </c>
    </row>
    <row r="27" spans="1:10" x14ac:dyDescent="0.15">
      <c r="A27" s="115" t="s">
        <v>101</v>
      </c>
      <c r="B27" s="118">
        <v>13</v>
      </c>
      <c r="C27" s="141">
        <v>3</v>
      </c>
      <c r="D27" s="141">
        <v>2</v>
      </c>
      <c r="E27" s="141">
        <v>2</v>
      </c>
      <c r="F27" s="141">
        <v>2</v>
      </c>
      <c r="G27" s="141">
        <v>3</v>
      </c>
      <c r="H27" s="141">
        <v>1</v>
      </c>
      <c r="I27" s="141">
        <v>0</v>
      </c>
      <c r="J27" s="108">
        <v>0</v>
      </c>
    </row>
    <row r="28" spans="1:10" x14ac:dyDescent="0.15">
      <c r="A28" s="115" t="s">
        <v>47</v>
      </c>
      <c r="B28" s="118">
        <v>10</v>
      </c>
      <c r="C28" s="141">
        <v>1</v>
      </c>
      <c r="D28" s="141">
        <v>1</v>
      </c>
      <c r="E28" s="141">
        <v>1</v>
      </c>
      <c r="F28" s="141">
        <v>1</v>
      </c>
      <c r="G28" s="141">
        <v>5</v>
      </c>
      <c r="H28" s="141">
        <v>1</v>
      </c>
      <c r="I28" s="141">
        <v>0</v>
      </c>
      <c r="J28" s="108">
        <v>0</v>
      </c>
    </row>
    <row r="29" spans="1:10" ht="17.100000000000001" customHeight="1" x14ac:dyDescent="0.15">
      <c r="A29" s="115" t="s">
        <v>45</v>
      </c>
      <c r="B29" s="118">
        <v>49</v>
      </c>
      <c r="C29" s="141">
        <v>16</v>
      </c>
      <c r="D29" s="141">
        <v>15</v>
      </c>
      <c r="E29" s="141">
        <v>5</v>
      </c>
      <c r="F29" s="141">
        <v>6</v>
      </c>
      <c r="G29" s="141">
        <v>4</v>
      </c>
      <c r="H29" s="141">
        <v>1</v>
      </c>
      <c r="I29" s="141">
        <v>0</v>
      </c>
      <c r="J29" s="108">
        <v>2</v>
      </c>
    </row>
    <row r="30" spans="1:10" x14ac:dyDescent="0.15">
      <c r="A30" s="115" t="s">
        <v>46</v>
      </c>
      <c r="B30" s="118">
        <v>9</v>
      </c>
      <c r="C30" s="141">
        <v>4</v>
      </c>
      <c r="D30" s="141">
        <v>0</v>
      </c>
      <c r="E30" s="141">
        <v>1</v>
      </c>
      <c r="F30" s="141">
        <v>1</v>
      </c>
      <c r="G30" s="141">
        <v>1</v>
      </c>
      <c r="H30" s="141">
        <v>0</v>
      </c>
      <c r="I30" s="141">
        <v>0</v>
      </c>
      <c r="J30" s="108">
        <v>2</v>
      </c>
    </row>
    <row r="31" spans="1:10" x14ac:dyDescent="0.15">
      <c r="A31" s="115" t="s">
        <v>104</v>
      </c>
      <c r="B31" s="118">
        <v>28</v>
      </c>
      <c r="C31" s="141">
        <v>5</v>
      </c>
      <c r="D31" s="141">
        <v>8</v>
      </c>
      <c r="E31" s="141">
        <v>7</v>
      </c>
      <c r="F31" s="141">
        <v>2</v>
      </c>
      <c r="G31" s="141">
        <v>3</v>
      </c>
      <c r="H31" s="141">
        <v>1</v>
      </c>
      <c r="I31" s="141">
        <v>0</v>
      </c>
      <c r="J31" s="108">
        <v>2</v>
      </c>
    </row>
    <row r="32" spans="1:10" x14ac:dyDescent="0.15">
      <c r="A32" s="115" t="s">
        <v>50</v>
      </c>
      <c r="B32" s="118">
        <v>19</v>
      </c>
      <c r="C32" s="143">
        <v>9</v>
      </c>
      <c r="D32" s="141">
        <v>7</v>
      </c>
      <c r="E32" s="143">
        <v>0</v>
      </c>
      <c r="F32" s="143">
        <v>2</v>
      </c>
      <c r="G32" s="143">
        <v>1</v>
      </c>
      <c r="H32" s="143">
        <v>0</v>
      </c>
      <c r="I32" s="143">
        <v>0</v>
      </c>
      <c r="J32" s="108">
        <v>0</v>
      </c>
    </row>
    <row r="33" spans="1:10" x14ac:dyDescent="0.15">
      <c r="A33" s="121"/>
      <c r="B33" s="122"/>
      <c r="C33" s="122"/>
      <c r="D33" s="122"/>
      <c r="E33" s="122"/>
      <c r="F33" s="122"/>
      <c r="G33" s="122"/>
      <c r="H33" s="122"/>
      <c r="I33" s="122"/>
      <c r="J33" s="122"/>
    </row>
    <row r="34" spans="1:10" x14ac:dyDescent="0.15">
      <c r="A34" s="94" t="s">
        <v>120</v>
      </c>
      <c r="B34" s="94"/>
      <c r="C34" s="94"/>
      <c r="D34" s="94"/>
      <c r="E34" s="94"/>
      <c r="F34" s="94"/>
      <c r="G34" s="94"/>
      <c r="H34" s="94"/>
      <c r="I34" s="94"/>
      <c r="J34" s="94"/>
    </row>
  </sheetData>
  <phoneticPr fontId="3"/>
  <pageMargins left="0.39370078740157483" right="0.59055118110236227" top="0.39370078740157483" bottom="0.39370078740157483" header="0.31496062992125984" footer="0.31496062992125984"/>
  <pageSetup paperSize="9" firstPageNumber="58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view="pageBreakPreview" zoomScaleNormal="100" zoomScaleSheetLayoutView="100" workbookViewId="0"/>
  </sheetViews>
  <sheetFormatPr defaultRowHeight="13.5" x14ac:dyDescent="0.15"/>
  <cols>
    <col min="1" max="1" width="22.75" style="123" customWidth="1"/>
    <col min="2" max="7" width="12" style="123" customWidth="1"/>
    <col min="8" max="8" width="9" style="123"/>
  </cols>
  <sheetData>
    <row r="1" spans="1:7" x14ac:dyDescent="0.15">
      <c r="A1" s="94"/>
      <c r="B1" s="94"/>
      <c r="C1" s="94"/>
      <c r="D1" s="94"/>
      <c r="E1" s="94"/>
      <c r="F1" s="94"/>
      <c r="G1" s="95" t="s">
        <v>192</v>
      </c>
    </row>
    <row r="2" spans="1:7" x14ac:dyDescent="0.15">
      <c r="A2" s="94"/>
      <c r="B2" s="94"/>
      <c r="C2" s="94"/>
      <c r="D2" s="94"/>
      <c r="E2" s="94"/>
      <c r="F2" s="94"/>
      <c r="G2" s="94"/>
    </row>
    <row r="3" spans="1:7" ht="14.25" x14ac:dyDescent="0.15">
      <c r="A3" s="111" t="s">
        <v>193</v>
      </c>
      <c r="B3" s="94"/>
      <c r="C3" s="94"/>
      <c r="D3" s="94"/>
      <c r="E3" s="94"/>
      <c r="F3" s="94"/>
      <c r="G3" s="94"/>
    </row>
    <row r="4" spans="1:7" ht="14.25" x14ac:dyDescent="0.15">
      <c r="A4" s="111" t="s">
        <v>158</v>
      </c>
      <c r="B4" s="94"/>
      <c r="C4" s="94"/>
      <c r="D4" s="94"/>
      <c r="E4" s="94"/>
      <c r="F4" s="94"/>
      <c r="G4" s="94"/>
    </row>
    <row r="5" spans="1:7" x14ac:dyDescent="0.15">
      <c r="A5" s="94"/>
      <c r="B5" s="94"/>
      <c r="C5" s="94"/>
      <c r="D5" s="94"/>
      <c r="E5" s="94"/>
      <c r="G5" s="95"/>
    </row>
    <row r="6" spans="1:7" x14ac:dyDescent="0.15">
      <c r="A6" s="163" t="s">
        <v>82</v>
      </c>
      <c r="B6" s="161" t="s">
        <v>89</v>
      </c>
      <c r="C6" s="161" t="s">
        <v>83</v>
      </c>
      <c r="D6" s="161" t="s">
        <v>84</v>
      </c>
      <c r="E6" s="161" t="s">
        <v>85</v>
      </c>
      <c r="F6" s="161" t="s">
        <v>86</v>
      </c>
      <c r="G6" s="162" t="s">
        <v>87</v>
      </c>
    </row>
    <row r="7" spans="1:7" x14ac:dyDescent="0.15">
      <c r="A7" s="115"/>
      <c r="B7" s="150"/>
      <c r="C7" s="142"/>
      <c r="D7" s="149" t="s">
        <v>88</v>
      </c>
      <c r="E7" s="149"/>
      <c r="F7" s="142"/>
      <c r="G7" s="171" t="s">
        <v>194</v>
      </c>
    </row>
    <row r="8" spans="1:7" ht="13.5" customHeight="1" x14ac:dyDescent="0.15">
      <c r="A8" s="115" t="s">
        <v>79</v>
      </c>
      <c r="B8" s="141">
        <v>139</v>
      </c>
      <c r="C8" s="141">
        <v>285</v>
      </c>
      <c r="D8" s="141">
        <v>98</v>
      </c>
      <c r="E8" s="141">
        <v>67</v>
      </c>
      <c r="F8" s="141">
        <v>23</v>
      </c>
      <c r="G8" s="141">
        <v>120</v>
      </c>
    </row>
    <row r="9" spans="1:7" ht="13.5" customHeight="1" x14ac:dyDescent="0.15">
      <c r="A9" s="115" t="s">
        <v>28</v>
      </c>
      <c r="B9" s="141">
        <v>6</v>
      </c>
      <c r="C9" s="141">
        <v>13</v>
      </c>
      <c r="D9" s="141">
        <v>3</v>
      </c>
      <c r="E9" s="141">
        <v>7</v>
      </c>
      <c r="F9" s="141">
        <v>2</v>
      </c>
      <c r="G9" s="141">
        <v>4</v>
      </c>
    </row>
    <row r="10" spans="1:7" ht="11.85" customHeight="1" x14ac:dyDescent="0.15">
      <c r="A10" s="115" t="s">
        <v>29</v>
      </c>
      <c r="B10" s="141">
        <v>1</v>
      </c>
      <c r="C10" s="141">
        <v>1</v>
      </c>
      <c r="D10" s="141">
        <v>0</v>
      </c>
      <c r="E10" s="141">
        <v>0</v>
      </c>
      <c r="F10" s="141">
        <v>0</v>
      </c>
      <c r="G10" s="141">
        <v>0</v>
      </c>
    </row>
    <row r="11" spans="1:7" ht="11.85" customHeight="1" x14ac:dyDescent="0.15">
      <c r="A11" s="115" t="s">
        <v>30</v>
      </c>
      <c r="B11" s="141">
        <v>0</v>
      </c>
      <c r="C11" s="141">
        <v>2</v>
      </c>
      <c r="D11" s="141">
        <v>4</v>
      </c>
      <c r="E11" s="141">
        <v>1</v>
      </c>
      <c r="F11" s="141">
        <v>2</v>
      </c>
      <c r="G11" s="141">
        <v>1</v>
      </c>
    </row>
    <row r="12" spans="1:7" ht="11.85" customHeight="1" x14ac:dyDescent="0.15">
      <c r="A12" s="115" t="s">
        <v>32</v>
      </c>
      <c r="B12" s="141">
        <v>0</v>
      </c>
      <c r="C12" s="141">
        <v>3</v>
      </c>
      <c r="D12" s="141">
        <v>1</v>
      </c>
      <c r="E12" s="141">
        <v>0</v>
      </c>
      <c r="F12" s="141">
        <v>0</v>
      </c>
      <c r="G12" s="141">
        <v>1</v>
      </c>
    </row>
    <row r="13" spans="1:7" ht="11.85" customHeight="1" x14ac:dyDescent="0.15">
      <c r="A13" s="115" t="s">
        <v>33</v>
      </c>
      <c r="B13" s="141">
        <v>2</v>
      </c>
      <c r="C13" s="141">
        <v>1</v>
      </c>
      <c r="D13" s="141">
        <v>0</v>
      </c>
      <c r="E13" s="141">
        <v>0</v>
      </c>
      <c r="F13" s="141">
        <v>0</v>
      </c>
      <c r="G13" s="141">
        <v>0</v>
      </c>
    </row>
    <row r="14" spans="1:7" ht="13.5" customHeight="1" x14ac:dyDescent="0.15">
      <c r="A14" s="115" t="s">
        <v>34</v>
      </c>
      <c r="B14" s="141">
        <v>2</v>
      </c>
      <c r="C14" s="141">
        <v>12</v>
      </c>
      <c r="D14" s="141">
        <v>3</v>
      </c>
      <c r="E14" s="141">
        <v>4</v>
      </c>
      <c r="F14" s="141">
        <v>0</v>
      </c>
      <c r="G14" s="141">
        <v>2</v>
      </c>
    </row>
    <row r="15" spans="1:7" ht="11.85" customHeight="1" x14ac:dyDescent="0.15">
      <c r="A15" s="115" t="s">
        <v>35</v>
      </c>
      <c r="B15" s="141">
        <v>5</v>
      </c>
      <c r="C15" s="141">
        <v>8</v>
      </c>
      <c r="D15" s="141">
        <v>2</v>
      </c>
      <c r="E15" s="141">
        <v>1</v>
      </c>
      <c r="F15" s="141">
        <v>0</v>
      </c>
      <c r="G15" s="141">
        <v>3</v>
      </c>
    </row>
    <row r="16" spans="1:7" ht="11.85" customHeight="1" x14ac:dyDescent="0.15">
      <c r="A16" s="115" t="s">
        <v>36</v>
      </c>
      <c r="B16" s="141">
        <v>10</v>
      </c>
      <c r="C16" s="141">
        <v>13</v>
      </c>
      <c r="D16" s="141">
        <v>4</v>
      </c>
      <c r="E16" s="141">
        <v>6</v>
      </c>
      <c r="F16" s="141">
        <v>0</v>
      </c>
      <c r="G16" s="141">
        <v>4</v>
      </c>
    </row>
    <row r="17" spans="1:7" ht="11.85" customHeight="1" x14ac:dyDescent="0.15">
      <c r="A17" s="115" t="s">
        <v>37</v>
      </c>
      <c r="B17" s="141">
        <v>0</v>
      </c>
      <c r="C17" s="141">
        <v>0</v>
      </c>
      <c r="D17" s="141">
        <v>0</v>
      </c>
      <c r="E17" s="141">
        <v>0</v>
      </c>
      <c r="F17" s="141">
        <v>0</v>
      </c>
      <c r="G17" s="141">
        <v>1</v>
      </c>
    </row>
    <row r="18" spans="1:7" ht="11.85" customHeight="1" x14ac:dyDescent="0.15">
      <c r="A18" s="115" t="s">
        <v>38</v>
      </c>
      <c r="B18" s="141">
        <v>9</v>
      </c>
      <c r="C18" s="141">
        <v>13</v>
      </c>
      <c r="D18" s="141">
        <v>4</v>
      </c>
      <c r="E18" s="141">
        <v>4</v>
      </c>
      <c r="F18" s="141">
        <v>0</v>
      </c>
      <c r="G18" s="141">
        <v>8</v>
      </c>
    </row>
    <row r="19" spans="1:7" ht="13.5" customHeight="1" x14ac:dyDescent="0.15">
      <c r="A19" s="115" t="s">
        <v>39</v>
      </c>
      <c r="B19" s="141">
        <v>1</v>
      </c>
      <c r="C19" s="141">
        <v>0</v>
      </c>
      <c r="D19" s="141">
        <v>0</v>
      </c>
      <c r="E19" s="141">
        <v>0</v>
      </c>
      <c r="F19" s="141">
        <v>0</v>
      </c>
      <c r="G19" s="141">
        <v>2</v>
      </c>
    </row>
    <row r="20" spans="1:7" ht="11.85" customHeight="1" x14ac:dyDescent="0.15">
      <c r="A20" s="115" t="s">
        <v>40</v>
      </c>
      <c r="B20" s="141">
        <v>0</v>
      </c>
      <c r="C20" s="141">
        <v>0</v>
      </c>
      <c r="D20" s="141">
        <v>0</v>
      </c>
      <c r="E20" s="141">
        <v>0</v>
      </c>
      <c r="F20" s="141">
        <v>1</v>
      </c>
      <c r="G20" s="141">
        <v>0</v>
      </c>
    </row>
    <row r="21" spans="1:7" ht="11.85" customHeight="1" x14ac:dyDescent="0.15">
      <c r="A21" s="115" t="s">
        <v>41</v>
      </c>
      <c r="B21" s="141">
        <v>11</v>
      </c>
      <c r="C21" s="141">
        <v>3</v>
      </c>
      <c r="D21" s="141">
        <v>8</v>
      </c>
      <c r="E21" s="141">
        <v>2</v>
      </c>
      <c r="F21" s="141">
        <v>2</v>
      </c>
      <c r="G21" s="141">
        <v>1</v>
      </c>
    </row>
    <row r="22" spans="1:7" ht="11.85" customHeight="1" x14ac:dyDescent="0.15">
      <c r="A22" s="115" t="s">
        <v>42</v>
      </c>
      <c r="B22" s="141">
        <v>13</v>
      </c>
      <c r="C22" s="141">
        <v>15</v>
      </c>
      <c r="D22" s="141">
        <v>11</v>
      </c>
      <c r="E22" s="141">
        <v>4</v>
      </c>
      <c r="F22" s="141">
        <v>0</v>
      </c>
      <c r="G22" s="141">
        <v>2</v>
      </c>
    </row>
    <row r="23" spans="1:7" ht="11.85" customHeight="1" x14ac:dyDescent="0.15">
      <c r="A23" s="115" t="s">
        <v>24</v>
      </c>
      <c r="B23" s="141">
        <v>7</v>
      </c>
      <c r="C23" s="141">
        <v>6</v>
      </c>
      <c r="D23" s="141">
        <v>5</v>
      </c>
      <c r="E23" s="141">
        <v>3</v>
      </c>
      <c r="F23" s="141">
        <v>0</v>
      </c>
      <c r="G23" s="141">
        <v>3</v>
      </c>
    </row>
    <row r="24" spans="1:7" ht="13.5" customHeight="1" x14ac:dyDescent="0.15">
      <c r="A24" s="115" t="s">
        <v>43</v>
      </c>
      <c r="B24" s="141">
        <v>27</v>
      </c>
      <c r="C24" s="141">
        <v>63</v>
      </c>
      <c r="D24" s="141">
        <v>32</v>
      </c>
      <c r="E24" s="141">
        <v>10</v>
      </c>
      <c r="F24" s="141">
        <v>2</v>
      </c>
      <c r="G24" s="141">
        <v>30</v>
      </c>
    </row>
    <row r="25" spans="1:7" ht="11.85" customHeight="1" x14ac:dyDescent="0.15">
      <c r="A25" s="115" t="s">
        <v>99</v>
      </c>
      <c r="B25" s="141">
        <v>7</v>
      </c>
      <c r="C25" s="141">
        <v>30</v>
      </c>
      <c r="D25" s="141">
        <v>4</v>
      </c>
      <c r="E25" s="141">
        <v>0</v>
      </c>
      <c r="F25" s="141">
        <v>1</v>
      </c>
      <c r="G25" s="141">
        <v>8</v>
      </c>
    </row>
    <row r="26" spans="1:7" ht="11.85" customHeight="1" x14ac:dyDescent="0.15">
      <c r="A26" s="115" t="s">
        <v>100</v>
      </c>
      <c r="B26" s="141">
        <v>17</v>
      </c>
      <c r="C26" s="141">
        <v>50</v>
      </c>
      <c r="D26" s="141">
        <v>9</v>
      </c>
      <c r="E26" s="141">
        <v>8</v>
      </c>
      <c r="F26" s="141">
        <v>8</v>
      </c>
      <c r="G26" s="141">
        <v>25</v>
      </c>
    </row>
    <row r="27" spans="1:7" ht="11.85" customHeight="1" x14ac:dyDescent="0.15">
      <c r="A27" s="115" t="s">
        <v>101</v>
      </c>
      <c r="B27" s="141">
        <v>3</v>
      </c>
      <c r="C27" s="141">
        <v>4</v>
      </c>
      <c r="D27" s="141">
        <v>2</v>
      </c>
      <c r="E27" s="141">
        <v>2</v>
      </c>
      <c r="F27" s="141">
        <v>0</v>
      </c>
      <c r="G27" s="141">
        <v>2</v>
      </c>
    </row>
    <row r="28" spans="1:7" ht="11.85" customHeight="1" x14ac:dyDescent="0.15">
      <c r="A28" s="115" t="s">
        <v>47</v>
      </c>
      <c r="B28" s="141">
        <v>2</v>
      </c>
      <c r="C28" s="141">
        <v>6</v>
      </c>
      <c r="D28" s="141">
        <v>0</v>
      </c>
      <c r="E28" s="141">
        <v>1</v>
      </c>
      <c r="F28" s="141">
        <v>1</v>
      </c>
      <c r="G28" s="141">
        <v>0</v>
      </c>
    </row>
    <row r="29" spans="1:7" ht="12" customHeight="1" x14ac:dyDescent="0.15">
      <c r="A29" s="115" t="s">
        <v>45</v>
      </c>
      <c r="B29" s="141">
        <v>6</v>
      </c>
      <c r="C29" s="141">
        <v>19</v>
      </c>
      <c r="D29" s="141">
        <v>4</v>
      </c>
      <c r="E29" s="141">
        <v>6</v>
      </c>
      <c r="F29" s="141">
        <v>3</v>
      </c>
      <c r="G29" s="141">
        <v>11</v>
      </c>
    </row>
    <row r="30" spans="1:7" ht="11.85" customHeight="1" x14ac:dyDescent="0.15">
      <c r="A30" s="115" t="s">
        <v>46</v>
      </c>
      <c r="B30" s="141">
        <v>1</v>
      </c>
      <c r="C30" s="141">
        <v>3</v>
      </c>
      <c r="D30" s="141">
        <v>0</v>
      </c>
      <c r="E30" s="141">
        <v>1</v>
      </c>
      <c r="F30" s="141">
        <v>1</v>
      </c>
      <c r="G30" s="141">
        <v>3</v>
      </c>
    </row>
    <row r="31" spans="1:7" ht="11.85" customHeight="1" x14ac:dyDescent="0.15">
      <c r="A31" s="115" t="s">
        <v>104</v>
      </c>
      <c r="B31" s="141">
        <v>4</v>
      </c>
      <c r="C31" s="141">
        <v>13</v>
      </c>
      <c r="D31" s="141">
        <v>1</v>
      </c>
      <c r="E31" s="141">
        <v>4</v>
      </c>
      <c r="F31" s="141">
        <v>0</v>
      </c>
      <c r="G31" s="141">
        <v>6</v>
      </c>
    </row>
    <row r="32" spans="1:7" ht="11.85" customHeight="1" x14ac:dyDescent="0.15">
      <c r="A32" s="115" t="s">
        <v>50</v>
      </c>
      <c r="B32" s="143">
        <v>5</v>
      </c>
      <c r="C32" s="143">
        <v>7</v>
      </c>
      <c r="D32" s="143">
        <v>1</v>
      </c>
      <c r="E32" s="143">
        <v>3</v>
      </c>
      <c r="F32" s="143">
        <v>0</v>
      </c>
      <c r="G32" s="143">
        <v>3</v>
      </c>
    </row>
    <row r="33" spans="1:7" ht="9.9499999999999993" customHeight="1" x14ac:dyDescent="0.15">
      <c r="A33" s="115"/>
      <c r="B33" s="118"/>
      <c r="C33" s="118"/>
      <c r="D33" s="118"/>
      <c r="E33" s="118"/>
      <c r="F33" s="118"/>
      <c r="G33" s="118"/>
    </row>
    <row r="34" spans="1:7" ht="12" customHeight="1" x14ac:dyDescent="0.15">
      <c r="A34" s="140" t="s">
        <v>116</v>
      </c>
      <c r="B34" s="141">
        <v>43</v>
      </c>
      <c r="C34" s="141">
        <v>120</v>
      </c>
      <c r="D34" s="141">
        <v>30</v>
      </c>
      <c r="E34" s="141">
        <v>22</v>
      </c>
      <c r="F34" s="141">
        <v>9</v>
      </c>
      <c r="G34" s="141">
        <v>48</v>
      </c>
    </row>
    <row r="35" spans="1:7" ht="12" customHeight="1" x14ac:dyDescent="0.15">
      <c r="A35" s="140" t="s">
        <v>195</v>
      </c>
      <c r="B35" s="141">
        <v>29</v>
      </c>
      <c r="C35" s="141">
        <v>68</v>
      </c>
      <c r="D35" s="141">
        <v>23</v>
      </c>
      <c r="E35" s="141">
        <v>17</v>
      </c>
      <c r="F35" s="141">
        <v>9</v>
      </c>
      <c r="G35" s="141">
        <v>42</v>
      </c>
    </row>
    <row r="36" spans="1:7" ht="12" customHeight="1" x14ac:dyDescent="0.15">
      <c r="A36" s="140" t="s">
        <v>196</v>
      </c>
      <c r="B36" s="141">
        <v>20</v>
      </c>
      <c r="C36" s="141">
        <v>25</v>
      </c>
      <c r="D36" s="141">
        <v>11</v>
      </c>
      <c r="E36" s="141">
        <v>12</v>
      </c>
      <c r="F36" s="141">
        <v>3</v>
      </c>
      <c r="G36" s="141">
        <v>12</v>
      </c>
    </row>
    <row r="37" spans="1:7" ht="12" customHeight="1" x14ac:dyDescent="0.15">
      <c r="A37" s="140" t="s">
        <v>90</v>
      </c>
      <c r="B37" s="141">
        <v>18</v>
      </c>
      <c r="C37" s="141">
        <v>27</v>
      </c>
      <c r="D37" s="141">
        <v>10</v>
      </c>
      <c r="E37" s="141">
        <v>7</v>
      </c>
      <c r="F37" s="141">
        <v>0</v>
      </c>
      <c r="G37" s="141">
        <v>6</v>
      </c>
    </row>
    <row r="38" spans="1:7" ht="12" customHeight="1" x14ac:dyDescent="0.15">
      <c r="A38" s="140" t="s">
        <v>197</v>
      </c>
      <c r="B38" s="141">
        <v>14</v>
      </c>
      <c r="C38" s="141">
        <v>28</v>
      </c>
      <c r="D38" s="141">
        <v>10</v>
      </c>
      <c r="E38" s="141">
        <v>4</v>
      </c>
      <c r="F38" s="141">
        <v>2</v>
      </c>
      <c r="G38" s="141">
        <v>2</v>
      </c>
    </row>
    <row r="39" spans="1:7" ht="12" customHeight="1" x14ac:dyDescent="0.15">
      <c r="A39" s="140" t="s">
        <v>198</v>
      </c>
      <c r="B39" s="141">
        <v>12</v>
      </c>
      <c r="C39" s="141">
        <v>13</v>
      </c>
      <c r="D39" s="141">
        <v>10</v>
      </c>
      <c r="E39" s="141">
        <v>5</v>
      </c>
      <c r="F39" s="141">
        <v>0</v>
      </c>
      <c r="G39" s="141">
        <v>3</v>
      </c>
    </row>
    <row r="40" spans="1:7" ht="12" customHeight="1" x14ac:dyDescent="0.15">
      <c r="A40" s="140" t="s">
        <v>199</v>
      </c>
      <c r="B40" s="141">
        <v>0</v>
      </c>
      <c r="C40" s="141">
        <v>3</v>
      </c>
      <c r="D40" s="141">
        <v>4</v>
      </c>
      <c r="E40" s="141">
        <v>0</v>
      </c>
      <c r="F40" s="141">
        <v>0</v>
      </c>
      <c r="G40" s="141">
        <v>2</v>
      </c>
    </row>
    <row r="41" spans="1:7" ht="12" customHeight="1" x14ac:dyDescent="0.15">
      <c r="A41" s="140" t="s">
        <v>200</v>
      </c>
      <c r="B41" s="143">
        <v>3</v>
      </c>
      <c r="C41" s="143">
        <v>1</v>
      </c>
      <c r="D41" s="143">
        <v>0</v>
      </c>
      <c r="E41" s="143">
        <v>0</v>
      </c>
      <c r="F41" s="143">
        <v>0</v>
      </c>
      <c r="G41" s="143">
        <v>5</v>
      </c>
    </row>
    <row r="42" spans="1:7" ht="13.5" customHeight="1" x14ac:dyDescent="0.15">
      <c r="A42" s="115"/>
      <c r="B42" s="142"/>
      <c r="C42" s="142"/>
      <c r="D42" s="142"/>
      <c r="E42" s="142"/>
      <c r="F42" s="142"/>
      <c r="G42" s="142"/>
    </row>
    <row r="43" spans="1:7" ht="13.5" customHeight="1" x14ac:dyDescent="0.15">
      <c r="A43" s="115"/>
      <c r="B43" s="150"/>
      <c r="C43" s="142"/>
      <c r="D43" s="149" t="s">
        <v>65</v>
      </c>
      <c r="E43" s="149"/>
      <c r="F43" s="142"/>
      <c r="G43" s="171" t="s">
        <v>201</v>
      </c>
    </row>
    <row r="44" spans="1:7" ht="13.5" customHeight="1" x14ac:dyDescent="0.15">
      <c r="A44" s="115" t="s">
        <v>79</v>
      </c>
      <c r="B44" s="141">
        <v>7523</v>
      </c>
      <c r="C44" s="141">
        <v>9791</v>
      </c>
      <c r="D44" s="141">
        <v>5343</v>
      </c>
      <c r="E44" s="141">
        <v>2011</v>
      </c>
      <c r="F44" s="141">
        <v>428</v>
      </c>
      <c r="G44" s="141">
        <v>8165</v>
      </c>
    </row>
    <row r="45" spans="1:7" ht="13.5" customHeight="1" x14ac:dyDescent="0.15">
      <c r="A45" s="115" t="s">
        <v>28</v>
      </c>
      <c r="B45" s="141">
        <v>173</v>
      </c>
      <c r="C45" s="141">
        <v>631</v>
      </c>
      <c r="D45" s="141">
        <v>119</v>
      </c>
      <c r="E45" s="141">
        <v>154</v>
      </c>
      <c r="F45" s="141">
        <v>42</v>
      </c>
      <c r="G45" s="141">
        <v>267</v>
      </c>
    </row>
    <row r="46" spans="1:7" ht="11.85" customHeight="1" x14ac:dyDescent="0.15">
      <c r="A46" s="115" t="s">
        <v>29</v>
      </c>
      <c r="B46" s="141">
        <v>18</v>
      </c>
      <c r="C46" s="141">
        <v>12</v>
      </c>
      <c r="D46" s="141">
        <v>0</v>
      </c>
      <c r="E46" s="141">
        <v>0</v>
      </c>
      <c r="F46" s="141">
        <v>0</v>
      </c>
      <c r="G46" s="141">
        <v>0</v>
      </c>
    </row>
    <row r="47" spans="1:7" ht="11.85" customHeight="1" x14ac:dyDescent="0.15">
      <c r="A47" s="115" t="s">
        <v>30</v>
      </c>
      <c r="B47" s="141">
        <v>0</v>
      </c>
      <c r="C47" s="141">
        <v>42</v>
      </c>
      <c r="D47" s="141">
        <v>26</v>
      </c>
      <c r="E47" s="141">
        <v>20</v>
      </c>
      <c r="F47" s="141">
        <v>11</v>
      </c>
      <c r="G47" s="141">
        <v>5</v>
      </c>
    </row>
    <row r="48" spans="1:7" ht="11.85" customHeight="1" x14ac:dyDescent="0.15">
      <c r="A48" s="115" t="s">
        <v>32</v>
      </c>
      <c r="B48" s="141">
        <v>0</v>
      </c>
      <c r="C48" s="141">
        <v>56</v>
      </c>
      <c r="D48" s="141">
        <v>5</v>
      </c>
      <c r="E48" s="141">
        <v>0</v>
      </c>
      <c r="F48" s="141">
        <v>0</v>
      </c>
      <c r="G48" s="141">
        <v>28</v>
      </c>
    </row>
    <row r="49" spans="1:7" ht="11.85" customHeight="1" x14ac:dyDescent="0.15">
      <c r="A49" s="115" t="s">
        <v>33</v>
      </c>
      <c r="B49" s="141">
        <v>38</v>
      </c>
      <c r="C49" s="141">
        <v>4</v>
      </c>
      <c r="D49" s="141">
        <v>0</v>
      </c>
      <c r="E49" s="141">
        <v>0</v>
      </c>
      <c r="F49" s="141">
        <v>0</v>
      </c>
      <c r="G49" s="141">
        <v>0</v>
      </c>
    </row>
    <row r="50" spans="1:7" ht="13.5" customHeight="1" x14ac:dyDescent="0.15">
      <c r="A50" s="115" t="s">
        <v>34</v>
      </c>
      <c r="B50" s="141">
        <v>54</v>
      </c>
      <c r="C50" s="141">
        <v>779</v>
      </c>
      <c r="D50" s="141">
        <v>60</v>
      </c>
      <c r="E50" s="141">
        <v>43</v>
      </c>
      <c r="F50" s="141">
        <v>0</v>
      </c>
      <c r="G50" s="141">
        <v>48</v>
      </c>
    </row>
    <row r="51" spans="1:7" ht="11.85" customHeight="1" x14ac:dyDescent="0.15">
      <c r="A51" s="115" t="s">
        <v>35</v>
      </c>
      <c r="B51" s="141">
        <v>75</v>
      </c>
      <c r="C51" s="141">
        <v>222</v>
      </c>
      <c r="D51" s="141">
        <v>88</v>
      </c>
      <c r="E51" s="141">
        <v>130</v>
      </c>
      <c r="F51" s="141">
        <v>0</v>
      </c>
      <c r="G51" s="141">
        <v>36</v>
      </c>
    </row>
    <row r="52" spans="1:7" ht="11.85" customHeight="1" x14ac:dyDescent="0.15">
      <c r="A52" s="115" t="s">
        <v>36</v>
      </c>
      <c r="B52" s="141">
        <v>379</v>
      </c>
      <c r="C52" s="141">
        <v>1298</v>
      </c>
      <c r="D52" s="141">
        <v>554</v>
      </c>
      <c r="E52" s="141">
        <v>531</v>
      </c>
      <c r="F52" s="141">
        <v>0</v>
      </c>
      <c r="G52" s="141">
        <v>79</v>
      </c>
    </row>
    <row r="53" spans="1:7" ht="11.85" customHeight="1" x14ac:dyDescent="0.15">
      <c r="A53" s="115" t="s">
        <v>37</v>
      </c>
      <c r="B53" s="141">
        <v>0</v>
      </c>
      <c r="C53" s="141">
        <v>0</v>
      </c>
      <c r="D53" s="141">
        <v>0</v>
      </c>
      <c r="E53" s="141">
        <v>0</v>
      </c>
      <c r="F53" s="141">
        <v>0</v>
      </c>
      <c r="G53" s="141">
        <v>9</v>
      </c>
    </row>
    <row r="54" spans="1:7" ht="11.85" customHeight="1" x14ac:dyDescent="0.15">
      <c r="A54" s="115" t="s">
        <v>38</v>
      </c>
      <c r="B54" s="141">
        <v>216</v>
      </c>
      <c r="C54" s="141">
        <v>311</v>
      </c>
      <c r="D54" s="141">
        <v>137</v>
      </c>
      <c r="E54" s="141">
        <v>75</v>
      </c>
      <c r="F54" s="141">
        <v>0</v>
      </c>
      <c r="G54" s="141">
        <v>711</v>
      </c>
    </row>
    <row r="55" spans="1:7" ht="13.5" customHeight="1" x14ac:dyDescent="0.15">
      <c r="A55" s="115" t="s">
        <v>39</v>
      </c>
      <c r="B55" s="141">
        <v>11</v>
      </c>
      <c r="C55" s="141">
        <v>0</v>
      </c>
      <c r="D55" s="141">
        <v>0</v>
      </c>
      <c r="E55" s="141">
        <v>0</v>
      </c>
      <c r="F55" s="141">
        <v>0</v>
      </c>
      <c r="G55" s="141">
        <v>18</v>
      </c>
    </row>
    <row r="56" spans="1:7" ht="11.85" customHeight="1" x14ac:dyDescent="0.15">
      <c r="A56" s="115" t="s">
        <v>40</v>
      </c>
      <c r="B56" s="141">
        <v>0</v>
      </c>
      <c r="C56" s="141">
        <v>0</v>
      </c>
      <c r="D56" s="141">
        <v>0</v>
      </c>
      <c r="E56" s="141">
        <v>0</v>
      </c>
      <c r="F56" s="141">
        <v>15</v>
      </c>
      <c r="G56" s="141">
        <v>0</v>
      </c>
    </row>
    <row r="57" spans="1:7" ht="11.85" customHeight="1" x14ac:dyDescent="0.15">
      <c r="A57" s="115" t="s">
        <v>41</v>
      </c>
      <c r="B57" s="141">
        <v>416</v>
      </c>
      <c r="C57" s="141">
        <v>64</v>
      </c>
      <c r="D57" s="141">
        <v>273</v>
      </c>
      <c r="E57" s="141">
        <v>61</v>
      </c>
      <c r="F57" s="141">
        <v>24</v>
      </c>
      <c r="G57" s="141">
        <v>7</v>
      </c>
    </row>
    <row r="58" spans="1:7" ht="11.85" customHeight="1" x14ac:dyDescent="0.15">
      <c r="A58" s="115" t="s">
        <v>42</v>
      </c>
      <c r="B58" s="141">
        <v>1344</v>
      </c>
      <c r="C58" s="141">
        <v>531</v>
      </c>
      <c r="D58" s="141">
        <v>1777</v>
      </c>
      <c r="E58" s="141">
        <v>66</v>
      </c>
      <c r="F58" s="141">
        <v>0</v>
      </c>
      <c r="G58" s="141">
        <v>152</v>
      </c>
    </row>
    <row r="59" spans="1:7" ht="11.85" customHeight="1" x14ac:dyDescent="0.15">
      <c r="A59" s="115" t="s">
        <v>24</v>
      </c>
      <c r="B59" s="141">
        <v>1100</v>
      </c>
      <c r="C59" s="141">
        <v>368</v>
      </c>
      <c r="D59" s="141">
        <v>216</v>
      </c>
      <c r="E59" s="141">
        <v>101</v>
      </c>
      <c r="F59" s="141">
        <v>0</v>
      </c>
      <c r="G59" s="141">
        <v>27</v>
      </c>
    </row>
    <row r="60" spans="1:7" ht="13.5" customHeight="1" x14ac:dyDescent="0.15">
      <c r="A60" s="115" t="s">
        <v>43</v>
      </c>
      <c r="B60" s="141">
        <v>706</v>
      </c>
      <c r="C60" s="141">
        <v>1186</v>
      </c>
      <c r="D60" s="141">
        <v>986</v>
      </c>
      <c r="E60" s="141">
        <v>154</v>
      </c>
      <c r="F60" s="141">
        <v>19</v>
      </c>
      <c r="G60" s="141">
        <v>702</v>
      </c>
    </row>
    <row r="61" spans="1:7" ht="11.85" customHeight="1" x14ac:dyDescent="0.15">
      <c r="A61" s="115" t="s">
        <v>99</v>
      </c>
      <c r="B61" s="141">
        <v>319</v>
      </c>
      <c r="C61" s="141">
        <v>450</v>
      </c>
      <c r="D61" s="141">
        <v>351</v>
      </c>
      <c r="E61" s="141">
        <v>0</v>
      </c>
      <c r="F61" s="141">
        <v>7</v>
      </c>
      <c r="G61" s="141">
        <v>725</v>
      </c>
    </row>
    <row r="62" spans="1:7" ht="11.85" customHeight="1" x14ac:dyDescent="0.15">
      <c r="A62" s="115" t="s">
        <v>100</v>
      </c>
      <c r="B62" s="141">
        <v>594</v>
      </c>
      <c r="C62" s="141">
        <v>1525</v>
      </c>
      <c r="D62" s="141">
        <v>495</v>
      </c>
      <c r="E62" s="141">
        <v>192</v>
      </c>
      <c r="F62" s="141">
        <v>179</v>
      </c>
      <c r="G62" s="141">
        <v>340</v>
      </c>
    </row>
    <row r="63" spans="1:7" ht="11.85" customHeight="1" x14ac:dyDescent="0.15">
      <c r="A63" s="115" t="s">
        <v>101</v>
      </c>
      <c r="B63" s="141">
        <v>301</v>
      </c>
      <c r="C63" s="141">
        <v>120</v>
      </c>
      <c r="D63" s="141">
        <v>65</v>
      </c>
      <c r="E63" s="141">
        <v>75</v>
      </c>
      <c r="F63" s="141">
        <v>0</v>
      </c>
      <c r="G63" s="141">
        <v>21</v>
      </c>
    </row>
    <row r="64" spans="1:7" ht="11.85" customHeight="1" x14ac:dyDescent="0.15">
      <c r="A64" s="115" t="s">
        <v>47</v>
      </c>
      <c r="B64" s="141">
        <v>101</v>
      </c>
      <c r="C64" s="141">
        <v>462</v>
      </c>
      <c r="D64" s="141">
        <v>0</v>
      </c>
      <c r="E64" s="141">
        <v>11</v>
      </c>
      <c r="F64" s="141">
        <v>92</v>
      </c>
      <c r="G64" s="141">
        <v>0</v>
      </c>
    </row>
    <row r="65" spans="1:7" ht="13.5" customHeight="1" x14ac:dyDescent="0.15">
      <c r="A65" s="115" t="s">
        <v>45</v>
      </c>
      <c r="B65" s="141">
        <v>115</v>
      </c>
      <c r="C65" s="141">
        <v>561</v>
      </c>
      <c r="D65" s="141">
        <v>75</v>
      </c>
      <c r="E65" s="141">
        <v>110</v>
      </c>
      <c r="F65" s="141">
        <v>34</v>
      </c>
      <c r="G65" s="141">
        <v>2485</v>
      </c>
    </row>
    <row r="66" spans="1:7" ht="11.85" customHeight="1" x14ac:dyDescent="0.15">
      <c r="A66" s="115" t="s">
        <v>46</v>
      </c>
      <c r="B66" s="141">
        <v>6</v>
      </c>
      <c r="C66" s="141">
        <v>140</v>
      </c>
      <c r="D66" s="141">
        <v>0</v>
      </c>
      <c r="E66" s="141">
        <v>7</v>
      </c>
      <c r="F66" s="141">
        <v>5</v>
      </c>
      <c r="G66" s="141">
        <v>2337</v>
      </c>
    </row>
    <row r="67" spans="1:7" ht="11.85" customHeight="1" x14ac:dyDescent="0.15">
      <c r="A67" s="115" t="s">
        <v>104</v>
      </c>
      <c r="B67" s="141">
        <v>1478</v>
      </c>
      <c r="C67" s="141">
        <v>942</v>
      </c>
      <c r="D67" s="141">
        <v>29</v>
      </c>
      <c r="E67" s="141">
        <v>257</v>
      </c>
      <c r="F67" s="141">
        <v>0</v>
      </c>
      <c r="G67" s="141">
        <v>135</v>
      </c>
    </row>
    <row r="68" spans="1:7" ht="11.85" customHeight="1" x14ac:dyDescent="0.15">
      <c r="A68" s="115" t="s">
        <v>50</v>
      </c>
      <c r="B68" s="143">
        <v>79</v>
      </c>
      <c r="C68" s="143">
        <v>87</v>
      </c>
      <c r="D68" s="143">
        <v>87</v>
      </c>
      <c r="E68" s="143">
        <v>24</v>
      </c>
      <c r="F68" s="143">
        <v>0</v>
      </c>
      <c r="G68" s="143">
        <v>33</v>
      </c>
    </row>
    <row r="69" spans="1:7" ht="5.0999999999999996" customHeight="1" x14ac:dyDescent="0.15">
      <c r="A69" s="121"/>
      <c r="B69" s="122"/>
      <c r="C69" s="122"/>
      <c r="D69" s="122"/>
      <c r="E69" s="122"/>
      <c r="F69" s="122"/>
      <c r="G69" s="122"/>
    </row>
    <row r="70" spans="1:7" ht="12" customHeight="1" x14ac:dyDescent="0.15">
      <c r="A70" s="94" t="s">
        <v>120</v>
      </c>
      <c r="B70" s="94"/>
      <c r="C70" s="94"/>
      <c r="D70" s="94"/>
      <c r="E70" s="94"/>
      <c r="F70" s="94"/>
      <c r="G70" s="94"/>
    </row>
  </sheetData>
  <phoneticPr fontId="3"/>
  <pageMargins left="0.59055118110236227" right="0.39370078740157483" top="0.39370078740157483" bottom="0.39370078740157483" header="0.31496062992125984" footer="0.31496062992125984"/>
  <pageSetup paperSize="9" firstPageNumber="59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51ページ</vt:lpstr>
      <vt:lpstr>52ページ</vt:lpstr>
      <vt:lpstr>53ページ</vt:lpstr>
      <vt:lpstr>54ページ</vt:lpstr>
      <vt:lpstr>55ページ</vt:lpstr>
      <vt:lpstr>56ページ</vt:lpstr>
      <vt:lpstr>57ページ</vt:lpstr>
      <vt:lpstr>58ページ</vt:lpstr>
      <vt:lpstr>59ページ</vt:lpstr>
      <vt:lpstr>60ページ</vt:lpstr>
      <vt:lpstr>51ページ-1</vt:lpstr>
      <vt:lpstr>5２ページ-1</vt:lpstr>
      <vt:lpstr>'51ページ'!Print_Area</vt:lpstr>
      <vt:lpstr>'52ページ'!Print_Area</vt:lpstr>
      <vt:lpstr>'53ページ'!Print_Area</vt:lpstr>
      <vt:lpstr>'54ページ'!Print_Area</vt:lpstr>
      <vt:lpstr>'55ページ'!Print_Area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2020-02-12T05:15:16Z</cp:lastPrinted>
  <dcterms:created xsi:type="dcterms:W3CDTF">2008-05-13T07:54:37Z</dcterms:created>
  <dcterms:modified xsi:type="dcterms:W3CDTF">2020-02-12T05:21:15Z</dcterms:modified>
</cp:coreProperties>
</file>