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8100"/>
  </bookViews>
  <sheets>
    <sheet name="68ページ" sheetId="1" r:id="rId1"/>
    <sheet name="69ページ" sheetId="11" r:id="rId2"/>
    <sheet name="70ページ" sheetId="5" r:id="rId3"/>
    <sheet name="71ページ (2)" sheetId="8" state="hidden" r:id="rId4"/>
    <sheet name="71ページ" sheetId="12" r:id="rId5"/>
    <sheet name="72ページ" sheetId="4" r:id="rId6"/>
    <sheet name="72ページ (2)" sheetId="9" state="hidden" r:id="rId7"/>
    <sheet name="73ページ" sheetId="6" r:id="rId8"/>
    <sheet name="74ページ（市章）" sheetId="13" r:id="rId9"/>
  </sheets>
  <definedNames>
    <definedName name="_xlnm.Print_Area" localSheetId="1">'69ページ'!$A$1:$N$64</definedName>
    <definedName name="_xlnm.Print_Area" localSheetId="5">'72ページ'!$A$1:$F$66</definedName>
    <definedName name="_xlnm.Print_Area" localSheetId="8">'74ページ（市章）'!$A$1:$J$62</definedName>
  </definedNames>
  <calcPr calcId="125725"/>
</workbook>
</file>

<file path=xl/calcChain.xml><?xml version="1.0" encoding="utf-8"?>
<calcChain xmlns="http://schemas.openxmlformats.org/spreadsheetml/2006/main">
  <c r="L20" i="6"/>
  <c r="L19"/>
  <c r="L17"/>
  <c r="L16"/>
  <c r="L14"/>
  <c r="L13"/>
  <c r="L11"/>
  <c r="L10"/>
  <c r="L9"/>
  <c r="L25" l="1"/>
  <c r="N31" i="5" l="1"/>
  <c r="M31"/>
  <c r="L31"/>
  <c r="K31"/>
  <c r="J31"/>
  <c r="I31"/>
  <c r="H31"/>
  <c r="G31"/>
  <c r="F31"/>
  <c r="E31"/>
  <c r="D31"/>
  <c r="C31"/>
  <c r="L18" i="6"/>
  <c r="L15"/>
  <c r="L12"/>
  <c r="L8"/>
  <c r="G25" i="1"/>
  <c r="C25"/>
  <c r="I25"/>
  <c r="E25"/>
  <c r="L7" i="6" l="1"/>
  <c r="E8" i="9"/>
  <c r="F9"/>
  <c r="F8"/>
  <c r="F7"/>
  <c r="F13"/>
  <c r="F16"/>
  <c r="F19"/>
  <c r="F22"/>
  <c r="E23"/>
  <c r="E22"/>
  <c r="F23"/>
  <c r="D27"/>
  <c r="D28"/>
  <c r="D26"/>
  <c r="D23"/>
  <c r="D22"/>
  <c r="D7"/>
  <c r="D29"/>
  <c r="E29"/>
  <c r="F29"/>
  <c r="E36"/>
  <c r="F37"/>
  <c r="F36"/>
  <c r="F41"/>
  <c r="F44"/>
  <c r="F47"/>
  <c r="E7"/>
</calcChain>
</file>

<file path=xl/sharedStrings.xml><?xml version="1.0" encoding="utf-8"?>
<sst xmlns="http://schemas.openxmlformats.org/spreadsheetml/2006/main" count="703" uniqueCount="241">
  <si>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</si>
  <si>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　</t>
  </si>
  <si>
    <t>尼 崎 駅</t>
    <rPh sb="0" eb="1">
      <t>アマ</t>
    </rPh>
    <rPh sb="2" eb="3">
      <t>ザキ</t>
    </rPh>
    <rPh sb="4" eb="5">
      <t>エキ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</si>
  <si>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</si>
  <si>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</si>
  <si>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</si>
  <si>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</si>
  <si>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</si>
  <si>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</si>
  <si>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</si>
  <si>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</si>
  <si>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</si>
  <si>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</si>
  <si>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</si>
  <si>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</si>
  <si>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</si>
  <si>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</si>
  <si>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</si>
  <si>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</si>
  <si>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</si>
  <si>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</si>
  <si>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</si>
  <si>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</si>
  <si>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総　　　　数</t>
    <rPh sb="0" eb="6">
      <t>ソウスウ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</si>
  <si>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</si>
  <si>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</si>
  <si>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</si>
  <si>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</si>
  <si>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</si>
  <si>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</si>
  <si>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 xml:space="preserve"> </t>
  </si>
  <si>
    <t>１</t>
  </si>
  <si>
    <t>５</t>
  </si>
  <si>
    <t>６</t>
  </si>
  <si>
    <t>７</t>
  </si>
  <si>
    <t>８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</si>
  <si>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</si>
  <si>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</si>
  <si>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</si>
  <si>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</si>
  <si>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</si>
  <si>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</si>
  <si>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</si>
  <si>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</si>
  <si>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</si>
  <si>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</si>
  <si>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</si>
  <si>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年　次　・ 月</t>
    <rPh sb="0" eb="3">
      <t>ネンジ</t>
    </rPh>
    <rPh sb="6" eb="7">
      <t>ツキ</t>
    </rPh>
    <phoneticPr fontId="1"/>
  </si>
  <si>
    <t>２</t>
  </si>
  <si>
    <t>３</t>
  </si>
  <si>
    <t>４</t>
  </si>
  <si>
    <t>９</t>
  </si>
  <si>
    <t>０</t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</si>
  <si>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</si>
  <si>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</si>
  <si>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</si>
  <si>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</si>
  <si>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運転キロ数</t>
    <rPh sb="0" eb="2">
      <t>ウンテン</t>
    </rPh>
    <rPh sb="4" eb="5">
      <t>スウ</t>
    </rPh>
    <phoneticPr fontId="1"/>
  </si>
  <si>
    <t>乗客数</t>
    <rPh sb="0" eb="3">
      <t>ジョウキャクスウ</t>
    </rPh>
    <phoneticPr fontId="1"/>
  </si>
  <si>
    <t>　１　月</t>
    <rPh sb="3" eb="4">
      <t>ツキ</t>
    </rPh>
    <phoneticPr fontId="1"/>
  </si>
  <si>
    <t>（１）　　阪　　　　　急　　　　　電　　　　　鉄</t>
    <rPh sb="5" eb="12">
      <t>ハンキュウ</t>
    </rPh>
    <rPh sb="17" eb="24">
      <t>デンテツ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</si>
  <si>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</si>
  <si>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</si>
  <si>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１　月</t>
    <rPh sb="2" eb="3">
      <t>ガツ</t>
    </rPh>
    <phoneticPr fontId="1"/>
  </si>
  <si>
    <t>運　 転
車両数</t>
    <rPh sb="0" eb="4">
      <t>ウンテン</t>
    </rPh>
    <rPh sb="5" eb="8">
      <t>シャリョウスウ</t>
    </rPh>
    <phoneticPr fontId="1"/>
  </si>
  <si>
    <t>運輸・通信　　７１</t>
    <rPh sb="0" eb="2">
      <t>ウンユ</t>
    </rPh>
    <rPh sb="3" eb="5">
      <t>ツウシン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</si>
  <si>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</si>
  <si>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</si>
  <si>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（２）　　阪　　　　　神　　　　　電　　　　　鉄</t>
    <rPh sb="5" eb="6">
      <t>ハンキュウ</t>
    </rPh>
    <rPh sb="11" eb="12">
      <t>カミ</t>
    </rPh>
    <rPh sb="17" eb="24">
      <t>デンテツ</t>
    </rPh>
    <phoneticPr fontId="1"/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</si>
  <si>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</si>
  <si>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</si>
  <si>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</si>
  <si>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</si>
  <si>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</si>
  <si>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</si>
  <si>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降　　　　　　　　　　　　　　　　　　　　　客</t>
    <rPh sb="0" eb="1">
      <t>オ</t>
    </rPh>
    <rPh sb="1" eb="23">
      <t>ジョウキャク</t>
    </rPh>
    <phoneticPr fontId="1"/>
  </si>
  <si>
    <t>７２　　運輸・通信</t>
    <rPh sb="4" eb="6">
      <t>ウンユ</t>
    </rPh>
    <rPh sb="7" eb="9">
      <t>ツウシン</t>
    </rPh>
    <phoneticPr fontId="1"/>
  </si>
  <si>
    <t>　　　（３）　４輪</t>
  </si>
  <si>
    <t>…</t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</si>
  <si>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</si>
  <si>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</si>
  <si>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総　　　　　　　　　　　　　　　数</t>
    <rPh sb="0" eb="17">
      <t>ソウスウ</t>
    </rPh>
    <phoneticPr fontId="1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</si>
  <si>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</si>
  <si>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</si>
  <si>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</si>
  <si>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</si>
  <si>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</si>
  <si>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</si>
  <si>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</si>
  <si>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</si>
  <si>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</si>
  <si>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</si>
  <si>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</si>
  <si>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</si>
  <si>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</si>
  <si>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</si>
  <si>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</si>
  <si>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</si>
  <si>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</si>
  <si>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</si>
  <si>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</si>
  <si>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</si>
  <si>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</si>
  <si>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</si>
  <si>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</si>
  <si>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自　　　　　　　　　　家　　　　　　　　　　用</t>
    <rPh sb="0" eb="23">
      <t>ジカヨウ</t>
    </rPh>
    <phoneticPr fontId="1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</si>
  <si>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</si>
  <si>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（各年度末）</t>
    <rPh sb="1" eb="2">
      <t>カク</t>
    </rPh>
    <rPh sb="2" eb="5">
      <t>ネンドマツ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</si>
  <si>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</si>
  <si>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 N S 64</t>
  </si>
  <si>
    <t>営　　　　　　　　　　業　　　　　　　　　　用</t>
    <rPh sb="0" eb="1">
      <t>エイ</t>
    </rPh>
    <rPh sb="1" eb="23">
      <t>ジカヨウ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</si>
  <si>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</si>
  <si>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</si>
  <si>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</si>
  <si>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</si>
  <si>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</si>
  <si>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</si>
  <si>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</si>
  <si>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</si>
  <si>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</si>
  <si>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資料　　　阪急電鉄（株）都市交通事業本部運輸部</t>
    <rPh sb="0" eb="2">
      <t>シリョウ</t>
    </rPh>
    <rPh sb="5" eb="7">
      <t>ハンキュウ</t>
    </rPh>
    <rPh sb="7" eb="9">
      <t>デンテツ</t>
    </rPh>
    <rPh sb="10" eb="11">
      <t>カブ</t>
    </rPh>
    <rPh sb="12" eb="14">
      <t>トシ</t>
    </rPh>
    <rPh sb="14" eb="16">
      <t>コウツウ</t>
    </rPh>
    <rPh sb="16" eb="18">
      <t>ジギョウ</t>
    </rPh>
    <rPh sb="18" eb="19">
      <t>ホン</t>
    </rPh>
    <rPh sb="19" eb="20">
      <t>ブ</t>
    </rPh>
    <rPh sb="20" eb="22">
      <t>ウンユ</t>
    </rPh>
    <rPh sb="22" eb="23">
      <t>ブ</t>
    </rPh>
    <phoneticPr fontId="1"/>
  </si>
  <si>
    <t>I N S 64
換算 (1)</t>
    <rPh sb="9" eb="11">
      <t>カンサン</t>
    </rPh>
    <phoneticPr fontId="1"/>
  </si>
  <si>
    <t>６３．　　市　内　車　両　保　有　台　数</t>
    <rPh sb="5" eb="8">
      <t>シナイ</t>
    </rPh>
    <rPh sb="9" eb="12">
      <t>シャリョウ</t>
    </rPh>
    <rPh sb="13" eb="16">
      <t>ホユウ</t>
    </rPh>
    <rPh sb="17" eb="20">
      <t>ダイスウ</t>
    </rPh>
    <phoneticPr fontId="1"/>
  </si>
  <si>
    <t>資料　　阪神電気鉄道（株）都市交通事業本部運輸部営業課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rPh sb="13" eb="15">
      <t>トシ</t>
    </rPh>
    <rPh sb="15" eb="17">
      <t>コウツウ</t>
    </rPh>
    <rPh sb="17" eb="19">
      <t>ジギョウ</t>
    </rPh>
    <rPh sb="19" eb="21">
      <t>ホンブ</t>
    </rPh>
    <rPh sb="21" eb="23">
      <t>ウンユ</t>
    </rPh>
    <rPh sb="23" eb="24">
      <t>ブ</t>
    </rPh>
    <rPh sb="24" eb="26">
      <t>エイギョウブ</t>
    </rPh>
    <rPh sb="26" eb="27">
      <t>カ</t>
    </rPh>
    <phoneticPr fontId="1"/>
  </si>
  <si>
    <t>（１１月１１日）</t>
  </si>
  <si>
    <t xml:space="preserve">２１年 平均　 </t>
  </si>
  <si>
    <t>（１１月１０日）</t>
  </si>
  <si>
    <t xml:space="preserve">２２年 平均　 </t>
  </si>
  <si>
    <t>（１１月１６日）</t>
  </si>
  <si>
    <t>資料　 　西日本旅客鉄道（株）近畿統括本部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rPh sb="15" eb="17">
      <t>キンキ</t>
    </rPh>
    <rPh sb="17" eb="19">
      <t>トウカツ</t>
    </rPh>
    <rPh sb="19" eb="21">
      <t>ホンブ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</si>
  <si>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</si>
  <si>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</si>
  <si>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 xml:space="preserve">平成２０年 平均　 </t>
    <rPh sb="0" eb="2">
      <t>ヘイセイ</t>
    </rPh>
    <phoneticPr fontId="3"/>
  </si>
  <si>
    <t>（11月13日）</t>
    <rPh sb="3" eb="4">
      <t>ガツ</t>
    </rPh>
    <rPh sb="6" eb="7">
      <t>ヒ</t>
    </rPh>
    <phoneticPr fontId="3"/>
  </si>
  <si>
    <t>（11月１３日）</t>
    <rPh sb="3" eb="4">
      <t>ツキ</t>
    </rPh>
    <rPh sb="6" eb="7">
      <t>ヒ</t>
    </rPh>
    <phoneticPr fontId="3"/>
  </si>
  <si>
    <t>…</t>
    <phoneticPr fontId="3"/>
  </si>
  <si>
    <t>運　　　輸　　・　　通　　　信</t>
    <phoneticPr fontId="3"/>
  </si>
  <si>
    <t>平成　２</t>
    <rPh sb="0" eb="2">
      <t>ヘイセイ</t>
    </rPh>
    <phoneticPr fontId="3"/>
  </si>
  <si>
    <t xml:space="preserve">２３年 平均　 </t>
    <phoneticPr fontId="3"/>
  </si>
  <si>
    <t>（１１月　８日）</t>
    <phoneticPr fontId="3"/>
  </si>
  <si>
    <t xml:space="preserve">２４年 平均　 </t>
    <phoneticPr fontId="3"/>
  </si>
  <si>
    <t>平 成　２０　年 度</t>
    <phoneticPr fontId="3"/>
  </si>
  <si>
    <t>２１　年 度</t>
    <phoneticPr fontId="3"/>
  </si>
  <si>
    <t>２２　年 度</t>
    <phoneticPr fontId="3"/>
  </si>
  <si>
    <t>２３　年 度</t>
    <phoneticPr fontId="3"/>
  </si>
  <si>
    <t>２４　年 度</t>
    <phoneticPr fontId="3"/>
  </si>
  <si>
    <t>-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</si>
  <si>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</si>
  <si>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</si>
  <si>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</si>
  <si>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</si>
  <si>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</si>
  <si>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</si>
  <si>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</si>
  <si>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</si>
  <si>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</si>
  <si>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</si>
  <si>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 xml:space="preserve">２４年 平均　 </t>
  </si>
  <si>
    <t xml:space="preserve">２５年 平均　 </t>
  </si>
  <si>
    <t>（１１月　５日）</t>
  </si>
  <si>
    <t>（11月１３日）</t>
  </si>
  <si>
    <t>-</t>
  </si>
  <si>
    <t>２４　年 度</t>
  </si>
  <si>
    <t>２５　年 度</t>
  </si>
  <si>
    <t>２６　年 度</t>
  </si>
  <si>
    <t>（１１月　４日）</t>
    <rPh sb="3" eb="4">
      <t>ガツ</t>
    </rPh>
    <rPh sb="6" eb="7">
      <t>ヒ</t>
    </rPh>
    <phoneticPr fontId="3"/>
  </si>
  <si>
    <t>２７　　年</t>
    <rPh sb="4" eb="5">
      <t>ネン</t>
    </rPh>
    <phoneticPr fontId="1"/>
  </si>
  <si>
    <t>７</t>
    <phoneticPr fontId="3"/>
  </si>
  <si>
    <t xml:space="preserve">２６年 平均　 </t>
  </si>
  <si>
    <t>（１１月１０日）</t>
    <rPh sb="3" eb="4">
      <t>ガツ</t>
    </rPh>
    <rPh sb="6" eb="7">
      <t>ヒ</t>
    </rPh>
    <phoneticPr fontId="3"/>
  </si>
  <si>
    <t>08　運輸・通信</t>
    <rPh sb="3" eb="5">
      <t>ウンユ</t>
    </rPh>
    <rPh sb="6" eb="8">
      <t>ツウシン</t>
    </rPh>
    <phoneticPr fontId="1"/>
  </si>
  <si>
    <t>市章　City Symbol</t>
    <rPh sb="0" eb="1">
      <t>シ</t>
    </rPh>
    <rPh sb="1" eb="2">
      <t>アキラ</t>
    </rPh>
    <phoneticPr fontId="3"/>
  </si>
  <si>
    <t xml:space="preserve">２４　　　 </t>
    <phoneticPr fontId="3"/>
  </si>
  <si>
    <t xml:space="preserve">２５　　　 </t>
    <phoneticPr fontId="3"/>
  </si>
  <si>
    <t xml:space="preserve">２６　　　 </t>
    <phoneticPr fontId="3"/>
  </si>
  <si>
    <t xml:space="preserve">２７　　　 </t>
    <phoneticPr fontId="3"/>
  </si>
  <si>
    <t xml:space="preserve">２８　　　 </t>
    <phoneticPr fontId="3"/>
  </si>
  <si>
    <t>２８　　年</t>
    <rPh sb="4" eb="5">
      <t>ネン</t>
    </rPh>
    <phoneticPr fontId="1"/>
  </si>
  <si>
    <t>２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</si>
  <si>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</si>
  <si>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</si>
  <si>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</si>
  <si>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</si>
  <si>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</si>
  <si>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資料　　阪急バス㈱</t>
    <rPh sb="0" eb="2">
      <t>シリョウ</t>
    </rPh>
    <rPh sb="4" eb="6">
      <t>ハンキュウ</t>
    </rPh>
    <phoneticPr fontId="1"/>
  </si>
  <si>
    <t>資料　　阪神バス㈱</t>
    <rPh sb="0" eb="2">
      <t>シリョウ</t>
    </rPh>
    <rPh sb="4" eb="6">
      <t>ハンシン</t>
    </rPh>
    <phoneticPr fontId="1"/>
  </si>
  <si>
    <t>資料　　企画財政局地域交通政策推進担当</t>
    <rPh sb="0" eb="2">
      <t>シリョウ</t>
    </rPh>
    <rPh sb="9" eb="11">
      <t>チイキ</t>
    </rPh>
    <rPh sb="11" eb="13">
      <t>コウツウ</t>
    </rPh>
    <rPh sb="13" eb="15">
      <t>セイサク</t>
    </rPh>
    <phoneticPr fontId="1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</si>
  <si>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1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</si>
  <si>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3"/>
  </si>
  <si>
    <t>阪急塚口
　　　～ＪＲ尼崎</t>
    <phoneticPr fontId="3"/>
  </si>
  <si>
    <t>平成２４年 平均　　</t>
    <rPh sb="0" eb="2">
      <t>ヘイセイ</t>
    </rPh>
    <phoneticPr fontId="3"/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</si>
  <si>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1"/>
  </si>
  <si>
    <t>運　転
キロ数</t>
    <rPh sb="0" eb="1">
      <t>ウン</t>
    </rPh>
    <rPh sb="2" eb="3">
      <t>テン</t>
    </rPh>
    <rPh sb="6" eb="7">
      <t>スウ</t>
    </rPh>
    <phoneticPr fontId="1"/>
  </si>
  <si>
    <t>営　業
キロ数
（１）</t>
    <rPh sb="0" eb="1">
      <t>エイ</t>
    </rPh>
    <rPh sb="2" eb="3">
      <t>ギョウ</t>
    </rPh>
    <rPh sb="6" eb="7">
      <t>スウ</t>
    </rPh>
    <phoneticPr fontId="1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</si>
  <si>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3"/>
  </si>
  <si>
    <t>阪急塚口
　　　～阪神尼崎</t>
    <rPh sb="9" eb="11">
      <t>ハンシン</t>
    </rPh>
    <phoneticPr fontId="3"/>
  </si>
  <si>
    <t>阪急園田
　　　～阪神尼崎</t>
    <rPh sb="2" eb="4">
      <t>ソノダ</t>
    </rPh>
    <rPh sb="9" eb="11">
      <t>ハンシン</t>
    </rPh>
    <phoneticPr fontId="3"/>
  </si>
  <si>
    <t xml:space="preserve">（１）　年末現在である。 </t>
    <rPh sb="4" eb="6">
      <t>ネンマツ</t>
    </rPh>
    <rPh sb="6" eb="8">
      <t>ゲンザイ</t>
    </rPh>
    <phoneticPr fontId="1"/>
  </si>
  <si>
    <t xml:space="preserve">年　次 </t>
    <rPh sb="0" eb="3">
      <t>ネンジ</t>
    </rPh>
    <phoneticPr fontId="1"/>
  </si>
  <si>
    <t>年　次</t>
    <rPh sb="0" eb="3">
      <t>ネンジ</t>
    </rPh>
    <phoneticPr fontId="1"/>
  </si>
  <si>
    <t>（１）　年末現在である。 　　（注）　市営バス事業については、平成28年3月20日に阪神バス㈱に移譲</t>
    <rPh sb="4" eb="6">
      <t>ネンマツ</t>
    </rPh>
    <rPh sb="6" eb="8">
      <t>ゲンザイ</t>
    </rPh>
    <phoneticPr fontId="1"/>
  </si>
  <si>
    <t>（１）　年末現在である。 　　（注）　平成28年の乗客数は、平成28年3月20日から12月末までである。</t>
    <rPh sb="4" eb="6">
      <t>ネンマツ</t>
    </rPh>
    <rPh sb="6" eb="8">
      <t>ゲンザイ</t>
    </rPh>
    <phoneticPr fontId="1"/>
  </si>
  <si>
    <t>I N S
1500</t>
    <phoneticPr fontId="3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</si>
  <si>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</si>
  <si>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資料　　西日本電信電話（株）関西事業本部</t>
    <rPh sb="0" eb="2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2" eb="13">
      <t>カブ</t>
    </rPh>
    <rPh sb="14" eb="16">
      <t>カンサイ</t>
    </rPh>
    <rPh sb="16" eb="18">
      <t>ジギョウ</t>
    </rPh>
    <rPh sb="18" eb="20">
      <t>ホンブ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</si>
  <si>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</si>
  <si>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</si>
  <si>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</si>
  <si>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２５年 平均　　</t>
    <phoneticPr fontId="3"/>
  </si>
  <si>
    <t>２６年 平均　　</t>
    <phoneticPr fontId="3"/>
  </si>
  <si>
    <t>２７年 平均　　</t>
    <phoneticPr fontId="3"/>
  </si>
  <si>
    <t>２８年 平均　　</t>
    <phoneticPr fontId="3"/>
  </si>
  <si>
    <t>２７　年 度</t>
  </si>
  <si>
    <t>２８　年 度</t>
    <phoneticPr fontId="3"/>
  </si>
  <si>
    <t>２４　年 度</t>
    <phoneticPr fontId="3"/>
  </si>
  <si>
    <t>２５　年 度</t>
    <phoneticPr fontId="3"/>
  </si>
  <si>
    <t>２６　年 度</t>
    <phoneticPr fontId="3"/>
  </si>
  <si>
    <t>２７　年 度</t>
    <phoneticPr fontId="3"/>
  </si>
  <si>
    <t>平 成 ２４ 年 度</t>
    <rPh sb="0" eb="1">
      <t>ヒラ</t>
    </rPh>
    <rPh sb="2" eb="3">
      <t>シゲル</t>
    </rPh>
    <phoneticPr fontId="1"/>
  </si>
  <si>
    <t>２５</t>
    <phoneticPr fontId="3"/>
  </si>
  <si>
    <t>２６</t>
    <phoneticPr fontId="3"/>
  </si>
  <si>
    <t>２７</t>
    <phoneticPr fontId="3"/>
  </si>
  <si>
    <t>２８</t>
    <phoneticPr fontId="3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</si>
  <si>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1"/>
  </si>
  <si>
    <t>０８ － ２．　　品　　目　　別　　貿　　易　　額</t>
    <rPh sb="9" eb="16">
      <t>ヒンモクベツ</t>
    </rPh>
    <rPh sb="18" eb="25">
      <t>ボウエキガク</t>
    </rPh>
    <phoneticPr fontId="1"/>
  </si>
  <si>
    <t>０８ － ８．　  阪　急　・　阪　神　旅　客　運　輸　状　況  　（ １ 日 平 均 ）</t>
    <rPh sb="10" eb="13">
      <t>ハンキュウ</t>
    </rPh>
    <rPh sb="16" eb="19">
      <t>ハンシン</t>
    </rPh>
    <rPh sb="20" eb="23">
      <t>リョカク</t>
    </rPh>
    <rPh sb="24" eb="27">
      <t>ウンユ</t>
    </rPh>
    <rPh sb="28" eb="31">
      <t>ジョウキョウ</t>
    </rPh>
    <rPh sb="38" eb="39">
      <t>ニチ</t>
    </rPh>
    <rPh sb="40" eb="43">
      <t>ヘイキン</t>
    </rPh>
    <phoneticPr fontId="1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</si>
  <si>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1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</si>
  <si>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1"/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</si>
  <si>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1"/>
  </si>
  <si>
    <t>（１１月　１３日）</t>
  </si>
  <si>
    <t xml:space="preserve">２７年 平均　 </t>
    <phoneticPr fontId="3"/>
  </si>
  <si>
    <t xml:space="preserve">２８年 平均　 </t>
    <phoneticPr fontId="3"/>
  </si>
  <si>
    <t>（１１月８日）</t>
    <rPh sb="3" eb="4">
      <t>ガツ</t>
    </rPh>
    <rPh sb="5" eb="6">
      <t>ヒ</t>
    </rPh>
    <phoneticPr fontId="3"/>
  </si>
  <si>
    <t>平成　２</t>
    <rPh sb="0" eb="2">
      <t>ヘイセイ</t>
    </rPh>
    <phoneticPr fontId="3"/>
  </si>
  <si>
    <t>年　次　・ 月</t>
    <phoneticPr fontId="3"/>
  </si>
  <si>
    <t>０８ － ７.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1"/>
  </si>
  <si>
    <t>０８ － ３.  　市　営　バ　ス　運　輸　状　況　（　乗　合　）</t>
    <rPh sb="10" eb="13">
      <t>シエイ</t>
    </rPh>
    <rPh sb="18" eb="21">
      <t>ウンユ</t>
    </rPh>
    <rPh sb="22" eb="25">
      <t>ジョウキョウ</t>
    </rPh>
    <rPh sb="28" eb="31">
      <t>ノリアイ</t>
    </rPh>
    <phoneticPr fontId="1"/>
  </si>
  <si>
    <t>０８ － ４.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1"/>
  </si>
  <si>
    <t>０８ － ５.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1"/>
  </si>
  <si>
    <t>０８ － ６.  　尼崎交通事業振興株式会社　運　輸　状　況　（　乗　合　）</t>
    <rPh sb="10" eb="12">
      <t>アマガサキ</t>
    </rPh>
    <rPh sb="12" eb="14">
      <t>コウツウ</t>
    </rPh>
    <rPh sb="14" eb="16">
      <t>ジギョウ</t>
    </rPh>
    <rPh sb="16" eb="18">
      <t>シンコウ</t>
    </rPh>
    <rPh sb="18" eb="22">
      <t>カブシキガイシャ</t>
    </rPh>
    <rPh sb="23" eb="26">
      <t>ウンユ</t>
    </rPh>
    <rPh sb="27" eb="30">
      <t>ジョウキョウ</t>
    </rPh>
    <rPh sb="33" eb="36">
      <t>ノリアイ</t>
    </rPh>
    <phoneticPr fontId="1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</si>
  <si>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3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</si>
</sst>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_ "/>
    <numFmt numFmtId="177" formatCode="_ * #,##0.0_ ;_ * \-#,##0.0_ ;_ * &quot;-&quot;?_ ;_ @_ "/>
    <numFmt numFmtId="178" formatCode="0_);[Red]\(0\)"/>
    <numFmt numFmtId="179" formatCode="#,##0.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41" fontId="4" fillId="0" borderId="0" xfId="0" applyNumberFormat="1" applyFont="1" applyFill="1" applyAlignment="1"/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3" xfId="0" applyFont="1" applyFill="1" applyBorder="1" applyAlignment="1"/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/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41" fontId="4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horizontal="right" indent="1"/>
    </xf>
    <xf numFmtId="0" fontId="4" fillId="0" borderId="3" xfId="0" quotePrefix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/>
    </xf>
    <xf numFmtId="0" fontId="4" fillId="0" borderId="3" xfId="0" quotePrefix="1" applyFont="1" applyFill="1" applyBorder="1" applyAlignment="1"/>
    <xf numFmtId="0" fontId="4" fillId="0" borderId="3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41" fontId="4" fillId="0" borderId="0" xfId="0" applyNumberFormat="1" applyFont="1" applyFill="1" applyAlignment="1">
      <alignment horizontal="center"/>
    </xf>
    <xf numFmtId="0" fontId="4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/>
    <xf numFmtId="0" fontId="9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>
      <alignment vertical="center"/>
    </xf>
    <xf numFmtId="38" fontId="4" fillId="0" borderId="0" xfId="1" applyFont="1" applyFill="1" applyBorder="1" applyAlignment="1"/>
    <xf numFmtId="0" fontId="0" fillId="0" borderId="0" xfId="0" applyFont="1" applyFill="1" applyAlignment="1"/>
    <xf numFmtId="3" fontId="0" fillId="0" borderId="0" xfId="0" applyNumberFormat="1" applyFont="1" applyFill="1">
      <alignment vertical="center"/>
    </xf>
    <xf numFmtId="0" fontId="12" fillId="0" borderId="0" xfId="0" applyFont="1" applyAlignment="1"/>
    <xf numFmtId="0" fontId="0" fillId="0" borderId="0" xfId="0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right"/>
    </xf>
    <xf numFmtId="0" fontId="4" fillId="0" borderId="0" xfId="0" quotePrefix="1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indent="1"/>
    </xf>
    <xf numFmtId="4" fontId="4" fillId="0" borderId="8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/>
    <xf numFmtId="41" fontId="4" fillId="0" borderId="8" xfId="0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0" fontId="4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indent="1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0" fontId="4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Alignment="1"/>
    <xf numFmtId="177" fontId="4" fillId="0" borderId="0" xfId="0" applyNumberFormat="1" applyFont="1" applyFill="1" applyAlignment="1"/>
    <xf numFmtId="179" fontId="4" fillId="0" borderId="0" xfId="0" applyNumberFormat="1" applyFont="1" applyFill="1" applyAlignment="1"/>
    <xf numFmtId="178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 indent="1"/>
    </xf>
    <xf numFmtId="0" fontId="0" fillId="0" borderId="0" xfId="0" applyAlignment="1"/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Alignment="1">
      <alignment horizontal="right" vertical="center" indent="1"/>
    </xf>
    <xf numFmtId="3" fontId="4" fillId="0" borderId="8" xfId="0" applyNumberFormat="1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/>
  </sheetViews>
  <sheetFormatPr defaultRowHeight="13.5"/>
  <cols>
    <col min="1" max="1" width="13.5" style="48" customWidth="1"/>
    <col min="2" max="11" width="8" style="48" customWidth="1"/>
    <col min="12" max="12" width="9" style="48"/>
    <col min="13" max="16384" width="9" style="32"/>
  </cols>
  <sheetData>
    <row r="1" spans="1:11">
      <c r="A1" s="47" t="s">
        <v>170</v>
      </c>
      <c r="B1" s="3"/>
      <c r="C1" s="3"/>
      <c r="D1" s="3"/>
      <c r="E1" s="3"/>
      <c r="F1" s="3"/>
      <c r="G1" s="3"/>
      <c r="H1" s="3"/>
      <c r="I1" s="3"/>
      <c r="J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1">
      <c r="A3" s="37" t="s">
        <v>136</v>
      </c>
      <c r="B3" s="38"/>
      <c r="C3" s="38"/>
      <c r="D3" s="38"/>
      <c r="E3" s="37"/>
      <c r="F3" s="38"/>
      <c r="G3" s="38"/>
      <c r="H3" s="38"/>
      <c r="I3" s="38"/>
      <c r="J3" s="38"/>
      <c r="K3" s="38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4.25">
      <c r="A5" s="26" t="s">
        <v>223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124" t="s">
        <v>3</v>
      </c>
      <c r="B7" s="119" t="s">
        <v>4</v>
      </c>
      <c r="C7" s="119"/>
      <c r="D7" s="119"/>
      <c r="E7" s="119" t="s">
        <v>5</v>
      </c>
      <c r="F7" s="119"/>
      <c r="G7" s="119"/>
      <c r="H7" s="119" t="s">
        <v>6</v>
      </c>
      <c r="I7" s="119"/>
      <c r="J7" s="120"/>
      <c r="K7" s="3"/>
    </row>
    <row r="8" spans="1:11">
      <c r="A8" s="124"/>
      <c r="B8" s="45" t="s">
        <v>7</v>
      </c>
      <c r="C8" s="119" t="s">
        <v>8</v>
      </c>
      <c r="D8" s="119"/>
      <c r="E8" s="45" t="s">
        <v>7</v>
      </c>
      <c r="F8" s="119" t="s">
        <v>8</v>
      </c>
      <c r="G8" s="119"/>
      <c r="H8" s="45" t="s">
        <v>9</v>
      </c>
      <c r="I8" s="119" t="s">
        <v>8</v>
      </c>
      <c r="J8" s="120"/>
      <c r="K8" s="3"/>
    </row>
    <row r="9" spans="1:11" ht="5.0999999999999996" customHeight="1">
      <c r="A9" s="35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19" t="s">
        <v>172</v>
      </c>
      <c r="B10" s="16">
        <v>4772</v>
      </c>
      <c r="C10" s="122">
        <v>3046662</v>
      </c>
      <c r="D10" s="122"/>
      <c r="E10" s="16">
        <v>4582</v>
      </c>
      <c r="F10" s="122">
        <v>2696368</v>
      </c>
      <c r="G10" s="122"/>
      <c r="H10" s="2">
        <v>190</v>
      </c>
      <c r="I10" s="122">
        <v>350294</v>
      </c>
      <c r="J10" s="122"/>
      <c r="K10" s="3"/>
    </row>
    <row r="11" spans="1:11">
      <c r="A11" s="19" t="s">
        <v>173</v>
      </c>
      <c r="B11" s="16">
        <v>4974</v>
      </c>
      <c r="C11" s="121">
        <v>3198549</v>
      </c>
      <c r="D11" s="121"/>
      <c r="E11" s="16">
        <v>4795</v>
      </c>
      <c r="F11" s="121">
        <v>2865248</v>
      </c>
      <c r="G11" s="121"/>
      <c r="H11" s="16">
        <v>179</v>
      </c>
      <c r="I11" s="121">
        <v>333301</v>
      </c>
      <c r="J11" s="121"/>
      <c r="K11" s="3"/>
    </row>
    <row r="12" spans="1:11">
      <c r="A12" s="19" t="s">
        <v>174</v>
      </c>
      <c r="B12" s="16">
        <v>4962</v>
      </c>
      <c r="C12" s="121">
        <v>3202486</v>
      </c>
      <c r="D12" s="121"/>
      <c r="E12" s="16">
        <v>4786</v>
      </c>
      <c r="F12" s="121">
        <v>2910558</v>
      </c>
      <c r="G12" s="121"/>
      <c r="H12" s="16">
        <v>176</v>
      </c>
      <c r="I12" s="121">
        <v>291928</v>
      </c>
      <c r="J12" s="121"/>
      <c r="K12" s="3"/>
    </row>
    <row r="13" spans="1:11">
      <c r="A13" s="19" t="s">
        <v>175</v>
      </c>
      <c r="B13" s="16">
        <v>4433</v>
      </c>
      <c r="C13" s="121">
        <v>2885356</v>
      </c>
      <c r="D13" s="121"/>
      <c r="E13" s="16">
        <v>4293</v>
      </c>
      <c r="F13" s="121">
        <v>2650277</v>
      </c>
      <c r="G13" s="121"/>
      <c r="H13" s="16">
        <v>140</v>
      </c>
      <c r="I13" s="121">
        <v>235079</v>
      </c>
      <c r="J13" s="121"/>
      <c r="K13" s="3"/>
    </row>
    <row r="14" spans="1:11">
      <c r="A14" s="19" t="s">
        <v>176</v>
      </c>
      <c r="B14" s="16">
        <v>4348</v>
      </c>
      <c r="C14" s="121">
        <v>2942747</v>
      </c>
      <c r="D14" s="121"/>
      <c r="E14" s="16">
        <v>4196</v>
      </c>
      <c r="F14" s="121">
        <v>2653408</v>
      </c>
      <c r="G14" s="121"/>
      <c r="H14" s="16">
        <v>152</v>
      </c>
      <c r="I14" s="121">
        <v>289339</v>
      </c>
      <c r="J14" s="121"/>
      <c r="K14" s="3"/>
    </row>
    <row r="15" spans="1:11" ht="5.0999999999999996" customHeight="1">
      <c r="A15" s="10"/>
      <c r="B15" s="9"/>
      <c r="C15" s="9"/>
      <c r="D15" s="9"/>
      <c r="E15" s="9"/>
      <c r="F15" s="9"/>
      <c r="G15" s="9"/>
      <c r="H15" s="9"/>
      <c r="I15" s="9"/>
      <c r="J15" s="9"/>
      <c r="K15" s="3"/>
    </row>
    <row r="16" spans="1:11">
      <c r="A16" s="3" t="s">
        <v>0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3" ht="14.25">
      <c r="A19" s="26" t="s">
        <v>224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3">
      <c r="A20" s="31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3">
      <c r="A21" s="3" t="s">
        <v>119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3">
      <c r="A22" s="124" t="s">
        <v>10</v>
      </c>
      <c r="B22" s="119"/>
      <c r="C22" s="119" t="s">
        <v>11</v>
      </c>
      <c r="D22" s="119"/>
      <c r="E22" s="119"/>
      <c r="F22" s="119"/>
      <c r="G22" s="119" t="s">
        <v>12</v>
      </c>
      <c r="H22" s="119"/>
      <c r="I22" s="119"/>
      <c r="J22" s="120"/>
      <c r="K22" s="3"/>
    </row>
    <row r="23" spans="1:13">
      <c r="A23" s="124"/>
      <c r="B23" s="119"/>
      <c r="C23" s="119" t="s">
        <v>166</v>
      </c>
      <c r="D23" s="119"/>
      <c r="E23" s="119" t="s">
        <v>177</v>
      </c>
      <c r="F23" s="119"/>
      <c r="G23" s="119" t="s">
        <v>166</v>
      </c>
      <c r="H23" s="119"/>
      <c r="I23" s="119" t="s">
        <v>177</v>
      </c>
      <c r="J23" s="119"/>
      <c r="K23" s="3"/>
    </row>
    <row r="24" spans="1:13" ht="5.0999999999999996" customHeight="1">
      <c r="A24" s="30"/>
      <c r="B24" s="35"/>
      <c r="C24" s="3"/>
      <c r="D24" s="3"/>
      <c r="E24" s="3"/>
      <c r="F24" s="3"/>
      <c r="G24" s="3" t="s">
        <v>1</v>
      </c>
      <c r="H24" s="3"/>
      <c r="I24" s="3"/>
      <c r="J24" s="3"/>
      <c r="K24" s="3"/>
    </row>
    <row r="25" spans="1:13">
      <c r="A25" s="30" t="s">
        <v>13</v>
      </c>
      <c r="B25" s="35"/>
      <c r="C25" s="123">
        <f>SUM(C26:D35)</f>
        <v>96674352</v>
      </c>
      <c r="D25" s="121"/>
      <c r="E25" s="121">
        <f>SUM(E26:F35)</f>
        <v>73148787</v>
      </c>
      <c r="F25" s="121"/>
      <c r="G25" s="121">
        <f>SUM(G26:H35)</f>
        <v>82511968</v>
      </c>
      <c r="H25" s="121"/>
      <c r="I25" s="121">
        <f>SUM(I26:J35)</f>
        <v>79064833</v>
      </c>
      <c r="J25" s="121"/>
      <c r="K25" s="3"/>
      <c r="M25" s="42"/>
    </row>
    <row r="26" spans="1:13">
      <c r="A26" s="30" t="s">
        <v>14</v>
      </c>
      <c r="B26" s="35"/>
      <c r="C26" s="123">
        <v>464081</v>
      </c>
      <c r="D26" s="121"/>
      <c r="E26" s="121">
        <v>416971</v>
      </c>
      <c r="F26" s="121"/>
      <c r="G26" s="121">
        <v>62484957</v>
      </c>
      <c r="H26" s="121"/>
      <c r="I26" s="121">
        <v>59088214</v>
      </c>
      <c r="J26" s="121"/>
      <c r="K26" s="3"/>
    </row>
    <row r="27" spans="1:13">
      <c r="A27" s="30" t="s">
        <v>15</v>
      </c>
      <c r="B27" s="35"/>
      <c r="C27" s="123">
        <v>56045</v>
      </c>
      <c r="D27" s="121"/>
      <c r="E27" s="121">
        <v>48170</v>
      </c>
      <c r="F27" s="121"/>
      <c r="G27" s="121">
        <v>1004226</v>
      </c>
      <c r="H27" s="121"/>
      <c r="I27" s="121">
        <v>907409</v>
      </c>
      <c r="J27" s="121"/>
      <c r="K27" s="3"/>
    </row>
    <row r="28" spans="1:13">
      <c r="A28" s="30" t="s">
        <v>16</v>
      </c>
      <c r="B28" s="35"/>
      <c r="C28" s="123">
        <v>9008042</v>
      </c>
      <c r="D28" s="121"/>
      <c r="E28" s="121">
        <v>6346546</v>
      </c>
      <c r="F28" s="121"/>
      <c r="G28" s="121">
        <v>4383284</v>
      </c>
      <c r="H28" s="121"/>
      <c r="I28" s="121">
        <v>4376694</v>
      </c>
      <c r="J28" s="121"/>
      <c r="K28" s="3"/>
    </row>
    <row r="29" spans="1:13">
      <c r="A29" s="30" t="s">
        <v>17</v>
      </c>
      <c r="B29" s="35"/>
      <c r="C29" s="123">
        <v>6653</v>
      </c>
      <c r="D29" s="121"/>
      <c r="E29" s="121">
        <v>16045</v>
      </c>
      <c r="F29" s="121"/>
      <c r="G29" s="121">
        <v>326504</v>
      </c>
      <c r="H29" s="121"/>
      <c r="I29" s="121">
        <v>352929</v>
      </c>
      <c r="J29" s="121"/>
      <c r="K29" s="3"/>
    </row>
    <row r="30" spans="1:13">
      <c r="A30" s="30" t="s">
        <v>18</v>
      </c>
      <c r="B30" s="35"/>
      <c r="C30" s="123">
        <v>9667</v>
      </c>
      <c r="D30" s="121"/>
      <c r="E30" s="121">
        <v>9294</v>
      </c>
      <c r="F30" s="121"/>
      <c r="G30" s="121">
        <v>28562</v>
      </c>
      <c r="H30" s="121"/>
      <c r="I30" s="121">
        <v>9265</v>
      </c>
      <c r="J30" s="121"/>
      <c r="K30" s="3"/>
    </row>
    <row r="31" spans="1:13">
      <c r="A31" s="30" t="s">
        <v>19</v>
      </c>
      <c r="B31" s="35"/>
      <c r="C31" s="123">
        <v>7366106</v>
      </c>
      <c r="D31" s="121"/>
      <c r="E31" s="121">
        <v>6986812</v>
      </c>
      <c r="F31" s="121"/>
      <c r="G31" s="121">
        <v>10650946</v>
      </c>
      <c r="H31" s="121"/>
      <c r="I31" s="121">
        <v>11124551</v>
      </c>
      <c r="J31" s="121"/>
      <c r="K31" s="3"/>
    </row>
    <row r="32" spans="1:13">
      <c r="A32" s="30" t="s">
        <v>20</v>
      </c>
      <c r="B32" s="35"/>
      <c r="C32" s="123">
        <v>36565497</v>
      </c>
      <c r="D32" s="121"/>
      <c r="E32" s="121">
        <v>25737029</v>
      </c>
      <c r="F32" s="121"/>
      <c r="G32" s="121">
        <v>3580888</v>
      </c>
      <c r="H32" s="121"/>
      <c r="I32" s="121">
        <v>2652235</v>
      </c>
      <c r="J32" s="121"/>
      <c r="K32" s="3"/>
    </row>
    <row r="33" spans="1:14">
      <c r="A33" s="30" t="s">
        <v>130</v>
      </c>
      <c r="B33" s="35"/>
      <c r="C33" s="123">
        <v>38240190</v>
      </c>
      <c r="D33" s="121"/>
      <c r="E33" s="121">
        <v>29516124</v>
      </c>
      <c r="F33" s="121"/>
      <c r="G33" s="121">
        <v>27146</v>
      </c>
      <c r="H33" s="121"/>
      <c r="I33" s="121">
        <v>458459</v>
      </c>
      <c r="J33" s="121"/>
      <c r="K33" s="3"/>
    </row>
    <row r="34" spans="1:14">
      <c r="A34" s="30" t="s">
        <v>21</v>
      </c>
      <c r="B34" s="35"/>
      <c r="C34" s="123">
        <v>2421460</v>
      </c>
      <c r="D34" s="121"/>
      <c r="E34" s="121">
        <v>1845305</v>
      </c>
      <c r="F34" s="121"/>
      <c r="G34" s="121">
        <v>12687</v>
      </c>
      <c r="H34" s="121"/>
      <c r="I34" s="121">
        <v>8843</v>
      </c>
      <c r="J34" s="121"/>
      <c r="K34" s="3"/>
    </row>
    <row r="35" spans="1:14">
      <c r="A35" s="30" t="s">
        <v>22</v>
      </c>
      <c r="B35" s="35"/>
      <c r="C35" s="123">
        <v>2536611</v>
      </c>
      <c r="D35" s="121"/>
      <c r="E35" s="121">
        <v>2226491</v>
      </c>
      <c r="F35" s="121"/>
      <c r="G35" s="121">
        <v>12768</v>
      </c>
      <c r="H35" s="121"/>
      <c r="I35" s="121">
        <v>86234</v>
      </c>
      <c r="J35" s="121"/>
      <c r="K35" s="3"/>
    </row>
    <row r="36" spans="1:14" ht="5.0999999999999996" customHeight="1">
      <c r="A36" s="9"/>
      <c r="B36" s="10"/>
      <c r="C36" s="9"/>
      <c r="D36" s="9"/>
      <c r="E36" s="9"/>
      <c r="F36" s="9"/>
      <c r="G36" s="9" t="s">
        <v>1</v>
      </c>
      <c r="H36" s="9"/>
      <c r="I36" s="9" t="s">
        <v>1</v>
      </c>
      <c r="J36" s="9"/>
      <c r="K36" s="3"/>
    </row>
    <row r="37" spans="1:14">
      <c r="A37" s="3" t="s">
        <v>156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4" s="48" customFormat="1" ht="14.25">
      <c r="A40" s="26" t="s">
        <v>236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s="48" customFormat="1">
      <c r="A41" s="3" t="s">
        <v>30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s="48" customFormat="1" ht="13.5" customHeight="1">
      <c r="A42" s="124" t="s">
        <v>198</v>
      </c>
      <c r="B42" s="119"/>
      <c r="C42" s="125" t="s">
        <v>193</v>
      </c>
      <c r="D42" s="127" t="s">
        <v>53</v>
      </c>
      <c r="E42" s="129" t="s">
        <v>54</v>
      </c>
      <c r="F42" s="130" t="s">
        <v>55</v>
      </c>
      <c r="G42" s="131"/>
      <c r="H42" s="120" t="s">
        <v>56</v>
      </c>
      <c r="I42" s="135"/>
      <c r="J42" s="135"/>
      <c r="K42" s="68"/>
      <c r="L42" s="68"/>
      <c r="M42" s="68"/>
      <c r="N42" s="68"/>
    </row>
    <row r="43" spans="1:14" s="48" customFormat="1" ht="27" customHeight="1">
      <c r="A43" s="124"/>
      <c r="B43" s="119"/>
      <c r="C43" s="126"/>
      <c r="D43" s="128"/>
      <c r="E43" s="119"/>
      <c r="F43" s="132"/>
      <c r="G43" s="133"/>
      <c r="H43" s="79" t="s">
        <v>64</v>
      </c>
      <c r="I43" s="80" t="s">
        <v>192</v>
      </c>
      <c r="J43" s="78" t="s">
        <v>58</v>
      </c>
      <c r="K43" s="82"/>
      <c r="L43" s="75"/>
      <c r="M43" s="68"/>
      <c r="N43" s="68"/>
    </row>
    <row r="44" spans="1:14" s="48" customFormat="1" ht="5.0999999999999996" customHeight="1">
      <c r="A44" s="3"/>
      <c r="B44" s="35"/>
      <c r="C44" s="3"/>
      <c r="D44" s="3"/>
      <c r="E44" s="3"/>
      <c r="F44" s="3"/>
      <c r="G44" s="3"/>
      <c r="H44" s="3"/>
      <c r="I44" s="3"/>
      <c r="J44" s="3"/>
      <c r="K44" s="30"/>
      <c r="L44" s="75"/>
      <c r="M44" s="30"/>
      <c r="N44" s="30"/>
    </row>
    <row r="45" spans="1:14" s="48" customFormat="1">
      <c r="A45" s="83" t="s">
        <v>137</v>
      </c>
      <c r="B45" s="21" t="s">
        <v>179</v>
      </c>
      <c r="C45" s="71">
        <v>97.23</v>
      </c>
      <c r="D45" s="1">
        <v>216</v>
      </c>
      <c r="E45" s="1">
        <v>123</v>
      </c>
      <c r="F45" s="136">
        <v>13097358</v>
      </c>
      <c r="G45" s="136"/>
      <c r="H45" s="1">
        <v>111</v>
      </c>
      <c r="I45" s="72">
        <v>11636</v>
      </c>
      <c r="J45" s="1">
        <v>35884</v>
      </c>
      <c r="K45" s="17"/>
      <c r="L45" s="75"/>
      <c r="M45" s="73"/>
      <c r="N45" s="73"/>
    </row>
    <row r="46" spans="1:14" s="48" customFormat="1">
      <c r="A46" s="84" t="s">
        <v>178</v>
      </c>
      <c r="B46" s="21" t="s">
        <v>180</v>
      </c>
      <c r="C46" s="71">
        <v>97.41</v>
      </c>
      <c r="D46" s="1">
        <v>216</v>
      </c>
      <c r="E46" s="1">
        <v>123</v>
      </c>
      <c r="F46" s="136">
        <v>12788482</v>
      </c>
      <c r="G46" s="136"/>
      <c r="H46" s="1">
        <v>110</v>
      </c>
      <c r="I46" s="72">
        <v>11589</v>
      </c>
      <c r="J46" s="1">
        <v>35038</v>
      </c>
      <c r="K46" s="17"/>
      <c r="L46" s="75"/>
      <c r="M46" s="73"/>
      <c r="N46" s="73"/>
    </row>
    <row r="47" spans="1:14" s="48" customFormat="1">
      <c r="A47" s="84" t="s">
        <v>178</v>
      </c>
      <c r="B47" s="21" t="s">
        <v>181</v>
      </c>
      <c r="C47" s="71">
        <v>97.41</v>
      </c>
      <c r="D47" s="1">
        <v>216</v>
      </c>
      <c r="E47" s="1">
        <v>123</v>
      </c>
      <c r="F47" s="136">
        <v>12719364</v>
      </c>
      <c r="G47" s="136"/>
      <c r="H47" s="81">
        <v>108</v>
      </c>
      <c r="I47" s="72">
        <v>11365</v>
      </c>
      <c r="J47" s="1">
        <v>34839</v>
      </c>
      <c r="K47" s="17"/>
      <c r="L47" s="75"/>
      <c r="M47" s="73"/>
      <c r="N47" s="73"/>
    </row>
    <row r="48" spans="1:14" s="48" customFormat="1">
      <c r="A48" s="84" t="s">
        <v>178</v>
      </c>
      <c r="B48" s="21" t="s">
        <v>167</v>
      </c>
      <c r="C48" s="71">
        <v>97.41</v>
      </c>
      <c r="D48" s="1">
        <v>217</v>
      </c>
      <c r="E48" s="1">
        <v>123</v>
      </c>
      <c r="F48" s="136">
        <v>13035698</v>
      </c>
      <c r="G48" s="136"/>
      <c r="H48" s="81">
        <v>107</v>
      </c>
      <c r="I48" s="72">
        <v>11345</v>
      </c>
      <c r="J48" s="17">
        <v>35706</v>
      </c>
      <c r="K48" s="17"/>
      <c r="L48" s="75"/>
      <c r="M48" s="73"/>
      <c r="N48" s="73"/>
    </row>
    <row r="49" spans="1:14" s="48" customFormat="1" ht="13.5" customHeight="1">
      <c r="A49" s="84" t="s">
        <v>178</v>
      </c>
      <c r="B49" s="21" t="s">
        <v>183</v>
      </c>
      <c r="C49" s="74" t="s">
        <v>146</v>
      </c>
      <c r="D49" s="81" t="s">
        <v>146</v>
      </c>
      <c r="E49" s="81" t="s">
        <v>146</v>
      </c>
      <c r="F49" s="134" t="s">
        <v>146</v>
      </c>
      <c r="G49" s="134"/>
      <c r="H49" s="81" t="s">
        <v>146</v>
      </c>
      <c r="I49" s="81" t="s">
        <v>146</v>
      </c>
      <c r="J49" s="81" t="s">
        <v>146</v>
      </c>
      <c r="K49" s="76"/>
      <c r="L49" s="76"/>
      <c r="M49" s="73"/>
      <c r="N49" s="73"/>
    </row>
    <row r="50" spans="1:14" s="48" customFormat="1" ht="5.0999999999999996" customHeight="1">
      <c r="A50" s="9"/>
      <c r="B50" s="10"/>
      <c r="C50" s="9"/>
      <c r="D50" s="9"/>
      <c r="E50" s="9"/>
      <c r="F50" s="9"/>
      <c r="G50" s="9"/>
      <c r="H50" s="9"/>
      <c r="I50" s="9"/>
      <c r="J50" s="9"/>
      <c r="K50" s="30"/>
      <c r="L50" s="30"/>
      <c r="M50" s="30"/>
      <c r="N50" s="30"/>
    </row>
    <row r="51" spans="1:14" s="48" customFormat="1">
      <c r="A51" s="31" t="s">
        <v>200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s="48" customFormat="1">
      <c r="A52" s="3" t="s">
        <v>186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</sheetData>
  <mergeCells count="84">
    <mergeCell ref="F49:G49"/>
    <mergeCell ref="H42:J42"/>
    <mergeCell ref="F45:G45"/>
    <mergeCell ref="F46:G46"/>
    <mergeCell ref="F47:G47"/>
    <mergeCell ref="F48:G48"/>
    <mergeCell ref="A42:B43"/>
    <mergeCell ref="C42:C43"/>
    <mergeCell ref="D42:D43"/>
    <mergeCell ref="E42:E43"/>
    <mergeCell ref="F42:G43"/>
    <mergeCell ref="I34:J34"/>
    <mergeCell ref="I35:J35"/>
    <mergeCell ref="I28:J28"/>
    <mergeCell ref="I29:J29"/>
    <mergeCell ref="I30:J30"/>
    <mergeCell ref="I31:J31"/>
    <mergeCell ref="I32:J32"/>
    <mergeCell ref="I33:J33"/>
    <mergeCell ref="A7:A8"/>
    <mergeCell ref="E23:F23"/>
    <mergeCell ref="I23:J23"/>
    <mergeCell ref="C14:D14"/>
    <mergeCell ref="F14:G14"/>
    <mergeCell ref="I14:J14"/>
    <mergeCell ref="C23:D23"/>
    <mergeCell ref="A22:B23"/>
    <mergeCell ref="G22:J22"/>
    <mergeCell ref="C22:F22"/>
    <mergeCell ref="G23:H23"/>
    <mergeCell ref="I11:J11"/>
    <mergeCell ref="C11:D11"/>
    <mergeCell ref="F13:G13"/>
    <mergeCell ref="F12:G12"/>
    <mergeCell ref="F11:G11"/>
    <mergeCell ref="C34:D34"/>
    <mergeCell ref="C35:D35"/>
    <mergeCell ref="E32:F32"/>
    <mergeCell ref="E33:F33"/>
    <mergeCell ref="E34:F34"/>
    <mergeCell ref="E35:F35"/>
    <mergeCell ref="G34:H34"/>
    <mergeCell ref="G35:H35"/>
    <mergeCell ref="C28:D28"/>
    <mergeCell ref="C29:D29"/>
    <mergeCell ref="C30:D30"/>
    <mergeCell ref="C31:D31"/>
    <mergeCell ref="E28:F28"/>
    <mergeCell ref="E29:F29"/>
    <mergeCell ref="E30:F30"/>
    <mergeCell ref="E31:F31"/>
    <mergeCell ref="G28:H28"/>
    <mergeCell ref="G29:H29"/>
    <mergeCell ref="G30:H30"/>
    <mergeCell ref="G31:H31"/>
    <mergeCell ref="G32:H32"/>
    <mergeCell ref="C32:D32"/>
    <mergeCell ref="C25:D25"/>
    <mergeCell ref="C26:D26"/>
    <mergeCell ref="C27:D27"/>
    <mergeCell ref="E25:F25"/>
    <mergeCell ref="G33:H33"/>
    <mergeCell ref="C33:D33"/>
    <mergeCell ref="I25:J25"/>
    <mergeCell ref="E26:F26"/>
    <mergeCell ref="E27:F27"/>
    <mergeCell ref="I26:J26"/>
    <mergeCell ref="I27:J27"/>
    <mergeCell ref="G25:H25"/>
    <mergeCell ref="G26:H26"/>
    <mergeCell ref="G27:H27"/>
    <mergeCell ref="I12:J12"/>
    <mergeCell ref="C12:D12"/>
    <mergeCell ref="C13:D13"/>
    <mergeCell ref="I13:J13"/>
    <mergeCell ref="F10:G10"/>
    <mergeCell ref="I10:J10"/>
    <mergeCell ref="C10:D10"/>
    <mergeCell ref="H7:J7"/>
    <mergeCell ref="E7:G7"/>
    <mergeCell ref="B7:D7"/>
    <mergeCell ref="C8:D8"/>
    <mergeCell ref="F8:G8"/>
    <mergeCell ref="I8:J8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6"/>
  <sheetViews>
    <sheetView workbookViewId="0"/>
  </sheetViews>
  <sheetFormatPr defaultRowHeight="13.5"/>
  <cols>
    <col min="1" max="14" width="6.75" style="48" customWidth="1"/>
    <col min="15" max="15" width="9" style="48"/>
    <col min="16" max="16384" width="9" style="32"/>
  </cols>
  <sheetData>
    <row r="1" spans="1:14">
      <c r="B1" s="3"/>
      <c r="C1" s="3"/>
      <c r="D1" s="3"/>
      <c r="E1" s="3"/>
      <c r="F1" s="3"/>
      <c r="G1" s="3"/>
      <c r="H1" s="3"/>
      <c r="I1" s="3"/>
      <c r="J1" s="3"/>
      <c r="K1" s="77"/>
      <c r="L1" s="77"/>
      <c r="M1" s="144" t="s">
        <v>170</v>
      </c>
      <c r="N1" s="144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8" customFormat="1" ht="14.25">
      <c r="A4" s="26" t="s">
        <v>237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8" customFormat="1">
      <c r="A5" s="3" t="s">
        <v>30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8" customFormat="1" ht="13.5" customHeight="1">
      <c r="A6" s="124" t="s">
        <v>199</v>
      </c>
      <c r="B6" s="119"/>
      <c r="C6" s="125" t="s">
        <v>193</v>
      </c>
      <c r="D6" s="129" t="s">
        <v>53</v>
      </c>
      <c r="E6" s="129" t="s">
        <v>54</v>
      </c>
      <c r="F6" s="120" t="s">
        <v>55</v>
      </c>
      <c r="G6" s="135"/>
      <c r="H6" s="135"/>
      <c r="I6" s="124"/>
      <c r="J6" s="120" t="s">
        <v>56</v>
      </c>
      <c r="K6" s="135"/>
      <c r="L6" s="135"/>
      <c r="M6" s="68"/>
      <c r="N6" s="68"/>
    </row>
    <row r="7" spans="1:14" s="48" customFormat="1" ht="27" customHeight="1">
      <c r="A7" s="124"/>
      <c r="B7" s="119"/>
      <c r="C7" s="126"/>
      <c r="D7" s="119"/>
      <c r="E7" s="119"/>
      <c r="F7" s="141" t="s">
        <v>188</v>
      </c>
      <c r="G7" s="142"/>
      <c r="H7" s="141" t="s">
        <v>189</v>
      </c>
      <c r="I7" s="143"/>
      <c r="J7" s="63" t="s">
        <v>64</v>
      </c>
      <c r="K7" s="65" t="s">
        <v>192</v>
      </c>
      <c r="L7" s="62" t="s">
        <v>58</v>
      </c>
      <c r="M7" s="68"/>
      <c r="N7" s="69"/>
    </row>
    <row r="8" spans="1:14" s="48" customFormat="1" ht="5.0999999999999996" customHeight="1">
      <c r="A8" s="3"/>
      <c r="B8" s="35"/>
      <c r="C8" s="3"/>
      <c r="D8" s="3"/>
      <c r="E8" s="3"/>
      <c r="F8" s="3"/>
      <c r="G8" s="3"/>
      <c r="H8" s="3"/>
      <c r="I8" s="3"/>
      <c r="J8" s="3"/>
      <c r="K8" s="3"/>
      <c r="L8" s="3"/>
      <c r="M8" s="30"/>
      <c r="N8" s="30"/>
    </row>
    <row r="9" spans="1:14" s="48" customFormat="1">
      <c r="A9" s="61" t="s">
        <v>137</v>
      </c>
      <c r="B9" s="21" t="s">
        <v>179</v>
      </c>
      <c r="C9" s="71">
        <v>5.9</v>
      </c>
      <c r="D9" s="104">
        <v>13</v>
      </c>
      <c r="E9" s="1">
        <v>20</v>
      </c>
      <c r="F9" s="136">
        <v>487399</v>
      </c>
      <c r="G9" s="136"/>
      <c r="H9" s="136">
        <v>63094</v>
      </c>
      <c r="I9" s="136"/>
      <c r="J9" s="1">
        <v>20</v>
      </c>
      <c r="K9" s="113">
        <v>479.5</v>
      </c>
      <c r="L9" s="111">
        <v>1504</v>
      </c>
      <c r="M9" s="70"/>
      <c r="N9" s="17"/>
    </row>
    <row r="10" spans="1:14" s="48" customFormat="1">
      <c r="A10" s="20" t="s">
        <v>178</v>
      </c>
      <c r="B10" s="21" t="s">
        <v>180</v>
      </c>
      <c r="C10" s="71">
        <v>5.9</v>
      </c>
      <c r="D10" s="104">
        <v>13</v>
      </c>
      <c r="E10" s="1">
        <v>20</v>
      </c>
      <c r="F10" s="136">
        <v>504932</v>
      </c>
      <c r="G10" s="136"/>
      <c r="H10" s="136">
        <v>65363</v>
      </c>
      <c r="I10" s="136"/>
      <c r="J10" s="1">
        <v>20</v>
      </c>
      <c r="K10" s="112">
        <v>479.5</v>
      </c>
      <c r="L10" s="111">
        <v>1562</v>
      </c>
      <c r="M10" s="70"/>
      <c r="N10" s="17"/>
    </row>
    <row r="11" spans="1:14" s="48" customFormat="1">
      <c r="A11" s="20" t="s">
        <v>178</v>
      </c>
      <c r="B11" s="21" t="s">
        <v>181</v>
      </c>
      <c r="C11" s="71">
        <v>5.9</v>
      </c>
      <c r="D11" s="104">
        <v>13</v>
      </c>
      <c r="E11" s="1">
        <v>19</v>
      </c>
      <c r="F11" s="136">
        <v>512746</v>
      </c>
      <c r="G11" s="136"/>
      <c r="H11" s="136">
        <v>66375</v>
      </c>
      <c r="I11" s="136"/>
      <c r="J11" s="1">
        <v>19</v>
      </c>
      <c r="K11" s="114">
        <v>410</v>
      </c>
      <c r="L11" s="111">
        <v>1587</v>
      </c>
      <c r="M11" s="70"/>
      <c r="N11" s="17"/>
    </row>
    <row r="12" spans="1:14" s="48" customFormat="1">
      <c r="A12" s="20" t="s">
        <v>178</v>
      </c>
      <c r="B12" s="21" t="s">
        <v>182</v>
      </c>
      <c r="C12" s="71">
        <v>5.9</v>
      </c>
      <c r="D12" s="104">
        <v>13</v>
      </c>
      <c r="E12" s="1">
        <v>20</v>
      </c>
      <c r="F12" s="136">
        <v>436909</v>
      </c>
      <c r="G12" s="136"/>
      <c r="H12" s="136">
        <v>84034</v>
      </c>
      <c r="I12" s="136"/>
      <c r="J12" s="1">
        <v>20</v>
      </c>
      <c r="K12" s="114">
        <v>410</v>
      </c>
      <c r="L12" s="111">
        <v>1427</v>
      </c>
      <c r="M12" s="70"/>
      <c r="N12" s="17"/>
    </row>
    <row r="13" spans="1:14" s="48" customFormat="1" ht="13.5" customHeight="1">
      <c r="A13" s="20" t="s">
        <v>178</v>
      </c>
      <c r="B13" s="21" t="s">
        <v>183</v>
      </c>
      <c r="C13" s="71">
        <v>5.9</v>
      </c>
      <c r="D13" s="104">
        <v>13</v>
      </c>
      <c r="E13" s="1">
        <v>20</v>
      </c>
      <c r="F13" s="136">
        <v>425595</v>
      </c>
      <c r="G13" s="136"/>
      <c r="H13" s="136">
        <v>81858</v>
      </c>
      <c r="I13" s="136"/>
      <c r="J13" s="1">
        <v>20</v>
      </c>
      <c r="K13" s="114">
        <v>410</v>
      </c>
      <c r="L13" s="111">
        <v>1386</v>
      </c>
      <c r="M13" s="70"/>
      <c r="N13" s="76"/>
    </row>
    <row r="14" spans="1:14" s="48" customFormat="1" ht="5.0999999999999996" customHeight="1">
      <c r="A14" s="9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30"/>
      <c r="N14" s="30"/>
    </row>
    <row r="15" spans="1:14" s="48" customFormat="1">
      <c r="A15" s="31" t="s">
        <v>197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48" customFormat="1">
      <c r="A16" s="3" t="s">
        <v>184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4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48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4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48" customFormat="1" ht="14.25">
      <c r="A20" s="26" t="s">
        <v>238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48" customFormat="1">
      <c r="A21" s="3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48" customFormat="1" ht="13.5" customHeight="1">
      <c r="A22" s="124" t="s">
        <v>199</v>
      </c>
      <c r="B22" s="119"/>
      <c r="C22" s="125" t="s">
        <v>193</v>
      </c>
      <c r="D22" s="129" t="s">
        <v>53</v>
      </c>
      <c r="E22" s="129" t="s">
        <v>54</v>
      </c>
      <c r="F22" s="125" t="s">
        <v>187</v>
      </c>
      <c r="G22" s="138"/>
      <c r="H22" s="120" t="s">
        <v>56</v>
      </c>
      <c r="I22" s="135"/>
      <c r="J22" s="135"/>
      <c r="K22" s="135"/>
      <c r="L22" s="68"/>
      <c r="M22" s="68"/>
      <c r="N22" s="68"/>
    </row>
    <row r="23" spans="1:14" s="48" customFormat="1" ht="27" customHeight="1">
      <c r="A23" s="124"/>
      <c r="B23" s="119"/>
      <c r="C23" s="126"/>
      <c r="D23" s="119"/>
      <c r="E23" s="119"/>
      <c r="F23" s="126"/>
      <c r="G23" s="139"/>
      <c r="H23" s="63" t="s">
        <v>64</v>
      </c>
      <c r="I23" s="120" t="s">
        <v>57</v>
      </c>
      <c r="J23" s="135"/>
      <c r="K23" s="62" t="s">
        <v>58</v>
      </c>
      <c r="L23" s="69"/>
      <c r="M23" s="140"/>
      <c r="N23" s="140"/>
    </row>
    <row r="24" spans="1:14" s="48" customFormat="1" ht="5.0999999999999996" customHeight="1">
      <c r="A24" s="3"/>
      <c r="B24" s="35"/>
      <c r="C24" s="3"/>
      <c r="D24" s="3"/>
      <c r="E24" s="3"/>
      <c r="F24" s="3"/>
      <c r="G24" s="3"/>
      <c r="H24" s="3"/>
      <c r="I24" s="3"/>
      <c r="J24" s="3"/>
      <c r="K24" s="3"/>
      <c r="L24" s="30"/>
      <c r="M24" s="30"/>
      <c r="N24" s="30"/>
    </row>
    <row r="25" spans="1:14" s="48" customFormat="1">
      <c r="A25" s="61" t="s">
        <v>137</v>
      </c>
      <c r="B25" s="21" t="s">
        <v>183</v>
      </c>
      <c r="C25" s="71">
        <v>97.41</v>
      </c>
      <c r="D25" s="104">
        <v>219</v>
      </c>
      <c r="E25" s="1">
        <v>123</v>
      </c>
      <c r="F25" s="136">
        <v>17215430</v>
      </c>
      <c r="G25" s="136"/>
      <c r="H25" s="1">
        <v>112</v>
      </c>
      <c r="I25" s="72"/>
      <c r="J25" s="1">
        <v>11621</v>
      </c>
      <c r="K25" s="72">
        <v>47166</v>
      </c>
      <c r="L25" s="17"/>
      <c r="M25" s="137"/>
      <c r="N25" s="137"/>
    </row>
    <row r="26" spans="1:14" s="48" customFormat="1" ht="5.0999999999999996" customHeight="1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30"/>
      <c r="M26" s="30"/>
      <c r="N26" s="30"/>
    </row>
    <row r="27" spans="1:14" s="48" customFormat="1">
      <c r="A27" s="31" t="s">
        <v>201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48" customFormat="1">
      <c r="A28" s="3" t="s">
        <v>185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4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4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4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48" customFormat="1" ht="14.25">
      <c r="A32" s="26" t="s">
        <v>239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s="48" customFormat="1">
      <c r="A33" s="3" t="s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s="48" customFormat="1" ht="13.5" customHeight="1">
      <c r="A34" s="124" t="s">
        <v>199</v>
      </c>
      <c r="B34" s="119"/>
      <c r="C34" s="125" t="s">
        <v>193</v>
      </c>
      <c r="D34" s="129" t="s">
        <v>53</v>
      </c>
      <c r="E34" s="129" t="s">
        <v>54</v>
      </c>
      <c r="F34" s="120" t="s">
        <v>55</v>
      </c>
      <c r="G34" s="135"/>
      <c r="H34" s="135"/>
      <c r="I34" s="135"/>
      <c r="J34" s="135"/>
      <c r="K34" s="124"/>
      <c r="L34" s="120" t="s">
        <v>56</v>
      </c>
      <c r="M34" s="135"/>
      <c r="N34" s="135"/>
    </row>
    <row r="35" spans="1:14" s="48" customFormat="1" ht="27" customHeight="1">
      <c r="A35" s="124"/>
      <c r="B35" s="119"/>
      <c r="C35" s="126"/>
      <c r="D35" s="119"/>
      <c r="E35" s="119"/>
      <c r="F35" s="141" t="s">
        <v>194</v>
      </c>
      <c r="G35" s="142"/>
      <c r="H35" s="141" t="s">
        <v>195</v>
      </c>
      <c r="I35" s="143"/>
      <c r="J35" s="141" t="s">
        <v>196</v>
      </c>
      <c r="K35" s="143"/>
      <c r="L35" s="63" t="s">
        <v>64</v>
      </c>
      <c r="M35" s="65" t="s">
        <v>192</v>
      </c>
      <c r="N35" s="62" t="s">
        <v>58</v>
      </c>
    </row>
    <row r="36" spans="1:14" s="48" customFormat="1" ht="5.0999999999999996" customHeight="1">
      <c r="A36" s="3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s="48" customFormat="1">
      <c r="A37" s="64" t="s">
        <v>137</v>
      </c>
      <c r="B37" s="21" t="s">
        <v>179</v>
      </c>
      <c r="C37" s="71">
        <v>3.97</v>
      </c>
      <c r="D37" s="104">
        <v>9</v>
      </c>
      <c r="E37" s="1">
        <v>5</v>
      </c>
      <c r="F37" s="136">
        <v>279657</v>
      </c>
      <c r="G37" s="136"/>
      <c r="H37" s="136" t="s">
        <v>161</v>
      </c>
      <c r="I37" s="136"/>
      <c r="J37" s="136" t="s">
        <v>161</v>
      </c>
      <c r="K37" s="136"/>
      <c r="L37" s="72">
        <v>4</v>
      </c>
      <c r="M37" s="1">
        <v>334</v>
      </c>
      <c r="N37" s="72">
        <v>766</v>
      </c>
    </row>
    <row r="38" spans="1:14" s="48" customFormat="1">
      <c r="A38" s="66" t="s">
        <v>178</v>
      </c>
      <c r="B38" s="21" t="s">
        <v>180</v>
      </c>
      <c r="C38" s="71">
        <v>3.97</v>
      </c>
      <c r="D38" s="104">
        <v>9</v>
      </c>
      <c r="E38" s="1">
        <v>5</v>
      </c>
      <c r="F38" s="136">
        <v>261287</v>
      </c>
      <c r="G38" s="136"/>
      <c r="H38" s="136" t="s">
        <v>161</v>
      </c>
      <c r="I38" s="136"/>
      <c r="J38" s="136" t="s">
        <v>161</v>
      </c>
      <c r="K38" s="136"/>
      <c r="L38" s="72">
        <v>4</v>
      </c>
      <c r="M38" s="1">
        <v>334</v>
      </c>
      <c r="N38" s="72">
        <v>716</v>
      </c>
    </row>
    <row r="39" spans="1:14" s="48" customFormat="1">
      <c r="A39" s="66" t="s">
        <v>178</v>
      </c>
      <c r="B39" s="21" t="s">
        <v>181</v>
      </c>
      <c r="C39" s="71">
        <v>3.97</v>
      </c>
      <c r="D39" s="104">
        <v>9</v>
      </c>
      <c r="E39" s="1">
        <v>5</v>
      </c>
      <c r="F39" s="136">
        <v>273742</v>
      </c>
      <c r="G39" s="136"/>
      <c r="H39" s="136" t="s">
        <v>161</v>
      </c>
      <c r="I39" s="136"/>
      <c r="J39" s="136" t="s">
        <v>161</v>
      </c>
      <c r="K39" s="136"/>
      <c r="L39" s="72">
        <v>4</v>
      </c>
      <c r="M39" s="11">
        <v>334</v>
      </c>
      <c r="N39" s="72">
        <v>750</v>
      </c>
    </row>
    <row r="40" spans="1:14" s="48" customFormat="1">
      <c r="A40" s="66" t="s">
        <v>178</v>
      </c>
      <c r="B40" s="21" t="s">
        <v>167</v>
      </c>
      <c r="C40" s="71">
        <v>8.6199999999999992</v>
      </c>
      <c r="D40" s="104">
        <v>22</v>
      </c>
      <c r="E40" s="1">
        <v>8</v>
      </c>
      <c r="F40" s="136">
        <v>271562</v>
      </c>
      <c r="G40" s="136"/>
      <c r="H40" s="136">
        <v>186996</v>
      </c>
      <c r="I40" s="136"/>
      <c r="J40" s="136" t="s">
        <v>161</v>
      </c>
      <c r="K40" s="136"/>
      <c r="L40" s="72">
        <v>6</v>
      </c>
      <c r="M40" s="11">
        <v>531</v>
      </c>
      <c r="N40" s="72">
        <v>1256</v>
      </c>
    </row>
    <row r="41" spans="1:14" s="48" customFormat="1" ht="13.5" customHeight="1">
      <c r="A41" s="66" t="s">
        <v>178</v>
      </c>
      <c r="B41" s="21" t="s">
        <v>183</v>
      </c>
      <c r="C41" s="71">
        <v>20.28</v>
      </c>
      <c r="D41" s="104">
        <v>43</v>
      </c>
      <c r="E41" s="11">
        <v>13</v>
      </c>
      <c r="F41" s="136" t="s">
        <v>161</v>
      </c>
      <c r="G41" s="136"/>
      <c r="H41" s="136">
        <v>249328</v>
      </c>
      <c r="I41" s="136"/>
      <c r="J41" s="136">
        <v>924940</v>
      </c>
      <c r="K41" s="136"/>
      <c r="L41" s="72">
        <v>10</v>
      </c>
      <c r="M41" s="11">
        <v>996</v>
      </c>
      <c r="N41" s="72">
        <v>3217</v>
      </c>
    </row>
    <row r="42" spans="1:14" s="48" customFormat="1" ht="5.0999999999999996" customHeight="1">
      <c r="A42" s="9"/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48" customFormat="1">
      <c r="A43" s="31" t="s">
        <v>197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s="48" customFormat="1">
      <c r="A44" s="3" t="s">
        <v>191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s="4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s="4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53">
    <mergeCell ref="M1:N1"/>
    <mergeCell ref="F41:G41"/>
    <mergeCell ref="H41:I41"/>
    <mergeCell ref="L34:N34"/>
    <mergeCell ref="F34:K34"/>
    <mergeCell ref="J35:K35"/>
    <mergeCell ref="J37:K37"/>
    <mergeCell ref="J38:K38"/>
    <mergeCell ref="J39:K39"/>
    <mergeCell ref="J40:K40"/>
    <mergeCell ref="J41:K41"/>
    <mergeCell ref="F38:G38"/>
    <mergeCell ref="H38:I38"/>
    <mergeCell ref="F39:G39"/>
    <mergeCell ref="H39:I39"/>
    <mergeCell ref="F40:G40"/>
    <mergeCell ref="H40:I40"/>
    <mergeCell ref="F35:G35"/>
    <mergeCell ref="H35:I35"/>
    <mergeCell ref="F37:G37"/>
    <mergeCell ref="H37:I37"/>
    <mergeCell ref="A34:B35"/>
    <mergeCell ref="C34:C35"/>
    <mergeCell ref="D34:D35"/>
    <mergeCell ref="E34:E35"/>
    <mergeCell ref="F9:G9"/>
    <mergeCell ref="F10:G10"/>
    <mergeCell ref="F11:G11"/>
    <mergeCell ref="F12:G12"/>
    <mergeCell ref="F13:G13"/>
    <mergeCell ref="A6:B7"/>
    <mergeCell ref="E6:E7"/>
    <mergeCell ref="F6:I6"/>
    <mergeCell ref="F7:G7"/>
    <mergeCell ref="H7:I7"/>
    <mergeCell ref="C6:C7"/>
    <mergeCell ref="D6:D7"/>
    <mergeCell ref="M25:N25"/>
    <mergeCell ref="A22:B23"/>
    <mergeCell ref="E22:E23"/>
    <mergeCell ref="C22:C23"/>
    <mergeCell ref="D22:D23"/>
    <mergeCell ref="F22:G23"/>
    <mergeCell ref="I23:J23"/>
    <mergeCell ref="F25:G25"/>
    <mergeCell ref="M23:N23"/>
    <mergeCell ref="H11:I11"/>
    <mergeCell ref="H12:I12"/>
    <mergeCell ref="H13:I13"/>
    <mergeCell ref="J6:L6"/>
    <mergeCell ref="H22:K22"/>
    <mergeCell ref="H9:I9"/>
    <mergeCell ref="H10:I10"/>
  </mergeCells>
  <phoneticPr fontId="3"/>
  <pageMargins left="0.59055118110236227" right="0.39370078740157483" top="0.39370078740157483" bottom="0.39370078740157483" header="0.31496062992125984" footer="0.31496062992125984"/>
  <pageSetup paperSize="9" firstPageNumber="6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sqref="A1:B1"/>
    </sheetView>
  </sheetViews>
  <sheetFormatPr defaultRowHeight="13.5"/>
  <cols>
    <col min="1" max="1" width="5.625" style="48" customWidth="1"/>
    <col min="2" max="2" width="8" style="48" customWidth="1"/>
    <col min="3" max="14" width="6.75" style="48" customWidth="1"/>
    <col min="15" max="15" width="9" style="48"/>
    <col min="16" max="16384" width="9" style="32"/>
  </cols>
  <sheetData>
    <row r="1" spans="1:15">
      <c r="A1" s="148" t="s">
        <v>170</v>
      </c>
      <c r="B1" s="148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4.25">
      <c r="A3" s="26" t="s">
        <v>235</v>
      </c>
      <c r="B3" s="3"/>
      <c r="C3" s="3"/>
      <c r="D3" s="3"/>
      <c r="E3" s="3"/>
      <c r="F3" s="3"/>
      <c r="G3" s="3"/>
      <c r="H3" s="3"/>
      <c r="I3" s="3"/>
      <c r="J3" s="3"/>
      <c r="K3" s="3"/>
      <c r="M3" s="32"/>
      <c r="N3" s="32"/>
      <c r="O3" s="32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2"/>
      <c r="N4" s="32"/>
      <c r="O4" s="32"/>
    </row>
    <row r="5" spans="1:15" s="40" customFormat="1">
      <c r="A5" s="145" t="s">
        <v>234</v>
      </c>
      <c r="B5" s="131"/>
      <c r="C5" s="149" t="s">
        <v>23</v>
      </c>
      <c r="D5" s="149"/>
      <c r="E5" s="149" t="s">
        <v>2</v>
      </c>
      <c r="F5" s="149"/>
      <c r="G5" s="149" t="s">
        <v>24</v>
      </c>
      <c r="H5" s="149"/>
      <c r="I5" s="149" t="s">
        <v>25</v>
      </c>
      <c r="J5" s="149"/>
      <c r="K5" s="149" t="s">
        <v>26</v>
      </c>
      <c r="L5" s="130"/>
      <c r="M5" s="140"/>
      <c r="N5" s="140"/>
      <c r="O5" s="48"/>
    </row>
    <row r="6" spans="1:15" s="40" customFormat="1" ht="5.0999999999999996" customHeight="1">
      <c r="A6" s="140"/>
      <c r="B6" s="146"/>
      <c r="C6" s="132" t="s">
        <v>27</v>
      </c>
      <c r="D6" s="107"/>
      <c r="E6" s="132" t="s">
        <v>27</v>
      </c>
      <c r="F6" s="107"/>
      <c r="G6" s="132" t="s">
        <v>27</v>
      </c>
      <c r="H6" s="107"/>
      <c r="I6" s="132" t="s">
        <v>27</v>
      </c>
      <c r="J6" s="107"/>
      <c r="K6" s="132" t="s">
        <v>27</v>
      </c>
      <c r="L6" s="39"/>
      <c r="M6" s="108"/>
      <c r="N6" s="108"/>
      <c r="O6" s="48"/>
    </row>
    <row r="7" spans="1:15" s="40" customFormat="1">
      <c r="A7" s="147"/>
      <c r="B7" s="133"/>
      <c r="C7" s="119"/>
      <c r="D7" s="106" t="s">
        <v>28</v>
      </c>
      <c r="E7" s="119"/>
      <c r="F7" s="106" t="s">
        <v>28</v>
      </c>
      <c r="G7" s="119"/>
      <c r="H7" s="106" t="s">
        <v>28</v>
      </c>
      <c r="I7" s="119"/>
      <c r="J7" s="106" t="s">
        <v>28</v>
      </c>
      <c r="K7" s="119"/>
      <c r="L7" s="105" t="s">
        <v>28</v>
      </c>
      <c r="M7" s="108"/>
      <c r="N7" s="108"/>
      <c r="O7" s="48"/>
    </row>
    <row r="8" spans="1:15" s="40" customFormat="1" ht="5.0999999999999996" customHeight="1">
      <c r="A8" s="3"/>
      <c r="B8" s="35"/>
      <c r="C8" s="3"/>
      <c r="D8" s="3"/>
      <c r="E8" s="3"/>
      <c r="F8" s="3"/>
      <c r="G8" s="3"/>
      <c r="H8" s="3"/>
      <c r="I8" s="3"/>
      <c r="J8" s="3"/>
      <c r="K8" s="3"/>
      <c r="L8" s="3"/>
      <c r="M8" s="30"/>
      <c r="N8" s="30"/>
      <c r="O8" s="48"/>
    </row>
    <row r="9" spans="1:15" s="40" customFormat="1">
      <c r="A9" s="109" t="s">
        <v>233</v>
      </c>
      <c r="B9" s="8" t="s">
        <v>50</v>
      </c>
      <c r="C9" s="16">
        <v>85136</v>
      </c>
      <c r="D9" s="16">
        <v>58462</v>
      </c>
      <c r="E9" s="16">
        <v>41793</v>
      </c>
      <c r="F9" s="16">
        <v>27629</v>
      </c>
      <c r="G9" s="16">
        <v>25723</v>
      </c>
      <c r="H9" s="16">
        <v>17585</v>
      </c>
      <c r="I9" s="16">
        <v>8992</v>
      </c>
      <c r="J9" s="16">
        <v>6807</v>
      </c>
      <c r="K9" s="16">
        <v>8628</v>
      </c>
      <c r="L9" s="16">
        <v>6441</v>
      </c>
      <c r="M9" s="17"/>
      <c r="N9" s="17"/>
      <c r="O9" s="48"/>
    </row>
    <row r="10" spans="1:15" s="40" customFormat="1">
      <c r="A10" s="110" t="s">
        <v>48</v>
      </c>
      <c r="B10" s="8" t="s">
        <v>32</v>
      </c>
      <c r="C10" s="16">
        <v>86389</v>
      </c>
      <c r="D10" s="16">
        <v>59923</v>
      </c>
      <c r="E10" s="16">
        <v>42921</v>
      </c>
      <c r="F10" s="16">
        <v>28872</v>
      </c>
      <c r="G10" s="16">
        <v>25883</v>
      </c>
      <c r="H10" s="16">
        <v>17800</v>
      </c>
      <c r="I10" s="16">
        <v>8957</v>
      </c>
      <c r="J10" s="16">
        <v>6801</v>
      </c>
      <c r="K10" s="16">
        <v>8628</v>
      </c>
      <c r="L10" s="16">
        <v>6450</v>
      </c>
      <c r="M10" s="17"/>
      <c r="N10" s="17"/>
      <c r="O10" s="48"/>
    </row>
    <row r="11" spans="1:15" s="40" customFormat="1">
      <c r="A11" s="110" t="s">
        <v>48</v>
      </c>
      <c r="B11" s="8" t="s">
        <v>33</v>
      </c>
      <c r="C11" s="16">
        <v>85623</v>
      </c>
      <c r="D11" s="16">
        <v>59876</v>
      </c>
      <c r="E11" s="16">
        <v>43071</v>
      </c>
      <c r="F11" s="16">
        <v>29393</v>
      </c>
      <c r="G11" s="16">
        <v>25218</v>
      </c>
      <c r="H11" s="16">
        <v>17425</v>
      </c>
      <c r="I11" s="16">
        <v>8854</v>
      </c>
      <c r="J11" s="16">
        <v>6725</v>
      </c>
      <c r="K11" s="16">
        <v>8480</v>
      </c>
      <c r="L11" s="16">
        <v>6333</v>
      </c>
      <c r="M11" s="17"/>
      <c r="N11" s="17"/>
      <c r="O11" s="48"/>
    </row>
    <row r="12" spans="1:15" s="40" customFormat="1">
      <c r="A12" s="110" t="s">
        <v>48</v>
      </c>
      <c r="B12" s="8" t="s">
        <v>34</v>
      </c>
      <c r="C12" s="16">
        <v>87451</v>
      </c>
      <c r="D12" s="16">
        <v>61122</v>
      </c>
      <c r="E12" s="16">
        <v>44125</v>
      </c>
      <c r="F12" s="16">
        <v>30112</v>
      </c>
      <c r="G12" s="16">
        <v>25351</v>
      </c>
      <c r="H12" s="16">
        <v>17545</v>
      </c>
      <c r="I12" s="16">
        <v>9148</v>
      </c>
      <c r="J12" s="16">
        <v>6878</v>
      </c>
      <c r="K12" s="16">
        <v>8827</v>
      </c>
      <c r="L12" s="16">
        <v>6587</v>
      </c>
      <c r="M12" s="17"/>
      <c r="N12" s="17"/>
      <c r="O12" s="48"/>
    </row>
    <row r="13" spans="1:15" s="40" customFormat="1">
      <c r="A13" s="110" t="s">
        <v>48</v>
      </c>
      <c r="B13" s="8" t="s">
        <v>35</v>
      </c>
      <c r="C13" s="16">
        <v>89029</v>
      </c>
      <c r="D13" s="16">
        <v>62126</v>
      </c>
      <c r="E13" s="16">
        <v>44733</v>
      </c>
      <c r="F13" s="16">
        <v>30393</v>
      </c>
      <c r="G13" s="16">
        <v>25302</v>
      </c>
      <c r="H13" s="16">
        <v>17560</v>
      </c>
      <c r="I13" s="16">
        <v>9986</v>
      </c>
      <c r="J13" s="16">
        <v>7388</v>
      </c>
      <c r="K13" s="16">
        <v>9008</v>
      </c>
      <c r="L13" s="16">
        <v>6785</v>
      </c>
      <c r="M13" s="17"/>
      <c r="N13" s="17"/>
      <c r="O13" s="48"/>
    </row>
    <row r="14" spans="1:15" s="40" customFormat="1" ht="5.0999999999999996" customHeight="1">
      <c r="A14" s="9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30"/>
      <c r="N14" s="30"/>
      <c r="O14" s="48"/>
    </row>
    <row r="15" spans="1:15">
      <c r="A15" s="3" t="s">
        <v>129</v>
      </c>
      <c r="B15" s="3"/>
      <c r="C15" s="3"/>
      <c r="D15" s="3"/>
      <c r="E15" s="3"/>
      <c r="F15" s="3"/>
      <c r="G15" s="3"/>
      <c r="H15" s="3"/>
      <c r="I15" s="3"/>
      <c r="J15" s="3"/>
      <c r="K15" s="3"/>
      <c r="M15" s="32"/>
      <c r="N15" s="32"/>
      <c r="O15" s="32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32"/>
      <c r="N16" s="32"/>
      <c r="O16" s="32"/>
    </row>
    <row r="17" spans="1:15">
      <c r="M17" s="32"/>
      <c r="N17" s="32"/>
      <c r="O17" s="32"/>
    </row>
    <row r="18" spans="1:15" s="48" customFormat="1" ht="14.25">
      <c r="A18" s="26" t="s">
        <v>225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5" s="4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5" s="40" customFormat="1">
      <c r="A20" s="36" t="s">
        <v>60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8"/>
    </row>
    <row r="21" spans="1:15" s="40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8"/>
    </row>
    <row r="22" spans="1:15" s="40" customFormat="1">
      <c r="A22" s="124" t="s">
        <v>47</v>
      </c>
      <c r="B22" s="119"/>
      <c r="C22" s="119" t="s">
        <v>205</v>
      </c>
      <c r="D22" s="119"/>
      <c r="E22" s="119"/>
      <c r="F22" s="119"/>
      <c r="G22" s="119"/>
      <c r="H22" s="119"/>
      <c r="I22" s="119" t="s">
        <v>206</v>
      </c>
      <c r="J22" s="119"/>
      <c r="K22" s="119"/>
      <c r="L22" s="119"/>
      <c r="M22" s="119"/>
      <c r="N22" s="120"/>
      <c r="O22" s="48"/>
    </row>
    <row r="23" spans="1:15" s="40" customFormat="1">
      <c r="A23" s="124"/>
      <c r="B23" s="119"/>
      <c r="C23" s="149" t="s">
        <v>207</v>
      </c>
      <c r="D23" s="149"/>
      <c r="E23" s="149" t="s">
        <v>61</v>
      </c>
      <c r="F23" s="149"/>
      <c r="G23" s="149" t="s">
        <v>62</v>
      </c>
      <c r="H23" s="149"/>
      <c r="I23" s="149" t="s">
        <v>207</v>
      </c>
      <c r="J23" s="149"/>
      <c r="K23" s="149" t="s">
        <v>61</v>
      </c>
      <c r="L23" s="149"/>
      <c r="M23" s="149" t="s">
        <v>62</v>
      </c>
      <c r="N23" s="130"/>
      <c r="O23" s="48"/>
    </row>
    <row r="24" spans="1:15" s="40" customFormat="1" ht="5.0999999999999996" customHeight="1">
      <c r="A24" s="124"/>
      <c r="B24" s="119"/>
      <c r="C24" s="132" t="s">
        <v>27</v>
      </c>
      <c r="D24" s="91"/>
      <c r="E24" s="132" t="s">
        <v>27</v>
      </c>
      <c r="F24" s="91"/>
      <c r="G24" s="132" t="s">
        <v>27</v>
      </c>
      <c r="H24" s="91"/>
      <c r="I24" s="132" t="s">
        <v>27</v>
      </c>
      <c r="J24" s="91"/>
      <c r="K24" s="132" t="s">
        <v>27</v>
      </c>
      <c r="L24" s="91"/>
      <c r="M24" s="132" t="s">
        <v>27</v>
      </c>
      <c r="N24" s="39"/>
      <c r="O24" s="48"/>
    </row>
    <row r="25" spans="1:15" s="40" customFormat="1">
      <c r="A25" s="124"/>
      <c r="B25" s="119"/>
      <c r="C25" s="119"/>
      <c r="D25" s="86" t="s">
        <v>28</v>
      </c>
      <c r="E25" s="119"/>
      <c r="F25" s="86" t="s">
        <v>28</v>
      </c>
      <c r="G25" s="119"/>
      <c r="H25" s="86" t="s">
        <v>28</v>
      </c>
      <c r="I25" s="119"/>
      <c r="J25" s="86" t="s">
        <v>28</v>
      </c>
      <c r="K25" s="119"/>
      <c r="L25" s="86" t="s">
        <v>28</v>
      </c>
      <c r="M25" s="119"/>
      <c r="N25" s="87" t="s">
        <v>28</v>
      </c>
      <c r="O25" s="48"/>
    </row>
    <row r="26" spans="1:15" s="40" customFormat="1" ht="5.0999999999999996" customHeight="1">
      <c r="A26" s="3"/>
      <c r="B26" s="3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8"/>
    </row>
    <row r="27" spans="1:15" s="40" customFormat="1">
      <c r="A27" s="48"/>
      <c r="B27" s="95" t="s">
        <v>190</v>
      </c>
      <c r="C27" s="17">
        <v>19719</v>
      </c>
      <c r="D27" s="17">
        <v>8796</v>
      </c>
      <c r="E27" s="17">
        <v>29121</v>
      </c>
      <c r="F27" s="17">
        <v>14610</v>
      </c>
      <c r="G27" s="17">
        <v>29661</v>
      </c>
      <c r="H27" s="17">
        <v>15458</v>
      </c>
      <c r="I27" s="17">
        <v>19296</v>
      </c>
      <c r="J27" s="17">
        <v>8568</v>
      </c>
      <c r="K27" s="17">
        <v>28590</v>
      </c>
      <c r="L27" s="17">
        <v>14294</v>
      </c>
      <c r="M27" s="17">
        <v>29009</v>
      </c>
      <c r="N27" s="17">
        <v>14881</v>
      </c>
      <c r="O27" s="48"/>
    </row>
    <row r="28" spans="1:15" s="40" customFormat="1">
      <c r="A28" s="48"/>
      <c r="B28" s="95" t="s">
        <v>208</v>
      </c>
      <c r="C28" s="17">
        <v>19281</v>
      </c>
      <c r="D28" s="17">
        <v>8885</v>
      </c>
      <c r="E28" s="17">
        <v>28855</v>
      </c>
      <c r="F28" s="17">
        <v>14598</v>
      </c>
      <c r="G28" s="17">
        <v>29809</v>
      </c>
      <c r="H28" s="17">
        <v>15780</v>
      </c>
      <c r="I28" s="17">
        <v>18794</v>
      </c>
      <c r="J28" s="17">
        <v>8668</v>
      </c>
      <c r="K28" s="17">
        <v>28145</v>
      </c>
      <c r="L28" s="17">
        <v>14311</v>
      </c>
      <c r="M28" s="17">
        <v>29068</v>
      </c>
      <c r="N28" s="17">
        <v>15220</v>
      </c>
      <c r="O28" s="48"/>
    </row>
    <row r="29" spans="1:15" s="40" customFormat="1">
      <c r="A29" s="48"/>
      <c r="B29" s="95" t="s">
        <v>209</v>
      </c>
      <c r="C29" s="17">
        <v>18688.25</v>
      </c>
      <c r="D29" s="17">
        <v>9140.8333333333339</v>
      </c>
      <c r="E29" s="17">
        <v>29641.75</v>
      </c>
      <c r="F29" s="17">
        <v>15344.583333333334</v>
      </c>
      <c r="G29" s="17">
        <v>30447.416666666668</v>
      </c>
      <c r="H29" s="17">
        <v>16324.583333333334</v>
      </c>
      <c r="I29" s="17">
        <v>18232.25</v>
      </c>
      <c r="J29" s="17">
        <v>8994.75</v>
      </c>
      <c r="K29" s="17">
        <v>28792.25</v>
      </c>
      <c r="L29" s="17">
        <v>15170.166666666666</v>
      </c>
      <c r="M29" s="17">
        <v>29577.916666666668</v>
      </c>
      <c r="N29" s="17">
        <v>15837.666666666666</v>
      </c>
      <c r="O29" s="48"/>
    </row>
    <row r="30" spans="1:15" s="40" customFormat="1">
      <c r="A30" s="48"/>
      <c r="B30" s="95" t="s">
        <v>210</v>
      </c>
      <c r="C30" s="17">
        <v>18877.083333333332</v>
      </c>
      <c r="D30" s="17">
        <v>9312.6666666666661</v>
      </c>
      <c r="E30" s="17">
        <v>30223.75</v>
      </c>
      <c r="F30" s="17">
        <v>15790</v>
      </c>
      <c r="G30" s="17">
        <v>30593.416666666668</v>
      </c>
      <c r="H30" s="17">
        <v>16497.166666666668</v>
      </c>
      <c r="I30" s="17">
        <v>18369.833333333332</v>
      </c>
      <c r="J30" s="17">
        <v>9122.25</v>
      </c>
      <c r="K30" s="17">
        <v>29377.5</v>
      </c>
      <c r="L30" s="17">
        <v>15527.166666666666</v>
      </c>
      <c r="M30" s="17">
        <v>29590</v>
      </c>
      <c r="N30" s="17">
        <v>15985.25</v>
      </c>
      <c r="O30" s="48"/>
    </row>
    <row r="31" spans="1:15" s="40" customFormat="1" ht="18" customHeight="1">
      <c r="A31" s="48"/>
      <c r="B31" s="95" t="s">
        <v>211</v>
      </c>
      <c r="C31" s="17">
        <f>AVERAGE(C32:C43)</f>
        <v>18975.416666666668</v>
      </c>
      <c r="D31" s="17">
        <f>AVERAGE(D32:D43)</f>
        <v>9217.25</v>
      </c>
      <c r="E31" s="111">
        <f>AVERAGE(E32:E43)</f>
        <v>29777.416666666668</v>
      </c>
      <c r="F31" s="111">
        <f t="shared" ref="F31:N31" si="0">AVERAGE(F32:F43)</f>
        <v>15688.916666666666</v>
      </c>
      <c r="G31" s="111">
        <f t="shared" si="0"/>
        <v>29950.5</v>
      </c>
      <c r="H31" s="111">
        <f t="shared" si="0"/>
        <v>16374.333333333334</v>
      </c>
      <c r="I31" s="111">
        <f t="shared" si="0"/>
        <v>18384.333333333332</v>
      </c>
      <c r="J31" s="111">
        <f t="shared" si="0"/>
        <v>8997.3333333333339</v>
      </c>
      <c r="K31" s="111">
        <f t="shared" si="0"/>
        <v>28821.666666666668</v>
      </c>
      <c r="L31" s="111">
        <f t="shared" si="0"/>
        <v>15315.333333333334</v>
      </c>
      <c r="M31" s="111">
        <f t="shared" si="0"/>
        <v>29144</v>
      </c>
      <c r="N31" s="111">
        <f t="shared" si="0"/>
        <v>15845.25</v>
      </c>
      <c r="O31" s="48"/>
    </row>
    <row r="32" spans="1:15" s="40" customFormat="1" ht="18" customHeight="1">
      <c r="A32" s="7"/>
      <c r="B32" s="8" t="s">
        <v>63</v>
      </c>
      <c r="C32" s="17">
        <v>18404</v>
      </c>
      <c r="D32" s="17">
        <v>9130</v>
      </c>
      <c r="E32" s="17">
        <v>29395</v>
      </c>
      <c r="F32" s="17">
        <v>15491</v>
      </c>
      <c r="G32" s="17">
        <v>29653</v>
      </c>
      <c r="H32" s="17">
        <v>16128</v>
      </c>
      <c r="I32" s="17">
        <v>17894</v>
      </c>
      <c r="J32" s="17">
        <v>8923</v>
      </c>
      <c r="K32" s="17">
        <v>28594</v>
      </c>
      <c r="L32" s="17">
        <v>15197</v>
      </c>
      <c r="M32" s="17">
        <v>28651</v>
      </c>
      <c r="N32" s="17">
        <v>15614</v>
      </c>
      <c r="O32" s="48"/>
    </row>
    <row r="33" spans="1:15" s="40" customFormat="1">
      <c r="A33" s="7"/>
      <c r="B33" s="8" t="s">
        <v>48</v>
      </c>
      <c r="C33" s="17">
        <v>18359</v>
      </c>
      <c r="D33" s="17">
        <v>9106</v>
      </c>
      <c r="E33" s="17">
        <v>29322</v>
      </c>
      <c r="F33" s="17">
        <v>15450</v>
      </c>
      <c r="G33" s="17">
        <v>29581</v>
      </c>
      <c r="H33" s="17">
        <v>16086</v>
      </c>
      <c r="I33" s="17">
        <v>17851</v>
      </c>
      <c r="J33" s="17">
        <v>8900</v>
      </c>
      <c r="K33" s="17">
        <v>28523</v>
      </c>
      <c r="L33" s="17">
        <v>15157</v>
      </c>
      <c r="M33" s="17">
        <v>28580</v>
      </c>
      <c r="N33" s="17">
        <v>15573</v>
      </c>
      <c r="O33" s="48"/>
    </row>
    <row r="34" spans="1:15" s="40" customFormat="1">
      <c r="A34" s="7"/>
      <c r="B34" s="8" t="s">
        <v>49</v>
      </c>
      <c r="C34" s="17">
        <v>18188</v>
      </c>
      <c r="D34" s="17">
        <v>8211</v>
      </c>
      <c r="E34" s="17">
        <v>28889</v>
      </c>
      <c r="F34" s="17">
        <v>13931</v>
      </c>
      <c r="G34" s="17">
        <v>29055</v>
      </c>
      <c r="H34" s="17">
        <v>14504</v>
      </c>
      <c r="I34" s="17">
        <v>17676</v>
      </c>
      <c r="J34" s="17">
        <v>8025</v>
      </c>
      <c r="K34" s="17">
        <v>28079</v>
      </c>
      <c r="L34" s="17">
        <v>13667</v>
      </c>
      <c r="M34" s="17">
        <v>28067</v>
      </c>
      <c r="N34" s="17">
        <v>14042</v>
      </c>
      <c r="O34" s="48"/>
    </row>
    <row r="35" spans="1:15" s="40" customFormat="1">
      <c r="A35" s="7"/>
      <c r="B35" s="8" t="s">
        <v>50</v>
      </c>
      <c r="C35" s="17">
        <v>19849</v>
      </c>
      <c r="D35" s="17">
        <v>9453</v>
      </c>
      <c r="E35" s="17">
        <v>30930</v>
      </c>
      <c r="F35" s="17">
        <v>16106</v>
      </c>
      <c r="G35" s="17">
        <v>31061</v>
      </c>
      <c r="H35" s="17">
        <v>16822</v>
      </c>
      <c r="I35" s="17">
        <v>19206</v>
      </c>
      <c r="J35" s="17">
        <v>9223</v>
      </c>
      <c r="K35" s="17">
        <v>29885</v>
      </c>
      <c r="L35" s="17">
        <v>15698</v>
      </c>
      <c r="M35" s="17">
        <v>30301</v>
      </c>
      <c r="N35" s="17">
        <v>16276</v>
      </c>
      <c r="O35" s="48"/>
    </row>
    <row r="36" spans="1:15" s="40" customFormat="1">
      <c r="A36" s="7"/>
      <c r="B36" s="8" t="s">
        <v>32</v>
      </c>
      <c r="C36" s="17">
        <v>19474</v>
      </c>
      <c r="D36" s="17">
        <v>9689</v>
      </c>
      <c r="E36" s="17">
        <v>30461</v>
      </c>
      <c r="F36" s="17">
        <v>16508</v>
      </c>
      <c r="G36" s="17">
        <v>30645</v>
      </c>
      <c r="H36" s="17">
        <v>17243</v>
      </c>
      <c r="I36" s="17">
        <v>18850</v>
      </c>
      <c r="J36" s="17">
        <v>9454</v>
      </c>
      <c r="K36" s="17">
        <v>29443</v>
      </c>
      <c r="L36" s="17">
        <v>16090</v>
      </c>
      <c r="M36" s="17">
        <v>29883</v>
      </c>
      <c r="N36" s="17">
        <v>16683</v>
      </c>
      <c r="O36" s="48"/>
    </row>
    <row r="37" spans="1:15" s="40" customFormat="1">
      <c r="A37" s="7"/>
      <c r="B37" s="8" t="s">
        <v>33</v>
      </c>
      <c r="C37" s="17">
        <v>19746</v>
      </c>
      <c r="D37" s="17">
        <v>10041</v>
      </c>
      <c r="E37" s="17">
        <v>30947</v>
      </c>
      <c r="F37" s="17">
        <v>17109</v>
      </c>
      <c r="G37" s="17">
        <v>31162</v>
      </c>
      <c r="H37" s="17">
        <v>17870</v>
      </c>
      <c r="I37" s="17">
        <v>19117</v>
      </c>
      <c r="J37" s="17">
        <v>9798</v>
      </c>
      <c r="K37" s="17">
        <v>29920</v>
      </c>
      <c r="L37" s="17">
        <v>16676</v>
      </c>
      <c r="M37" s="17">
        <v>30382</v>
      </c>
      <c r="N37" s="17">
        <v>17290</v>
      </c>
      <c r="O37" s="48"/>
    </row>
    <row r="38" spans="1:15" s="40" customFormat="1" ht="17.100000000000001" customHeight="1">
      <c r="A38" s="7"/>
      <c r="B38" s="8" t="s">
        <v>34</v>
      </c>
      <c r="C38" s="17">
        <v>19030</v>
      </c>
      <c r="D38" s="17">
        <v>9260</v>
      </c>
      <c r="E38" s="17">
        <v>29709</v>
      </c>
      <c r="F38" s="17">
        <v>15778</v>
      </c>
      <c r="G38" s="17">
        <v>29862</v>
      </c>
      <c r="H38" s="17">
        <v>16480</v>
      </c>
      <c r="I38" s="17">
        <v>18417</v>
      </c>
      <c r="J38" s="17">
        <v>9036</v>
      </c>
      <c r="K38" s="17">
        <v>28711</v>
      </c>
      <c r="L38" s="17">
        <v>15378</v>
      </c>
      <c r="M38" s="17">
        <v>29125</v>
      </c>
      <c r="N38" s="17">
        <v>15945</v>
      </c>
      <c r="O38" s="48"/>
    </row>
    <row r="39" spans="1:15" s="40" customFormat="1">
      <c r="A39" s="7"/>
      <c r="B39" s="8" t="s">
        <v>35</v>
      </c>
      <c r="C39" s="17">
        <v>18308</v>
      </c>
      <c r="D39" s="17">
        <v>8747</v>
      </c>
      <c r="E39" s="17">
        <v>28536</v>
      </c>
      <c r="F39" s="17">
        <v>14903</v>
      </c>
      <c r="G39" s="17">
        <v>28661</v>
      </c>
      <c r="H39" s="17">
        <v>15566</v>
      </c>
      <c r="I39" s="17">
        <v>17716</v>
      </c>
      <c r="J39" s="17">
        <v>8535</v>
      </c>
      <c r="K39" s="17">
        <v>27573</v>
      </c>
      <c r="L39" s="17">
        <v>14526</v>
      </c>
      <c r="M39" s="17">
        <v>27959</v>
      </c>
      <c r="N39" s="17">
        <v>15061</v>
      </c>
      <c r="O39" s="48"/>
    </row>
    <row r="40" spans="1:15" s="40" customFormat="1">
      <c r="A40" s="7"/>
      <c r="B40" s="8" t="s">
        <v>51</v>
      </c>
      <c r="C40" s="17">
        <v>19014</v>
      </c>
      <c r="D40" s="17">
        <v>9504</v>
      </c>
      <c r="E40" s="17">
        <v>29755</v>
      </c>
      <c r="F40" s="17">
        <v>16194</v>
      </c>
      <c r="G40" s="17">
        <v>29940</v>
      </c>
      <c r="H40" s="17">
        <v>16914</v>
      </c>
      <c r="I40" s="17">
        <v>18406</v>
      </c>
      <c r="J40" s="17">
        <v>9274</v>
      </c>
      <c r="K40" s="17">
        <v>28763</v>
      </c>
      <c r="L40" s="17">
        <v>15784</v>
      </c>
      <c r="M40" s="17">
        <v>29196</v>
      </c>
      <c r="N40" s="17">
        <v>16366</v>
      </c>
      <c r="O40" s="48"/>
    </row>
    <row r="41" spans="1:15" s="40" customFormat="1">
      <c r="A41" s="97" t="s">
        <v>31</v>
      </c>
      <c r="B41" s="8" t="s">
        <v>52</v>
      </c>
      <c r="C41" s="17">
        <v>19077</v>
      </c>
      <c r="D41" s="17">
        <v>9421</v>
      </c>
      <c r="E41" s="17">
        <v>29821</v>
      </c>
      <c r="F41" s="17">
        <v>16052</v>
      </c>
      <c r="G41" s="17">
        <v>29991</v>
      </c>
      <c r="H41" s="17">
        <v>16766</v>
      </c>
      <c r="I41" s="17">
        <v>18465</v>
      </c>
      <c r="J41" s="17">
        <v>9193</v>
      </c>
      <c r="K41" s="17">
        <v>28822</v>
      </c>
      <c r="L41" s="17">
        <v>15645</v>
      </c>
      <c r="M41" s="17">
        <v>29248</v>
      </c>
      <c r="N41" s="17">
        <v>16222</v>
      </c>
      <c r="O41" s="48"/>
    </row>
    <row r="42" spans="1:15" s="40" customFormat="1">
      <c r="A42" s="97" t="s">
        <v>31</v>
      </c>
      <c r="B42" s="8" t="s">
        <v>31</v>
      </c>
      <c r="C42" s="17">
        <v>19609</v>
      </c>
      <c r="D42" s="17">
        <v>9634</v>
      </c>
      <c r="E42" s="17">
        <v>30637</v>
      </c>
      <c r="F42" s="17">
        <v>16414</v>
      </c>
      <c r="G42" s="17">
        <v>30806</v>
      </c>
      <c r="H42" s="17">
        <v>17144</v>
      </c>
      <c r="I42" s="17">
        <v>18978</v>
      </c>
      <c r="J42" s="17">
        <v>9400</v>
      </c>
      <c r="K42" s="17">
        <v>29610</v>
      </c>
      <c r="L42" s="17">
        <v>15998</v>
      </c>
      <c r="M42" s="17">
        <v>30044</v>
      </c>
      <c r="N42" s="17">
        <v>16588</v>
      </c>
      <c r="O42" s="48"/>
    </row>
    <row r="43" spans="1:15" s="40" customFormat="1">
      <c r="A43" s="97" t="s">
        <v>31</v>
      </c>
      <c r="B43" s="8" t="s">
        <v>48</v>
      </c>
      <c r="C43" s="17">
        <v>18647</v>
      </c>
      <c r="D43" s="17">
        <v>8411</v>
      </c>
      <c r="E43" s="17">
        <v>28927</v>
      </c>
      <c r="F43" s="17">
        <v>14331</v>
      </c>
      <c r="G43" s="17">
        <v>28989</v>
      </c>
      <c r="H43" s="17">
        <v>14969</v>
      </c>
      <c r="I43" s="17">
        <v>18036</v>
      </c>
      <c r="J43" s="17">
        <v>8207</v>
      </c>
      <c r="K43" s="17">
        <v>27937</v>
      </c>
      <c r="L43" s="17">
        <v>13968</v>
      </c>
      <c r="M43" s="17">
        <v>28292</v>
      </c>
      <c r="N43" s="17">
        <v>14483</v>
      </c>
      <c r="O43" s="48"/>
    </row>
    <row r="44" spans="1:15" s="40" customFormat="1" ht="5.0999999999999996" customHeight="1">
      <c r="A44" s="9"/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48"/>
    </row>
    <row r="45" spans="1:15" s="40" customFormat="1">
      <c r="A45" s="3" t="s">
        <v>120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8"/>
    </row>
  </sheetData>
  <mergeCells count="28">
    <mergeCell ref="M24:M25"/>
    <mergeCell ref="M5:N5"/>
    <mergeCell ref="C6:C7"/>
    <mergeCell ref="E6:E7"/>
    <mergeCell ref="G6:G7"/>
    <mergeCell ref="I6:I7"/>
    <mergeCell ref="K6:K7"/>
    <mergeCell ref="C5:D5"/>
    <mergeCell ref="E5:F5"/>
    <mergeCell ref="G5:H5"/>
    <mergeCell ref="I5:J5"/>
    <mergeCell ref="K5:L5"/>
    <mergeCell ref="A5:B7"/>
    <mergeCell ref="A1:B1"/>
    <mergeCell ref="A22:B25"/>
    <mergeCell ref="C22:H22"/>
    <mergeCell ref="I22:N22"/>
    <mergeCell ref="C23:D23"/>
    <mergeCell ref="E23:F23"/>
    <mergeCell ref="G23:H23"/>
    <mergeCell ref="I23:J23"/>
    <mergeCell ref="K23:L23"/>
    <mergeCell ref="M23:N23"/>
    <mergeCell ref="C24:C25"/>
    <mergeCell ref="E24:E25"/>
    <mergeCell ref="G24:G25"/>
    <mergeCell ref="I24:I25"/>
    <mergeCell ref="K24:K25"/>
  </mergeCells>
  <phoneticPr fontId="3"/>
  <pageMargins left="0.39370078740157483" right="0.59055118110236227" top="0.39370078740157483" bottom="0.39370078740157483" header="0.31496062992125984" footer="0.31496062992125984"/>
  <pageSetup paperSize="9" firstPageNumber="7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57"/>
  <sheetViews>
    <sheetView workbookViewId="0"/>
  </sheetViews>
  <sheetFormatPr defaultRowHeight="13.5"/>
  <cols>
    <col min="1" max="1" width="5.625" style="40" customWidth="1"/>
    <col min="2" max="2" width="8" style="40" customWidth="1"/>
    <col min="3" max="14" width="6.75" style="40" customWidth="1"/>
    <col min="15" max="16384" width="9" style="40"/>
  </cols>
  <sheetData>
    <row r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65</v>
      </c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124" t="s">
        <v>47</v>
      </c>
      <c r="B5" s="119"/>
      <c r="C5" s="149" t="s">
        <v>69</v>
      </c>
      <c r="D5" s="149"/>
      <c r="E5" s="149" t="s">
        <v>70</v>
      </c>
      <c r="F5" s="149"/>
      <c r="G5" s="149" t="s">
        <v>71</v>
      </c>
      <c r="H5" s="149"/>
      <c r="I5" s="149" t="s">
        <v>72</v>
      </c>
      <c r="J5" s="149"/>
      <c r="K5" s="149" t="s">
        <v>73</v>
      </c>
      <c r="L5" s="149"/>
      <c r="M5" s="149" t="s">
        <v>74</v>
      </c>
      <c r="N5" s="130"/>
    </row>
    <row r="6" spans="1:14" ht="5.0999999999999996" customHeight="1">
      <c r="A6" s="124"/>
      <c r="B6" s="119"/>
      <c r="C6" s="132" t="s">
        <v>27</v>
      </c>
      <c r="D6" s="10"/>
      <c r="E6" s="132" t="s">
        <v>27</v>
      </c>
      <c r="F6" s="10"/>
      <c r="G6" s="132" t="s">
        <v>27</v>
      </c>
      <c r="H6" s="10"/>
      <c r="I6" s="132" t="s">
        <v>27</v>
      </c>
      <c r="J6" s="10"/>
      <c r="K6" s="132" t="s">
        <v>27</v>
      </c>
      <c r="L6" s="10"/>
      <c r="M6" s="132" t="s">
        <v>27</v>
      </c>
      <c r="N6" s="9"/>
    </row>
    <row r="7" spans="1:14">
      <c r="A7" s="124"/>
      <c r="B7" s="119"/>
      <c r="C7" s="119"/>
      <c r="D7" s="5" t="s">
        <v>28</v>
      </c>
      <c r="E7" s="119"/>
      <c r="F7" s="5" t="s">
        <v>28</v>
      </c>
      <c r="G7" s="119"/>
      <c r="H7" s="5" t="s">
        <v>28</v>
      </c>
      <c r="I7" s="119"/>
      <c r="J7" s="5" t="s">
        <v>28</v>
      </c>
      <c r="K7" s="119"/>
      <c r="L7" s="5" t="s">
        <v>28</v>
      </c>
      <c r="M7" s="119"/>
      <c r="N7" s="6" t="s">
        <v>28</v>
      </c>
    </row>
    <row r="8" spans="1:14">
      <c r="A8" s="7"/>
      <c r="B8" s="8"/>
      <c r="C8" s="41"/>
      <c r="D8" s="7"/>
      <c r="E8" s="7"/>
      <c r="F8" s="7"/>
      <c r="G8" s="7"/>
      <c r="H8" s="12" t="s">
        <v>66</v>
      </c>
      <c r="I8" s="12"/>
      <c r="J8" s="7"/>
      <c r="K8" s="7"/>
      <c r="L8" s="7"/>
      <c r="M8" s="7"/>
      <c r="N8" s="7"/>
    </row>
    <row r="9" spans="1:14">
      <c r="A9" s="152" t="s">
        <v>132</v>
      </c>
      <c r="B9" s="153"/>
      <c r="C9" s="1">
        <v>5099</v>
      </c>
      <c r="D9" s="1">
        <v>2446</v>
      </c>
      <c r="E9" s="1">
        <v>4225</v>
      </c>
      <c r="F9" s="1">
        <v>1658</v>
      </c>
      <c r="G9" s="1">
        <v>23292</v>
      </c>
      <c r="H9" s="1">
        <v>10546</v>
      </c>
      <c r="I9" s="1">
        <v>5036</v>
      </c>
      <c r="J9" s="1">
        <v>2441</v>
      </c>
      <c r="K9" s="1">
        <v>3903</v>
      </c>
      <c r="L9" s="1">
        <v>1716</v>
      </c>
      <c r="M9" s="1">
        <v>13537</v>
      </c>
      <c r="N9" s="1">
        <v>6642</v>
      </c>
    </row>
    <row r="10" spans="1:14">
      <c r="A10" s="150" t="s">
        <v>124</v>
      </c>
      <c r="B10" s="151"/>
      <c r="C10" s="1">
        <v>4877</v>
      </c>
      <c r="D10" s="1">
        <v>2388</v>
      </c>
      <c r="E10" s="1">
        <v>4105</v>
      </c>
      <c r="F10" s="1">
        <v>1618</v>
      </c>
      <c r="G10" s="1">
        <v>22726</v>
      </c>
      <c r="H10" s="1">
        <v>10808</v>
      </c>
      <c r="I10" s="1">
        <v>5278</v>
      </c>
      <c r="J10" s="1">
        <v>2682</v>
      </c>
      <c r="K10" s="1">
        <v>3656</v>
      </c>
      <c r="L10" s="1">
        <v>1787</v>
      </c>
      <c r="M10" s="1">
        <v>13115</v>
      </c>
      <c r="N10" s="11">
        <v>6755</v>
      </c>
    </row>
    <row r="11" spans="1:14" ht="18" customHeight="1">
      <c r="A11" s="152" t="s">
        <v>125</v>
      </c>
      <c r="B11" s="153"/>
      <c r="C11" s="1">
        <v>5140</v>
      </c>
      <c r="D11" s="1">
        <v>2417</v>
      </c>
      <c r="E11" s="1">
        <v>4260</v>
      </c>
      <c r="F11" s="1">
        <v>1634</v>
      </c>
      <c r="G11" s="1">
        <v>23738</v>
      </c>
      <c r="H11" s="1">
        <v>10824</v>
      </c>
      <c r="I11" s="1">
        <v>5454</v>
      </c>
      <c r="J11" s="1">
        <v>2645</v>
      </c>
      <c r="K11" s="1">
        <v>3861</v>
      </c>
      <c r="L11" s="1">
        <v>1779</v>
      </c>
      <c r="M11" s="1">
        <v>13775</v>
      </c>
      <c r="N11" s="1">
        <v>6773</v>
      </c>
    </row>
    <row r="12" spans="1:14">
      <c r="A12" s="150" t="s">
        <v>126</v>
      </c>
      <c r="B12" s="151"/>
      <c r="C12" s="1">
        <v>4677</v>
      </c>
      <c r="D12" s="1">
        <v>2323</v>
      </c>
      <c r="E12" s="1">
        <v>4111</v>
      </c>
      <c r="F12" s="1">
        <v>1759</v>
      </c>
      <c r="G12" s="1">
        <v>23060</v>
      </c>
      <c r="H12" s="1">
        <v>11170</v>
      </c>
      <c r="I12" s="1">
        <v>5254</v>
      </c>
      <c r="J12" s="1">
        <v>2678</v>
      </c>
      <c r="K12" s="1">
        <v>3581</v>
      </c>
      <c r="L12" s="1">
        <v>1825</v>
      </c>
      <c r="M12" s="1">
        <v>13078</v>
      </c>
      <c r="N12" s="1">
        <v>6650</v>
      </c>
    </row>
    <row r="13" spans="1:14" ht="18" customHeight="1">
      <c r="A13" s="155" t="s">
        <v>127</v>
      </c>
      <c r="B13" s="153"/>
      <c r="C13" s="17">
        <v>4963</v>
      </c>
      <c r="D13" s="17">
        <v>2331</v>
      </c>
      <c r="E13" s="17">
        <v>4348</v>
      </c>
      <c r="F13" s="17">
        <v>1719</v>
      </c>
      <c r="G13" s="17">
        <v>24158</v>
      </c>
      <c r="H13" s="17">
        <v>11045</v>
      </c>
      <c r="I13" s="17">
        <v>5515</v>
      </c>
      <c r="J13" s="17">
        <v>2670</v>
      </c>
      <c r="K13" s="17">
        <v>3775</v>
      </c>
      <c r="L13" s="17">
        <v>1809</v>
      </c>
      <c r="M13" s="17">
        <v>13719</v>
      </c>
      <c r="N13" s="17">
        <v>6653</v>
      </c>
    </row>
    <row r="14" spans="1:14">
      <c r="A14" s="154" t="s">
        <v>128</v>
      </c>
      <c r="B14" s="151"/>
      <c r="C14" s="17">
        <v>4760</v>
      </c>
      <c r="D14" s="17">
        <v>2405</v>
      </c>
      <c r="E14" s="17">
        <v>4506</v>
      </c>
      <c r="F14" s="17">
        <v>1873</v>
      </c>
      <c r="G14" s="17">
        <v>24033</v>
      </c>
      <c r="H14" s="17">
        <v>11437</v>
      </c>
      <c r="I14" s="17">
        <v>5434</v>
      </c>
      <c r="J14" s="17">
        <v>2671</v>
      </c>
      <c r="K14" s="17">
        <v>3757</v>
      </c>
      <c r="L14" s="17">
        <v>1918</v>
      </c>
      <c r="M14" s="17">
        <v>13600</v>
      </c>
      <c r="N14" s="17">
        <v>6746</v>
      </c>
    </row>
    <row r="15" spans="1:14" ht="18" customHeight="1">
      <c r="A15" s="155" t="s">
        <v>138</v>
      </c>
      <c r="B15" s="153"/>
      <c r="C15" s="17">
        <v>4909</v>
      </c>
      <c r="D15" s="17">
        <v>2342</v>
      </c>
      <c r="E15" s="17">
        <v>4337</v>
      </c>
      <c r="F15" s="17">
        <v>1773</v>
      </c>
      <c r="G15" s="17">
        <v>24220</v>
      </c>
      <c r="H15" s="17">
        <v>11261</v>
      </c>
      <c r="I15" s="17">
        <v>5508</v>
      </c>
      <c r="J15" s="17">
        <v>2700</v>
      </c>
      <c r="K15" s="17">
        <v>3754</v>
      </c>
      <c r="L15" s="17">
        <v>1839</v>
      </c>
      <c r="M15" s="17">
        <v>13711</v>
      </c>
      <c r="N15" s="17">
        <v>6704</v>
      </c>
    </row>
    <row r="16" spans="1:14">
      <c r="A16" s="154" t="s">
        <v>139</v>
      </c>
      <c r="B16" s="151"/>
      <c r="C16" s="17">
        <v>4760</v>
      </c>
      <c r="D16" s="17">
        <v>2405</v>
      </c>
      <c r="E16" s="17">
        <v>4506</v>
      </c>
      <c r="F16" s="17">
        <v>1873</v>
      </c>
      <c r="G16" s="17">
        <v>24033</v>
      </c>
      <c r="H16" s="17">
        <v>11437</v>
      </c>
      <c r="I16" s="17">
        <v>5434</v>
      </c>
      <c r="J16" s="17">
        <v>2671</v>
      </c>
      <c r="K16" s="17">
        <v>3757</v>
      </c>
      <c r="L16" s="17">
        <v>1918</v>
      </c>
      <c r="M16" s="17">
        <v>13600</v>
      </c>
      <c r="N16" s="17">
        <v>6746</v>
      </c>
    </row>
    <row r="17" spans="1:14" ht="20.100000000000001" customHeight="1">
      <c r="A17" s="155" t="s">
        <v>140</v>
      </c>
      <c r="B17" s="153"/>
      <c r="C17" s="17">
        <v>4771</v>
      </c>
      <c r="D17" s="17">
        <v>2271</v>
      </c>
      <c r="E17" s="17">
        <v>4611</v>
      </c>
      <c r="F17" s="17">
        <v>1925</v>
      </c>
      <c r="G17" s="17">
        <v>24800</v>
      </c>
      <c r="H17" s="17">
        <v>11559</v>
      </c>
      <c r="I17" s="17">
        <v>5358</v>
      </c>
      <c r="J17" s="17">
        <v>2596</v>
      </c>
      <c r="K17" s="17">
        <v>3902</v>
      </c>
      <c r="L17" s="17">
        <v>1926</v>
      </c>
      <c r="M17" s="17">
        <v>13968</v>
      </c>
      <c r="N17" s="17">
        <v>6770</v>
      </c>
    </row>
    <row r="18" spans="1:14">
      <c r="A18" s="154" t="s">
        <v>133</v>
      </c>
      <c r="B18" s="151"/>
      <c r="C18" s="17">
        <v>4454</v>
      </c>
      <c r="D18" s="17">
        <v>2294</v>
      </c>
      <c r="E18" s="17">
        <v>4809</v>
      </c>
      <c r="F18" s="17">
        <v>2079</v>
      </c>
      <c r="G18" s="17">
        <v>24239</v>
      </c>
      <c r="H18" s="17">
        <v>11632</v>
      </c>
      <c r="I18" s="17">
        <v>5310</v>
      </c>
      <c r="J18" s="17">
        <v>2697</v>
      </c>
      <c r="K18" s="17">
        <v>4708</v>
      </c>
      <c r="L18" s="17">
        <v>2157</v>
      </c>
      <c r="M18" s="17">
        <v>14058</v>
      </c>
      <c r="N18" s="17">
        <v>7039</v>
      </c>
    </row>
    <row r="19" spans="1:14" ht="20.100000000000001" customHeight="1">
      <c r="A19" s="13"/>
      <c r="B19" s="8" t="s">
        <v>59</v>
      </c>
      <c r="C19" s="17">
        <v>4807</v>
      </c>
      <c r="D19" s="17">
        <v>2338</v>
      </c>
      <c r="E19" s="17">
        <v>4235</v>
      </c>
      <c r="F19" s="17">
        <v>1769</v>
      </c>
      <c r="G19" s="17">
        <v>23707</v>
      </c>
      <c r="H19" s="17">
        <v>11237</v>
      </c>
      <c r="I19" s="17">
        <v>5396</v>
      </c>
      <c r="J19" s="17">
        <v>2694</v>
      </c>
      <c r="K19" s="17">
        <v>3678</v>
      </c>
      <c r="L19" s="17">
        <v>1836</v>
      </c>
      <c r="M19" s="17">
        <v>13432</v>
      </c>
      <c r="N19" s="17">
        <v>6691</v>
      </c>
    </row>
    <row r="20" spans="1:14">
      <c r="A20" s="13"/>
      <c r="B20" s="8" t="s">
        <v>36</v>
      </c>
      <c r="C20" s="17">
        <v>4644</v>
      </c>
      <c r="D20" s="17">
        <v>2269</v>
      </c>
      <c r="E20" s="17">
        <v>4090</v>
      </c>
      <c r="F20" s="17">
        <v>1717</v>
      </c>
      <c r="G20" s="17">
        <v>22901</v>
      </c>
      <c r="H20" s="17">
        <v>10907</v>
      </c>
      <c r="I20" s="17">
        <v>5214</v>
      </c>
      <c r="J20" s="17">
        <v>2615</v>
      </c>
      <c r="K20" s="17">
        <v>3553</v>
      </c>
      <c r="L20" s="17">
        <v>1782</v>
      </c>
      <c r="M20" s="17">
        <v>12977</v>
      </c>
      <c r="N20" s="17">
        <v>6493</v>
      </c>
    </row>
    <row r="21" spans="1:14">
      <c r="A21" s="13"/>
      <c r="B21" s="8" t="s">
        <v>37</v>
      </c>
      <c r="C21" s="17">
        <v>4802</v>
      </c>
      <c r="D21" s="17">
        <v>2168</v>
      </c>
      <c r="E21" s="17">
        <v>4272</v>
      </c>
      <c r="F21" s="17">
        <v>1641</v>
      </c>
      <c r="G21" s="17">
        <v>23724</v>
      </c>
      <c r="H21" s="17">
        <v>10423</v>
      </c>
      <c r="I21" s="17">
        <v>5381</v>
      </c>
      <c r="J21" s="17">
        <v>2499</v>
      </c>
      <c r="K21" s="17">
        <v>3667</v>
      </c>
      <c r="L21" s="17">
        <v>1703</v>
      </c>
      <c r="M21" s="17">
        <v>13397</v>
      </c>
      <c r="N21" s="17">
        <v>6206</v>
      </c>
    </row>
    <row r="22" spans="1:14">
      <c r="A22" s="13"/>
      <c r="B22" s="8" t="s">
        <v>38</v>
      </c>
      <c r="C22" s="17">
        <v>4871</v>
      </c>
      <c r="D22" s="17">
        <v>2211</v>
      </c>
      <c r="E22" s="17">
        <v>4865</v>
      </c>
      <c r="F22" s="17">
        <v>1941</v>
      </c>
      <c r="G22" s="17">
        <v>25770</v>
      </c>
      <c r="H22" s="17">
        <v>11461</v>
      </c>
      <c r="I22" s="17">
        <v>5470</v>
      </c>
      <c r="J22" s="17">
        <v>2521</v>
      </c>
      <c r="K22" s="17">
        <v>4062</v>
      </c>
      <c r="L22" s="17">
        <v>1921</v>
      </c>
      <c r="M22" s="17">
        <v>14470</v>
      </c>
      <c r="N22" s="17">
        <v>6679</v>
      </c>
    </row>
    <row r="23" spans="1:14">
      <c r="A23" s="13"/>
      <c r="B23" s="8" t="s">
        <v>39</v>
      </c>
      <c r="C23" s="17">
        <v>4890</v>
      </c>
      <c r="D23" s="17">
        <v>2375</v>
      </c>
      <c r="E23" s="17">
        <v>4850</v>
      </c>
      <c r="F23" s="17">
        <v>2085</v>
      </c>
      <c r="G23" s="17">
        <v>25842</v>
      </c>
      <c r="H23" s="17">
        <v>12311</v>
      </c>
      <c r="I23" s="17">
        <v>5496</v>
      </c>
      <c r="J23" s="17">
        <v>2708</v>
      </c>
      <c r="K23" s="17">
        <v>4089</v>
      </c>
      <c r="L23" s="17">
        <v>2064</v>
      </c>
      <c r="M23" s="17">
        <v>14542</v>
      </c>
      <c r="N23" s="17">
        <v>7175</v>
      </c>
    </row>
    <row r="24" spans="1:14">
      <c r="A24" s="13"/>
      <c r="B24" s="8" t="s">
        <v>40</v>
      </c>
      <c r="C24" s="17">
        <v>4804</v>
      </c>
      <c r="D24" s="17">
        <v>2381</v>
      </c>
      <c r="E24" s="17">
        <v>4753</v>
      </c>
      <c r="F24" s="17">
        <v>2090</v>
      </c>
      <c r="G24" s="17">
        <v>25370</v>
      </c>
      <c r="H24" s="17">
        <v>12339</v>
      </c>
      <c r="I24" s="17">
        <v>5399</v>
      </c>
      <c r="J24" s="17">
        <v>2714</v>
      </c>
      <c r="K24" s="17">
        <v>4019</v>
      </c>
      <c r="L24" s="17">
        <v>2069</v>
      </c>
      <c r="M24" s="17">
        <v>14286</v>
      </c>
      <c r="N24" s="17">
        <v>7191</v>
      </c>
    </row>
    <row r="25" spans="1:14" ht="18" customHeight="1">
      <c r="A25" s="13"/>
      <c r="B25" s="8" t="s">
        <v>41</v>
      </c>
      <c r="C25" s="17">
        <v>4803</v>
      </c>
      <c r="D25" s="17">
        <v>2309</v>
      </c>
      <c r="E25" s="17">
        <v>4768</v>
      </c>
      <c r="F25" s="17">
        <v>2026</v>
      </c>
      <c r="G25" s="17">
        <v>25384</v>
      </c>
      <c r="H25" s="17">
        <v>11967</v>
      </c>
      <c r="I25" s="17">
        <v>5398</v>
      </c>
      <c r="J25" s="17">
        <v>2633</v>
      </c>
      <c r="K25" s="17">
        <v>4014</v>
      </c>
      <c r="L25" s="17">
        <v>2006</v>
      </c>
      <c r="M25" s="17">
        <v>14279</v>
      </c>
      <c r="N25" s="17">
        <v>6973</v>
      </c>
    </row>
    <row r="26" spans="1:14">
      <c r="A26" s="13"/>
      <c r="B26" s="8" t="s">
        <v>42</v>
      </c>
      <c r="C26" s="17">
        <v>4901</v>
      </c>
      <c r="D26" s="17">
        <v>2194</v>
      </c>
      <c r="E26" s="17">
        <v>4902</v>
      </c>
      <c r="F26" s="17">
        <v>1926</v>
      </c>
      <c r="G26" s="17">
        <v>25933</v>
      </c>
      <c r="H26" s="17">
        <v>11372</v>
      </c>
      <c r="I26" s="17">
        <v>5502</v>
      </c>
      <c r="J26" s="17">
        <v>2502</v>
      </c>
      <c r="K26" s="17">
        <v>4085</v>
      </c>
      <c r="L26" s="17">
        <v>1906</v>
      </c>
      <c r="M26" s="17">
        <v>14555</v>
      </c>
      <c r="N26" s="17">
        <v>6627</v>
      </c>
    </row>
    <row r="27" spans="1:14">
      <c r="A27" s="13"/>
      <c r="B27" s="8" t="s">
        <v>43</v>
      </c>
      <c r="C27" s="17">
        <v>4729</v>
      </c>
      <c r="D27" s="17">
        <v>2252</v>
      </c>
      <c r="E27" s="17">
        <v>4699</v>
      </c>
      <c r="F27" s="17">
        <v>1977</v>
      </c>
      <c r="G27" s="17">
        <v>24993</v>
      </c>
      <c r="H27" s="17">
        <v>11672</v>
      </c>
      <c r="I27" s="17">
        <v>5313</v>
      </c>
      <c r="J27" s="17">
        <v>2568</v>
      </c>
      <c r="K27" s="17">
        <v>3951</v>
      </c>
      <c r="L27" s="17">
        <v>1957</v>
      </c>
      <c r="M27" s="17">
        <v>14055</v>
      </c>
      <c r="N27" s="17">
        <v>6802</v>
      </c>
    </row>
    <row r="28" spans="1:14">
      <c r="A28" s="13"/>
      <c r="B28" s="8" t="s">
        <v>44</v>
      </c>
      <c r="C28" s="17">
        <v>4687</v>
      </c>
      <c r="D28" s="17">
        <v>2341</v>
      </c>
      <c r="E28" s="17">
        <v>4633</v>
      </c>
      <c r="F28" s="17">
        <v>2055</v>
      </c>
      <c r="G28" s="17">
        <v>24750</v>
      </c>
      <c r="H28" s="17">
        <v>12134</v>
      </c>
      <c r="I28" s="17">
        <v>5269</v>
      </c>
      <c r="J28" s="17">
        <v>2669</v>
      </c>
      <c r="K28" s="17">
        <v>3922</v>
      </c>
      <c r="L28" s="17">
        <v>2034</v>
      </c>
      <c r="M28" s="17">
        <v>13941</v>
      </c>
      <c r="N28" s="17">
        <v>7071</v>
      </c>
    </row>
    <row r="29" spans="1:14">
      <c r="A29" s="13"/>
      <c r="B29" s="8" t="s">
        <v>45</v>
      </c>
      <c r="C29" s="17">
        <v>4721</v>
      </c>
      <c r="D29" s="17">
        <v>2307</v>
      </c>
      <c r="E29" s="17">
        <v>4678</v>
      </c>
      <c r="F29" s="17">
        <v>2025</v>
      </c>
      <c r="G29" s="17">
        <v>24938</v>
      </c>
      <c r="H29" s="17">
        <v>11955</v>
      </c>
      <c r="I29" s="17">
        <v>5305</v>
      </c>
      <c r="J29" s="17">
        <v>2630</v>
      </c>
      <c r="K29" s="17">
        <v>3947</v>
      </c>
      <c r="L29" s="17">
        <v>2004</v>
      </c>
      <c r="M29" s="17">
        <v>14036</v>
      </c>
      <c r="N29" s="17">
        <v>6967</v>
      </c>
    </row>
    <row r="30" spans="1:14">
      <c r="A30" s="13"/>
      <c r="B30" s="8" t="s">
        <v>46</v>
      </c>
      <c r="C30" s="17">
        <v>4593</v>
      </c>
      <c r="D30" s="17">
        <v>2109</v>
      </c>
      <c r="E30" s="17">
        <v>4581</v>
      </c>
      <c r="F30" s="17">
        <v>1851</v>
      </c>
      <c r="G30" s="17">
        <v>24288</v>
      </c>
      <c r="H30" s="17">
        <v>10929</v>
      </c>
      <c r="I30" s="17">
        <v>5157</v>
      </c>
      <c r="J30" s="17">
        <v>2404</v>
      </c>
      <c r="K30" s="17">
        <v>3831</v>
      </c>
      <c r="L30" s="17">
        <v>1832</v>
      </c>
      <c r="M30" s="17">
        <v>13643</v>
      </c>
      <c r="N30" s="17">
        <v>6369</v>
      </c>
    </row>
    <row r="31" spans="1:14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8"/>
      <c r="C32" s="41"/>
      <c r="D32" s="7"/>
      <c r="E32" s="7"/>
      <c r="F32" s="7"/>
      <c r="G32" s="7"/>
      <c r="H32" s="12" t="s">
        <v>75</v>
      </c>
      <c r="I32" s="12"/>
      <c r="J32" s="7"/>
      <c r="K32" s="7"/>
      <c r="L32" s="7"/>
      <c r="M32" s="7"/>
      <c r="N32" s="7"/>
    </row>
    <row r="33" spans="1:14">
      <c r="A33" s="152" t="s">
        <v>132</v>
      </c>
      <c r="B33" s="153"/>
      <c r="C33" s="1">
        <v>5241</v>
      </c>
      <c r="D33" s="1">
        <v>2474</v>
      </c>
      <c r="E33" s="1">
        <v>4202</v>
      </c>
      <c r="F33" s="1">
        <v>1673</v>
      </c>
      <c r="G33" s="1">
        <v>23344</v>
      </c>
      <c r="H33" s="1">
        <v>10508</v>
      </c>
      <c r="I33" s="1">
        <v>5199</v>
      </c>
      <c r="J33" s="1">
        <v>2518</v>
      </c>
      <c r="K33" s="1">
        <v>3859</v>
      </c>
      <c r="L33" s="1">
        <v>1746</v>
      </c>
      <c r="M33" s="1">
        <v>13457</v>
      </c>
      <c r="N33" s="1">
        <v>6609</v>
      </c>
    </row>
    <row r="34" spans="1:14">
      <c r="A34" s="150" t="s">
        <v>124</v>
      </c>
      <c r="B34" s="151"/>
      <c r="C34" s="1">
        <v>4920</v>
      </c>
      <c r="D34" s="1">
        <v>2390</v>
      </c>
      <c r="E34" s="1">
        <v>4078</v>
      </c>
      <c r="F34" s="1">
        <v>1653</v>
      </c>
      <c r="G34" s="1">
        <v>22935</v>
      </c>
      <c r="H34" s="1">
        <v>10782</v>
      </c>
      <c r="I34" s="1">
        <v>5497</v>
      </c>
      <c r="J34" s="1">
        <v>2820</v>
      </c>
      <c r="K34" s="1">
        <v>3558</v>
      </c>
      <c r="L34" s="1">
        <v>1761</v>
      </c>
      <c r="M34" s="1">
        <v>13028</v>
      </c>
      <c r="N34" s="1">
        <v>6670</v>
      </c>
    </row>
    <row r="35" spans="1:14" ht="18" customHeight="1">
      <c r="A35" s="152" t="s">
        <v>125</v>
      </c>
      <c r="B35" s="153"/>
      <c r="C35" s="1">
        <v>5222</v>
      </c>
      <c r="D35" s="1">
        <v>2427</v>
      </c>
      <c r="E35" s="1">
        <v>4297</v>
      </c>
      <c r="F35" s="1">
        <v>1666</v>
      </c>
      <c r="G35" s="1">
        <v>24075</v>
      </c>
      <c r="H35" s="1">
        <v>10788</v>
      </c>
      <c r="I35" s="1">
        <v>5675</v>
      </c>
      <c r="J35" s="1">
        <v>2769</v>
      </c>
      <c r="K35" s="1">
        <v>3812</v>
      </c>
      <c r="L35" s="1">
        <v>1769</v>
      </c>
      <c r="M35" s="1">
        <v>13710</v>
      </c>
      <c r="N35" s="1">
        <v>6698</v>
      </c>
    </row>
    <row r="36" spans="1:14">
      <c r="A36" s="150" t="s">
        <v>126</v>
      </c>
      <c r="B36" s="151"/>
      <c r="C36" s="1">
        <v>4756</v>
      </c>
      <c r="D36" s="1">
        <v>2328</v>
      </c>
      <c r="E36" s="1">
        <v>4066</v>
      </c>
      <c r="F36" s="1">
        <v>1786</v>
      </c>
      <c r="G36" s="1">
        <v>23261</v>
      </c>
      <c r="H36" s="1">
        <v>11169</v>
      </c>
      <c r="I36" s="1">
        <v>5377</v>
      </c>
      <c r="J36" s="1">
        <v>2722</v>
      </c>
      <c r="K36" s="1">
        <v>3496</v>
      </c>
      <c r="L36" s="1">
        <v>1763</v>
      </c>
      <c r="M36" s="1">
        <v>12817</v>
      </c>
      <c r="N36" s="1">
        <v>6477</v>
      </c>
    </row>
    <row r="37" spans="1:14" ht="18" customHeight="1">
      <c r="A37" s="155" t="s">
        <v>127</v>
      </c>
      <c r="B37" s="153"/>
      <c r="C37" s="17">
        <v>5040</v>
      </c>
      <c r="D37" s="17">
        <v>2335</v>
      </c>
      <c r="E37" s="17">
        <v>4300</v>
      </c>
      <c r="F37" s="17">
        <v>1747</v>
      </c>
      <c r="G37" s="17">
        <v>24382</v>
      </c>
      <c r="H37" s="17">
        <v>11038</v>
      </c>
      <c r="I37" s="17">
        <v>5669</v>
      </c>
      <c r="J37" s="17">
        <v>2737</v>
      </c>
      <c r="K37" s="17">
        <v>3684</v>
      </c>
      <c r="L37" s="17">
        <v>1757</v>
      </c>
      <c r="M37" s="17">
        <v>13494</v>
      </c>
      <c r="N37" s="17">
        <v>6501</v>
      </c>
    </row>
    <row r="38" spans="1:14">
      <c r="A38" s="154" t="s">
        <v>128</v>
      </c>
      <c r="B38" s="151"/>
      <c r="C38" s="17">
        <v>4836</v>
      </c>
      <c r="D38" s="17">
        <v>2388</v>
      </c>
      <c r="E38" s="17">
        <v>4444</v>
      </c>
      <c r="F38" s="17">
        <v>1896</v>
      </c>
      <c r="G38" s="17">
        <v>24358</v>
      </c>
      <c r="H38" s="17">
        <v>11366</v>
      </c>
      <c r="I38" s="17">
        <v>5607</v>
      </c>
      <c r="J38" s="17">
        <v>2749</v>
      </c>
      <c r="K38" s="17">
        <v>3688</v>
      </c>
      <c r="L38" s="17">
        <v>1858</v>
      </c>
      <c r="M38" s="17">
        <v>13280</v>
      </c>
      <c r="N38" s="17">
        <v>6571</v>
      </c>
    </row>
    <row r="39" spans="1:14" ht="18" customHeight="1">
      <c r="A39" s="155" t="s">
        <v>138</v>
      </c>
      <c r="B39" s="153"/>
      <c r="C39" s="17">
        <v>4994</v>
      </c>
      <c r="D39" s="17">
        <v>2347</v>
      </c>
      <c r="E39" s="17">
        <v>4286</v>
      </c>
      <c r="F39" s="17">
        <v>1800</v>
      </c>
      <c r="G39" s="17">
        <v>24440</v>
      </c>
      <c r="H39" s="17">
        <v>11261</v>
      </c>
      <c r="I39" s="17">
        <v>5638</v>
      </c>
      <c r="J39" s="17">
        <v>2744</v>
      </c>
      <c r="K39" s="17">
        <v>3667</v>
      </c>
      <c r="L39" s="17">
        <v>1778</v>
      </c>
      <c r="M39" s="17">
        <v>13440</v>
      </c>
      <c r="N39" s="17">
        <v>6529</v>
      </c>
    </row>
    <row r="40" spans="1:14">
      <c r="A40" s="154" t="s">
        <v>139</v>
      </c>
      <c r="B40" s="151"/>
      <c r="C40" s="17">
        <v>4836</v>
      </c>
      <c r="D40" s="17">
        <v>2388</v>
      </c>
      <c r="E40" s="17">
        <v>4444</v>
      </c>
      <c r="F40" s="17">
        <v>1896</v>
      </c>
      <c r="G40" s="17">
        <v>24358</v>
      </c>
      <c r="H40" s="17">
        <v>11366</v>
      </c>
      <c r="I40" s="17">
        <v>5607</v>
      </c>
      <c r="J40" s="17">
        <v>2749</v>
      </c>
      <c r="K40" s="17">
        <v>3688</v>
      </c>
      <c r="L40" s="17">
        <v>1858</v>
      </c>
      <c r="M40" s="17">
        <v>13280</v>
      </c>
      <c r="N40" s="17">
        <v>6571</v>
      </c>
    </row>
    <row r="41" spans="1:14" ht="20.100000000000001" customHeight="1">
      <c r="A41" s="155" t="s">
        <v>140</v>
      </c>
      <c r="B41" s="153"/>
      <c r="C41" s="17">
        <v>4813</v>
      </c>
      <c r="D41" s="17">
        <v>2274</v>
      </c>
      <c r="E41" s="17">
        <v>4658</v>
      </c>
      <c r="F41" s="17">
        <v>1972</v>
      </c>
      <c r="G41" s="17">
        <v>25068</v>
      </c>
      <c r="H41" s="17">
        <v>11585</v>
      </c>
      <c r="I41" s="17">
        <v>5507</v>
      </c>
      <c r="J41" s="17">
        <v>2657</v>
      </c>
      <c r="K41" s="17">
        <v>3840</v>
      </c>
      <c r="L41" s="17">
        <v>1900</v>
      </c>
      <c r="M41" s="17">
        <v>13731</v>
      </c>
      <c r="N41" s="17">
        <v>6659</v>
      </c>
    </row>
    <row r="42" spans="1:14">
      <c r="A42" s="154" t="s">
        <v>134</v>
      </c>
      <c r="B42" s="151"/>
      <c r="C42" s="17">
        <v>4553</v>
      </c>
      <c r="D42" s="17">
        <v>2299</v>
      </c>
      <c r="E42" s="17">
        <v>4805</v>
      </c>
      <c r="F42" s="17">
        <v>2087</v>
      </c>
      <c r="G42" s="17">
        <v>24396</v>
      </c>
      <c r="H42" s="17">
        <v>11526</v>
      </c>
      <c r="I42" s="17">
        <v>5271</v>
      </c>
      <c r="J42" s="17">
        <v>2733</v>
      </c>
      <c r="K42" s="17">
        <v>4694</v>
      </c>
      <c r="L42" s="17">
        <v>2131</v>
      </c>
      <c r="M42" s="17">
        <v>13993</v>
      </c>
      <c r="N42" s="17">
        <v>6886</v>
      </c>
    </row>
    <row r="43" spans="1:14" ht="20.100000000000001" customHeight="1">
      <c r="A43" s="13"/>
      <c r="B43" s="8" t="s">
        <v>59</v>
      </c>
      <c r="C43" s="17">
        <v>4889</v>
      </c>
      <c r="D43" s="17">
        <v>2342</v>
      </c>
      <c r="E43" s="17">
        <v>4189</v>
      </c>
      <c r="F43" s="17">
        <v>1797</v>
      </c>
      <c r="G43" s="17">
        <v>23917</v>
      </c>
      <c r="H43" s="17">
        <v>11237</v>
      </c>
      <c r="I43" s="17">
        <v>5523</v>
      </c>
      <c r="J43" s="17">
        <v>2739</v>
      </c>
      <c r="K43" s="17">
        <v>3591</v>
      </c>
      <c r="L43" s="17">
        <v>1774</v>
      </c>
      <c r="M43" s="17">
        <v>13164</v>
      </c>
      <c r="N43" s="17">
        <v>6515</v>
      </c>
    </row>
    <row r="44" spans="1:14">
      <c r="A44" s="13"/>
      <c r="B44" s="8" t="s">
        <v>36</v>
      </c>
      <c r="C44" s="17">
        <v>4723</v>
      </c>
      <c r="D44" s="17">
        <v>2273</v>
      </c>
      <c r="E44" s="17">
        <v>4045</v>
      </c>
      <c r="F44" s="17">
        <v>1744</v>
      </c>
      <c r="G44" s="17">
        <v>23104</v>
      </c>
      <c r="H44" s="17">
        <v>10906</v>
      </c>
      <c r="I44" s="17">
        <v>5336</v>
      </c>
      <c r="J44" s="17">
        <v>2658</v>
      </c>
      <c r="K44" s="17">
        <v>3470</v>
      </c>
      <c r="L44" s="17">
        <v>1722</v>
      </c>
      <c r="M44" s="17">
        <v>12720</v>
      </c>
      <c r="N44" s="17">
        <v>6324</v>
      </c>
    </row>
    <row r="45" spans="1:14">
      <c r="A45" s="13"/>
      <c r="B45" s="8" t="s">
        <v>37</v>
      </c>
      <c r="C45" s="17">
        <v>4889</v>
      </c>
      <c r="D45" s="17">
        <v>2173</v>
      </c>
      <c r="E45" s="17">
        <v>4217</v>
      </c>
      <c r="F45" s="17">
        <v>1666</v>
      </c>
      <c r="G45" s="17">
        <v>24397</v>
      </c>
      <c r="H45" s="17">
        <v>10422</v>
      </c>
      <c r="I45" s="17">
        <v>5510</v>
      </c>
      <c r="J45" s="17">
        <v>2540</v>
      </c>
      <c r="K45" s="17">
        <v>3583</v>
      </c>
      <c r="L45" s="17">
        <v>1645</v>
      </c>
      <c r="M45" s="17">
        <v>13135</v>
      </c>
      <c r="N45" s="17">
        <v>6043</v>
      </c>
    </row>
    <row r="46" spans="1:14">
      <c r="A46" s="13"/>
      <c r="B46" s="8" t="s">
        <v>38</v>
      </c>
      <c r="C46" s="17">
        <v>4902</v>
      </c>
      <c r="D46" s="17">
        <v>2214</v>
      </c>
      <c r="E46" s="17">
        <v>4945</v>
      </c>
      <c r="F46" s="17">
        <v>1994</v>
      </c>
      <c r="G46" s="17">
        <v>26018</v>
      </c>
      <c r="H46" s="17">
        <v>11495</v>
      </c>
      <c r="I46" s="17">
        <v>5631</v>
      </c>
      <c r="J46" s="17">
        <v>2586</v>
      </c>
      <c r="K46" s="17">
        <v>4006</v>
      </c>
      <c r="L46" s="17">
        <v>1906</v>
      </c>
      <c r="M46" s="17">
        <v>14235</v>
      </c>
      <c r="N46" s="17">
        <v>6589</v>
      </c>
    </row>
    <row r="47" spans="1:14">
      <c r="A47" s="13"/>
      <c r="B47" s="8" t="s">
        <v>39</v>
      </c>
      <c r="C47" s="17">
        <v>4919</v>
      </c>
      <c r="D47" s="17">
        <v>2378</v>
      </c>
      <c r="E47" s="17">
        <v>4932</v>
      </c>
      <c r="F47" s="17">
        <v>2141</v>
      </c>
      <c r="G47" s="17">
        <v>26081</v>
      </c>
      <c r="H47" s="17">
        <v>12348</v>
      </c>
      <c r="I47" s="17">
        <v>5656</v>
      </c>
      <c r="J47" s="17">
        <v>2777</v>
      </c>
      <c r="K47" s="17">
        <v>4034</v>
      </c>
      <c r="L47" s="17">
        <v>2048</v>
      </c>
      <c r="M47" s="17">
        <v>14307</v>
      </c>
      <c r="N47" s="17">
        <v>7078</v>
      </c>
    </row>
    <row r="48" spans="1:14">
      <c r="A48" s="13"/>
      <c r="B48" s="8" t="s">
        <v>40</v>
      </c>
      <c r="C48" s="17">
        <v>4831</v>
      </c>
      <c r="D48" s="17">
        <v>2383</v>
      </c>
      <c r="E48" s="17">
        <v>4834</v>
      </c>
      <c r="F48" s="17">
        <v>2146</v>
      </c>
      <c r="G48" s="17">
        <v>25602</v>
      </c>
      <c r="H48" s="17">
        <v>12376</v>
      </c>
      <c r="I48" s="17">
        <v>5557</v>
      </c>
      <c r="J48" s="17">
        <v>2784</v>
      </c>
      <c r="K48" s="17">
        <v>3966</v>
      </c>
      <c r="L48" s="17">
        <v>2053</v>
      </c>
      <c r="M48" s="17">
        <v>14057</v>
      </c>
      <c r="N48" s="17">
        <v>7094</v>
      </c>
    </row>
    <row r="49" spans="1:14" ht="18" customHeight="1">
      <c r="A49" s="13"/>
      <c r="B49" s="8" t="s">
        <v>41</v>
      </c>
      <c r="C49" s="17">
        <v>4832</v>
      </c>
      <c r="D49" s="17">
        <v>2312</v>
      </c>
      <c r="E49" s="17">
        <v>4849</v>
      </c>
      <c r="F49" s="17">
        <v>2081</v>
      </c>
      <c r="G49" s="17">
        <v>25621</v>
      </c>
      <c r="H49" s="17">
        <v>12003</v>
      </c>
      <c r="I49" s="17">
        <v>5555</v>
      </c>
      <c r="J49" s="17">
        <v>2700</v>
      </c>
      <c r="K49" s="17">
        <v>3960</v>
      </c>
      <c r="L49" s="17">
        <v>1991</v>
      </c>
      <c r="M49" s="17">
        <v>14050</v>
      </c>
      <c r="N49" s="17">
        <v>6881</v>
      </c>
    </row>
    <row r="50" spans="1:14">
      <c r="A50" s="13"/>
      <c r="B50" s="8" t="s">
        <v>42</v>
      </c>
      <c r="C50" s="17">
        <v>4932</v>
      </c>
      <c r="D50" s="17">
        <v>2197</v>
      </c>
      <c r="E50" s="17">
        <v>4981</v>
      </c>
      <c r="F50" s="17">
        <v>1978</v>
      </c>
      <c r="G50" s="17">
        <v>26185</v>
      </c>
      <c r="H50" s="17">
        <v>11406</v>
      </c>
      <c r="I50" s="17">
        <v>5664</v>
      </c>
      <c r="J50" s="17">
        <v>2566</v>
      </c>
      <c r="K50" s="17">
        <v>4029</v>
      </c>
      <c r="L50" s="17">
        <v>1892</v>
      </c>
      <c r="M50" s="17">
        <v>14318</v>
      </c>
      <c r="N50" s="17">
        <v>6538</v>
      </c>
    </row>
    <row r="51" spans="1:14">
      <c r="A51" s="13"/>
      <c r="B51" s="8" t="s">
        <v>43</v>
      </c>
      <c r="C51" s="17">
        <v>4757</v>
      </c>
      <c r="D51" s="17">
        <v>2255</v>
      </c>
      <c r="E51" s="17">
        <v>4778</v>
      </c>
      <c r="F51" s="17">
        <v>2030</v>
      </c>
      <c r="G51" s="17">
        <v>25227</v>
      </c>
      <c r="H51" s="17">
        <v>11707</v>
      </c>
      <c r="I51" s="17">
        <v>5467</v>
      </c>
      <c r="J51" s="17">
        <v>2633</v>
      </c>
      <c r="K51" s="17">
        <v>3897</v>
      </c>
      <c r="L51" s="17">
        <v>1942</v>
      </c>
      <c r="M51" s="17">
        <v>13829</v>
      </c>
      <c r="N51" s="17">
        <v>6711</v>
      </c>
    </row>
    <row r="52" spans="1:14">
      <c r="A52" s="13"/>
      <c r="B52" s="8" t="s">
        <v>44</v>
      </c>
      <c r="C52" s="17">
        <v>4714</v>
      </c>
      <c r="D52" s="17">
        <v>2344</v>
      </c>
      <c r="E52" s="17">
        <v>4713</v>
      </c>
      <c r="F52" s="17">
        <v>2111</v>
      </c>
      <c r="G52" s="17">
        <v>24977</v>
      </c>
      <c r="H52" s="17">
        <v>12172</v>
      </c>
      <c r="I52" s="17">
        <v>5422</v>
      </c>
      <c r="J52" s="17">
        <v>2738</v>
      </c>
      <c r="K52" s="17">
        <v>3870</v>
      </c>
      <c r="L52" s="17">
        <v>2018</v>
      </c>
      <c r="M52" s="17">
        <v>13718</v>
      </c>
      <c r="N52" s="17">
        <v>6977</v>
      </c>
    </row>
    <row r="53" spans="1:14">
      <c r="A53" s="13"/>
      <c r="B53" s="8" t="s">
        <v>45</v>
      </c>
      <c r="C53" s="17">
        <v>4748</v>
      </c>
      <c r="D53" s="17">
        <v>2309</v>
      </c>
      <c r="E53" s="17">
        <v>4758</v>
      </c>
      <c r="F53" s="17">
        <v>2080</v>
      </c>
      <c r="G53" s="17">
        <v>25169</v>
      </c>
      <c r="H53" s="17">
        <v>11991</v>
      </c>
      <c r="I53" s="17">
        <v>5460</v>
      </c>
      <c r="J53" s="17">
        <v>2697</v>
      </c>
      <c r="K53" s="17">
        <v>3895</v>
      </c>
      <c r="L53" s="17">
        <v>1989</v>
      </c>
      <c r="M53" s="17">
        <v>13811</v>
      </c>
      <c r="N53" s="17">
        <v>6874</v>
      </c>
    </row>
    <row r="54" spans="1:14">
      <c r="A54" s="13"/>
      <c r="B54" s="8" t="s">
        <v>46</v>
      </c>
      <c r="C54" s="17">
        <v>4620</v>
      </c>
      <c r="D54" s="17">
        <v>2111</v>
      </c>
      <c r="E54" s="17">
        <v>4655</v>
      </c>
      <c r="F54" s="17">
        <v>1900</v>
      </c>
      <c r="G54" s="17">
        <v>24520</v>
      </c>
      <c r="H54" s="17">
        <v>10962</v>
      </c>
      <c r="I54" s="17">
        <v>5308</v>
      </c>
      <c r="J54" s="17">
        <v>2466</v>
      </c>
      <c r="K54" s="17">
        <v>3779</v>
      </c>
      <c r="L54" s="17">
        <v>1818</v>
      </c>
      <c r="M54" s="17">
        <v>13422</v>
      </c>
      <c r="N54" s="17">
        <v>6284</v>
      </c>
    </row>
    <row r="55" spans="1:14" ht="5.0999999999999996" customHeight="1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3" t="s">
        <v>67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 t="s">
        <v>123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</sheetData>
  <mergeCells count="33">
    <mergeCell ref="A34:B34"/>
    <mergeCell ref="A42:B42"/>
    <mergeCell ref="A35:B35"/>
    <mergeCell ref="A36:B36"/>
    <mergeCell ref="A37:B37"/>
    <mergeCell ref="A38:B38"/>
    <mergeCell ref="A39:B39"/>
    <mergeCell ref="A40:B40"/>
    <mergeCell ref="A41:B41"/>
    <mergeCell ref="A5:B7"/>
    <mergeCell ref="C6:C7"/>
    <mergeCell ref="E6:E7"/>
    <mergeCell ref="G6:G7"/>
    <mergeCell ref="G5:H5"/>
    <mergeCell ref="E5:F5"/>
    <mergeCell ref="C5:D5"/>
    <mergeCell ref="A10:B10"/>
    <mergeCell ref="A9:B9"/>
    <mergeCell ref="A12:B12"/>
    <mergeCell ref="A11:B11"/>
    <mergeCell ref="A33:B33"/>
    <mergeCell ref="A14:B14"/>
    <mergeCell ref="A13:B13"/>
    <mergeCell ref="A18:B18"/>
    <mergeCell ref="A17:B17"/>
    <mergeCell ref="A16:B16"/>
    <mergeCell ref="A15:B15"/>
    <mergeCell ref="I6:I7"/>
    <mergeCell ref="K6:K7"/>
    <mergeCell ref="M6:M7"/>
    <mergeCell ref="M5:N5"/>
    <mergeCell ref="K5:L5"/>
    <mergeCell ref="I5:J5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selection sqref="A1:B1"/>
    </sheetView>
  </sheetViews>
  <sheetFormatPr defaultRowHeight="13.5"/>
  <cols>
    <col min="1" max="1" width="5.625" style="48" customWidth="1"/>
    <col min="2" max="2" width="8" style="48" customWidth="1"/>
    <col min="3" max="14" width="6.75" style="48" customWidth="1"/>
    <col min="15" max="15" width="9" style="48"/>
    <col min="16" max="16384" width="9" style="40"/>
  </cols>
  <sheetData>
    <row r="1" spans="1:15">
      <c r="A1" s="148" t="s">
        <v>170</v>
      </c>
      <c r="B1" s="148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32" customFormat="1">
      <c r="A3" s="3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8"/>
    </row>
    <row r="4" spans="1:15" s="32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8"/>
    </row>
    <row r="5" spans="1:15" s="32" customFormat="1">
      <c r="A5" s="124" t="s">
        <v>47</v>
      </c>
      <c r="B5" s="119"/>
      <c r="C5" s="149" t="s">
        <v>69</v>
      </c>
      <c r="D5" s="149"/>
      <c r="E5" s="149" t="s">
        <v>70</v>
      </c>
      <c r="F5" s="149"/>
      <c r="G5" s="149" t="s">
        <v>71</v>
      </c>
      <c r="H5" s="149"/>
      <c r="I5" s="149" t="s">
        <v>72</v>
      </c>
      <c r="J5" s="149"/>
      <c r="K5" s="149" t="s">
        <v>73</v>
      </c>
      <c r="L5" s="149"/>
      <c r="M5" s="149" t="s">
        <v>74</v>
      </c>
      <c r="N5" s="130"/>
      <c r="O5" s="48"/>
    </row>
    <row r="6" spans="1:15" s="32" customFormat="1" ht="5.0999999999999996" customHeight="1">
      <c r="A6" s="124"/>
      <c r="B6" s="119"/>
      <c r="C6" s="132" t="s">
        <v>27</v>
      </c>
      <c r="D6" s="10"/>
      <c r="E6" s="132" t="s">
        <v>27</v>
      </c>
      <c r="F6" s="10"/>
      <c r="G6" s="132" t="s">
        <v>27</v>
      </c>
      <c r="H6" s="10"/>
      <c r="I6" s="132" t="s">
        <v>27</v>
      </c>
      <c r="J6" s="10"/>
      <c r="K6" s="132" t="s">
        <v>27</v>
      </c>
      <c r="L6" s="10"/>
      <c r="M6" s="132" t="s">
        <v>27</v>
      </c>
      <c r="N6" s="9"/>
      <c r="O6" s="48"/>
    </row>
    <row r="7" spans="1:15" s="32" customFormat="1">
      <c r="A7" s="124"/>
      <c r="B7" s="119"/>
      <c r="C7" s="119"/>
      <c r="D7" s="101" t="s">
        <v>28</v>
      </c>
      <c r="E7" s="119"/>
      <c r="F7" s="101" t="s">
        <v>28</v>
      </c>
      <c r="G7" s="119"/>
      <c r="H7" s="101" t="s">
        <v>28</v>
      </c>
      <c r="I7" s="119"/>
      <c r="J7" s="101" t="s">
        <v>28</v>
      </c>
      <c r="K7" s="119"/>
      <c r="L7" s="101" t="s">
        <v>28</v>
      </c>
      <c r="M7" s="119"/>
      <c r="N7" s="99" t="s">
        <v>28</v>
      </c>
      <c r="O7" s="48"/>
    </row>
    <row r="8" spans="1:15" s="32" customFormat="1">
      <c r="A8" s="7"/>
      <c r="B8" s="8"/>
      <c r="C8" s="53"/>
      <c r="D8" s="7"/>
      <c r="E8" s="7"/>
      <c r="F8" s="7"/>
      <c r="G8" s="7"/>
      <c r="H8" s="12" t="s">
        <v>66</v>
      </c>
      <c r="I8" s="12"/>
      <c r="J8" s="7"/>
      <c r="K8" s="7"/>
      <c r="L8" s="7"/>
      <c r="M8" s="7"/>
      <c r="N8" s="7"/>
      <c r="O8" s="48"/>
    </row>
    <row r="9" spans="1:15" s="32" customFormat="1">
      <c r="A9" s="152" t="s">
        <v>157</v>
      </c>
      <c r="B9" s="153"/>
      <c r="C9" s="17">
        <v>4771</v>
      </c>
      <c r="D9" s="17">
        <v>2271</v>
      </c>
      <c r="E9" s="17">
        <v>4611</v>
      </c>
      <c r="F9" s="17">
        <v>1925</v>
      </c>
      <c r="G9" s="17">
        <v>24800</v>
      </c>
      <c r="H9" s="17">
        <v>11559</v>
      </c>
      <c r="I9" s="17">
        <v>5358</v>
      </c>
      <c r="J9" s="17">
        <v>2596</v>
      </c>
      <c r="K9" s="17">
        <v>3902</v>
      </c>
      <c r="L9" s="17">
        <v>1926</v>
      </c>
      <c r="M9" s="17">
        <v>13968</v>
      </c>
      <c r="N9" s="17">
        <v>6770</v>
      </c>
      <c r="O9" s="48"/>
    </row>
    <row r="10" spans="1:15" s="32" customFormat="1">
      <c r="A10" s="150" t="s">
        <v>229</v>
      </c>
      <c r="B10" s="151"/>
      <c r="C10" s="17">
        <v>4454</v>
      </c>
      <c r="D10" s="17">
        <v>2294</v>
      </c>
      <c r="E10" s="17">
        <v>4809</v>
      </c>
      <c r="F10" s="17">
        <v>2079</v>
      </c>
      <c r="G10" s="17">
        <v>24239</v>
      </c>
      <c r="H10" s="17">
        <v>11632</v>
      </c>
      <c r="I10" s="17">
        <v>5310</v>
      </c>
      <c r="J10" s="17">
        <v>2697</v>
      </c>
      <c r="K10" s="17">
        <v>4708</v>
      </c>
      <c r="L10" s="17">
        <v>2157</v>
      </c>
      <c r="M10" s="17">
        <v>14058</v>
      </c>
      <c r="N10" s="17">
        <v>7039</v>
      </c>
      <c r="O10" s="48"/>
    </row>
    <row r="11" spans="1:15" s="32" customFormat="1" ht="18" customHeight="1">
      <c r="A11" s="155" t="s">
        <v>158</v>
      </c>
      <c r="B11" s="153"/>
      <c r="C11" s="17">
        <v>4558.416666666667</v>
      </c>
      <c r="D11" s="17">
        <v>2265.8333333333335</v>
      </c>
      <c r="E11" s="17">
        <v>4837.75</v>
      </c>
      <c r="F11" s="17">
        <v>2038.5833333333333</v>
      </c>
      <c r="G11" s="17">
        <v>24658.083333333332</v>
      </c>
      <c r="H11" s="17">
        <v>11550.833333333334</v>
      </c>
      <c r="I11" s="17">
        <v>5358.25</v>
      </c>
      <c r="J11" s="17">
        <v>2645.3333333333335</v>
      </c>
      <c r="K11" s="17">
        <v>4573.333333333333</v>
      </c>
      <c r="L11" s="17">
        <v>2092</v>
      </c>
      <c r="M11" s="17">
        <v>14185.916666666666</v>
      </c>
      <c r="N11" s="17">
        <v>6927.416666666667</v>
      </c>
      <c r="O11" s="48"/>
    </row>
    <row r="12" spans="1:15" s="32" customFormat="1">
      <c r="A12" s="154" t="s">
        <v>159</v>
      </c>
      <c r="B12" s="151"/>
      <c r="C12" s="17">
        <v>4532</v>
      </c>
      <c r="D12" s="17">
        <v>2319</v>
      </c>
      <c r="E12" s="17">
        <v>4706</v>
      </c>
      <c r="F12" s="17">
        <v>2096</v>
      </c>
      <c r="G12" s="17">
        <v>24767</v>
      </c>
      <c r="H12" s="17">
        <v>11945</v>
      </c>
      <c r="I12" s="17">
        <v>5296</v>
      </c>
      <c r="J12" s="17">
        <v>2679</v>
      </c>
      <c r="K12" s="17">
        <v>5382</v>
      </c>
      <c r="L12" s="17">
        <v>2166</v>
      </c>
      <c r="M12" s="17">
        <v>13918</v>
      </c>
      <c r="N12" s="17">
        <v>7208</v>
      </c>
      <c r="O12" s="48"/>
    </row>
    <row r="13" spans="1:15" s="32" customFormat="1" ht="18" customHeight="1">
      <c r="A13" s="155" t="s">
        <v>168</v>
      </c>
      <c r="B13" s="153"/>
      <c r="C13" s="17">
        <v>4621.166666666667</v>
      </c>
      <c r="D13" s="17">
        <v>2332.3333333333335</v>
      </c>
      <c r="E13" s="17">
        <v>4856</v>
      </c>
      <c r="F13" s="17">
        <v>2109.5833333333335</v>
      </c>
      <c r="G13" s="17">
        <v>25255.75</v>
      </c>
      <c r="H13" s="17">
        <v>11970.166666666666</v>
      </c>
      <c r="I13" s="17">
        <v>5428.416666666667</v>
      </c>
      <c r="J13" s="17">
        <v>2706.1666666666665</v>
      </c>
      <c r="K13" s="17">
        <v>5356.833333333333</v>
      </c>
      <c r="L13" s="17">
        <v>2182.8333333333335</v>
      </c>
      <c r="M13" s="17">
        <v>14289.416666666666</v>
      </c>
      <c r="N13" s="17">
        <v>7228.25</v>
      </c>
      <c r="O13" s="48"/>
    </row>
    <row r="14" spans="1:15" s="32" customFormat="1">
      <c r="A14" s="154" t="s">
        <v>165</v>
      </c>
      <c r="B14" s="151"/>
      <c r="C14" s="17">
        <v>4500</v>
      </c>
      <c r="D14" s="17">
        <v>2236</v>
      </c>
      <c r="E14" s="17">
        <v>4680</v>
      </c>
      <c r="F14" s="17">
        <v>2029</v>
      </c>
      <c r="G14" s="17">
        <v>24997</v>
      </c>
      <c r="H14" s="17">
        <v>12184</v>
      </c>
      <c r="I14" s="17">
        <v>5608</v>
      </c>
      <c r="J14" s="17">
        <v>2854</v>
      </c>
      <c r="K14" s="17">
        <v>4727</v>
      </c>
      <c r="L14" s="17">
        <v>2225</v>
      </c>
      <c r="M14" s="17">
        <v>14137</v>
      </c>
      <c r="N14" s="17">
        <v>7261</v>
      </c>
      <c r="O14" s="48"/>
    </row>
    <row r="15" spans="1:15" s="32" customFormat="1" ht="18" customHeight="1">
      <c r="A15" s="155" t="s">
        <v>230</v>
      </c>
      <c r="B15" s="153"/>
      <c r="C15" s="17">
        <v>4646</v>
      </c>
      <c r="D15" s="17">
        <v>2252.4166666666665</v>
      </c>
      <c r="E15" s="17">
        <v>4849.166666666667</v>
      </c>
      <c r="F15" s="17">
        <v>2042</v>
      </c>
      <c r="G15" s="17">
        <v>25733.666666666668</v>
      </c>
      <c r="H15" s="17">
        <v>12109.25</v>
      </c>
      <c r="I15" s="17">
        <v>5700.166666666667</v>
      </c>
      <c r="J15" s="17">
        <v>2807.5833333333335</v>
      </c>
      <c r="K15" s="17">
        <v>5052.5</v>
      </c>
      <c r="L15" s="17">
        <v>2207.8333333333335</v>
      </c>
      <c r="M15" s="17">
        <v>14504.333333333334</v>
      </c>
      <c r="N15" s="17">
        <v>7238.083333333333</v>
      </c>
      <c r="O15" s="48"/>
    </row>
    <row r="16" spans="1:15" s="32" customFormat="1">
      <c r="A16" s="154" t="s">
        <v>169</v>
      </c>
      <c r="B16" s="151"/>
      <c r="C16" s="17">
        <v>4345</v>
      </c>
      <c r="D16" s="17">
        <v>2239</v>
      </c>
      <c r="E16" s="17">
        <v>3589</v>
      </c>
      <c r="F16" s="17">
        <v>1830</v>
      </c>
      <c r="G16" s="17">
        <v>25542</v>
      </c>
      <c r="H16" s="17">
        <v>12513</v>
      </c>
      <c r="I16" s="17">
        <v>5727</v>
      </c>
      <c r="J16" s="17">
        <v>2863</v>
      </c>
      <c r="K16" s="17">
        <v>4605</v>
      </c>
      <c r="L16" s="17">
        <v>2253</v>
      </c>
      <c r="M16" s="17">
        <v>14498</v>
      </c>
      <c r="N16" s="17">
        <v>7254</v>
      </c>
      <c r="O16" s="48"/>
    </row>
    <row r="17" spans="1:15" s="32" customFormat="1" ht="20.100000000000001" customHeight="1">
      <c r="A17" s="155" t="s">
        <v>231</v>
      </c>
      <c r="B17" s="153"/>
      <c r="C17" s="1">
        <v>4481.833333333333</v>
      </c>
      <c r="D17" s="1">
        <v>2231.3333333333335</v>
      </c>
      <c r="E17" s="1">
        <v>3949.4166666666665</v>
      </c>
      <c r="F17" s="1">
        <v>1871.6666666666667</v>
      </c>
      <c r="G17" s="1">
        <v>26008.416666666668</v>
      </c>
      <c r="H17" s="1">
        <v>12394.333333333334</v>
      </c>
      <c r="I17" s="1">
        <v>5828</v>
      </c>
      <c r="J17" s="1">
        <v>2851.6666666666665</v>
      </c>
      <c r="K17" s="1">
        <v>4745.833333333333</v>
      </c>
      <c r="L17" s="1">
        <v>2239.3333333333335</v>
      </c>
      <c r="M17" s="1">
        <v>14737.25</v>
      </c>
      <c r="N17" s="1">
        <v>7232.666666666667</v>
      </c>
      <c r="O17" s="48"/>
    </row>
    <row r="18" spans="1:15" s="32" customFormat="1">
      <c r="A18" s="154" t="s">
        <v>232</v>
      </c>
      <c r="B18" s="151"/>
      <c r="C18" s="49">
        <v>4412</v>
      </c>
      <c r="D18" s="49">
        <v>2249</v>
      </c>
      <c r="E18" s="49">
        <v>3738</v>
      </c>
      <c r="F18" s="49">
        <v>1890</v>
      </c>
      <c r="G18" s="49">
        <v>25731</v>
      </c>
      <c r="H18" s="49">
        <v>12762</v>
      </c>
      <c r="I18" s="49">
        <v>5953</v>
      </c>
      <c r="J18" s="49">
        <v>2949</v>
      </c>
      <c r="K18" s="49">
        <v>4728</v>
      </c>
      <c r="L18" s="49">
        <v>2202</v>
      </c>
      <c r="M18" s="49">
        <v>13949</v>
      </c>
      <c r="N18" s="49">
        <v>7237</v>
      </c>
      <c r="O18" s="48"/>
    </row>
    <row r="19" spans="1:15" s="32" customFormat="1" ht="20.100000000000001" customHeight="1">
      <c r="A19" s="13"/>
      <c r="B19" s="8" t="s">
        <v>59</v>
      </c>
      <c r="C19" s="50">
        <v>4521</v>
      </c>
      <c r="D19" s="50">
        <v>2210</v>
      </c>
      <c r="E19" s="50">
        <v>4711</v>
      </c>
      <c r="F19" s="50">
        <v>2005</v>
      </c>
      <c r="G19" s="50">
        <v>25125</v>
      </c>
      <c r="H19" s="50">
        <v>12044</v>
      </c>
      <c r="I19" s="50">
        <v>5633</v>
      </c>
      <c r="J19" s="50">
        <v>2821</v>
      </c>
      <c r="K19" s="50">
        <v>4753</v>
      </c>
      <c r="L19" s="50">
        <v>2199</v>
      </c>
      <c r="M19" s="50">
        <v>14196</v>
      </c>
      <c r="N19" s="50">
        <v>7177</v>
      </c>
      <c r="O19" s="48"/>
    </row>
    <row r="20" spans="1:15" s="32" customFormat="1">
      <c r="A20" s="13"/>
      <c r="B20" s="8" t="s">
        <v>36</v>
      </c>
      <c r="C20" s="50">
        <v>4357</v>
      </c>
      <c r="D20" s="50">
        <v>2149</v>
      </c>
      <c r="E20" s="50">
        <v>4535</v>
      </c>
      <c r="F20" s="50">
        <v>1950</v>
      </c>
      <c r="G20" s="50">
        <v>24210</v>
      </c>
      <c r="H20" s="50">
        <v>11712</v>
      </c>
      <c r="I20" s="50">
        <v>5429</v>
      </c>
      <c r="J20" s="50">
        <v>2743</v>
      </c>
      <c r="K20" s="50">
        <v>4579</v>
      </c>
      <c r="L20" s="50">
        <v>2139</v>
      </c>
      <c r="M20" s="50">
        <v>13685</v>
      </c>
      <c r="N20" s="50">
        <v>6979</v>
      </c>
      <c r="O20" s="48"/>
    </row>
    <row r="21" spans="1:15" s="32" customFormat="1">
      <c r="A21" s="13"/>
      <c r="B21" s="8" t="s">
        <v>37</v>
      </c>
      <c r="C21" s="50">
        <v>4627</v>
      </c>
      <c r="D21" s="50">
        <v>2079</v>
      </c>
      <c r="E21" s="50">
        <v>4869</v>
      </c>
      <c r="F21" s="50">
        <v>1886</v>
      </c>
      <c r="G21" s="50">
        <v>25749</v>
      </c>
      <c r="H21" s="50">
        <v>11329</v>
      </c>
      <c r="I21" s="50">
        <v>5754</v>
      </c>
      <c r="J21" s="50">
        <v>2654</v>
      </c>
      <c r="K21" s="50">
        <v>4884</v>
      </c>
      <c r="L21" s="50">
        <v>2069</v>
      </c>
      <c r="M21" s="50">
        <v>14490</v>
      </c>
      <c r="N21" s="50">
        <v>6752</v>
      </c>
      <c r="O21" s="48"/>
    </row>
    <row r="22" spans="1:15" s="32" customFormat="1">
      <c r="A22" s="13"/>
      <c r="B22" s="8" t="s">
        <v>38</v>
      </c>
      <c r="C22" s="50">
        <v>4460</v>
      </c>
      <c r="D22" s="50">
        <v>2188</v>
      </c>
      <c r="E22" s="50">
        <v>3687</v>
      </c>
      <c r="F22" s="50">
        <v>1788</v>
      </c>
      <c r="G22" s="50">
        <v>26284</v>
      </c>
      <c r="H22" s="50">
        <v>12226</v>
      </c>
      <c r="I22" s="50">
        <v>5887</v>
      </c>
      <c r="J22" s="50">
        <v>2797</v>
      </c>
      <c r="K22" s="50">
        <v>4738</v>
      </c>
      <c r="L22" s="50">
        <v>2201</v>
      </c>
      <c r="M22" s="50">
        <v>14904</v>
      </c>
      <c r="N22" s="50">
        <v>7088</v>
      </c>
      <c r="O22" s="48"/>
    </row>
    <row r="23" spans="1:15" s="32" customFormat="1">
      <c r="A23" s="13"/>
      <c r="B23" s="8" t="s">
        <v>39</v>
      </c>
      <c r="C23" s="50">
        <v>4576</v>
      </c>
      <c r="D23" s="50">
        <v>2344</v>
      </c>
      <c r="E23" s="50">
        <v>3781</v>
      </c>
      <c r="F23" s="50">
        <v>1916</v>
      </c>
      <c r="G23" s="50">
        <v>26910</v>
      </c>
      <c r="H23" s="50">
        <v>13099</v>
      </c>
      <c r="I23" s="50">
        <v>6033</v>
      </c>
      <c r="J23" s="50">
        <v>2997</v>
      </c>
      <c r="K23" s="50">
        <v>4852</v>
      </c>
      <c r="L23" s="50">
        <v>2359</v>
      </c>
      <c r="M23" s="50">
        <v>15273</v>
      </c>
      <c r="N23" s="50">
        <v>7594</v>
      </c>
      <c r="O23" s="48"/>
    </row>
    <row r="24" spans="1:15" s="32" customFormat="1">
      <c r="A24" s="13"/>
      <c r="B24" s="8" t="s">
        <v>40</v>
      </c>
      <c r="C24" s="50">
        <v>4532</v>
      </c>
      <c r="D24" s="50">
        <v>2355</v>
      </c>
      <c r="E24" s="50">
        <v>3743</v>
      </c>
      <c r="F24" s="50">
        <v>1924</v>
      </c>
      <c r="G24" s="50">
        <v>26630</v>
      </c>
      <c r="H24" s="50">
        <v>13160</v>
      </c>
      <c r="I24" s="50">
        <v>5972</v>
      </c>
      <c r="J24" s="50">
        <v>3011</v>
      </c>
      <c r="K24" s="50">
        <v>4801</v>
      </c>
      <c r="L24" s="50">
        <v>2370</v>
      </c>
      <c r="M24" s="50">
        <v>15118</v>
      </c>
      <c r="N24" s="50">
        <v>7629</v>
      </c>
      <c r="O24" s="48"/>
    </row>
    <row r="25" spans="1:15" s="32" customFormat="1" ht="18" customHeight="1">
      <c r="A25" s="13"/>
      <c r="B25" s="8" t="s">
        <v>41</v>
      </c>
      <c r="C25" s="50">
        <v>4552</v>
      </c>
      <c r="D25" s="50">
        <v>2290</v>
      </c>
      <c r="E25" s="50">
        <v>3763</v>
      </c>
      <c r="F25" s="50">
        <v>1872</v>
      </c>
      <c r="G25" s="50">
        <v>26793</v>
      </c>
      <c r="H25" s="50">
        <v>12796</v>
      </c>
      <c r="I25" s="50">
        <v>6005</v>
      </c>
      <c r="J25" s="50">
        <v>2928</v>
      </c>
      <c r="K25" s="50">
        <v>4831</v>
      </c>
      <c r="L25" s="50">
        <v>2304</v>
      </c>
      <c r="M25" s="50">
        <v>15200</v>
      </c>
      <c r="N25" s="50">
        <v>7418</v>
      </c>
      <c r="O25" s="48"/>
    </row>
    <row r="26" spans="1:15" s="32" customFormat="1">
      <c r="A26" s="13"/>
      <c r="B26" s="8" t="s">
        <v>42</v>
      </c>
      <c r="C26" s="50">
        <v>4653</v>
      </c>
      <c r="D26" s="50">
        <v>2219</v>
      </c>
      <c r="E26" s="50">
        <v>3846</v>
      </c>
      <c r="F26" s="50">
        <v>1813</v>
      </c>
      <c r="G26" s="50">
        <v>27462</v>
      </c>
      <c r="H26" s="50">
        <v>12401</v>
      </c>
      <c r="I26" s="50">
        <v>6148</v>
      </c>
      <c r="J26" s="50">
        <v>2837</v>
      </c>
      <c r="K26" s="50">
        <v>4952</v>
      </c>
      <c r="L26" s="50">
        <v>2233</v>
      </c>
      <c r="M26" s="50">
        <v>15563</v>
      </c>
      <c r="N26" s="50">
        <v>7189</v>
      </c>
      <c r="O26" s="48"/>
    </row>
    <row r="27" spans="1:15" s="32" customFormat="1">
      <c r="A27" s="13"/>
      <c r="B27" s="8" t="s">
        <v>43</v>
      </c>
      <c r="C27" s="50">
        <v>4405</v>
      </c>
      <c r="D27" s="50">
        <v>2232</v>
      </c>
      <c r="E27" s="50">
        <v>3640</v>
      </c>
      <c r="F27" s="50">
        <v>1824</v>
      </c>
      <c r="G27" s="50">
        <v>25916</v>
      </c>
      <c r="H27" s="50">
        <v>12471</v>
      </c>
      <c r="I27" s="50">
        <v>5808</v>
      </c>
      <c r="J27" s="50">
        <v>2853</v>
      </c>
      <c r="K27" s="50">
        <v>4673</v>
      </c>
      <c r="L27" s="50">
        <v>2246</v>
      </c>
      <c r="M27" s="50">
        <v>14705</v>
      </c>
      <c r="N27" s="50">
        <v>7230</v>
      </c>
      <c r="O27" s="48"/>
    </row>
    <row r="28" spans="1:15" s="32" customFormat="1">
      <c r="A28" s="13"/>
      <c r="B28" s="8" t="s">
        <v>44</v>
      </c>
      <c r="C28" s="50">
        <v>4356</v>
      </c>
      <c r="D28" s="50">
        <v>2301</v>
      </c>
      <c r="E28" s="50">
        <v>3596</v>
      </c>
      <c r="F28" s="50">
        <v>1880</v>
      </c>
      <c r="G28" s="50">
        <v>25573</v>
      </c>
      <c r="H28" s="50">
        <v>12860</v>
      </c>
      <c r="I28" s="50">
        <v>5736</v>
      </c>
      <c r="J28" s="50">
        <v>2942</v>
      </c>
      <c r="K28" s="50">
        <v>4611</v>
      </c>
      <c r="L28" s="50">
        <v>2316</v>
      </c>
      <c r="M28" s="50">
        <v>14523</v>
      </c>
      <c r="N28" s="50">
        <v>7455</v>
      </c>
      <c r="O28" s="48"/>
    </row>
    <row r="29" spans="1:15" s="32" customFormat="1">
      <c r="A29" s="13"/>
      <c r="B29" s="8" t="s">
        <v>45</v>
      </c>
      <c r="C29" s="50">
        <v>4396</v>
      </c>
      <c r="D29" s="50">
        <v>2283</v>
      </c>
      <c r="E29" s="50">
        <v>3630</v>
      </c>
      <c r="F29" s="50">
        <v>1865</v>
      </c>
      <c r="G29" s="50">
        <v>25831</v>
      </c>
      <c r="H29" s="50">
        <v>12755</v>
      </c>
      <c r="I29" s="50">
        <v>5793</v>
      </c>
      <c r="J29" s="50">
        <v>2919</v>
      </c>
      <c r="K29" s="50">
        <v>4657</v>
      </c>
      <c r="L29" s="50">
        <v>2297</v>
      </c>
      <c r="M29" s="50">
        <v>14665</v>
      </c>
      <c r="N29" s="50">
        <v>7395</v>
      </c>
      <c r="O29" s="48"/>
    </row>
    <row r="30" spans="1:15" s="32" customFormat="1">
      <c r="A30" s="13"/>
      <c r="B30" s="8" t="s">
        <v>46</v>
      </c>
      <c r="C30" s="50">
        <v>4347</v>
      </c>
      <c r="D30" s="50">
        <v>2126</v>
      </c>
      <c r="E30" s="50">
        <v>3592</v>
      </c>
      <c r="F30" s="50">
        <v>1737</v>
      </c>
      <c r="G30" s="50">
        <v>25618</v>
      </c>
      <c r="H30" s="50">
        <v>11879</v>
      </c>
      <c r="I30" s="50">
        <v>5738</v>
      </c>
      <c r="J30" s="50">
        <v>2718</v>
      </c>
      <c r="K30" s="50">
        <v>4619</v>
      </c>
      <c r="L30" s="50">
        <v>2139</v>
      </c>
      <c r="M30" s="50">
        <v>14525</v>
      </c>
      <c r="N30" s="50">
        <v>6886</v>
      </c>
      <c r="O30" s="48"/>
    </row>
    <row r="31" spans="1:15" s="32" customFormat="1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</row>
    <row r="32" spans="1:15" s="32" customFormat="1">
      <c r="A32" s="7"/>
      <c r="B32" s="8"/>
      <c r="C32" s="53"/>
      <c r="D32" s="7"/>
      <c r="E32" s="7"/>
      <c r="F32" s="7"/>
      <c r="G32" s="7"/>
      <c r="H32" s="12" t="s">
        <v>75</v>
      </c>
      <c r="I32" s="12"/>
      <c r="J32" s="7"/>
      <c r="K32" s="7"/>
      <c r="L32" s="7"/>
      <c r="M32" s="7"/>
      <c r="N32" s="7"/>
      <c r="O32" s="48"/>
    </row>
    <row r="33" spans="1:15" s="32" customFormat="1">
      <c r="A33" s="155" t="s">
        <v>157</v>
      </c>
      <c r="B33" s="153"/>
      <c r="C33" s="1">
        <v>4813</v>
      </c>
      <c r="D33" s="1">
        <v>2274</v>
      </c>
      <c r="E33" s="1">
        <v>4658</v>
      </c>
      <c r="F33" s="1">
        <v>1972</v>
      </c>
      <c r="G33" s="1">
        <v>25068</v>
      </c>
      <c r="H33" s="1">
        <v>11585</v>
      </c>
      <c r="I33" s="1">
        <v>5507</v>
      </c>
      <c r="J33" s="1">
        <v>2657</v>
      </c>
      <c r="K33" s="1">
        <v>3840</v>
      </c>
      <c r="L33" s="1">
        <v>1900</v>
      </c>
      <c r="M33" s="1">
        <v>13731</v>
      </c>
      <c r="N33" s="1">
        <v>6659</v>
      </c>
      <c r="O33" s="48"/>
    </row>
    <row r="34" spans="1:15" s="32" customFormat="1">
      <c r="A34" s="154" t="s">
        <v>160</v>
      </c>
      <c r="B34" s="151"/>
      <c r="C34" s="1">
        <v>4553</v>
      </c>
      <c r="D34" s="1">
        <v>2299</v>
      </c>
      <c r="E34" s="1">
        <v>4805</v>
      </c>
      <c r="F34" s="1">
        <v>2087</v>
      </c>
      <c r="G34" s="1">
        <v>24396</v>
      </c>
      <c r="H34" s="1">
        <v>11526</v>
      </c>
      <c r="I34" s="1">
        <v>5271</v>
      </c>
      <c r="J34" s="1">
        <v>2733</v>
      </c>
      <c r="K34" s="1">
        <v>4694</v>
      </c>
      <c r="L34" s="1">
        <v>2131</v>
      </c>
      <c r="M34" s="1">
        <v>13993</v>
      </c>
      <c r="N34" s="1">
        <v>6886</v>
      </c>
      <c r="O34" s="48"/>
    </row>
    <row r="35" spans="1:15" s="32" customFormat="1" ht="18" customHeight="1">
      <c r="A35" s="155" t="s">
        <v>158</v>
      </c>
      <c r="B35" s="153"/>
      <c r="C35" s="17">
        <v>4643.5</v>
      </c>
      <c r="D35" s="17">
        <v>2270.4166666666665</v>
      </c>
      <c r="E35" s="17">
        <v>4852.416666666667</v>
      </c>
      <c r="F35" s="17">
        <v>2057.1666666666665</v>
      </c>
      <c r="G35" s="17">
        <v>24842.333333333332</v>
      </c>
      <c r="H35" s="17">
        <v>11479.583333333334</v>
      </c>
      <c r="I35" s="17">
        <v>5364.083333333333</v>
      </c>
      <c r="J35" s="17">
        <v>2688.1666666666665</v>
      </c>
      <c r="K35" s="17">
        <v>4551.166666666667</v>
      </c>
      <c r="L35" s="17">
        <v>2069</v>
      </c>
      <c r="M35" s="17">
        <v>14084.75</v>
      </c>
      <c r="N35" s="17">
        <v>6791.083333333333</v>
      </c>
      <c r="O35" s="48"/>
    </row>
    <row r="36" spans="1:15" s="32" customFormat="1">
      <c r="A36" s="154" t="s">
        <v>159</v>
      </c>
      <c r="B36" s="151"/>
      <c r="C36" s="17">
        <v>4588</v>
      </c>
      <c r="D36" s="17">
        <v>2340</v>
      </c>
      <c r="E36" s="17">
        <v>4732</v>
      </c>
      <c r="F36" s="17">
        <v>2107</v>
      </c>
      <c r="G36" s="17">
        <v>25177</v>
      </c>
      <c r="H36" s="17">
        <v>12035</v>
      </c>
      <c r="I36" s="17">
        <v>5332</v>
      </c>
      <c r="J36" s="17">
        <v>2742</v>
      </c>
      <c r="K36" s="17">
        <v>5419</v>
      </c>
      <c r="L36" s="17">
        <v>2135</v>
      </c>
      <c r="M36" s="17">
        <v>13926</v>
      </c>
      <c r="N36" s="17">
        <v>7087</v>
      </c>
      <c r="O36" s="48"/>
    </row>
    <row r="37" spans="1:15" s="32" customFormat="1" ht="18" customHeight="1">
      <c r="A37" s="155" t="s">
        <v>168</v>
      </c>
      <c r="B37" s="153"/>
      <c r="C37" s="17">
        <v>4690.166666666667</v>
      </c>
      <c r="D37" s="17">
        <v>2349.6666666666665</v>
      </c>
      <c r="E37" s="17">
        <v>4874.583333333333</v>
      </c>
      <c r="F37" s="17">
        <v>2119.5833333333335</v>
      </c>
      <c r="G37" s="17">
        <v>25614.5</v>
      </c>
      <c r="H37" s="17">
        <v>12011.583333333334</v>
      </c>
      <c r="I37" s="17">
        <v>5444.5</v>
      </c>
      <c r="J37" s="17">
        <v>2763.0833333333335</v>
      </c>
      <c r="K37" s="17">
        <v>5382.25</v>
      </c>
      <c r="L37" s="17">
        <v>2152.3333333333335</v>
      </c>
      <c r="M37" s="17">
        <v>14283.5</v>
      </c>
      <c r="N37" s="17">
        <v>7098.416666666667</v>
      </c>
      <c r="O37" s="48"/>
    </row>
    <row r="38" spans="1:15" s="32" customFormat="1">
      <c r="A38" s="154" t="s">
        <v>165</v>
      </c>
      <c r="B38" s="151"/>
      <c r="C38" s="17">
        <v>4545</v>
      </c>
      <c r="D38" s="17">
        <v>2246</v>
      </c>
      <c r="E38" s="17">
        <v>4693</v>
      </c>
      <c r="F38" s="17">
        <v>2055</v>
      </c>
      <c r="G38" s="17">
        <v>25388</v>
      </c>
      <c r="H38" s="17">
        <v>12173</v>
      </c>
      <c r="I38" s="17">
        <v>5660</v>
      </c>
      <c r="J38" s="17">
        <v>2908</v>
      </c>
      <c r="K38" s="17">
        <v>4727</v>
      </c>
      <c r="L38" s="17">
        <v>2236</v>
      </c>
      <c r="M38" s="17">
        <v>13933</v>
      </c>
      <c r="N38" s="17">
        <v>7040</v>
      </c>
      <c r="O38" s="48"/>
    </row>
    <row r="39" spans="1:15" s="32" customFormat="1" ht="18" customHeight="1">
      <c r="A39" s="155" t="s">
        <v>230</v>
      </c>
      <c r="B39" s="153"/>
      <c r="C39" s="17">
        <v>4696.75</v>
      </c>
      <c r="D39" s="17">
        <v>2265.5833333333335</v>
      </c>
      <c r="E39" s="17">
        <v>4866</v>
      </c>
      <c r="F39" s="17">
        <v>2065</v>
      </c>
      <c r="G39" s="17">
        <v>26152.666666666668</v>
      </c>
      <c r="H39" s="17">
        <v>12122.416666666666</v>
      </c>
      <c r="I39" s="17">
        <v>5747.083333333333</v>
      </c>
      <c r="J39" s="17">
        <v>2863.6666666666665</v>
      </c>
      <c r="K39" s="17">
        <v>5062.583333333333</v>
      </c>
      <c r="L39" s="17">
        <v>2208.5</v>
      </c>
      <c r="M39" s="17">
        <v>14356.25</v>
      </c>
      <c r="N39" s="17">
        <v>7042</v>
      </c>
      <c r="O39" s="48"/>
    </row>
    <row r="40" spans="1:15" s="32" customFormat="1">
      <c r="A40" s="154" t="s">
        <v>169</v>
      </c>
      <c r="B40" s="151"/>
      <c r="C40" s="17">
        <v>4432</v>
      </c>
      <c r="D40" s="17">
        <v>2223</v>
      </c>
      <c r="E40" s="17">
        <v>3596</v>
      </c>
      <c r="F40" s="17">
        <v>1819</v>
      </c>
      <c r="G40" s="17">
        <v>25881</v>
      </c>
      <c r="H40" s="17">
        <v>12593</v>
      </c>
      <c r="I40" s="17">
        <v>5630</v>
      </c>
      <c r="J40" s="17">
        <v>2789</v>
      </c>
      <c r="K40" s="17">
        <v>4583</v>
      </c>
      <c r="L40" s="17">
        <v>2242</v>
      </c>
      <c r="M40" s="17">
        <v>14282</v>
      </c>
      <c r="N40" s="17">
        <v>7007</v>
      </c>
      <c r="O40" s="48"/>
    </row>
    <row r="41" spans="1:15" s="32" customFormat="1" ht="20.100000000000001" customHeight="1">
      <c r="A41" s="155" t="s">
        <v>231</v>
      </c>
      <c r="B41" s="153"/>
      <c r="C41" s="1">
        <v>4563.083333333333</v>
      </c>
      <c r="D41" s="1">
        <v>2221.5</v>
      </c>
      <c r="E41" s="1">
        <v>3958.75</v>
      </c>
      <c r="F41" s="1">
        <v>1870</v>
      </c>
      <c r="G41" s="1">
        <v>26374.833333333332</v>
      </c>
      <c r="H41" s="1">
        <v>12452.166666666666</v>
      </c>
      <c r="I41" s="1">
        <v>5766</v>
      </c>
      <c r="J41" s="1">
        <v>2808.5833333333335</v>
      </c>
      <c r="K41" s="1">
        <v>4729.083333333333</v>
      </c>
      <c r="L41" s="1">
        <v>2233.5</v>
      </c>
      <c r="M41" s="1">
        <v>14526.083333333334</v>
      </c>
      <c r="N41" s="1">
        <v>6992.333333333333</v>
      </c>
      <c r="O41" s="48"/>
    </row>
    <row r="42" spans="1:15" s="32" customFormat="1">
      <c r="A42" s="154" t="s">
        <v>232</v>
      </c>
      <c r="B42" s="151"/>
      <c r="C42" s="51">
        <v>4495</v>
      </c>
      <c r="D42" s="51">
        <v>2252</v>
      </c>
      <c r="E42" s="51">
        <v>3754</v>
      </c>
      <c r="F42" s="51">
        <v>1874</v>
      </c>
      <c r="G42" s="51">
        <v>26137</v>
      </c>
      <c r="H42" s="51">
        <v>12742</v>
      </c>
      <c r="I42" s="51">
        <v>5944</v>
      </c>
      <c r="J42" s="51">
        <v>2969</v>
      </c>
      <c r="K42" s="51">
        <v>4675</v>
      </c>
      <c r="L42" s="51">
        <v>2193</v>
      </c>
      <c r="M42" s="51">
        <v>13696</v>
      </c>
      <c r="N42" s="51">
        <v>6989</v>
      </c>
      <c r="O42" s="48"/>
    </row>
    <row r="43" spans="1:15" s="32" customFormat="1" ht="20.100000000000001" customHeight="1">
      <c r="A43" s="13"/>
      <c r="B43" s="8" t="s">
        <v>59</v>
      </c>
      <c r="C43" s="52">
        <v>4568</v>
      </c>
      <c r="D43" s="52">
        <v>2221</v>
      </c>
      <c r="E43" s="52">
        <v>4725</v>
      </c>
      <c r="F43" s="52">
        <v>2032</v>
      </c>
      <c r="G43" s="52">
        <v>25524</v>
      </c>
      <c r="H43" s="52">
        <v>12034</v>
      </c>
      <c r="I43" s="52">
        <v>5683</v>
      </c>
      <c r="J43" s="52">
        <v>2874</v>
      </c>
      <c r="K43" s="52">
        <v>4753</v>
      </c>
      <c r="L43" s="52">
        <v>2210</v>
      </c>
      <c r="M43" s="52">
        <v>13997</v>
      </c>
      <c r="N43" s="52">
        <v>6960</v>
      </c>
      <c r="O43" s="48"/>
    </row>
    <row r="44" spans="1:15" s="32" customFormat="1">
      <c r="A44" s="13"/>
      <c r="B44" s="8" t="s">
        <v>36</v>
      </c>
      <c r="C44" s="52">
        <v>4403</v>
      </c>
      <c r="D44" s="52">
        <v>2160</v>
      </c>
      <c r="E44" s="52">
        <v>4549</v>
      </c>
      <c r="F44" s="52">
        <v>1976</v>
      </c>
      <c r="G44" s="52">
        <v>24591</v>
      </c>
      <c r="H44" s="52">
        <v>11701</v>
      </c>
      <c r="I44" s="52">
        <v>5479</v>
      </c>
      <c r="J44" s="52">
        <v>2795</v>
      </c>
      <c r="K44" s="52">
        <v>4579</v>
      </c>
      <c r="L44" s="52">
        <v>2149</v>
      </c>
      <c r="M44" s="52">
        <v>13490</v>
      </c>
      <c r="N44" s="52">
        <v>6767</v>
      </c>
      <c r="O44" s="48"/>
    </row>
    <row r="45" spans="1:15" s="32" customFormat="1">
      <c r="A45" s="13"/>
      <c r="B45" s="8" t="s">
        <v>37</v>
      </c>
      <c r="C45" s="52">
        <v>4677</v>
      </c>
      <c r="D45" s="52">
        <v>2089</v>
      </c>
      <c r="E45" s="52">
        <v>4881</v>
      </c>
      <c r="F45" s="52">
        <v>1912</v>
      </c>
      <c r="G45" s="52">
        <v>26193</v>
      </c>
      <c r="H45" s="52">
        <v>11320</v>
      </c>
      <c r="I45" s="52">
        <v>5801</v>
      </c>
      <c r="J45" s="52">
        <v>2704</v>
      </c>
      <c r="K45" s="52">
        <v>4883</v>
      </c>
      <c r="L45" s="52">
        <v>2079</v>
      </c>
      <c r="M45" s="52">
        <v>14304</v>
      </c>
      <c r="N45" s="52">
        <v>6547</v>
      </c>
      <c r="O45" s="48"/>
    </row>
    <row r="46" spans="1:15" s="32" customFormat="1">
      <c r="A46" s="13"/>
      <c r="B46" s="8" t="s">
        <v>38</v>
      </c>
      <c r="C46" s="52">
        <v>4556</v>
      </c>
      <c r="D46" s="52">
        <v>2172</v>
      </c>
      <c r="E46" s="52">
        <v>3695</v>
      </c>
      <c r="F46" s="52">
        <v>1777</v>
      </c>
      <c r="G46" s="52">
        <v>26641</v>
      </c>
      <c r="H46" s="52">
        <v>12304</v>
      </c>
      <c r="I46" s="52">
        <v>5790</v>
      </c>
      <c r="J46" s="52">
        <v>2725</v>
      </c>
      <c r="K46" s="52">
        <v>4717</v>
      </c>
      <c r="L46" s="52">
        <v>2191</v>
      </c>
      <c r="M46" s="52">
        <v>14696</v>
      </c>
      <c r="N46" s="52">
        <v>6846</v>
      </c>
      <c r="O46" s="48"/>
    </row>
    <row r="47" spans="1:15" s="32" customFormat="1">
      <c r="A47" s="13"/>
      <c r="B47" s="8" t="s">
        <v>39</v>
      </c>
      <c r="C47" s="52">
        <v>4669</v>
      </c>
      <c r="D47" s="52">
        <v>2327</v>
      </c>
      <c r="E47" s="52">
        <v>3788</v>
      </c>
      <c r="F47" s="52">
        <v>1904</v>
      </c>
      <c r="G47" s="52">
        <v>27268</v>
      </c>
      <c r="H47" s="52">
        <v>13183</v>
      </c>
      <c r="I47" s="52">
        <v>5931</v>
      </c>
      <c r="J47" s="52">
        <v>2920</v>
      </c>
      <c r="K47" s="52">
        <v>4829</v>
      </c>
      <c r="L47" s="52">
        <v>2347</v>
      </c>
      <c r="M47" s="52">
        <v>15047</v>
      </c>
      <c r="N47" s="52">
        <v>7335</v>
      </c>
      <c r="O47" s="48"/>
    </row>
    <row r="48" spans="1:15" s="32" customFormat="1">
      <c r="A48" s="13"/>
      <c r="B48" s="8" t="s">
        <v>40</v>
      </c>
      <c r="C48" s="52">
        <v>4622</v>
      </c>
      <c r="D48" s="52">
        <v>2338</v>
      </c>
      <c r="E48" s="52">
        <v>3750</v>
      </c>
      <c r="F48" s="52">
        <v>1913</v>
      </c>
      <c r="G48" s="52">
        <v>26981</v>
      </c>
      <c r="H48" s="52">
        <v>13243</v>
      </c>
      <c r="I48" s="52">
        <v>5870</v>
      </c>
      <c r="J48" s="52">
        <v>2933</v>
      </c>
      <c r="K48" s="52">
        <v>4779</v>
      </c>
      <c r="L48" s="52">
        <v>2358</v>
      </c>
      <c r="M48" s="52">
        <v>14890</v>
      </c>
      <c r="N48" s="52">
        <v>7369</v>
      </c>
      <c r="O48" s="48"/>
    </row>
    <row r="49" spans="1:15" s="32" customFormat="1" ht="18" customHeight="1">
      <c r="A49" s="67"/>
      <c r="B49" s="8" t="s">
        <v>41</v>
      </c>
      <c r="C49" s="52">
        <v>4647</v>
      </c>
      <c r="D49" s="52">
        <v>2273</v>
      </c>
      <c r="E49" s="52">
        <v>3770</v>
      </c>
      <c r="F49" s="52">
        <v>1860</v>
      </c>
      <c r="G49" s="52">
        <v>27152</v>
      </c>
      <c r="H49" s="52">
        <v>12877</v>
      </c>
      <c r="I49" s="52">
        <v>5904</v>
      </c>
      <c r="J49" s="52">
        <v>2852</v>
      </c>
      <c r="K49" s="52">
        <v>4808</v>
      </c>
      <c r="L49" s="52">
        <v>2293</v>
      </c>
      <c r="M49" s="52">
        <v>14981</v>
      </c>
      <c r="N49" s="52">
        <v>7165</v>
      </c>
      <c r="O49" s="48"/>
    </row>
    <row r="50" spans="1:15" s="32" customFormat="1">
      <c r="A50" s="67"/>
      <c r="B50" s="8" t="s">
        <v>42</v>
      </c>
      <c r="C50" s="52">
        <v>4757</v>
      </c>
      <c r="D50" s="52">
        <v>2203</v>
      </c>
      <c r="E50" s="52">
        <v>3858</v>
      </c>
      <c r="F50" s="52">
        <v>1803</v>
      </c>
      <c r="G50" s="52">
        <v>27840</v>
      </c>
      <c r="H50" s="52">
        <v>12480</v>
      </c>
      <c r="I50" s="52">
        <v>6048</v>
      </c>
      <c r="J50" s="52">
        <v>2764</v>
      </c>
      <c r="K50" s="52">
        <v>4929</v>
      </c>
      <c r="L50" s="52">
        <v>2222</v>
      </c>
      <c r="M50" s="52">
        <v>15353</v>
      </c>
      <c r="N50" s="52">
        <v>6943</v>
      </c>
      <c r="O50" s="48"/>
    </row>
    <row r="51" spans="1:15" s="32" customFormat="1">
      <c r="A51" s="67"/>
      <c r="B51" s="8" t="s">
        <v>43</v>
      </c>
      <c r="C51" s="52">
        <v>4495</v>
      </c>
      <c r="D51" s="52">
        <v>2215</v>
      </c>
      <c r="E51" s="52">
        <v>3646</v>
      </c>
      <c r="F51" s="52">
        <v>1812</v>
      </c>
      <c r="G51" s="52">
        <v>26263</v>
      </c>
      <c r="H51" s="52">
        <v>12551</v>
      </c>
      <c r="I51" s="52">
        <v>5711</v>
      </c>
      <c r="J51" s="52">
        <v>2780</v>
      </c>
      <c r="K51" s="52">
        <v>4651</v>
      </c>
      <c r="L51" s="52">
        <v>2235</v>
      </c>
      <c r="M51" s="52">
        <v>14491</v>
      </c>
      <c r="N51" s="52">
        <v>6983</v>
      </c>
      <c r="O51" s="48"/>
    </row>
    <row r="52" spans="1:15" s="32" customFormat="1">
      <c r="A52" s="67"/>
      <c r="B52" s="8" t="s">
        <v>44</v>
      </c>
      <c r="C52" s="52">
        <v>4440</v>
      </c>
      <c r="D52" s="52">
        <v>2284</v>
      </c>
      <c r="E52" s="52">
        <v>3604</v>
      </c>
      <c r="F52" s="52">
        <v>1870</v>
      </c>
      <c r="G52" s="52">
        <v>25907</v>
      </c>
      <c r="H52" s="52">
        <v>12942</v>
      </c>
      <c r="I52" s="52">
        <v>5638</v>
      </c>
      <c r="J52" s="52">
        <v>2866</v>
      </c>
      <c r="K52" s="52">
        <v>4588</v>
      </c>
      <c r="L52" s="52">
        <v>2304</v>
      </c>
      <c r="M52" s="52">
        <v>14299</v>
      </c>
      <c r="N52" s="52">
        <v>7200</v>
      </c>
      <c r="O52" s="48"/>
    </row>
    <row r="53" spans="1:15" s="32" customFormat="1">
      <c r="A53" s="13"/>
      <c r="B53" s="8" t="s">
        <v>45</v>
      </c>
      <c r="C53" s="52">
        <v>4483</v>
      </c>
      <c r="D53" s="52">
        <v>2266</v>
      </c>
      <c r="E53" s="52">
        <v>3639</v>
      </c>
      <c r="F53" s="52">
        <v>1855</v>
      </c>
      <c r="G53" s="52">
        <v>26172</v>
      </c>
      <c r="H53" s="52">
        <v>12837</v>
      </c>
      <c r="I53" s="52">
        <v>5694</v>
      </c>
      <c r="J53" s="52">
        <v>2843</v>
      </c>
      <c r="K53" s="52">
        <v>4636</v>
      </c>
      <c r="L53" s="52">
        <v>2286</v>
      </c>
      <c r="M53" s="52">
        <v>14443</v>
      </c>
      <c r="N53" s="52">
        <v>7142</v>
      </c>
      <c r="O53" s="48"/>
    </row>
    <row r="54" spans="1:15" s="32" customFormat="1">
      <c r="A54" s="13"/>
      <c r="B54" s="8" t="s">
        <v>46</v>
      </c>
      <c r="C54" s="52">
        <v>4440</v>
      </c>
      <c r="D54" s="52">
        <v>2110</v>
      </c>
      <c r="E54" s="52">
        <v>3600</v>
      </c>
      <c r="F54" s="52">
        <v>1726</v>
      </c>
      <c r="G54" s="52">
        <v>25966</v>
      </c>
      <c r="H54" s="52">
        <v>11954</v>
      </c>
      <c r="I54" s="52">
        <v>5643</v>
      </c>
      <c r="J54" s="52">
        <v>2647</v>
      </c>
      <c r="K54" s="52">
        <v>4597</v>
      </c>
      <c r="L54" s="52">
        <v>2128</v>
      </c>
      <c r="M54" s="52">
        <v>14322</v>
      </c>
      <c r="N54" s="52">
        <v>6651</v>
      </c>
      <c r="O54" s="48"/>
    </row>
    <row r="55" spans="1:15" s="32" customFormat="1" ht="5.0999999999999996" customHeight="1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48"/>
    </row>
    <row r="56" spans="1:15" s="32" customFormat="1">
      <c r="A56" s="3" t="s">
        <v>67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48"/>
    </row>
    <row r="57" spans="1:15" s="32" customFormat="1">
      <c r="A57" s="3" t="s">
        <v>123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48"/>
    </row>
  </sheetData>
  <mergeCells count="34">
    <mergeCell ref="A40:B40"/>
    <mergeCell ref="A41:B41"/>
    <mergeCell ref="A42:B42"/>
    <mergeCell ref="A35:B35"/>
    <mergeCell ref="A36:B36"/>
    <mergeCell ref="A37:B37"/>
    <mergeCell ref="A38:B38"/>
    <mergeCell ref="A39:B39"/>
    <mergeCell ref="A16:B16"/>
    <mergeCell ref="A17:B17"/>
    <mergeCell ref="A18:B18"/>
    <mergeCell ref="A33:B33"/>
    <mergeCell ref="A34:B34"/>
    <mergeCell ref="I5:J5"/>
    <mergeCell ref="K5:L5"/>
    <mergeCell ref="M5:N5"/>
    <mergeCell ref="C6:C7"/>
    <mergeCell ref="E6:E7"/>
    <mergeCell ref="G6:G7"/>
    <mergeCell ref="I6:I7"/>
    <mergeCell ref="K6:K7"/>
    <mergeCell ref="M6:M7"/>
    <mergeCell ref="A1:B1"/>
    <mergeCell ref="A5:B7"/>
    <mergeCell ref="C5:D5"/>
    <mergeCell ref="E5:F5"/>
    <mergeCell ref="G5:H5"/>
    <mergeCell ref="A14:B14"/>
    <mergeCell ref="A15:B15"/>
    <mergeCell ref="A9:B9"/>
    <mergeCell ref="A10:B10"/>
    <mergeCell ref="A11:B11"/>
    <mergeCell ref="A12:B12"/>
    <mergeCell ref="A13:B13"/>
  </mergeCells>
  <phoneticPr fontId="3"/>
  <pageMargins left="0.39370078740157483" right="0.59055118110236227" top="0.39370078740157483" bottom="0.39370078740157483" header="0.31496062992125984" footer="0.31496062992125984"/>
  <pageSetup paperSize="9" firstPageNumber="7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66"/>
  <sheetViews>
    <sheetView workbookViewId="0"/>
  </sheetViews>
  <sheetFormatPr defaultRowHeight="13.5"/>
  <cols>
    <col min="1" max="1" width="21.875" style="48" customWidth="1"/>
    <col min="2" max="6" width="14.5" style="48" customWidth="1"/>
    <col min="7" max="7" width="9" style="48"/>
    <col min="8" max="16384" width="9" style="32"/>
  </cols>
  <sheetData>
    <row r="1" spans="1:7">
      <c r="B1" s="3"/>
      <c r="C1" s="3"/>
      <c r="D1" s="3"/>
      <c r="E1" s="3"/>
      <c r="F1" s="46" t="s">
        <v>170</v>
      </c>
    </row>
    <row r="2" spans="1:7">
      <c r="A2" s="3"/>
      <c r="B2" s="3"/>
      <c r="C2" s="3"/>
      <c r="D2" s="3"/>
      <c r="E2" s="3"/>
      <c r="F2" s="3"/>
    </row>
    <row r="3" spans="1:7" s="33" customFormat="1" ht="14.25">
      <c r="A3" s="26" t="s">
        <v>226</v>
      </c>
      <c r="B3" s="26"/>
      <c r="C3" s="26"/>
      <c r="D3" s="26"/>
      <c r="E3" s="26"/>
      <c r="F3" s="26"/>
    </row>
    <row r="4" spans="1:7" s="40" customFormat="1">
      <c r="A4" s="3"/>
      <c r="B4" s="3"/>
      <c r="C4" s="3"/>
      <c r="D4" s="3"/>
      <c r="E4" s="3"/>
      <c r="F4" s="93" t="s">
        <v>79</v>
      </c>
      <c r="G4" s="48"/>
    </row>
    <row r="5" spans="1:7" s="40" customFormat="1">
      <c r="A5" s="89" t="s">
        <v>80</v>
      </c>
      <c r="B5" s="87" t="s">
        <v>162</v>
      </c>
      <c r="C5" s="87" t="s">
        <v>163</v>
      </c>
      <c r="D5" s="87" t="s">
        <v>164</v>
      </c>
      <c r="E5" s="87" t="s">
        <v>212</v>
      </c>
      <c r="F5" s="87" t="s">
        <v>213</v>
      </c>
      <c r="G5" s="48"/>
    </row>
    <row r="6" spans="1:7" s="40" customFormat="1" ht="13.5" customHeight="1">
      <c r="A6" s="8"/>
      <c r="B6" s="53"/>
      <c r="C6" s="7"/>
      <c r="D6" s="98" t="s">
        <v>81</v>
      </c>
      <c r="E6" s="7"/>
      <c r="F6" s="7"/>
      <c r="G6" s="48"/>
    </row>
    <row r="7" spans="1:7" s="40" customFormat="1" ht="18" customHeight="1">
      <c r="A7" s="96" t="s">
        <v>82</v>
      </c>
      <c r="B7" s="92">
        <v>197852</v>
      </c>
      <c r="C7" s="92">
        <v>197477</v>
      </c>
      <c r="D7" s="92">
        <v>197017</v>
      </c>
      <c r="E7" s="92">
        <v>196696</v>
      </c>
      <c r="F7" s="100">
        <v>196593</v>
      </c>
      <c r="G7" s="48"/>
    </row>
    <row r="8" spans="1:7" s="40" customFormat="1" ht="18" customHeight="1">
      <c r="A8" s="96" t="s">
        <v>83</v>
      </c>
      <c r="B8" s="92">
        <v>117670</v>
      </c>
      <c r="C8" s="94">
        <v>116976</v>
      </c>
      <c r="D8" s="94">
        <v>116178</v>
      </c>
      <c r="E8" s="94">
        <v>115772</v>
      </c>
      <c r="F8" s="102">
        <v>116134</v>
      </c>
      <c r="G8" s="48"/>
    </row>
    <row r="9" spans="1:7" s="40" customFormat="1" ht="18" customHeight="1">
      <c r="A9" s="8" t="s">
        <v>84</v>
      </c>
      <c r="B9" s="92">
        <v>15773</v>
      </c>
      <c r="C9" s="94">
        <v>15854</v>
      </c>
      <c r="D9" s="94">
        <v>16035</v>
      </c>
      <c r="E9" s="94">
        <v>16118</v>
      </c>
      <c r="F9" s="102">
        <v>16287</v>
      </c>
      <c r="G9" s="54"/>
    </row>
    <row r="10" spans="1:7" s="40" customFormat="1" ht="12.6" customHeight="1">
      <c r="A10" s="8" t="s">
        <v>85</v>
      </c>
      <c r="B10" s="92">
        <v>5371</v>
      </c>
      <c r="C10" s="94">
        <v>5454</v>
      </c>
      <c r="D10" s="94">
        <v>5538</v>
      </c>
      <c r="E10" s="94">
        <v>5568</v>
      </c>
      <c r="F10" s="102">
        <v>5580</v>
      </c>
      <c r="G10" s="48"/>
    </row>
    <row r="11" spans="1:7" s="40" customFormat="1" ht="12.6" customHeight="1">
      <c r="A11" s="8" t="s">
        <v>86</v>
      </c>
      <c r="B11" s="92">
        <v>10187</v>
      </c>
      <c r="C11" s="94">
        <v>10153</v>
      </c>
      <c r="D11" s="94">
        <v>10235</v>
      </c>
      <c r="E11" s="94">
        <v>10267</v>
      </c>
      <c r="F11" s="102">
        <v>10436</v>
      </c>
      <c r="G11" s="48"/>
    </row>
    <row r="12" spans="1:7" s="40" customFormat="1" ht="12.6" customHeight="1">
      <c r="A12" s="8" t="s">
        <v>87</v>
      </c>
      <c r="B12" s="92">
        <v>215</v>
      </c>
      <c r="C12" s="94">
        <v>247</v>
      </c>
      <c r="D12" s="94">
        <v>262</v>
      </c>
      <c r="E12" s="94">
        <v>283</v>
      </c>
      <c r="F12" s="102">
        <v>271</v>
      </c>
      <c r="G12" s="48"/>
    </row>
    <row r="13" spans="1:7" s="40" customFormat="1" ht="12.6" customHeight="1">
      <c r="A13" s="8" t="s">
        <v>88</v>
      </c>
      <c r="B13" s="92">
        <v>460</v>
      </c>
      <c r="C13" s="94">
        <v>458</v>
      </c>
      <c r="D13" s="94">
        <v>465</v>
      </c>
      <c r="E13" s="94">
        <v>468</v>
      </c>
      <c r="F13" s="102">
        <v>476</v>
      </c>
      <c r="G13" s="48"/>
    </row>
    <row r="14" spans="1:7" s="40" customFormat="1" ht="12.6" customHeight="1">
      <c r="A14" s="8" t="s">
        <v>85</v>
      </c>
      <c r="B14" s="92">
        <v>292</v>
      </c>
      <c r="C14" s="94">
        <v>292</v>
      </c>
      <c r="D14" s="94">
        <v>295</v>
      </c>
      <c r="E14" s="94">
        <v>302</v>
      </c>
      <c r="F14" s="102">
        <v>302</v>
      </c>
      <c r="G14" s="48"/>
    </row>
    <row r="15" spans="1:7" s="40" customFormat="1" ht="12.6" customHeight="1">
      <c r="A15" s="8" t="s">
        <v>86</v>
      </c>
      <c r="B15" s="92">
        <v>168</v>
      </c>
      <c r="C15" s="94">
        <v>166</v>
      </c>
      <c r="D15" s="94">
        <v>170</v>
      </c>
      <c r="E15" s="94">
        <v>166</v>
      </c>
      <c r="F15" s="102">
        <v>174</v>
      </c>
      <c r="G15" s="48"/>
    </row>
    <row r="16" spans="1:7" s="40" customFormat="1" ht="12.6" customHeight="1">
      <c r="A16" s="8" t="s">
        <v>89</v>
      </c>
      <c r="B16" s="92">
        <v>97394</v>
      </c>
      <c r="C16" s="94">
        <v>96607</v>
      </c>
      <c r="D16" s="94">
        <v>95574</v>
      </c>
      <c r="E16" s="94">
        <v>94991</v>
      </c>
      <c r="F16" s="102">
        <v>95089</v>
      </c>
      <c r="G16" s="48"/>
    </row>
    <row r="17" spans="1:7" s="40" customFormat="1" ht="12.6" customHeight="1">
      <c r="A17" s="8" t="s">
        <v>85</v>
      </c>
      <c r="B17" s="92">
        <v>45437</v>
      </c>
      <c r="C17" s="94">
        <v>45937</v>
      </c>
      <c r="D17" s="94">
        <v>45990</v>
      </c>
      <c r="E17" s="94">
        <v>46407</v>
      </c>
      <c r="F17" s="102">
        <v>47211</v>
      </c>
      <c r="G17" s="48"/>
    </row>
    <row r="18" spans="1:7" s="40" customFormat="1" ht="12.6" customHeight="1">
      <c r="A18" s="8" t="s">
        <v>86</v>
      </c>
      <c r="B18" s="92">
        <v>51957</v>
      </c>
      <c r="C18" s="94">
        <v>50670</v>
      </c>
      <c r="D18" s="94">
        <v>49584</v>
      </c>
      <c r="E18" s="94">
        <v>48584</v>
      </c>
      <c r="F18" s="102">
        <v>47878</v>
      </c>
      <c r="G18" s="48"/>
    </row>
    <row r="19" spans="1:7" s="40" customFormat="1" ht="12.6" customHeight="1">
      <c r="A19" s="8" t="s">
        <v>90</v>
      </c>
      <c r="B19" s="92">
        <v>4043</v>
      </c>
      <c r="C19" s="94">
        <v>4057</v>
      </c>
      <c r="D19" s="94">
        <v>4104</v>
      </c>
      <c r="E19" s="94">
        <v>4195</v>
      </c>
      <c r="F19" s="102">
        <v>4282</v>
      </c>
      <c r="G19" s="48"/>
    </row>
    <row r="20" spans="1:7" s="40" customFormat="1" ht="12.6" customHeight="1">
      <c r="A20" s="8" t="s">
        <v>91</v>
      </c>
      <c r="B20" s="92">
        <v>959</v>
      </c>
      <c r="C20" s="94">
        <v>966</v>
      </c>
      <c r="D20" s="94">
        <v>985</v>
      </c>
      <c r="E20" s="94">
        <v>989</v>
      </c>
      <c r="F20" s="102">
        <v>993</v>
      </c>
      <c r="G20" s="48"/>
    </row>
    <row r="21" spans="1:7" s="40" customFormat="1" ht="12.6" customHeight="1">
      <c r="A21" s="8" t="s">
        <v>92</v>
      </c>
      <c r="B21" s="92">
        <v>3084</v>
      </c>
      <c r="C21" s="94">
        <v>3091</v>
      </c>
      <c r="D21" s="94">
        <v>3119</v>
      </c>
      <c r="E21" s="94">
        <v>3206</v>
      </c>
      <c r="F21" s="102">
        <v>3289</v>
      </c>
      <c r="G21" s="48"/>
    </row>
    <row r="22" spans="1:7" s="40" customFormat="1" ht="18" customHeight="1">
      <c r="A22" s="96" t="s">
        <v>93</v>
      </c>
      <c r="B22" s="92">
        <v>80182</v>
      </c>
      <c r="C22" s="94">
        <v>80501</v>
      </c>
      <c r="D22" s="94">
        <v>80839</v>
      </c>
      <c r="E22" s="94">
        <v>80924</v>
      </c>
      <c r="F22" s="118">
        <v>80459</v>
      </c>
      <c r="G22" s="48"/>
    </row>
    <row r="23" spans="1:7" s="40" customFormat="1" ht="18" customHeight="1">
      <c r="A23" s="8" t="s">
        <v>94</v>
      </c>
      <c r="B23" s="92">
        <v>41367</v>
      </c>
      <c r="C23" s="94">
        <v>42230</v>
      </c>
      <c r="D23" s="94">
        <v>43268</v>
      </c>
      <c r="E23" s="94">
        <v>43869</v>
      </c>
      <c r="F23" s="118">
        <v>44206</v>
      </c>
      <c r="G23" s="48"/>
    </row>
    <row r="24" spans="1:7" s="40" customFormat="1" ht="12.6" customHeight="1">
      <c r="A24" s="8" t="s">
        <v>95</v>
      </c>
      <c r="B24" s="92">
        <v>5584</v>
      </c>
      <c r="C24" s="94">
        <v>5584</v>
      </c>
      <c r="D24" s="94">
        <v>5614</v>
      </c>
      <c r="E24" s="94">
        <v>5583</v>
      </c>
      <c r="F24" s="118">
        <v>5546</v>
      </c>
      <c r="G24" s="48"/>
    </row>
    <row r="25" spans="1:7" s="40" customFormat="1" ht="12.6" customHeight="1">
      <c r="A25" s="8" t="s">
        <v>96</v>
      </c>
      <c r="B25" s="92" t="s">
        <v>161</v>
      </c>
      <c r="C25" s="94" t="s">
        <v>161</v>
      </c>
      <c r="D25" s="94" t="s">
        <v>161</v>
      </c>
      <c r="E25" s="94" t="s">
        <v>161</v>
      </c>
      <c r="F25" s="118" t="s">
        <v>161</v>
      </c>
      <c r="G25" s="48"/>
    </row>
    <row r="26" spans="1:7" s="40" customFormat="1" ht="12.6" customHeight="1">
      <c r="A26" s="8" t="s">
        <v>77</v>
      </c>
      <c r="B26" s="92">
        <v>35783</v>
      </c>
      <c r="C26" s="94">
        <v>36646</v>
      </c>
      <c r="D26" s="94">
        <v>37654</v>
      </c>
      <c r="E26" s="94">
        <v>38286</v>
      </c>
      <c r="F26" s="118">
        <v>38660</v>
      </c>
      <c r="G26" s="48"/>
    </row>
    <row r="27" spans="1:7" s="40" customFormat="1" ht="12.6" customHeight="1">
      <c r="A27" s="8" t="s">
        <v>97</v>
      </c>
      <c r="B27" s="92">
        <v>24416</v>
      </c>
      <c r="C27" s="94">
        <v>25545</v>
      </c>
      <c r="D27" s="94">
        <v>26708</v>
      </c>
      <c r="E27" s="94">
        <v>27444</v>
      </c>
      <c r="F27" s="118">
        <v>27945</v>
      </c>
      <c r="G27" s="48"/>
    </row>
    <row r="28" spans="1:7" s="40" customFormat="1" ht="12.6" customHeight="1">
      <c r="A28" s="8" t="s">
        <v>98</v>
      </c>
      <c r="B28" s="92">
        <v>11367</v>
      </c>
      <c r="C28" s="94">
        <v>11101</v>
      </c>
      <c r="D28" s="94">
        <v>10946</v>
      </c>
      <c r="E28" s="94">
        <v>10842</v>
      </c>
      <c r="F28" s="118">
        <v>10715</v>
      </c>
      <c r="G28" s="48"/>
    </row>
    <row r="29" spans="1:7" s="40" customFormat="1" ht="12.6" customHeight="1">
      <c r="A29" s="8" t="s">
        <v>99</v>
      </c>
      <c r="B29" s="92">
        <v>508</v>
      </c>
      <c r="C29" s="94">
        <v>498</v>
      </c>
      <c r="D29" s="94">
        <v>519</v>
      </c>
      <c r="E29" s="94">
        <v>517</v>
      </c>
      <c r="F29" s="118">
        <v>518</v>
      </c>
      <c r="G29" s="48"/>
    </row>
    <row r="30" spans="1:7" s="40" customFormat="1" ht="12.6" customHeight="1">
      <c r="A30" s="8" t="s">
        <v>100</v>
      </c>
      <c r="B30" s="92">
        <v>60</v>
      </c>
      <c r="C30" s="94">
        <v>61</v>
      </c>
      <c r="D30" s="94">
        <v>69</v>
      </c>
      <c r="E30" s="94">
        <v>73</v>
      </c>
      <c r="F30" s="118">
        <v>75</v>
      </c>
      <c r="G30" s="48"/>
    </row>
    <row r="31" spans="1:7" s="40" customFormat="1" ht="12.6" customHeight="1">
      <c r="A31" s="8" t="s">
        <v>101</v>
      </c>
      <c r="B31" s="92">
        <v>448</v>
      </c>
      <c r="C31" s="94">
        <v>437</v>
      </c>
      <c r="D31" s="94">
        <v>450</v>
      </c>
      <c r="E31" s="94">
        <v>444</v>
      </c>
      <c r="F31" s="118">
        <v>443</v>
      </c>
      <c r="G31" s="48"/>
    </row>
    <row r="32" spans="1:7" s="40" customFormat="1" ht="12.6" customHeight="1">
      <c r="A32" s="8" t="s">
        <v>102</v>
      </c>
      <c r="B32" s="92">
        <v>4456</v>
      </c>
      <c r="C32" s="94">
        <v>4484</v>
      </c>
      <c r="D32" s="94">
        <v>4443</v>
      </c>
      <c r="E32" s="94">
        <v>4505</v>
      </c>
      <c r="F32" s="118">
        <v>4615</v>
      </c>
      <c r="G32" s="48"/>
    </row>
    <row r="33" spans="1:7" s="40" customFormat="1" ht="12.6" customHeight="1">
      <c r="A33" s="8" t="s">
        <v>103</v>
      </c>
      <c r="B33" s="92">
        <v>33851</v>
      </c>
      <c r="C33" s="94">
        <v>33289</v>
      </c>
      <c r="D33" s="94">
        <v>32609</v>
      </c>
      <c r="E33" s="94">
        <v>32033</v>
      </c>
      <c r="F33" s="118">
        <v>31120</v>
      </c>
      <c r="G33" s="48"/>
    </row>
    <row r="34" spans="1:7" s="40" customFormat="1" ht="12.6" customHeight="1">
      <c r="A34" s="8" t="s">
        <v>104</v>
      </c>
      <c r="B34" s="92">
        <v>25520</v>
      </c>
      <c r="C34" s="94">
        <v>24713</v>
      </c>
      <c r="D34" s="94">
        <v>23839</v>
      </c>
      <c r="E34" s="94">
        <v>23050</v>
      </c>
      <c r="F34" s="118">
        <v>21993</v>
      </c>
      <c r="G34" s="48"/>
    </row>
    <row r="35" spans="1:7" s="40" customFormat="1" ht="18" customHeight="1">
      <c r="A35" s="8"/>
      <c r="B35" s="53"/>
      <c r="C35" s="1"/>
      <c r="D35" s="34" t="s">
        <v>105</v>
      </c>
      <c r="E35" s="1"/>
      <c r="F35" s="1"/>
      <c r="G35" s="48"/>
    </row>
    <row r="36" spans="1:7" s="40" customFormat="1" ht="18" customHeight="1">
      <c r="A36" s="96" t="s">
        <v>83</v>
      </c>
      <c r="B36" s="92">
        <v>111944</v>
      </c>
      <c r="C36" s="94">
        <v>111210</v>
      </c>
      <c r="D36" s="94">
        <v>110344</v>
      </c>
      <c r="E36" s="94">
        <v>109918</v>
      </c>
      <c r="F36" s="102">
        <v>110281</v>
      </c>
      <c r="G36" s="48"/>
    </row>
    <row r="37" spans="1:7" s="40" customFormat="1" ht="18" customHeight="1">
      <c r="A37" s="8" t="s">
        <v>84</v>
      </c>
      <c r="B37" s="92">
        <v>12376</v>
      </c>
      <c r="C37" s="94">
        <v>12385</v>
      </c>
      <c r="D37" s="94">
        <v>12498</v>
      </c>
      <c r="E37" s="94">
        <v>12589</v>
      </c>
      <c r="F37" s="102">
        <v>12806</v>
      </c>
      <c r="G37" s="48"/>
    </row>
    <row r="38" spans="1:7" s="40" customFormat="1" ht="12.6" customHeight="1">
      <c r="A38" s="8" t="s">
        <v>85</v>
      </c>
      <c r="B38" s="92">
        <v>2428</v>
      </c>
      <c r="C38" s="94">
        <v>2461</v>
      </c>
      <c r="D38" s="94">
        <v>2515</v>
      </c>
      <c r="E38" s="94">
        <v>2565</v>
      </c>
      <c r="F38" s="102">
        <v>2618</v>
      </c>
      <c r="G38" s="48"/>
    </row>
    <row r="39" spans="1:7" s="40" customFormat="1" ht="12.6" customHeight="1">
      <c r="A39" s="8" t="s">
        <v>86</v>
      </c>
      <c r="B39" s="92">
        <v>9935</v>
      </c>
      <c r="C39" s="94">
        <v>9911</v>
      </c>
      <c r="D39" s="94">
        <v>9971</v>
      </c>
      <c r="E39" s="94">
        <v>10014</v>
      </c>
      <c r="F39" s="102">
        <v>10177</v>
      </c>
      <c r="G39" s="48"/>
    </row>
    <row r="40" spans="1:7" s="40" customFormat="1" ht="12.6" customHeight="1">
      <c r="A40" s="8" t="s">
        <v>87</v>
      </c>
      <c r="B40" s="92">
        <v>13</v>
      </c>
      <c r="C40" s="94">
        <v>13</v>
      </c>
      <c r="D40" s="94">
        <v>12</v>
      </c>
      <c r="E40" s="94">
        <v>10</v>
      </c>
      <c r="F40" s="102">
        <v>11</v>
      </c>
      <c r="G40" s="48"/>
    </row>
    <row r="41" spans="1:7" s="40" customFormat="1" ht="12.6" customHeight="1">
      <c r="A41" s="8" t="s">
        <v>88</v>
      </c>
      <c r="B41" s="92">
        <v>160</v>
      </c>
      <c r="C41" s="94">
        <v>158</v>
      </c>
      <c r="D41" s="94">
        <v>165</v>
      </c>
      <c r="E41" s="94">
        <v>164</v>
      </c>
      <c r="F41" s="102">
        <v>165</v>
      </c>
      <c r="G41" s="48"/>
    </row>
    <row r="42" spans="1:7" s="40" customFormat="1" ht="12.6" customHeight="1">
      <c r="A42" s="8" t="s">
        <v>85</v>
      </c>
      <c r="B42" s="92">
        <v>40</v>
      </c>
      <c r="C42" s="94">
        <v>39</v>
      </c>
      <c r="D42" s="94">
        <v>39</v>
      </c>
      <c r="E42" s="94">
        <v>42</v>
      </c>
      <c r="F42" s="102">
        <v>39</v>
      </c>
      <c r="G42" s="48"/>
    </row>
    <row r="43" spans="1:7" s="40" customFormat="1" ht="12.6" customHeight="1">
      <c r="A43" s="8" t="s">
        <v>86</v>
      </c>
      <c r="B43" s="92">
        <v>120</v>
      </c>
      <c r="C43" s="94">
        <v>119</v>
      </c>
      <c r="D43" s="94">
        <v>126</v>
      </c>
      <c r="E43" s="94">
        <v>122</v>
      </c>
      <c r="F43" s="102">
        <v>126</v>
      </c>
      <c r="G43" s="48"/>
    </row>
    <row r="44" spans="1:7" s="40" customFormat="1" ht="12.6" customHeight="1">
      <c r="A44" s="8" t="s">
        <v>89</v>
      </c>
      <c r="B44" s="92">
        <v>96588</v>
      </c>
      <c r="C44" s="94">
        <v>95836</v>
      </c>
      <c r="D44" s="94">
        <v>94817</v>
      </c>
      <c r="E44" s="94">
        <v>94232</v>
      </c>
      <c r="F44" s="102">
        <v>94308</v>
      </c>
      <c r="G44" s="48"/>
    </row>
    <row r="45" spans="1:7" s="40" customFormat="1" ht="12.6" customHeight="1">
      <c r="A45" s="8" t="s">
        <v>85</v>
      </c>
      <c r="B45" s="92">
        <v>45334</v>
      </c>
      <c r="C45" s="94">
        <v>45831</v>
      </c>
      <c r="D45" s="94">
        <v>45874</v>
      </c>
      <c r="E45" s="94">
        <v>46270</v>
      </c>
      <c r="F45" s="102">
        <v>47057</v>
      </c>
      <c r="G45" s="48"/>
    </row>
    <row r="46" spans="1:7" s="40" customFormat="1" ht="12.6" customHeight="1">
      <c r="A46" s="8" t="s">
        <v>86</v>
      </c>
      <c r="B46" s="92">
        <v>51254</v>
      </c>
      <c r="C46" s="94">
        <v>50005</v>
      </c>
      <c r="D46" s="94">
        <v>48943</v>
      </c>
      <c r="E46" s="94">
        <v>47962</v>
      </c>
      <c r="F46" s="102">
        <v>47251</v>
      </c>
      <c r="G46" s="48"/>
    </row>
    <row r="47" spans="1:7" s="40" customFormat="1" ht="12.6" customHeight="1">
      <c r="A47" s="8" t="s">
        <v>90</v>
      </c>
      <c r="B47" s="92">
        <v>2820</v>
      </c>
      <c r="C47" s="94">
        <v>2831</v>
      </c>
      <c r="D47" s="94">
        <v>2864</v>
      </c>
      <c r="E47" s="94">
        <v>2933</v>
      </c>
      <c r="F47" s="102">
        <v>3002</v>
      </c>
      <c r="G47" s="48"/>
    </row>
    <row r="48" spans="1:7" s="40" customFormat="1" ht="12.6" customHeight="1">
      <c r="A48" s="8" t="s">
        <v>91</v>
      </c>
      <c r="B48" s="92">
        <v>944</v>
      </c>
      <c r="C48" s="94">
        <v>951</v>
      </c>
      <c r="D48" s="94">
        <v>970</v>
      </c>
      <c r="E48" s="94">
        <v>974</v>
      </c>
      <c r="F48" s="102">
        <v>980</v>
      </c>
      <c r="G48" s="48"/>
    </row>
    <row r="49" spans="1:7" s="40" customFormat="1" ht="12.6" customHeight="1">
      <c r="A49" s="8" t="s">
        <v>92</v>
      </c>
      <c r="B49" s="92">
        <v>1876</v>
      </c>
      <c r="C49" s="94">
        <v>1880</v>
      </c>
      <c r="D49" s="94">
        <v>1894</v>
      </c>
      <c r="E49" s="94">
        <v>1959</v>
      </c>
      <c r="F49" s="102">
        <v>2022</v>
      </c>
      <c r="G49" s="48"/>
    </row>
    <row r="50" spans="1:7" s="40" customFormat="1" ht="18" customHeight="1">
      <c r="A50" s="96" t="s">
        <v>93</v>
      </c>
      <c r="B50" s="117">
        <v>34837</v>
      </c>
      <c r="C50" s="117">
        <v>35719</v>
      </c>
      <c r="D50" s="117">
        <v>36769</v>
      </c>
      <c r="E50" s="117">
        <v>37385</v>
      </c>
      <c r="F50" s="117">
        <v>37696</v>
      </c>
      <c r="G50" s="48"/>
    </row>
    <row r="51" spans="1:7" s="40" customFormat="1" ht="18" customHeight="1">
      <c r="A51" s="8" t="s">
        <v>94</v>
      </c>
      <c r="B51" s="18" t="s">
        <v>78</v>
      </c>
      <c r="C51" s="18" t="s">
        <v>78</v>
      </c>
      <c r="D51" s="18" t="s">
        <v>78</v>
      </c>
      <c r="E51" s="18" t="s">
        <v>78</v>
      </c>
      <c r="F51" s="18" t="s">
        <v>78</v>
      </c>
      <c r="G51" s="48"/>
    </row>
    <row r="52" spans="1:7" s="40" customFormat="1" ht="12.6" customHeight="1">
      <c r="A52" s="8" t="s">
        <v>95</v>
      </c>
      <c r="B52" s="18" t="s">
        <v>78</v>
      </c>
      <c r="C52" s="18" t="s">
        <v>78</v>
      </c>
      <c r="D52" s="18" t="s">
        <v>78</v>
      </c>
      <c r="E52" s="18" t="s">
        <v>78</v>
      </c>
      <c r="F52" s="18" t="s">
        <v>78</v>
      </c>
      <c r="G52" s="48"/>
    </row>
    <row r="53" spans="1:7" s="40" customFormat="1" ht="12.6" customHeight="1">
      <c r="A53" s="8" t="s">
        <v>96</v>
      </c>
      <c r="B53" s="18" t="s">
        <v>78</v>
      </c>
      <c r="C53" s="18" t="s">
        <v>78</v>
      </c>
      <c r="D53" s="18" t="s">
        <v>78</v>
      </c>
      <c r="E53" s="18" t="s">
        <v>78</v>
      </c>
      <c r="F53" s="18" t="s">
        <v>78</v>
      </c>
      <c r="G53" s="48"/>
    </row>
    <row r="54" spans="1:7" s="40" customFormat="1" ht="12.6" customHeight="1">
      <c r="A54" s="8" t="s">
        <v>77</v>
      </c>
      <c r="B54" s="92">
        <v>34837</v>
      </c>
      <c r="C54" s="92">
        <v>35719</v>
      </c>
      <c r="D54" s="92">
        <v>36769</v>
      </c>
      <c r="E54" s="92">
        <v>37385</v>
      </c>
      <c r="F54" s="100">
        <v>37696</v>
      </c>
      <c r="G54" s="48"/>
    </row>
    <row r="55" spans="1:7" s="40" customFormat="1" ht="12.6" customHeight="1">
      <c r="A55" s="8" t="s">
        <v>97</v>
      </c>
      <c r="B55" s="92">
        <v>24406</v>
      </c>
      <c r="C55" s="92">
        <v>25537</v>
      </c>
      <c r="D55" s="92">
        <v>26700</v>
      </c>
      <c r="E55" s="92">
        <v>27439</v>
      </c>
      <c r="F55" s="100">
        <v>27939</v>
      </c>
      <c r="G55" s="48"/>
    </row>
    <row r="56" spans="1:7" s="40" customFormat="1" ht="12.6" customHeight="1">
      <c r="A56" s="8" t="s">
        <v>98</v>
      </c>
      <c r="B56" s="92">
        <v>10431</v>
      </c>
      <c r="C56" s="92">
        <v>10182</v>
      </c>
      <c r="D56" s="92">
        <v>10069</v>
      </c>
      <c r="E56" s="92">
        <v>9946</v>
      </c>
      <c r="F56" s="100">
        <v>9757</v>
      </c>
      <c r="G56" s="48"/>
    </row>
    <row r="57" spans="1:7" s="40" customFormat="1" ht="12.6" customHeight="1">
      <c r="A57" s="8" t="s">
        <v>99</v>
      </c>
      <c r="B57" s="18" t="s">
        <v>78</v>
      </c>
      <c r="C57" s="18" t="s">
        <v>78</v>
      </c>
      <c r="D57" s="18" t="s">
        <v>78</v>
      </c>
      <c r="E57" s="18" t="s">
        <v>78</v>
      </c>
      <c r="F57" s="18" t="s">
        <v>78</v>
      </c>
      <c r="G57" s="48"/>
    </row>
    <row r="58" spans="1:7" s="40" customFormat="1" ht="12.6" customHeight="1">
      <c r="A58" s="8" t="s">
        <v>100</v>
      </c>
      <c r="B58" s="18" t="s">
        <v>78</v>
      </c>
      <c r="C58" s="18" t="s">
        <v>78</v>
      </c>
      <c r="D58" s="18" t="s">
        <v>78</v>
      </c>
      <c r="E58" s="18" t="s">
        <v>78</v>
      </c>
      <c r="F58" s="18" t="s">
        <v>78</v>
      </c>
      <c r="G58" s="48"/>
    </row>
    <row r="59" spans="1:7" s="40" customFormat="1" ht="12.6" customHeight="1">
      <c r="A59" s="8" t="s">
        <v>101</v>
      </c>
      <c r="B59" s="18" t="s">
        <v>78</v>
      </c>
      <c r="C59" s="18" t="s">
        <v>78</v>
      </c>
      <c r="D59" s="18" t="s">
        <v>78</v>
      </c>
      <c r="E59" s="18" t="s">
        <v>78</v>
      </c>
      <c r="F59" s="18" t="s">
        <v>78</v>
      </c>
      <c r="G59" s="48"/>
    </row>
    <row r="60" spans="1:7" s="40" customFormat="1" ht="12.6" customHeight="1">
      <c r="A60" s="8" t="s">
        <v>102</v>
      </c>
      <c r="B60" s="18" t="s">
        <v>78</v>
      </c>
      <c r="C60" s="18" t="s">
        <v>78</v>
      </c>
      <c r="D60" s="18" t="s">
        <v>78</v>
      </c>
      <c r="E60" s="18" t="s">
        <v>78</v>
      </c>
      <c r="F60" s="18" t="s">
        <v>78</v>
      </c>
      <c r="G60" s="48"/>
    </row>
    <row r="61" spans="1:7" s="40" customFormat="1" ht="12.6" customHeight="1">
      <c r="A61" s="8" t="s">
        <v>103</v>
      </c>
      <c r="B61" s="18" t="s">
        <v>78</v>
      </c>
      <c r="C61" s="18" t="s">
        <v>78</v>
      </c>
      <c r="D61" s="18" t="s">
        <v>78</v>
      </c>
      <c r="E61" s="18" t="s">
        <v>78</v>
      </c>
      <c r="F61" s="18" t="s">
        <v>78</v>
      </c>
      <c r="G61" s="48"/>
    </row>
    <row r="62" spans="1:7" s="40" customFormat="1" ht="12.6" customHeight="1">
      <c r="A62" s="8" t="s">
        <v>104</v>
      </c>
      <c r="B62" s="18" t="s">
        <v>78</v>
      </c>
      <c r="C62" s="18" t="s">
        <v>78</v>
      </c>
      <c r="D62" s="18" t="s">
        <v>78</v>
      </c>
      <c r="E62" s="18" t="s">
        <v>78</v>
      </c>
      <c r="F62" s="18" t="s">
        <v>78</v>
      </c>
      <c r="G62" s="48"/>
    </row>
    <row r="63" spans="1:7" s="40" customFormat="1" ht="5.0999999999999996" customHeight="1">
      <c r="A63" s="10"/>
      <c r="B63" s="9"/>
      <c r="C63" s="9"/>
      <c r="D63" s="9"/>
      <c r="E63" s="9"/>
      <c r="F63" s="9"/>
      <c r="G63" s="48"/>
    </row>
    <row r="64" spans="1:7" s="40" customFormat="1" ht="12" customHeight="1">
      <c r="A64" s="31" t="s">
        <v>106</v>
      </c>
      <c r="B64" s="3"/>
      <c r="C64" s="3"/>
      <c r="D64" s="3"/>
      <c r="E64" s="3"/>
      <c r="F64" s="3"/>
      <c r="G64" s="48"/>
    </row>
    <row r="65" spans="1:7" s="40" customFormat="1">
      <c r="A65" s="3" t="s">
        <v>131</v>
      </c>
      <c r="B65" s="3"/>
      <c r="C65" s="3"/>
      <c r="D65" s="3"/>
      <c r="E65" s="3"/>
      <c r="F65" s="3"/>
      <c r="G65" s="48"/>
    </row>
    <row r="66" spans="1:7" s="40" customFormat="1" ht="10.5" customHeight="1">
      <c r="A66" s="48"/>
      <c r="B66" s="48"/>
      <c r="C66" s="48"/>
      <c r="D66" s="48"/>
      <c r="E66" s="48"/>
      <c r="F66" s="48"/>
      <c r="G66" s="48"/>
    </row>
  </sheetData>
  <phoneticPr fontId="3"/>
  <pageMargins left="0.59055118110236227" right="0.39370078740157483" top="0.39370078740157483" bottom="0.19685039370078741" header="0.31496062992125984" footer="0.31496062992125984"/>
  <pageSetup paperSize="9" scale="99" firstPageNumber="72" orientation="portrait" useFirstPageNumber="1" r:id="rId1"/>
  <headerFooter alignWithMargins="0">
    <oddFooter>&amp;C
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65"/>
  <sheetViews>
    <sheetView workbookViewId="0"/>
  </sheetViews>
  <sheetFormatPr defaultRowHeight="13.5"/>
  <cols>
    <col min="1" max="1" width="21.875" style="40" customWidth="1"/>
    <col min="2" max="6" width="14.5" style="40" customWidth="1"/>
    <col min="7" max="16384" width="9" style="40"/>
  </cols>
  <sheetData>
    <row r="1" spans="1:6">
      <c r="A1" s="3" t="s">
        <v>76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 s="33" customFormat="1" ht="14.25">
      <c r="A3" s="26" t="s">
        <v>122</v>
      </c>
      <c r="B3" s="26"/>
      <c r="C3" s="26"/>
      <c r="D3" s="26"/>
      <c r="E3" s="26"/>
      <c r="F3" s="26"/>
    </row>
    <row r="4" spans="1:6">
      <c r="A4" s="3"/>
      <c r="B4" s="3"/>
      <c r="C4" s="3"/>
      <c r="D4" s="3"/>
      <c r="E4" s="3"/>
      <c r="F4" s="4" t="s">
        <v>79</v>
      </c>
    </row>
    <row r="5" spans="1:6">
      <c r="A5" s="23" t="s">
        <v>80</v>
      </c>
      <c r="B5" s="5" t="s">
        <v>141</v>
      </c>
      <c r="C5" s="6" t="s">
        <v>142</v>
      </c>
      <c r="D5" s="6" t="s">
        <v>143</v>
      </c>
      <c r="E5" s="6" t="s">
        <v>144</v>
      </c>
      <c r="F5" s="6" t="s">
        <v>145</v>
      </c>
    </row>
    <row r="6" spans="1:6" ht="13.5" customHeight="1">
      <c r="A6" s="8"/>
      <c r="B6" s="41"/>
      <c r="C6" s="7"/>
      <c r="D6" s="25" t="s">
        <v>81</v>
      </c>
      <c r="E6" s="7"/>
      <c r="F6" s="7"/>
    </row>
    <row r="7" spans="1:6" ht="18" customHeight="1">
      <c r="A7" s="24" t="s">
        <v>82</v>
      </c>
      <c r="B7" s="14">
        <v>203153</v>
      </c>
      <c r="C7" s="14">
        <v>200960</v>
      </c>
      <c r="D7" s="14">
        <f>D8+D22</f>
        <v>199196</v>
      </c>
      <c r="E7" s="14">
        <f>E8+E22</f>
        <v>198329</v>
      </c>
      <c r="F7" s="14">
        <f>F8+F22</f>
        <v>197852</v>
      </c>
    </row>
    <row r="8" spans="1:6" ht="18" customHeight="1">
      <c r="A8" s="24" t="s">
        <v>83</v>
      </c>
      <c r="B8" s="14">
        <v>121818</v>
      </c>
      <c r="C8" s="14">
        <v>120141</v>
      </c>
      <c r="D8" s="15">
        <v>118979</v>
      </c>
      <c r="E8" s="15">
        <f>E9+E13+E16+E19</f>
        <v>118546</v>
      </c>
      <c r="F8" s="15">
        <f>F9+F13+F16+F19</f>
        <v>117670</v>
      </c>
    </row>
    <row r="9" spans="1:6" ht="18" customHeight="1">
      <c r="A9" s="8" t="s">
        <v>84</v>
      </c>
      <c r="B9" s="14">
        <v>16566</v>
      </c>
      <c r="C9" s="14">
        <v>16267</v>
      </c>
      <c r="D9" s="15">
        <v>16037</v>
      </c>
      <c r="E9" s="15">
        <v>15956</v>
      </c>
      <c r="F9" s="15">
        <f>SUM(F10:F12)</f>
        <v>15773</v>
      </c>
    </row>
    <row r="10" spans="1:6" ht="12.6" customHeight="1">
      <c r="A10" s="8" t="s">
        <v>85</v>
      </c>
      <c r="B10" s="14">
        <v>5304</v>
      </c>
      <c r="C10" s="14">
        <v>5336</v>
      </c>
      <c r="D10" s="15">
        <v>5374</v>
      </c>
      <c r="E10" s="15">
        <v>5407</v>
      </c>
      <c r="F10" s="15">
        <v>5371</v>
      </c>
    </row>
    <row r="11" spans="1:6" ht="12.6" customHeight="1">
      <c r="A11" s="8" t="s">
        <v>86</v>
      </c>
      <c r="B11" s="14">
        <v>11031</v>
      </c>
      <c r="C11" s="14">
        <v>10715</v>
      </c>
      <c r="D11" s="15">
        <v>10448</v>
      </c>
      <c r="E11" s="15">
        <v>10328</v>
      </c>
      <c r="F11" s="15">
        <v>10187</v>
      </c>
    </row>
    <row r="12" spans="1:6" ht="12.6" customHeight="1">
      <c r="A12" s="8" t="s">
        <v>87</v>
      </c>
      <c r="B12" s="14">
        <v>231</v>
      </c>
      <c r="C12" s="14">
        <v>216</v>
      </c>
      <c r="D12" s="15">
        <v>215</v>
      </c>
      <c r="E12" s="15">
        <v>221</v>
      </c>
      <c r="F12" s="15">
        <v>215</v>
      </c>
    </row>
    <row r="13" spans="1:6" ht="12.6" customHeight="1">
      <c r="A13" s="8" t="s">
        <v>88</v>
      </c>
      <c r="B13" s="14">
        <v>479</v>
      </c>
      <c r="C13" s="14">
        <v>466</v>
      </c>
      <c r="D13" s="15">
        <v>459</v>
      </c>
      <c r="E13" s="15">
        <v>457</v>
      </c>
      <c r="F13" s="15">
        <f>SUM(F14:F15)</f>
        <v>460</v>
      </c>
    </row>
    <row r="14" spans="1:6" ht="12.6" customHeight="1">
      <c r="A14" s="8" t="s">
        <v>85</v>
      </c>
      <c r="B14" s="14">
        <v>309</v>
      </c>
      <c r="C14" s="14">
        <v>299</v>
      </c>
      <c r="D14" s="15">
        <v>291</v>
      </c>
      <c r="E14" s="15">
        <v>291</v>
      </c>
      <c r="F14" s="15">
        <v>292</v>
      </c>
    </row>
    <row r="15" spans="1:6" ht="12.6" customHeight="1">
      <c r="A15" s="8" t="s">
        <v>86</v>
      </c>
      <c r="B15" s="14">
        <v>170</v>
      </c>
      <c r="C15" s="14">
        <v>167</v>
      </c>
      <c r="D15" s="15">
        <v>168</v>
      </c>
      <c r="E15" s="15">
        <v>166</v>
      </c>
      <c r="F15" s="15">
        <v>168</v>
      </c>
    </row>
    <row r="16" spans="1:6" ht="12.6" customHeight="1">
      <c r="A16" s="8" t="s">
        <v>89</v>
      </c>
      <c r="B16" s="14">
        <v>100902</v>
      </c>
      <c r="C16" s="14">
        <v>99542</v>
      </c>
      <c r="D16" s="15">
        <v>98654</v>
      </c>
      <c r="E16" s="15">
        <v>98218</v>
      </c>
      <c r="F16" s="15">
        <f>SUM(F17:F18)</f>
        <v>97394</v>
      </c>
    </row>
    <row r="17" spans="1:6" ht="12.6" customHeight="1">
      <c r="A17" s="8" t="s">
        <v>85</v>
      </c>
      <c r="B17" s="14">
        <v>45200</v>
      </c>
      <c r="C17" s="14">
        <v>44822</v>
      </c>
      <c r="D17" s="15">
        <v>44761</v>
      </c>
      <c r="E17" s="15">
        <v>45132</v>
      </c>
      <c r="F17" s="15">
        <v>45437</v>
      </c>
    </row>
    <row r="18" spans="1:6" ht="12.6" customHeight="1">
      <c r="A18" s="8" t="s">
        <v>86</v>
      </c>
      <c r="B18" s="14">
        <v>55702</v>
      </c>
      <c r="C18" s="14">
        <v>54720</v>
      </c>
      <c r="D18" s="15">
        <v>53893</v>
      </c>
      <c r="E18" s="15">
        <v>53086</v>
      </c>
      <c r="F18" s="15">
        <v>51957</v>
      </c>
    </row>
    <row r="19" spans="1:6" ht="12.6" customHeight="1">
      <c r="A19" s="8" t="s">
        <v>90</v>
      </c>
      <c r="B19" s="14">
        <v>3871</v>
      </c>
      <c r="C19" s="14">
        <v>3866</v>
      </c>
      <c r="D19" s="15">
        <v>3829</v>
      </c>
      <c r="E19" s="15">
        <v>3915</v>
      </c>
      <c r="F19" s="15">
        <f>SUM(F20:F21)</f>
        <v>4043</v>
      </c>
    </row>
    <row r="20" spans="1:6" ht="12.6" customHeight="1">
      <c r="A20" s="8" t="s">
        <v>91</v>
      </c>
      <c r="B20" s="14">
        <v>957</v>
      </c>
      <c r="C20" s="14">
        <v>952</v>
      </c>
      <c r="D20" s="15">
        <v>955</v>
      </c>
      <c r="E20" s="15">
        <v>957</v>
      </c>
      <c r="F20" s="15">
        <v>959</v>
      </c>
    </row>
    <row r="21" spans="1:6" ht="12.6" customHeight="1">
      <c r="A21" s="8" t="s">
        <v>92</v>
      </c>
      <c r="B21" s="14">
        <v>2914</v>
      </c>
      <c r="C21" s="14">
        <v>2914</v>
      </c>
      <c r="D21" s="15">
        <v>2874</v>
      </c>
      <c r="E21" s="15">
        <v>2958</v>
      </c>
      <c r="F21" s="15">
        <v>3084</v>
      </c>
    </row>
    <row r="22" spans="1:6" ht="18" customHeight="1">
      <c r="A22" s="24" t="s">
        <v>93</v>
      </c>
      <c r="B22" s="14">
        <v>81335</v>
      </c>
      <c r="C22" s="14">
        <v>80819</v>
      </c>
      <c r="D22" s="15">
        <f>D23+D29+D32+D33</f>
        <v>80217</v>
      </c>
      <c r="E22" s="15">
        <f>E23+E29+E32+E33</f>
        <v>79783</v>
      </c>
      <c r="F22" s="15">
        <f>F23+F29+F32+F33</f>
        <v>80182</v>
      </c>
    </row>
    <row r="23" spans="1:6" ht="18" customHeight="1">
      <c r="A23" s="8" t="s">
        <v>94</v>
      </c>
      <c r="B23" s="14">
        <v>39688</v>
      </c>
      <c r="C23" s="14">
        <v>39924</v>
      </c>
      <c r="D23" s="15">
        <f>SUM(D24:D26)</f>
        <v>40173</v>
      </c>
      <c r="E23" s="15">
        <f>SUM(E24:E26)</f>
        <v>40440</v>
      </c>
      <c r="F23" s="15">
        <f>SUM(F24:F26)</f>
        <v>41367</v>
      </c>
    </row>
    <row r="24" spans="1:6" ht="12.6" customHeight="1">
      <c r="A24" s="8" t="s">
        <v>95</v>
      </c>
      <c r="B24" s="14">
        <v>5976</v>
      </c>
      <c r="C24" s="14">
        <v>5860</v>
      </c>
      <c r="D24" s="15">
        <v>5714</v>
      </c>
      <c r="E24" s="15">
        <v>5576</v>
      </c>
      <c r="F24" s="15">
        <v>5584</v>
      </c>
    </row>
    <row r="25" spans="1:6" ht="12.6" customHeight="1">
      <c r="A25" s="8" t="s">
        <v>96</v>
      </c>
      <c r="B25" s="14">
        <v>2</v>
      </c>
      <c r="C25" s="14">
        <v>1</v>
      </c>
      <c r="D25" s="15" t="s">
        <v>146</v>
      </c>
      <c r="E25" s="15" t="s">
        <v>146</v>
      </c>
      <c r="F25" s="15">
        <v>0</v>
      </c>
    </row>
    <row r="26" spans="1:6" ht="12.6" customHeight="1">
      <c r="A26" s="8" t="s">
        <v>77</v>
      </c>
      <c r="B26" s="14">
        <v>33710</v>
      </c>
      <c r="C26" s="14">
        <v>34063</v>
      </c>
      <c r="D26" s="15">
        <f>SUM(D27:D28)</f>
        <v>34459</v>
      </c>
      <c r="E26" s="15">
        <v>34864</v>
      </c>
      <c r="F26" s="15">
        <v>35783</v>
      </c>
    </row>
    <row r="27" spans="1:6" ht="12.6" customHeight="1">
      <c r="A27" s="8" t="s">
        <v>97</v>
      </c>
      <c r="B27" s="14">
        <v>21280</v>
      </c>
      <c r="C27" s="14">
        <v>22027</v>
      </c>
      <c r="D27" s="15">
        <f>10+22624</f>
        <v>22634</v>
      </c>
      <c r="E27" s="15">
        <v>23296</v>
      </c>
      <c r="F27" s="15">
        <v>24416</v>
      </c>
    </row>
    <row r="28" spans="1:6" ht="12.6" customHeight="1">
      <c r="A28" s="8" t="s">
        <v>98</v>
      </c>
      <c r="B28" s="14">
        <v>12430</v>
      </c>
      <c r="C28" s="14">
        <v>12036</v>
      </c>
      <c r="D28" s="15">
        <f>981+10844</f>
        <v>11825</v>
      </c>
      <c r="E28" s="15">
        <v>11568</v>
      </c>
      <c r="F28" s="15">
        <v>11367</v>
      </c>
    </row>
    <row r="29" spans="1:6" ht="12.6" customHeight="1">
      <c r="A29" s="8" t="s">
        <v>99</v>
      </c>
      <c r="B29" s="14">
        <v>516</v>
      </c>
      <c r="C29" s="14">
        <v>508</v>
      </c>
      <c r="D29" s="15">
        <f>D30+D31</f>
        <v>502</v>
      </c>
      <c r="E29" s="15">
        <f>E30+E31</f>
        <v>516</v>
      </c>
      <c r="F29" s="15">
        <f>F30+F31</f>
        <v>508</v>
      </c>
    </row>
    <row r="30" spans="1:6" ht="12.6" customHeight="1">
      <c r="A30" s="8" t="s">
        <v>100</v>
      </c>
      <c r="B30" s="14">
        <v>59</v>
      </c>
      <c r="C30" s="14">
        <v>58</v>
      </c>
      <c r="D30" s="15">
        <v>59</v>
      </c>
      <c r="E30" s="15">
        <v>60</v>
      </c>
      <c r="F30" s="15">
        <v>60</v>
      </c>
    </row>
    <row r="31" spans="1:6" ht="12.6" customHeight="1">
      <c r="A31" s="8" t="s">
        <v>101</v>
      </c>
      <c r="B31" s="14">
        <v>457</v>
      </c>
      <c r="C31" s="14">
        <v>450</v>
      </c>
      <c r="D31" s="15">
        <v>443</v>
      </c>
      <c r="E31" s="15">
        <v>456</v>
      </c>
      <c r="F31" s="15">
        <v>448</v>
      </c>
    </row>
    <row r="32" spans="1:6" ht="12.6" customHeight="1">
      <c r="A32" s="8" t="s">
        <v>102</v>
      </c>
      <c r="B32" s="14">
        <v>4383</v>
      </c>
      <c r="C32" s="14">
        <v>4391</v>
      </c>
      <c r="D32" s="15">
        <v>4487</v>
      </c>
      <c r="E32" s="15">
        <v>4472</v>
      </c>
      <c r="F32" s="15">
        <v>4456</v>
      </c>
    </row>
    <row r="33" spans="1:6" ht="12.6" customHeight="1">
      <c r="A33" s="8" t="s">
        <v>103</v>
      </c>
      <c r="B33" s="14">
        <v>36748</v>
      </c>
      <c r="C33" s="14">
        <v>35996</v>
      </c>
      <c r="D33" s="15">
        <v>35055</v>
      </c>
      <c r="E33" s="15">
        <v>34355</v>
      </c>
      <c r="F33" s="15">
        <v>33851</v>
      </c>
    </row>
    <row r="34" spans="1:6" ht="12.6" customHeight="1">
      <c r="A34" s="8" t="s">
        <v>104</v>
      </c>
      <c r="B34" s="14">
        <v>29319</v>
      </c>
      <c r="C34" s="14">
        <v>28375</v>
      </c>
      <c r="D34" s="15">
        <v>27238</v>
      </c>
      <c r="E34" s="15">
        <v>26310</v>
      </c>
      <c r="F34" s="15">
        <v>25520</v>
      </c>
    </row>
    <row r="35" spans="1:6" ht="18" customHeight="1">
      <c r="A35" s="8"/>
      <c r="B35" s="41"/>
      <c r="C35" s="1"/>
      <c r="D35" s="34" t="s">
        <v>105</v>
      </c>
      <c r="E35" s="1"/>
      <c r="F35" s="1"/>
    </row>
    <row r="36" spans="1:6" ht="18" customHeight="1">
      <c r="A36" s="24" t="s">
        <v>83</v>
      </c>
      <c r="B36" s="14">
        <v>116013</v>
      </c>
      <c r="C36" s="14">
        <v>114333</v>
      </c>
      <c r="D36" s="15">
        <v>113350</v>
      </c>
      <c r="E36" s="15">
        <f>E37+E41+E44+E47</f>
        <v>112866</v>
      </c>
      <c r="F36" s="15">
        <f>F37+F41+F44+F47</f>
        <v>111944</v>
      </c>
    </row>
    <row r="37" spans="1:6" ht="18" customHeight="1">
      <c r="A37" s="8" t="s">
        <v>84</v>
      </c>
      <c r="B37" s="14">
        <v>13130</v>
      </c>
      <c r="C37" s="14">
        <v>12839</v>
      </c>
      <c r="D37" s="15">
        <v>12661</v>
      </c>
      <c r="E37" s="15">
        <v>12542</v>
      </c>
      <c r="F37" s="15">
        <f>SUM(F38:F40)</f>
        <v>12376</v>
      </c>
    </row>
    <row r="38" spans="1:6" ht="12.6" customHeight="1">
      <c r="A38" s="8" t="s">
        <v>85</v>
      </c>
      <c r="B38" s="14">
        <v>2407</v>
      </c>
      <c r="C38" s="14">
        <v>2415</v>
      </c>
      <c r="D38" s="15">
        <v>2482</v>
      </c>
      <c r="E38" s="15">
        <v>2456</v>
      </c>
      <c r="F38" s="15">
        <v>2428</v>
      </c>
    </row>
    <row r="39" spans="1:6" ht="12.6" customHeight="1">
      <c r="A39" s="8" t="s">
        <v>86</v>
      </c>
      <c r="B39" s="14">
        <v>10706</v>
      </c>
      <c r="C39" s="14">
        <v>10407</v>
      </c>
      <c r="D39" s="15">
        <v>10163</v>
      </c>
      <c r="E39" s="15">
        <v>10069</v>
      </c>
      <c r="F39" s="15">
        <v>9935</v>
      </c>
    </row>
    <row r="40" spans="1:6" ht="12.6" customHeight="1">
      <c r="A40" s="8" t="s">
        <v>87</v>
      </c>
      <c r="B40" s="14">
        <v>17</v>
      </c>
      <c r="C40" s="14">
        <v>17</v>
      </c>
      <c r="D40" s="15">
        <v>16</v>
      </c>
      <c r="E40" s="15">
        <v>17</v>
      </c>
      <c r="F40" s="15">
        <v>13</v>
      </c>
    </row>
    <row r="41" spans="1:6" ht="12.6" customHeight="1">
      <c r="A41" s="8" t="s">
        <v>88</v>
      </c>
      <c r="B41" s="14">
        <v>158</v>
      </c>
      <c r="C41" s="14">
        <v>160</v>
      </c>
      <c r="D41" s="15">
        <v>160</v>
      </c>
      <c r="E41" s="15">
        <v>160</v>
      </c>
      <c r="F41" s="15">
        <f>SUM(F42:F43)</f>
        <v>160</v>
      </c>
    </row>
    <row r="42" spans="1:6" ht="12.6" customHeight="1">
      <c r="A42" s="8" t="s">
        <v>85</v>
      </c>
      <c r="B42" s="14">
        <v>34</v>
      </c>
      <c r="C42" s="14">
        <v>34</v>
      </c>
      <c r="D42" s="15">
        <v>35</v>
      </c>
      <c r="E42" s="15">
        <v>39</v>
      </c>
      <c r="F42" s="15">
        <v>40</v>
      </c>
    </row>
    <row r="43" spans="1:6" ht="12.6" customHeight="1">
      <c r="A43" s="8" t="s">
        <v>86</v>
      </c>
      <c r="B43" s="14">
        <v>124</v>
      </c>
      <c r="C43" s="14">
        <v>126</v>
      </c>
      <c r="D43" s="15">
        <v>125</v>
      </c>
      <c r="E43" s="15">
        <v>121</v>
      </c>
      <c r="F43" s="15">
        <v>120</v>
      </c>
    </row>
    <row r="44" spans="1:6" ht="12.6" customHeight="1">
      <c r="A44" s="8" t="s">
        <v>89</v>
      </c>
      <c r="B44" s="14">
        <v>99959</v>
      </c>
      <c r="C44" s="14">
        <v>98575</v>
      </c>
      <c r="D44" s="15">
        <v>97756</v>
      </c>
      <c r="E44" s="15">
        <v>97375</v>
      </c>
      <c r="F44" s="15">
        <f>SUM(F45:F46)</f>
        <v>96588</v>
      </c>
    </row>
    <row r="45" spans="1:6" ht="12.6" customHeight="1">
      <c r="A45" s="8" t="s">
        <v>85</v>
      </c>
      <c r="B45" s="14">
        <v>45113</v>
      </c>
      <c r="C45" s="14">
        <v>44735</v>
      </c>
      <c r="D45" s="15">
        <v>44664</v>
      </c>
      <c r="E45" s="15">
        <v>45030</v>
      </c>
      <c r="F45" s="15">
        <v>45334</v>
      </c>
    </row>
    <row r="46" spans="1:6" ht="12.6" customHeight="1">
      <c r="A46" s="8" t="s">
        <v>86</v>
      </c>
      <c r="B46" s="14">
        <v>54846</v>
      </c>
      <c r="C46" s="14">
        <v>53840</v>
      </c>
      <c r="D46" s="15">
        <v>53092</v>
      </c>
      <c r="E46" s="15">
        <v>52345</v>
      </c>
      <c r="F46" s="15">
        <v>51254</v>
      </c>
    </row>
    <row r="47" spans="1:6" ht="12.6" customHeight="1">
      <c r="A47" s="8" t="s">
        <v>90</v>
      </c>
      <c r="B47" s="14">
        <v>2766</v>
      </c>
      <c r="C47" s="14">
        <v>2759</v>
      </c>
      <c r="D47" s="15">
        <v>2773</v>
      </c>
      <c r="E47" s="15">
        <v>2789</v>
      </c>
      <c r="F47" s="15">
        <f>SUM(F48:F49)</f>
        <v>2820</v>
      </c>
    </row>
    <row r="48" spans="1:6" ht="12.6" customHeight="1">
      <c r="A48" s="8" t="s">
        <v>91</v>
      </c>
      <c r="B48" s="14">
        <v>942</v>
      </c>
      <c r="C48" s="14">
        <v>937</v>
      </c>
      <c r="D48" s="15">
        <v>940</v>
      </c>
      <c r="E48" s="15">
        <v>942</v>
      </c>
      <c r="F48" s="15">
        <v>944</v>
      </c>
    </row>
    <row r="49" spans="1:6" ht="12.6" customHeight="1">
      <c r="A49" s="8" t="s">
        <v>92</v>
      </c>
      <c r="B49" s="14">
        <v>1824</v>
      </c>
      <c r="C49" s="14">
        <v>1822</v>
      </c>
      <c r="D49" s="15">
        <v>1833</v>
      </c>
      <c r="E49" s="15">
        <v>1847</v>
      </c>
      <c r="F49" s="15">
        <v>1876</v>
      </c>
    </row>
    <row r="50" spans="1:6" ht="18" customHeight="1">
      <c r="A50" s="24" t="s">
        <v>93</v>
      </c>
      <c r="B50" s="18" t="s">
        <v>78</v>
      </c>
      <c r="C50" s="18" t="s">
        <v>78</v>
      </c>
      <c r="D50" s="18" t="s">
        <v>78</v>
      </c>
      <c r="E50" s="18" t="s">
        <v>135</v>
      </c>
      <c r="F50" s="18" t="s">
        <v>135</v>
      </c>
    </row>
    <row r="51" spans="1:6" ht="18" customHeight="1">
      <c r="A51" s="8" t="s">
        <v>94</v>
      </c>
      <c r="B51" s="18" t="s">
        <v>78</v>
      </c>
      <c r="C51" s="18" t="s">
        <v>78</v>
      </c>
      <c r="D51" s="18" t="s">
        <v>78</v>
      </c>
      <c r="E51" s="18" t="s">
        <v>147</v>
      </c>
      <c r="F51" s="18" t="s">
        <v>147</v>
      </c>
    </row>
    <row r="52" spans="1:6" ht="12.6" customHeight="1">
      <c r="A52" s="8" t="s">
        <v>95</v>
      </c>
      <c r="B52" s="18" t="s">
        <v>78</v>
      </c>
      <c r="C52" s="18" t="s">
        <v>78</v>
      </c>
      <c r="D52" s="18" t="s">
        <v>78</v>
      </c>
      <c r="E52" s="18" t="s">
        <v>148</v>
      </c>
      <c r="F52" s="18" t="s">
        <v>148</v>
      </c>
    </row>
    <row r="53" spans="1:6" ht="12.6" customHeight="1">
      <c r="A53" s="8" t="s">
        <v>96</v>
      </c>
      <c r="B53" s="18" t="s">
        <v>78</v>
      </c>
      <c r="C53" s="18" t="s">
        <v>78</v>
      </c>
      <c r="D53" s="18" t="s">
        <v>78</v>
      </c>
      <c r="E53" s="18" t="s">
        <v>149</v>
      </c>
      <c r="F53" s="18" t="s">
        <v>149</v>
      </c>
    </row>
    <row r="54" spans="1:6" ht="12.6" customHeight="1">
      <c r="A54" s="8" t="s">
        <v>77</v>
      </c>
      <c r="B54" s="14">
        <v>32728</v>
      </c>
      <c r="C54" s="14">
        <v>33088</v>
      </c>
      <c r="D54" s="14">
        <v>33468</v>
      </c>
      <c r="E54" s="14">
        <v>33882</v>
      </c>
      <c r="F54" s="14">
        <v>34837</v>
      </c>
    </row>
    <row r="55" spans="1:6" ht="12.6" customHeight="1">
      <c r="A55" s="8" t="s">
        <v>97</v>
      </c>
      <c r="B55" s="14">
        <v>21271</v>
      </c>
      <c r="C55" s="14">
        <v>22018</v>
      </c>
      <c r="D55" s="14">
        <v>22624</v>
      </c>
      <c r="E55" s="14">
        <v>23286</v>
      </c>
      <c r="F55" s="14">
        <v>24406</v>
      </c>
    </row>
    <row r="56" spans="1:6" ht="12.6" customHeight="1">
      <c r="A56" s="8" t="s">
        <v>98</v>
      </c>
      <c r="B56" s="14">
        <v>11457</v>
      </c>
      <c r="C56" s="14">
        <v>11070</v>
      </c>
      <c r="D56" s="14">
        <v>10844</v>
      </c>
      <c r="E56" s="14">
        <v>10596</v>
      </c>
      <c r="F56" s="14">
        <v>10431</v>
      </c>
    </row>
    <row r="57" spans="1:6" ht="12.6" customHeight="1">
      <c r="A57" s="8" t="s">
        <v>99</v>
      </c>
      <c r="B57" s="18" t="s">
        <v>78</v>
      </c>
      <c r="C57" s="18" t="s">
        <v>78</v>
      </c>
      <c r="D57" s="18" t="s">
        <v>78</v>
      </c>
      <c r="E57" s="18" t="s">
        <v>150</v>
      </c>
      <c r="F57" s="18" t="s">
        <v>150</v>
      </c>
    </row>
    <row r="58" spans="1:6" ht="12.6" customHeight="1">
      <c r="A58" s="8" t="s">
        <v>100</v>
      </c>
      <c r="B58" s="18" t="s">
        <v>78</v>
      </c>
      <c r="C58" s="18" t="s">
        <v>78</v>
      </c>
      <c r="D58" s="18" t="s">
        <v>78</v>
      </c>
      <c r="E58" s="18" t="s">
        <v>151</v>
      </c>
      <c r="F58" s="18" t="s">
        <v>151</v>
      </c>
    </row>
    <row r="59" spans="1:6" ht="12.6" customHeight="1">
      <c r="A59" s="8" t="s">
        <v>101</v>
      </c>
      <c r="B59" s="18" t="s">
        <v>78</v>
      </c>
      <c r="C59" s="18" t="s">
        <v>78</v>
      </c>
      <c r="D59" s="18" t="s">
        <v>78</v>
      </c>
      <c r="E59" s="18" t="s">
        <v>152</v>
      </c>
      <c r="F59" s="18" t="s">
        <v>152</v>
      </c>
    </row>
    <row r="60" spans="1:6" ht="12.6" customHeight="1">
      <c r="A60" s="8" t="s">
        <v>102</v>
      </c>
      <c r="B60" s="18" t="s">
        <v>78</v>
      </c>
      <c r="C60" s="18" t="s">
        <v>78</v>
      </c>
      <c r="D60" s="18" t="s">
        <v>78</v>
      </c>
      <c r="E60" s="18" t="s">
        <v>153</v>
      </c>
      <c r="F60" s="18" t="s">
        <v>153</v>
      </c>
    </row>
    <row r="61" spans="1:6" ht="12.6" customHeight="1">
      <c r="A61" s="8" t="s">
        <v>103</v>
      </c>
      <c r="B61" s="18" t="s">
        <v>78</v>
      </c>
      <c r="C61" s="18" t="s">
        <v>78</v>
      </c>
      <c r="D61" s="18" t="s">
        <v>78</v>
      </c>
      <c r="E61" s="18" t="s">
        <v>154</v>
      </c>
      <c r="F61" s="18" t="s">
        <v>154</v>
      </c>
    </row>
    <row r="62" spans="1:6" ht="12.6" customHeight="1">
      <c r="A62" s="8" t="s">
        <v>104</v>
      </c>
      <c r="B62" s="18" t="s">
        <v>78</v>
      </c>
      <c r="C62" s="18" t="s">
        <v>78</v>
      </c>
      <c r="D62" s="18" t="s">
        <v>78</v>
      </c>
      <c r="E62" s="18" t="s">
        <v>155</v>
      </c>
      <c r="F62" s="18" t="s">
        <v>155</v>
      </c>
    </row>
    <row r="63" spans="1:6" ht="5.0999999999999996" customHeight="1">
      <c r="A63" s="10"/>
      <c r="B63" s="9"/>
      <c r="C63" s="9"/>
      <c r="D63" s="9"/>
      <c r="E63" s="9"/>
      <c r="F63" s="9"/>
    </row>
    <row r="64" spans="1:6" ht="12" customHeight="1">
      <c r="A64" s="31" t="s">
        <v>106</v>
      </c>
      <c r="B64" s="3"/>
      <c r="C64" s="3"/>
      <c r="D64" s="3"/>
      <c r="E64" s="3"/>
      <c r="F64" s="3"/>
    </row>
    <row r="65" spans="1:6">
      <c r="A65" s="3" t="s">
        <v>131</v>
      </c>
      <c r="B65" s="3"/>
      <c r="C65" s="3"/>
      <c r="D65" s="3"/>
      <c r="E65" s="3"/>
      <c r="F65" s="3"/>
    </row>
  </sheetData>
  <phoneticPr fontId="3"/>
  <pageMargins left="0.39370078740157483" right="0.59055118110236227" top="0.39370078740157483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3.5"/>
  <cols>
    <col min="1" max="1" width="11.25" style="48" customWidth="1"/>
    <col min="2" max="2" width="10.625" style="48" customWidth="1"/>
    <col min="3" max="12" width="6.625" style="48" customWidth="1"/>
    <col min="13" max="13" width="6.125" style="48" customWidth="1"/>
    <col min="14" max="16384" width="9" style="32"/>
  </cols>
  <sheetData>
    <row r="1" spans="1:13">
      <c r="A1" s="47" t="s">
        <v>170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0" customFormat="1" ht="14.25">
      <c r="A3" s="26" t="s">
        <v>227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40" customFormat="1">
      <c r="A4" s="3"/>
      <c r="B4" s="3"/>
      <c r="C4" s="3"/>
      <c r="D4" s="3"/>
      <c r="E4" s="3"/>
      <c r="F4" s="3"/>
      <c r="G4" s="3"/>
      <c r="H4" s="3"/>
      <c r="I4" s="3"/>
      <c r="J4" s="3"/>
      <c r="K4" s="48"/>
      <c r="L4" s="93" t="s">
        <v>107</v>
      </c>
      <c r="M4" s="3"/>
    </row>
    <row r="5" spans="1:13" s="40" customFormat="1">
      <c r="A5" s="124" t="s">
        <v>80</v>
      </c>
      <c r="B5" s="119"/>
      <c r="C5" s="120" t="s">
        <v>214</v>
      </c>
      <c r="D5" s="124"/>
      <c r="E5" s="120" t="s">
        <v>215</v>
      </c>
      <c r="F5" s="124"/>
      <c r="G5" s="120" t="s">
        <v>216</v>
      </c>
      <c r="H5" s="124"/>
      <c r="I5" s="120" t="s">
        <v>217</v>
      </c>
      <c r="J5" s="124"/>
      <c r="K5" s="120" t="s">
        <v>213</v>
      </c>
      <c r="L5" s="124"/>
      <c r="M5" s="3"/>
    </row>
    <row r="6" spans="1:13" s="40" customFormat="1">
      <c r="A6" s="7"/>
      <c r="B6" s="8"/>
      <c r="C6" s="53"/>
      <c r="D6" s="7"/>
      <c r="E6" s="7"/>
      <c r="F6" s="7"/>
      <c r="G6" s="12" t="s">
        <v>110</v>
      </c>
      <c r="H6" s="12"/>
      <c r="I6" s="7"/>
      <c r="J6" s="7"/>
      <c r="K6" s="7"/>
      <c r="L6" s="7"/>
      <c r="M6" s="3"/>
    </row>
    <row r="7" spans="1:13" s="40" customFormat="1" ht="18" customHeight="1">
      <c r="A7" s="150" t="s">
        <v>83</v>
      </c>
      <c r="B7" s="151"/>
      <c r="C7" s="92"/>
      <c r="D7" s="92">
        <v>5726</v>
      </c>
      <c r="E7" s="94"/>
      <c r="F7" s="94">
        <v>5766</v>
      </c>
      <c r="G7" s="94"/>
      <c r="H7" s="94">
        <v>5834</v>
      </c>
      <c r="I7" s="94"/>
      <c r="J7" s="94">
        <v>5854</v>
      </c>
      <c r="K7" s="94"/>
      <c r="L7" s="115">
        <f>L8+L12+L15+L18</f>
        <v>5853</v>
      </c>
      <c r="M7" s="3"/>
    </row>
    <row r="8" spans="1:13" s="40" customFormat="1" ht="18" customHeight="1">
      <c r="A8" s="7" t="s">
        <v>84</v>
      </c>
      <c r="B8" s="8"/>
      <c r="C8" s="92"/>
      <c r="D8" s="92">
        <v>3397</v>
      </c>
      <c r="E8" s="94"/>
      <c r="F8" s="94">
        <v>3469</v>
      </c>
      <c r="G8" s="94"/>
      <c r="H8" s="94">
        <v>3537</v>
      </c>
      <c r="I8" s="94"/>
      <c r="J8" s="94">
        <v>3529</v>
      </c>
      <c r="K8" s="94"/>
      <c r="L8" s="115">
        <f>SUM(L9:L11)</f>
        <v>3481</v>
      </c>
      <c r="M8" s="3"/>
    </row>
    <row r="9" spans="1:13" s="40" customFormat="1" ht="12.6" customHeight="1">
      <c r="A9" s="7" t="s">
        <v>85</v>
      </c>
      <c r="B9" s="8"/>
      <c r="C9" s="92"/>
      <c r="D9" s="92">
        <v>2943</v>
      </c>
      <c r="E9" s="94"/>
      <c r="F9" s="94">
        <v>2993</v>
      </c>
      <c r="G9" s="94"/>
      <c r="H9" s="94">
        <v>3023</v>
      </c>
      <c r="I9" s="94"/>
      <c r="J9" s="94">
        <v>3003</v>
      </c>
      <c r="K9" s="94"/>
      <c r="L9" s="115">
        <f>'72ページ'!F10-'72ページ'!F38</f>
        <v>2962</v>
      </c>
      <c r="M9" s="3"/>
    </row>
    <row r="10" spans="1:13" s="40" customFormat="1" ht="12.6" customHeight="1">
      <c r="A10" s="7" t="s">
        <v>86</v>
      </c>
      <c r="B10" s="8"/>
      <c r="C10" s="92"/>
      <c r="D10" s="92">
        <v>252</v>
      </c>
      <c r="E10" s="94"/>
      <c r="F10" s="94">
        <v>242</v>
      </c>
      <c r="G10" s="94"/>
      <c r="H10" s="94">
        <v>264</v>
      </c>
      <c r="I10" s="94"/>
      <c r="J10" s="94">
        <v>253</v>
      </c>
      <c r="K10" s="94"/>
      <c r="L10" s="115">
        <f>'72ページ'!F11-'72ページ'!F39</f>
        <v>259</v>
      </c>
      <c r="M10" s="3"/>
    </row>
    <row r="11" spans="1:13" s="40" customFormat="1" ht="12.6" customHeight="1">
      <c r="A11" s="7" t="s">
        <v>87</v>
      </c>
      <c r="B11" s="8"/>
      <c r="C11" s="92"/>
      <c r="D11" s="92">
        <v>202</v>
      </c>
      <c r="E11" s="94"/>
      <c r="F11" s="94">
        <v>234</v>
      </c>
      <c r="G11" s="94"/>
      <c r="H11" s="94">
        <v>250</v>
      </c>
      <c r="I11" s="94"/>
      <c r="J11" s="94">
        <v>273</v>
      </c>
      <c r="K11" s="94"/>
      <c r="L11" s="115">
        <f>'72ページ'!F12-'72ページ'!F40</f>
        <v>260</v>
      </c>
      <c r="M11" s="3"/>
    </row>
    <row r="12" spans="1:13" s="40" customFormat="1" ht="12.6" customHeight="1">
      <c r="A12" s="7" t="s">
        <v>88</v>
      </c>
      <c r="B12" s="8"/>
      <c r="C12" s="92"/>
      <c r="D12" s="92">
        <v>300</v>
      </c>
      <c r="E12" s="94"/>
      <c r="F12" s="94">
        <v>300</v>
      </c>
      <c r="G12" s="94"/>
      <c r="H12" s="94">
        <v>300</v>
      </c>
      <c r="I12" s="94"/>
      <c r="J12" s="94">
        <v>304</v>
      </c>
      <c r="K12" s="94"/>
      <c r="L12" s="115">
        <f>SUM(L13:L14)</f>
        <v>311</v>
      </c>
      <c r="M12" s="3"/>
    </row>
    <row r="13" spans="1:13" s="40" customFormat="1" ht="12.6" customHeight="1">
      <c r="A13" s="7" t="s">
        <v>85</v>
      </c>
      <c r="B13" s="8"/>
      <c r="C13" s="92"/>
      <c r="D13" s="92">
        <v>252</v>
      </c>
      <c r="E13" s="94"/>
      <c r="F13" s="94">
        <v>253</v>
      </c>
      <c r="G13" s="94"/>
      <c r="H13" s="94">
        <v>256</v>
      </c>
      <c r="I13" s="94"/>
      <c r="J13" s="94">
        <v>260</v>
      </c>
      <c r="K13" s="94"/>
      <c r="L13" s="115">
        <f>'72ページ'!F14-'72ページ'!F42</f>
        <v>263</v>
      </c>
      <c r="M13" s="3"/>
    </row>
    <row r="14" spans="1:13" s="40" customFormat="1" ht="12.6" customHeight="1">
      <c r="A14" s="7" t="s">
        <v>86</v>
      </c>
      <c r="B14" s="8"/>
      <c r="C14" s="92"/>
      <c r="D14" s="92">
        <v>48</v>
      </c>
      <c r="E14" s="94"/>
      <c r="F14" s="94">
        <v>47</v>
      </c>
      <c r="G14" s="94"/>
      <c r="H14" s="94">
        <v>44</v>
      </c>
      <c r="I14" s="94"/>
      <c r="J14" s="94">
        <v>44</v>
      </c>
      <c r="K14" s="94"/>
      <c r="L14" s="115">
        <f>'72ページ'!F15-'72ページ'!F43</f>
        <v>48</v>
      </c>
      <c r="M14" s="3"/>
    </row>
    <row r="15" spans="1:13" s="40" customFormat="1" ht="12.6" customHeight="1">
      <c r="A15" s="7" t="s">
        <v>89</v>
      </c>
      <c r="B15" s="8"/>
      <c r="C15" s="92"/>
      <c r="D15" s="92">
        <v>806</v>
      </c>
      <c r="E15" s="94"/>
      <c r="F15" s="94">
        <v>771</v>
      </c>
      <c r="G15" s="94"/>
      <c r="H15" s="94">
        <v>757</v>
      </c>
      <c r="I15" s="94"/>
      <c r="J15" s="94">
        <v>759</v>
      </c>
      <c r="K15" s="94"/>
      <c r="L15" s="115">
        <f>SUM(L16:L17)</f>
        <v>781</v>
      </c>
      <c r="M15" s="3"/>
    </row>
    <row r="16" spans="1:13" s="40" customFormat="1" ht="12.6" customHeight="1">
      <c r="A16" s="7" t="s">
        <v>85</v>
      </c>
      <c r="B16" s="8"/>
      <c r="C16" s="92"/>
      <c r="D16" s="92">
        <v>103</v>
      </c>
      <c r="E16" s="94"/>
      <c r="F16" s="94">
        <v>106</v>
      </c>
      <c r="G16" s="94"/>
      <c r="H16" s="94">
        <v>116</v>
      </c>
      <c r="I16" s="94"/>
      <c r="J16" s="94">
        <v>137</v>
      </c>
      <c r="K16" s="94"/>
      <c r="L16" s="115">
        <f>'72ページ'!F17-'72ページ'!F45</f>
        <v>154</v>
      </c>
      <c r="M16" s="3"/>
    </row>
    <row r="17" spans="1:13" s="40" customFormat="1" ht="12.6" customHeight="1">
      <c r="A17" s="7" t="s">
        <v>86</v>
      </c>
      <c r="B17" s="8"/>
      <c r="C17" s="92"/>
      <c r="D17" s="92">
        <v>703</v>
      </c>
      <c r="E17" s="94"/>
      <c r="F17" s="94">
        <v>665</v>
      </c>
      <c r="G17" s="94"/>
      <c r="H17" s="94">
        <v>641</v>
      </c>
      <c r="I17" s="94"/>
      <c r="J17" s="94">
        <v>622</v>
      </c>
      <c r="K17" s="94"/>
      <c r="L17" s="115">
        <f>'72ページ'!F18-'72ページ'!F46</f>
        <v>627</v>
      </c>
      <c r="M17" s="3"/>
    </row>
    <row r="18" spans="1:13" s="40" customFormat="1" ht="12.6" customHeight="1">
      <c r="A18" s="7" t="s">
        <v>90</v>
      </c>
      <c r="B18" s="8"/>
      <c r="C18" s="92"/>
      <c r="D18" s="92">
        <v>1223</v>
      </c>
      <c r="E18" s="94"/>
      <c r="F18" s="94">
        <v>1226</v>
      </c>
      <c r="G18" s="94"/>
      <c r="H18" s="94">
        <v>1240</v>
      </c>
      <c r="I18" s="94"/>
      <c r="J18" s="94">
        <v>1262</v>
      </c>
      <c r="K18" s="94"/>
      <c r="L18" s="115">
        <f>SUM(L19:L20)</f>
        <v>1280</v>
      </c>
      <c r="M18" s="3"/>
    </row>
    <row r="19" spans="1:13" s="40" customFormat="1" ht="12.6" customHeight="1">
      <c r="A19" s="7" t="s">
        <v>91</v>
      </c>
      <c r="B19" s="8"/>
      <c r="C19" s="92"/>
      <c r="D19" s="92">
        <v>15</v>
      </c>
      <c r="E19" s="94"/>
      <c r="F19" s="94">
        <v>15</v>
      </c>
      <c r="G19" s="94"/>
      <c r="H19" s="94">
        <v>15</v>
      </c>
      <c r="I19" s="94"/>
      <c r="J19" s="94">
        <v>15</v>
      </c>
      <c r="K19" s="94"/>
      <c r="L19" s="115">
        <f>'72ページ'!F20-'72ページ'!F48</f>
        <v>13</v>
      </c>
      <c r="M19" s="3"/>
    </row>
    <row r="20" spans="1:13" s="40" customFormat="1" ht="12.6" customHeight="1">
      <c r="A20" s="7" t="s">
        <v>92</v>
      </c>
      <c r="B20" s="8"/>
      <c r="C20" s="92"/>
      <c r="D20" s="92">
        <v>1208</v>
      </c>
      <c r="E20" s="94"/>
      <c r="F20" s="94">
        <v>1211</v>
      </c>
      <c r="G20" s="94"/>
      <c r="H20" s="94">
        <v>1225</v>
      </c>
      <c r="I20" s="94"/>
      <c r="J20" s="94">
        <v>1247</v>
      </c>
      <c r="K20" s="94"/>
      <c r="L20" s="115">
        <f>'72ページ'!F21-'72ページ'!F49</f>
        <v>1267</v>
      </c>
      <c r="M20" s="3"/>
    </row>
    <row r="21" spans="1:13" s="40" customFormat="1" ht="18" customHeight="1">
      <c r="A21" s="150" t="s">
        <v>93</v>
      </c>
      <c r="B21" s="151"/>
      <c r="C21" s="117"/>
      <c r="D21" s="117">
        <v>946</v>
      </c>
      <c r="E21" s="117"/>
      <c r="F21" s="117">
        <v>927</v>
      </c>
      <c r="G21" s="117"/>
      <c r="H21" s="117">
        <v>885</v>
      </c>
      <c r="I21" s="117"/>
      <c r="J21" s="117">
        <v>901</v>
      </c>
      <c r="K21" s="117"/>
      <c r="L21" s="117">
        <v>964</v>
      </c>
      <c r="M21" s="3"/>
    </row>
    <row r="22" spans="1:13" s="40" customFormat="1" ht="18" customHeight="1">
      <c r="A22" s="7" t="s">
        <v>94</v>
      </c>
      <c r="B22" s="8"/>
      <c r="C22" s="92"/>
      <c r="D22" s="92" t="s">
        <v>78</v>
      </c>
      <c r="E22" s="92"/>
      <c r="F22" s="92" t="s">
        <v>78</v>
      </c>
      <c r="G22" s="92"/>
      <c r="H22" s="92" t="s">
        <v>78</v>
      </c>
      <c r="I22" s="92"/>
      <c r="J22" s="92" t="s">
        <v>78</v>
      </c>
      <c r="K22" s="92"/>
      <c r="L22" s="100" t="s">
        <v>78</v>
      </c>
      <c r="M22" s="3"/>
    </row>
    <row r="23" spans="1:13" s="40" customFormat="1" ht="12.6" customHeight="1">
      <c r="A23" s="7" t="s">
        <v>95</v>
      </c>
      <c r="B23" s="8"/>
      <c r="C23" s="92"/>
      <c r="D23" s="92" t="s">
        <v>78</v>
      </c>
      <c r="E23" s="92"/>
      <c r="F23" s="92" t="s">
        <v>78</v>
      </c>
      <c r="G23" s="92"/>
      <c r="H23" s="92" t="s">
        <v>78</v>
      </c>
      <c r="I23" s="92"/>
      <c r="J23" s="92" t="s">
        <v>78</v>
      </c>
      <c r="K23" s="92"/>
      <c r="L23" s="100" t="s">
        <v>78</v>
      </c>
      <c r="M23" s="3"/>
    </row>
    <row r="24" spans="1:13" s="40" customFormat="1" ht="12.6" customHeight="1">
      <c r="A24" s="7" t="s">
        <v>96</v>
      </c>
      <c r="B24" s="8"/>
      <c r="C24" s="92"/>
      <c r="D24" s="92" t="s">
        <v>78</v>
      </c>
      <c r="E24" s="92"/>
      <c r="F24" s="92" t="s">
        <v>78</v>
      </c>
      <c r="G24" s="92"/>
      <c r="H24" s="92" t="s">
        <v>78</v>
      </c>
      <c r="I24" s="92"/>
      <c r="J24" s="92" t="s">
        <v>78</v>
      </c>
      <c r="K24" s="92"/>
      <c r="L24" s="100" t="s">
        <v>78</v>
      </c>
      <c r="M24" s="3"/>
    </row>
    <row r="25" spans="1:13" s="40" customFormat="1" ht="12.6" customHeight="1">
      <c r="A25" s="7" t="s">
        <v>77</v>
      </c>
      <c r="B25" s="8"/>
      <c r="C25" s="92"/>
      <c r="D25" s="92">
        <v>946</v>
      </c>
      <c r="E25" s="92"/>
      <c r="F25" s="92">
        <v>927</v>
      </c>
      <c r="G25" s="92"/>
      <c r="H25" s="92">
        <v>885</v>
      </c>
      <c r="I25" s="92"/>
      <c r="J25" s="92">
        <v>901</v>
      </c>
      <c r="K25" s="92"/>
      <c r="L25" s="117">
        <f>L26+L27</f>
        <v>964</v>
      </c>
      <c r="M25" s="3"/>
    </row>
    <row r="26" spans="1:13" s="40" customFormat="1" ht="12.6" customHeight="1">
      <c r="A26" s="7" t="s">
        <v>97</v>
      </c>
      <c r="B26" s="8"/>
      <c r="C26" s="92"/>
      <c r="D26" s="92">
        <v>10</v>
      </c>
      <c r="E26" s="92"/>
      <c r="F26" s="92">
        <v>8</v>
      </c>
      <c r="G26" s="92"/>
      <c r="H26" s="92">
        <v>8</v>
      </c>
      <c r="I26" s="92"/>
      <c r="J26" s="92">
        <v>5</v>
      </c>
      <c r="K26" s="92"/>
      <c r="L26" s="117">
        <v>6</v>
      </c>
      <c r="M26" s="3"/>
    </row>
    <row r="27" spans="1:13" s="40" customFormat="1" ht="12.6" customHeight="1">
      <c r="A27" s="7" t="s">
        <v>98</v>
      </c>
      <c r="B27" s="8"/>
      <c r="C27" s="92"/>
      <c r="D27" s="92">
        <v>936</v>
      </c>
      <c r="E27" s="92"/>
      <c r="F27" s="92">
        <v>919</v>
      </c>
      <c r="G27" s="92"/>
      <c r="H27" s="92">
        <v>877</v>
      </c>
      <c r="I27" s="92"/>
      <c r="J27" s="92">
        <v>896</v>
      </c>
      <c r="K27" s="92"/>
      <c r="L27" s="117">
        <v>958</v>
      </c>
      <c r="M27" s="3"/>
    </row>
    <row r="28" spans="1:13" s="40" customFormat="1" ht="12.6" customHeight="1">
      <c r="A28" s="7" t="s">
        <v>99</v>
      </c>
      <c r="B28" s="8"/>
      <c r="C28" s="92"/>
      <c r="D28" s="92" t="s">
        <v>78</v>
      </c>
      <c r="E28" s="92"/>
      <c r="F28" s="92" t="s">
        <v>78</v>
      </c>
      <c r="G28" s="92"/>
      <c r="H28" s="92" t="s">
        <v>78</v>
      </c>
      <c r="I28" s="92"/>
      <c r="J28" s="92" t="s">
        <v>78</v>
      </c>
      <c r="K28" s="92"/>
      <c r="L28" s="100" t="s">
        <v>78</v>
      </c>
      <c r="M28" s="3"/>
    </row>
    <row r="29" spans="1:13" s="40" customFormat="1" ht="12.6" customHeight="1">
      <c r="A29" s="7" t="s">
        <v>100</v>
      </c>
      <c r="B29" s="8"/>
      <c r="C29" s="92"/>
      <c r="D29" s="92" t="s">
        <v>78</v>
      </c>
      <c r="E29" s="92"/>
      <c r="F29" s="92" t="s">
        <v>78</v>
      </c>
      <c r="G29" s="92"/>
      <c r="H29" s="92" t="s">
        <v>78</v>
      </c>
      <c r="I29" s="92"/>
      <c r="J29" s="92" t="s">
        <v>78</v>
      </c>
      <c r="K29" s="92"/>
      <c r="L29" s="100" t="s">
        <v>78</v>
      </c>
      <c r="M29" s="3"/>
    </row>
    <row r="30" spans="1:13" s="40" customFormat="1" ht="12.6" customHeight="1">
      <c r="A30" s="7" t="s">
        <v>101</v>
      </c>
      <c r="B30" s="8"/>
      <c r="C30" s="92"/>
      <c r="D30" s="92" t="s">
        <v>78</v>
      </c>
      <c r="E30" s="92"/>
      <c r="F30" s="92" t="s">
        <v>78</v>
      </c>
      <c r="G30" s="92"/>
      <c r="H30" s="92" t="s">
        <v>78</v>
      </c>
      <c r="I30" s="92"/>
      <c r="J30" s="92" t="s">
        <v>78</v>
      </c>
      <c r="K30" s="92"/>
      <c r="L30" s="100" t="s">
        <v>78</v>
      </c>
      <c r="M30" s="3"/>
    </row>
    <row r="31" spans="1:13" s="40" customFormat="1" ht="12.6" customHeight="1">
      <c r="A31" s="7" t="s">
        <v>102</v>
      </c>
      <c r="B31" s="8"/>
      <c r="C31" s="92"/>
      <c r="D31" s="92" t="s">
        <v>78</v>
      </c>
      <c r="E31" s="92"/>
      <c r="F31" s="92" t="s">
        <v>78</v>
      </c>
      <c r="G31" s="92"/>
      <c r="H31" s="92" t="s">
        <v>78</v>
      </c>
      <c r="I31" s="92"/>
      <c r="J31" s="92" t="s">
        <v>78</v>
      </c>
      <c r="K31" s="92"/>
      <c r="L31" s="100" t="s">
        <v>78</v>
      </c>
      <c r="M31" s="3"/>
    </row>
    <row r="32" spans="1:13" s="40" customFormat="1" ht="12.6" customHeight="1">
      <c r="A32" s="7" t="s">
        <v>103</v>
      </c>
      <c r="B32" s="8"/>
      <c r="C32" s="92"/>
      <c r="D32" s="92" t="s">
        <v>78</v>
      </c>
      <c r="E32" s="92"/>
      <c r="F32" s="92" t="s">
        <v>78</v>
      </c>
      <c r="G32" s="92"/>
      <c r="H32" s="92" t="s">
        <v>78</v>
      </c>
      <c r="I32" s="92"/>
      <c r="J32" s="92" t="s">
        <v>78</v>
      </c>
      <c r="K32" s="92"/>
      <c r="L32" s="100" t="s">
        <v>78</v>
      </c>
      <c r="M32" s="3"/>
    </row>
    <row r="33" spans="1:13" s="40" customFormat="1" ht="12.6" customHeight="1">
      <c r="A33" s="7" t="s">
        <v>104</v>
      </c>
      <c r="B33" s="8"/>
      <c r="C33" s="92"/>
      <c r="D33" s="92" t="s">
        <v>78</v>
      </c>
      <c r="E33" s="92"/>
      <c r="F33" s="92" t="s">
        <v>78</v>
      </c>
      <c r="G33" s="92"/>
      <c r="H33" s="92" t="s">
        <v>78</v>
      </c>
      <c r="I33" s="92"/>
      <c r="J33" s="92" t="s">
        <v>78</v>
      </c>
      <c r="K33" s="92"/>
      <c r="L33" s="100" t="s">
        <v>78</v>
      </c>
      <c r="M33" s="3"/>
    </row>
    <row r="34" spans="1:13" s="40" customFormat="1" ht="5.0999999999999996" customHeight="1">
      <c r="A34" s="9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3"/>
    </row>
    <row r="35" spans="1:13" s="4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s="4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s="40" customFormat="1" ht="14.25">
      <c r="A37" s="26" t="s">
        <v>228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4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48"/>
      <c r="L38" s="93" t="s">
        <v>107</v>
      </c>
      <c r="M38" s="3"/>
    </row>
    <row r="39" spans="1:13" s="40" customFormat="1">
      <c r="A39" s="124" t="s">
        <v>111</v>
      </c>
      <c r="B39" s="119" t="s">
        <v>112</v>
      </c>
      <c r="C39" s="119"/>
      <c r="D39" s="119"/>
      <c r="E39" s="119"/>
      <c r="F39" s="119"/>
      <c r="G39" s="119" t="s">
        <v>108</v>
      </c>
      <c r="H39" s="119"/>
      <c r="I39" s="119" t="s">
        <v>113</v>
      </c>
      <c r="J39" s="119"/>
      <c r="K39" s="119"/>
      <c r="L39" s="120"/>
      <c r="M39" s="3"/>
    </row>
    <row r="40" spans="1:13" s="40" customFormat="1">
      <c r="A40" s="124"/>
      <c r="B40" s="119" t="s">
        <v>114</v>
      </c>
      <c r="C40" s="119" t="s">
        <v>115</v>
      </c>
      <c r="D40" s="119"/>
      <c r="E40" s="119" t="s">
        <v>116</v>
      </c>
      <c r="F40" s="119"/>
      <c r="G40" s="119"/>
      <c r="H40" s="119"/>
      <c r="I40" s="129" t="s">
        <v>121</v>
      </c>
      <c r="J40" s="119" t="s">
        <v>109</v>
      </c>
      <c r="K40" s="119"/>
      <c r="L40" s="141" t="s">
        <v>202</v>
      </c>
      <c r="M40" s="3"/>
    </row>
    <row r="41" spans="1:13" s="40" customFormat="1">
      <c r="A41" s="124"/>
      <c r="B41" s="119"/>
      <c r="C41" s="119"/>
      <c r="D41" s="119"/>
      <c r="E41" s="119"/>
      <c r="F41" s="119"/>
      <c r="G41" s="119"/>
      <c r="H41" s="119"/>
      <c r="I41" s="119"/>
      <c r="J41" s="86" t="s">
        <v>117</v>
      </c>
      <c r="K41" s="86" t="s">
        <v>118</v>
      </c>
      <c r="L41" s="120"/>
      <c r="M41" s="3"/>
    </row>
    <row r="42" spans="1:13" s="40" customFormat="1" ht="5.0999999999999996" customHeight="1">
      <c r="A42" s="2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s="40" customFormat="1">
      <c r="A43" s="90" t="s">
        <v>218</v>
      </c>
      <c r="B43" s="85">
        <v>80130</v>
      </c>
      <c r="C43" s="157">
        <v>17863</v>
      </c>
      <c r="D43" s="157"/>
      <c r="E43" s="157">
        <v>62267</v>
      </c>
      <c r="F43" s="157"/>
      <c r="G43" s="48"/>
      <c r="H43" s="88">
        <v>655</v>
      </c>
      <c r="I43" s="28">
        <v>10050</v>
      </c>
      <c r="J43" s="28">
        <v>8268</v>
      </c>
      <c r="K43" s="28">
        <v>1032</v>
      </c>
      <c r="L43" s="28">
        <v>75</v>
      </c>
      <c r="M43" s="3"/>
    </row>
    <row r="44" spans="1:13" s="40" customFormat="1">
      <c r="A44" s="22" t="s">
        <v>219</v>
      </c>
      <c r="B44" s="88">
        <v>73240</v>
      </c>
      <c r="C44" s="156">
        <v>16025</v>
      </c>
      <c r="D44" s="156"/>
      <c r="E44" s="156">
        <v>57215</v>
      </c>
      <c r="F44" s="156"/>
      <c r="G44" s="48"/>
      <c r="H44" s="88">
        <v>601</v>
      </c>
      <c r="I44" s="29">
        <v>8932</v>
      </c>
      <c r="J44" s="29">
        <v>7460</v>
      </c>
      <c r="K44" s="29">
        <v>862</v>
      </c>
      <c r="L44" s="29">
        <v>61</v>
      </c>
      <c r="M44" s="3"/>
    </row>
    <row r="45" spans="1:13" s="40" customFormat="1">
      <c r="A45" s="22" t="s">
        <v>220</v>
      </c>
      <c r="B45" s="88">
        <v>68273</v>
      </c>
      <c r="C45" s="156">
        <v>14670</v>
      </c>
      <c r="D45" s="156"/>
      <c r="E45" s="156">
        <v>53603</v>
      </c>
      <c r="F45" s="156"/>
      <c r="G45" s="48"/>
      <c r="H45" s="88">
        <v>581</v>
      </c>
      <c r="I45" s="29">
        <v>8127</v>
      </c>
      <c r="J45" s="29">
        <v>6871</v>
      </c>
      <c r="K45" s="29">
        <v>746</v>
      </c>
      <c r="L45" s="29">
        <v>51</v>
      </c>
      <c r="M45" s="3"/>
    </row>
    <row r="46" spans="1:13" s="40" customFormat="1">
      <c r="A46" s="22" t="s">
        <v>221</v>
      </c>
      <c r="B46" s="88">
        <v>63935</v>
      </c>
      <c r="C46" s="156">
        <v>13413</v>
      </c>
      <c r="D46" s="156"/>
      <c r="E46" s="156">
        <v>50522</v>
      </c>
      <c r="F46" s="156"/>
      <c r="G46" s="48"/>
      <c r="H46" s="88">
        <v>558</v>
      </c>
      <c r="I46" s="29">
        <v>7350</v>
      </c>
      <c r="J46" s="29">
        <v>6257</v>
      </c>
      <c r="K46" s="29">
        <v>643</v>
      </c>
      <c r="L46" s="29">
        <v>45</v>
      </c>
      <c r="M46" s="3"/>
    </row>
    <row r="47" spans="1:13" s="40" customFormat="1">
      <c r="A47" s="22" t="s">
        <v>222</v>
      </c>
      <c r="B47" s="103">
        <v>59472</v>
      </c>
      <c r="C47" s="156">
        <v>12185</v>
      </c>
      <c r="D47" s="156"/>
      <c r="E47" s="156">
        <v>47287</v>
      </c>
      <c r="F47" s="156"/>
      <c r="G47" s="48"/>
      <c r="H47" s="103">
        <v>533</v>
      </c>
      <c r="I47" s="29">
        <v>6775</v>
      </c>
      <c r="J47" s="29">
        <v>5829</v>
      </c>
      <c r="K47" s="29">
        <v>556</v>
      </c>
      <c r="L47" s="29">
        <v>39</v>
      </c>
      <c r="M47" s="30"/>
    </row>
    <row r="48" spans="1:13" s="40" customFormat="1" ht="5.0999999999999996" customHeight="1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</row>
    <row r="49" spans="1:13" s="40" customFormat="1">
      <c r="A49" s="31" t="s">
        <v>203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s="40" customFormat="1">
      <c r="A50" s="3" t="s">
        <v>204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s="4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s="4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28">
    <mergeCell ref="E44:F44"/>
    <mergeCell ref="E43:F43"/>
    <mergeCell ref="C43:D43"/>
    <mergeCell ref="C44:D44"/>
    <mergeCell ref="C47:D47"/>
    <mergeCell ref="E47:F47"/>
    <mergeCell ref="E46:F46"/>
    <mergeCell ref="E45:F45"/>
    <mergeCell ref="C45:D45"/>
    <mergeCell ref="C46:D46"/>
    <mergeCell ref="G39:H41"/>
    <mergeCell ref="E40:F41"/>
    <mergeCell ref="C40:D41"/>
    <mergeCell ref="B39:F39"/>
    <mergeCell ref="L40:L41"/>
    <mergeCell ref="J40:K40"/>
    <mergeCell ref="I39:L39"/>
    <mergeCell ref="I40:I41"/>
    <mergeCell ref="A5:B5"/>
    <mergeCell ref="A39:A41"/>
    <mergeCell ref="B40:B41"/>
    <mergeCell ref="A21:B21"/>
    <mergeCell ref="A7:B7"/>
    <mergeCell ref="C5:D5"/>
    <mergeCell ref="E5:F5"/>
    <mergeCell ref="G5:H5"/>
    <mergeCell ref="K5:L5"/>
    <mergeCell ref="I5:J5"/>
  </mergeCells>
  <phoneticPr fontId="3"/>
  <pageMargins left="0.39370078740157483" right="0.59055118110236227" top="0.39370078740157483" bottom="0.39370078740157483" header="0.31496062992125984" footer="0.31496062992125984"/>
  <pageSetup paperSize="9" firstPageNumber="73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55"/>
  <sheetViews>
    <sheetView zoomScaleNormal="100" workbookViewId="0"/>
  </sheetViews>
  <sheetFormatPr defaultRowHeight="13.5"/>
  <cols>
    <col min="1" max="10" width="9.375" customWidth="1"/>
  </cols>
  <sheetData>
    <row r="1" spans="1:10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>
      <c r="A10" s="43"/>
      <c r="B10" s="43"/>
      <c r="C10" s="43"/>
      <c r="D10" s="43"/>
      <c r="E10" s="43"/>
      <c r="F10" s="43"/>
      <c r="G10" s="43"/>
      <c r="H10" s="43"/>
      <c r="I10" s="43"/>
      <c r="J10" s="43"/>
    </row>
    <row r="11" spans="1:10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32.25">
      <c r="A14" s="43"/>
      <c r="B14" s="43"/>
      <c r="C14" s="60" t="s">
        <v>171</v>
      </c>
      <c r="D14" s="59"/>
      <c r="E14" s="43"/>
      <c r="F14" s="43"/>
      <c r="G14" s="55"/>
      <c r="H14" s="43"/>
      <c r="I14" s="43"/>
      <c r="J14" s="43"/>
    </row>
    <row r="15" spans="1:10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>
      <c r="A19" s="43"/>
      <c r="B19" s="43"/>
      <c r="C19" s="43"/>
      <c r="D19" s="43"/>
      <c r="E19" s="43"/>
      <c r="F19" s="43"/>
      <c r="G19" s="43"/>
      <c r="H19" s="43"/>
      <c r="I19" s="43"/>
      <c r="J19" s="43"/>
    </row>
    <row r="20" spans="1:10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>
      <c r="A22" s="43"/>
      <c r="B22" s="43"/>
      <c r="C22" s="43"/>
      <c r="D22" s="43"/>
      <c r="E22" s="43"/>
      <c r="F22" s="43"/>
      <c r="G22" s="43"/>
      <c r="H22" s="43"/>
      <c r="I22" s="43"/>
      <c r="J22" s="43"/>
    </row>
    <row r="23" spans="1:10">
      <c r="A23" s="43"/>
      <c r="B23" s="43"/>
      <c r="C23" s="43"/>
      <c r="D23" s="43"/>
      <c r="E23" s="43"/>
      <c r="F23" s="43"/>
      <c r="G23" s="43"/>
      <c r="H23" s="43"/>
      <c r="I23" s="43"/>
      <c r="J23" s="43"/>
    </row>
    <row r="24" spans="1:10">
      <c r="A24" s="43"/>
      <c r="B24" s="43"/>
      <c r="C24" s="43"/>
      <c r="D24" s="43"/>
      <c r="E24" s="43"/>
      <c r="F24" s="43"/>
      <c r="G24" s="43"/>
      <c r="H24" s="44"/>
      <c r="I24" s="43"/>
      <c r="J24" s="43"/>
    </row>
    <row r="25" spans="1:10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0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A29" s="43"/>
      <c r="B29" s="43"/>
      <c r="E29" s="116"/>
      <c r="H29" s="43"/>
      <c r="I29" s="43"/>
      <c r="J29" s="43"/>
    </row>
    <row r="30" spans="1:10">
      <c r="A30" s="43"/>
      <c r="B30" s="43"/>
      <c r="C30" s="43"/>
      <c r="D30" s="43"/>
      <c r="E30" s="43"/>
      <c r="F30" s="43"/>
      <c r="G30" s="43"/>
      <c r="H30" s="43"/>
      <c r="I30" s="43"/>
      <c r="J30" s="43"/>
    </row>
    <row r="31" spans="1:10" ht="13.5" customHeight="1">
      <c r="A31" s="43"/>
      <c r="B31" s="56"/>
      <c r="C31" s="57"/>
      <c r="D31" s="58"/>
      <c r="E31" s="58"/>
      <c r="F31" s="58"/>
      <c r="G31" s="58"/>
      <c r="H31" s="58"/>
      <c r="I31" s="43"/>
      <c r="J31" s="43"/>
    </row>
    <row r="32" spans="1:10" ht="13.5" customHeight="1">
      <c r="A32" s="43"/>
      <c r="B32" s="56"/>
      <c r="C32" s="58"/>
      <c r="D32" s="58"/>
      <c r="E32" s="58"/>
      <c r="F32" s="58"/>
      <c r="G32" s="58"/>
      <c r="H32" s="58"/>
      <c r="I32" s="43"/>
      <c r="J32" s="43"/>
    </row>
    <row r="33" spans="1:10" ht="13.5" customHeight="1">
      <c r="A33" s="43"/>
      <c r="B33" s="56"/>
      <c r="C33" s="58"/>
      <c r="D33" s="58"/>
      <c r="E33" s="58"/>
      <c r="F33" s="58"/>
      <c r="G33" s="58"/>
      <c r="H33" s="58"/>
      <c r="I33" s="43"/>
      <c r="J33" s="43"/>
    </row>
    <row r="34" spans="1:10" ht="13.5" customHeight="1">
      <c r="A34" s="43"/>
      <c r="B34" s="56"/>
      <c r="C34" s="58"/>
      <c r="D34" s="58"/>
      <c r="E34" s="58"/>
      <c r="F34" s="58"/>
      <c r="G34" s="58"/>
      <c r="H34" s="58"/>
      <c r="I34" s="43"/>
      <c r="J34" s="43"/>
    </row>
    <row r="35" spans="1:10" ht="13.5" customHeight="1">
      <c r="A35" s="43"/>
      <c r="B35" s="56"/>
      <c r="C35" s="158" t="s">
        <v>240</v>
      </c>
      <c r="D35" s="159"/>
      <c r="E35" s="159"/>
      <c r="F35" s="159"/>
      <c r="G35" s="159"/>
      <c r="H35" s="159"/>
      <c r="I35" s="43"/>
      <c r="J35" s="43"/>
    </row>
    <row r="36" spans="1:10" ht="13.5" customHeight="1">
      <c r="A36" s="43"/>
      <c r="B36" s="56"/>
      <c r="C36" s="159"/>
      <c r="D36" s="159"/>
      <c r="E36" s="159"/>
      <c r="F36" s="159"/>
      <c r="G36" s="159"/>
      <c r="H36" s="159"/>
      <c r="I36" s="43"/>
      <c r="J36" s="43"/>
    </row>
    <row r="37" spans="1:10" ht="13.5" customHeight="1">
      <c r="A37" s="43"/>
      <c r="B37" s="56"/>
      <c r="C37" s="159"/>
      <c r="D37" s="159"/>
      <c r="E37" s="159"/>
      <c r="F37" s="159"/>
      <c r="G37" s="159"/>
      <c r="H37" s="159"/>
      <c r="I37" s="43"/>
      <c r="J37" s="43"/>
    </row>
    <row r="38" spans="1:10" ht="13.5" customHeight="1">
      <c r="A38" s="43"/>
      <c r="B38" s="56"/>
      <c r="C38" s="159"/>
      <c r="D38" s="159"/>
      <c r="E38" s="159"/>
      <c r="F38" s="159"/>
      <c r="G38" s="159"/>
      <c r="H38" s="159"/>
      <c r="I38" s="43"/>
      <c r="J38" s="43"/>
    </row>
    <row r="39" spans="1:10" ht="13.5" customHeight="1">
      <c r="A39" s="43"/>
      <c r="B39" s="56"/>
      <c r="C39" s="159"/>
      <c r="D39" s="159"/>
      <c r="E39" s="159"/>
      <c r="F39" s="159"/>
      <c r="G39" s="159"/>
      <c r="H39" s="159"/>
      <c r="I39" s="43"/>
      <c r="J39" s="43"/>
    </row>
    <row r="40" spans="1:10" ht="13.5" customHeight="1">
      <c r="A40" s="43"/>
      <c r="B40" s="56"/>
      <c r="C40" s="159"/>
      <c r="D40" s="159"/>
      <c r="E40" s="159"/>
      <c r="F40" s="159"/>
      <c r="G40" s="159"/>
      <c r="H40" s="159"/>
      <c r="I40" s="43"/>
      <c r="J40" s="43"/>
    </row>
    <row r="41" spans="1:10" ht="13.5" customHeight="1">
      <c r="A41" s="43"/>
      <c r="B41" s="56"/>
      <c r="C41" s="159"/>
      <c r="D41" s="159"/>
      <c r="E41" s="159"/>
      <c r="F41" s="159"/>
      <c r="G41" s="159"/>
      <c r="H41" s="159"/>
      <c r="I41" s="43"/>
      <c r="J41" s="43"/>
    </row>
    <row r="42" spans="1:10">
      <c r="A42" s="43"/>
      <c r="B42" s="56"/>
      <c r="C42" s="159"/>
      <c r="D42" s="159"/>
      <c r="E42" s="159"/>
      <c r="F42" s="159"/>
      <c r="G42" s="159"/>
      <c r="H42" s="159"/>
      <c r="I42" s="43"/>
      <c r="J42" s="43"/>
    </row>
    <row r="43" spans="1:10">
      <c r="A43" s="43"/>
      <c r="B43" s="56"/>
      <c r="C43" s="159"/>
      <c r="D43" s="159"/>
      <c r="E43" s="159"/>
      <c r="F43" s="159"/>
      <c r="G43" s="159"/>
      <c r="H43" s="159"/>
      <c r="I43" s="43"/>
      <c r="J43" s="43"/>
    </row>
    <row r="44" spans="1:10">
      <c r="A44" s="43"/>
      <c r="B44" s="43"/>
      <c r="C44" s="43"/>
      <c r="D44" s="43"/>
      <c r="E44" s="43"/>
      <c r="F44" s="43"/>
      <c r="G44" s="43"/>
      <c r="H44" s="43"/>
      <c r="I44" s="43"/>
      <c r="J44" s="43"/>
    </row>
    <row r="45" spans="1:10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46" spans="1:10">
      <c r="A46" s="43"/>
      <c r="B46" s="43"/>
      <c r="C46" s="43"/>
      <c r="D46" s="43"/>
      <c r="E46" s="43"/>
      <c r="F46" s="43"/>
      <c r="G46" s="43"/>
      <c r="H46" s="43"/>
      <c r="I46" s="43"/>
      <c r="J46" s="43"/>
    </row>
    <row r="47" spans="1:10">
      <c r="A47" s="43"/>
      <c r="B47" s="43"/>
      <c r="C47" s="43"/>
      <c r="D47" s="43"/>
      <c r="E47" s="43"/>
      <c r="F47" s="43"/>
      <c r="G47" s="43"/>
      <c r="H47" s="43"/>
      <c r="I47" s="43"/>
      <c r="J47" s="43"/>
    </row>
    <row r="48" spans="1:10">
      <c r="A48" s="43"/>
      <c r="B48" s="43"/>
      <c r="C48" s="43"/>
      <c r="D48" s="43"/>
      <c r="E48" s="43"/>
      <c r="F48" s="43"/>
      <c r="G48" s="43"/>
      <c r="H48" s="43"/>
      <c r="I48" s="43"/>
      <c r="J48" s="43"/>
    </row>
    <row r="49" spans="1:10">
      <c r="A49" s="43"/>
      <c r="B49" s="43"/>
      <c r="C49" s="43"/>
      <c r="D49" s="43"/>
      <c r="E49" s="43"/>
      <c r="F49" s="43"/>
      <c r="G49" s="43"/>
      <c r="H49" s="43"/>
      <c r="I49" s="43"/>
      <c r="J49" s="43"/>
    </row>
    <row r="50" spans="1:10">
      <c r="A50" s="43"/>
      <c r="B50" s="43"/>
      <c r="C50" s="43"/>
      <c r="D50" s="43"/>
      <c r="E50" s="43"/>
      <c r="F50" s="43"/>
      <c r="G50" s="43"/>
      <c r="H50" s="43"/>
      <c r="I50" s="43"/>
      <c r="J50" s="43"/>
    </row>
    <row r="51" spans="1:10">
      <c r="A51" s="43"/>
      <c r="B51" s="43"/>
      <c r="C51" s="43"/>
      <c r="D51" s="43"/>
      <c r="E51" s="43"/>
      <c r="F51" s="43"/>
      <c r="G51" s="43"/>
      <c r="H51" s="43"/>
      <c r="I51" s="43"/>
      <c r="J51" s="43"/>
    </row>
    <row r="52" spans="1:10">
      <c r="A52" s="43"/>
      <c r="B52" s="43"/>
      <c r="C52" s="43"/>
      <c r="D52" s="43"/>
      <c r="E52" s="43"/>
      <c r="F52" s="43"/>
      <c r="G52" s="43"/>
      <c r="H52" s="43"/>
      <c r="I52" s="43"/>
      <c r="J52" s="43"/>
    </row>
    <row r="53" spans="1:10">
      <c r="A53" s="43"/>
      <c r="B53" s="43"/>
      <c r="C53" s="43"/>
      <c r="D53" s="43"/>
      <c r="E53" s="43"/>
      <c r="F53" s="43"/>
      <c r="G53" s="43"/>
      <c r="H53" s="43"/>
      <c r="I53" s="43"/>
      <c r="J53" s="43"/>
    </row>
    <row r="54" spans="1:10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10">
      <c r="A55" s="43"/>
      <c r="B55" s="43"/>
      <c r="C55" s="43"/>
      <c r="D55" s="43"/>
      <c r="E55" s="43"/>
      <c r="F55" s="43"/>
      <c r="G55" s="43"/>
      <c r="H55" s="43"/>
      <c r="I55" s="43"/>
      <c r="J55" s="43"/>
    </row>
  </sheetData>
  <mergeCells count="1">
    <mergeCell ref="C35:H43"/>
  </mergeCells>
  <phoneticPr fontId="3"/>
  <printOptions horizontalCentered="1" verticalCentered="1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68ページ</vt:lpstr>
      <vt:lpstr>69ページ</vt:lpstr>
      <vt:lpstr>70ページ</vt:lpstr>
      <vt:lpstr>71ページ (2)</vt:lpstr>
      <vt:lpstr>71ページ</vt:lpstr>
      <vt:lpstr>72ページ</vt:lpstr>
      <vt:lpstr>72ページ (2)</vt:lpstr>
      <vt:lpstr>73ページ</vt:lpstr>
      <vt:lpstr>74ページ（市章）</vt:lpstr>
      <vt:lpstr>'69ページ'!Print_Area</vt:lpstr>
      <vt:lpstr>'72ページ'!Print_Area</vt:lpstr>
      <vt:lpstr>'74ページ（市章）'!Print_Area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2018-03-06T01:54:03Z</cp:lastPrinted>
  <dcterms:created xsi:type="dcterms:W3CDTF">2008-05-15T00:45:22Z</dcterms:created>
  <dcterms:modified xsi:type="dcterms:W3CDTF">2018-03-20T04:54:03Z</dcterms:modified>
</cp:coreProperties>
</file>