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40" windowHeight="9000" tabRatio="601"/>
  </bookViews>
  <sheets>
    <sheet name="93ページ" sheetId="1" r:id="rId1"/>
    <sheet name="94ページ" sheetId="4" r:id="rId2"/>
    <sheet name="95ページ" sheetId="5" r:id="rId3"/>
    <sheet name="96-97ページ" sheetId="2" r:id="rId4"/>
    <sheet name="98ページ" sheetId="9" r:id="rId5"/>
    <sheet name="99ページ" sheetId="7" r:id="rId6"/>
    <sheet name="100ページ" sheetId="6" r:id="rId7"/>
    <sheet name="101ページ" sheetId="3" r:id="rId8"/>
  </sheets>
  <definedNames>
    <definedName name="_xlnm.Print_Area" localSheetId="6">'100ページ'!$A$1:$K$91</definedName>
  </definedNames>
  <calcPr calcId="125725"/>
</workbook>
</file>

<file path=xl/calcChain.xml><?xml version="1.0" encoding="utf-8"?>
<calcChain xmlns="http://schemas.openxmlformats.org/spreadsheetml/2006/main">
  <c r="E53" i="2"/>
  <c r="V53"/>
  <c r="V45"/>
  <c r="M42"/>
  <c r="M43"/>
  <c r="M44"/>
  <c r="M45"/>
  <c r="M46"/>
  <c r="M47"/>
  <c r="M48"/>
  <c r="M49"/>
  <c r="M50"/>
  <c r="M51"/>
  <c r="M52"/>
  <c r="T15"/>
  <c r="T16"/>
  <c r="T17"/>
  <c r="T18"/>
  <c r="T19"/>
  <c r="T20"/>
  <c r="T21"/>
  <c r="T22"/>
  <c r="T23"/>
  <c r="T24"/>
  <c r="T25"/>
  <c r="T14"/>
  <c r="Q15"/>
  <c r="Q16"/>
  <c r="Q17"/>
  <c r="Q18"/>
  <c r="Q19"/>
  <c r="Q20"/>
  <c r="Q21"/>
  <c r="Q22"/>
  <c r="Q23"/>
  <c r="Q24"/>
  <c r="Q25"/>
  <c r="Q14"/>
  <c r="E8" i="7"/>
  <c r="F48" i="9"/>
  <c r="F46"/>
  <c r="F44"/>
  <c r="F43"/>
  <c r="F42"/>
  <c r="F41"/>
  <c r="F45"/>
  <c r="F47"/>
  <c r="F49"/>
  <c r="F50"/>
  <c r="F51"/>
  <c r="F52"/>
  <c r="F40"/>
  <c r="I40"/>
  <c r="J40"/>
  <c r="H40"/>
  <c r="D53"/>
  <c r="D40"/>
  <c r="E53"/>
  <c r="E40"/>
  <c r="C53"/>
  <c r="C40"/>
  <c r="S53" i="2"/>
  <c r="N53"/>
  <c r="H53"/>
  <c r="J40"/>
  <c r="G53"/>
  <c r="I53"/>
  <c r="J53"/>
  <c r="O53"/>
  <c r="Q53"/>
  <c r="T53"/>
  <c r="F53"/>
  <c r="D26"/>
  <c r="E26"/>
  <c r="F26"/>
  <c r="G26"/>
  <c r="H26"/>
  <c r="I26"/>
  <c r="J26"/>
  <c r="M26"/>
  <c r="N26"/>
  <c r="O26"/>
  <c r="P26"/>
  <c r="R26"/>
  <c r="S26"/>
  <c r="U26"/>
  <c r="V26"/>
  <c r="C26"/>
  <c r="D13"/>
  <c r="E13"/>
  <c r="F13"/>
  <c r="G13"/>
  <c r="H13"/>
  <c r="I13"/>
  <c r="M13"/>
  <c r="N13"/>
  <c r="O13"/>
  <c r="P13"/>
  <c r="R13"/>
  <c r="S13"/>
  <c r="U13"/>
  <c r="V13"/>
  <c r="C13"/>
  <c r="I40"/>
  <c r="H40"/>
  <c r="G40"/>
  <c r="F40"/>
  <c r="E40"/>
  <c r="N40"/>
  <c r="O40"/>
  <c r="Q40"/>
  <c r="H63"/>
  <c r="H64"/>
  <c r="H65"/>
  <c r="H66"/>
  <c r="H67"/>
  <c r="H68"/>
  <c r="S40"/>
  <c r="T40"/>
  <c r="V40"/>
  <c r="V41"/>
  <c r="V42"/>
  <c r="V43"/>
  <c r="V44"/>
  <c r="V46"/>
  <c r="V47"/>
  <c r="V48"/>
  <c r="V49"/>
  <c r="V50"/>
  <c r="V51"/>
  <c r="V52"/>
  <c r="J24" i="9"/>
  <c r="H24"/>
  <c r="E24"/>
  <c r="D24"/>
  <c r="D57"/>
  <c r="E57"/>
  <c r="F57"/>
  <c r="H57"/>
  <c r="I57"/>
  <c r="J57"/>
  <c r="C57"/>
  <c r="H11"/>
  <c r="D11"/>
  <c r="J11"/>
  <c r="E11"/>
  <c r="M40" i="2"/>
  <c r="M53"/>
  <c r="T26"/>
  <c r="T13"/>
  <c r="Q26"/>
  <c r="Q13"/>
</calcChain>
</file>

<file path=xl/sharedStrings.xml><?xml version="1.0" encoding="utf-8"?>
<sst xmlns="http://schemas.openxmlformats.org/spreadsheetml/2006/main" count="777" uniqueCount="356">
  <si>
    <t xml:space="preserve"> 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</si>
  <si>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</si>
  <si>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</si>
  <si>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</si>
  <si>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</si>
  <si>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</si>
  <si>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</si>
  <si>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</si>
  <si>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</si>
  <si>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</si>
  <si>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</si>
  <si>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</si>
  <si>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賃　　　金　　・　　労　　　働　</t>
    <rPh sb="0" eb="5">
      <t>チンギン</t>
    </rPh>
    <rPh sb="10" eb="15">
      <t>ロウドウ</t>
    </rPh>
    <phoneticPr fontId="2"/>
  </si>
  <si>
    <t>年　次　・　月</t>
    <rPh sb="0" eb="3">
      <t>ネンジ</t>
    </rPh>
    <rPh sb="6" eb="7">
      <t>ツキ</t>
    </rPh>
    <phoneticPr fontId="2"/>
  </si>
  <si>
    <t>規     模     ５     人     以     上</t>
    <rPh sb="0" eb="7">
      <t>キボ</t>
    </rPh>
    <rPh sb="18" eb="19">
      <t>ニン</t>
    </rPh>
    <rPh sb="24" eb="31">
      <t>イジョウ</t>
    </rPh>
    <phoneticPr fontId="2"/>
  </si>
  <si>
    <t>平    均</t>
    <rPh sb="0" eb="6">
      <t>ヘイキン</t>
    </rPh>
    <phoneticPr fontId="2"/>
  </si>
  <si>
    <t>建 設 業</t>
    <rPh sb="0" eb="3">
      <t>ケンセツ</t>
    </rPh>
    <rPh sb="4" eb="5">
      <t>ギョウ</t>
    </rPh>
    <phoneticPr fontId="2"/>
  </si>
  <si>
    <t>製 造 業</t>
    <rPh sb="0" eb="5">
      <t>セイゾウギョウ</t>
    </rPh>
    <phoneticPr fontId="2"/>
  </si>
  <si>
    <t>　１　月</t>
    <rPh sb="3" eb="4">
      <t>ガツ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</si>
  <si>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</si>
  <si>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</si>
  <si>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サービス業
（１）</t>
    <rPh sb="0" eb="5">
      <t>サービスギョウ</t>
    </rPh>
    <phoneticPr fontId="2"/>
  </si>
  <si>
    <t>規     模     ３０     人     以     上</t>
    <rPh sb="0" eb="7">
      <t>キボ</t>
    </rPh>
    <rPh sb="19" eb="20">
      <t>ニン</t>
    </rPh>
    <rPh sb="25" eb="32">
      <t>イジョウ</t>
    </rPh>
    <phoneticPr fontId="2"/>
  </si>
  <si>
    <t>鉄 鋼 業</t>
    <rPh sb="0" eb="1">
      <t>テツ</t>
    </rPh>
    <rPh sb="2" eb="3">
      <t>コウ</t>
    </rPh>
    <rPh sb="4" eb="5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</si>
  <si>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</si>
  <si>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</si>
  <si>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2"/>
  </si>
  <si>
    <t>年　　次　　・　　月</t>
    <rPh sb="0" eb="4">
      <t>ネンジ</t>
    </rPh>
    <rPh sb="9" eb="10">
      <t>ツキ</t>
    </rPh>
    <phoneticPr fontId="2"/>
  </si>
  <si>
    <t>製造業平均</t>
    <rPh sb="0" eb="3">
      <t>セイゾウギョウ</t>
    </rPh>
    <rPh sb="3" eb="5">
      <t>ヘイキン</t>
    </rPh>
    <phoneticPr fontId="2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</si>
  <si>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2"/>
  </si>
  <si>
    <t>求人数</t>
    <rPh sb="0" eb="3">
      <t>キュウジンスウ</t>
    </rPh>
    <phoneticPr fontId="2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</si>
  <si>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2"/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</si>
  <si>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</si>
  <si>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　</t>
  </si>
  <si>
    <t>２　　月</t>
  </si>
  <si>
    <t>３　　月</t>
  </si>
  <si>
    <t>４　　月</t>
  </si>
  <si>
    <t>５　　月</t>
  </si>
  <si>
    <t>６　　月</t>
  </si>
  <si>
    <t>７　　月</t>
  </si>
  <si>
    <t>８　　月</t>
  </si>
  <si>
    <t>９　　月</t>
  </si>
  <si>
    <t>１０　　月</t>
  </si>
  <si>
    <t>１１　　月</t>
  </si>
  <si>
    <t>１２　　月</t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</si>
  <si>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</si>
  <si>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</t>
  </si>
  <si>
    <t>適　　　　　　　　用</t>
    <rPh sb="0" eb="10">
      <t>テキヨウ</t>
    </rPh>
    <phoneticPr fontId="2"/>
  </si>
  <si>
    <t>給　　　　　　　　　　　　　　　　　　　　　　　　　　　　付</t>
    <rPh sb="0" eb="30">
      <t>キュウフ</t>
    </rPh>
    <phoneticPr fontId="2"/>
  </si>
  <si>
    <t>被保険者資格</t>
    <rPh sb="0" eb="4">
      <t>ヒホケンシャ</t>
    </rPh>
    <rPh sb="4" eb="6">
      <t>シカク</t>
    </rPh>
    <phoneticPr fontId="2"/>
  </si>
  <si>
    <t>離　職　票　提　出　件　数</t>
    <rPh sb="0" eb="3">
      <t>リショク</t>
    </rPh>
    <rPh sb="4" eb="5">
      <t>ヒョウ</t>
    </rPh>
    <rPh sb="6" eb="9">
      <t>テイシュツ</t>
    </rPh>
    <rPh sb="10" eb="13">
      <t>ケンスウ</t>
    </rPh>
    <phoneticPr fontId="2"/>
  </si>
  <si>
    <t>初  回  受  給  者  数</t>
    <rPh sb="0" eb="4">
      <t>ショカイ</t>
    </rPh>
    <rPh sb="6" eb="13">
      <t>ジュキュウシャ</t>
    </rPh>
    <rPh sb="15" eb="16">
      <t>スウ</t>
    </rPh>
    <phoneticPr fontId="2"/>
  </si>
  <si>
    <t xml:space="preserve">受   給   者   実   人   員  </t>
    <rPh sb="0" eb="9">
      <t>ジュキュウシャ</t>
    </rPh>
    <rPh sb="12" eb="21">
      <t>ジツジンイン</t>
    </rPh>
    <phoneticPr fontId="2"/>
  </si>
  <si>
    <t>取得者数</t>
    <rPh sb="0" eb="3">
      <t>シュトクシャ</t>
    </rPh>
    <rPh sb="3" eb="4">
      <t>スウ</t>
    </rPh>
    <phoneticPr fontId="2"/>
  </si>
  <si>
    <t>喪失者数</t>
    <rPh sb="0" eb="2">
      <t>ソウシツ</t>
    </rPh>
    <rPh sb="2" eb="3">
      <t>シャ</t>
    </rPh>
    <rPh sb="3" eb="4">
      <t>スウ</t>
    </rPh>
    <phoneticPr fontId="2"/>
  </si>
  <si>
    <t>総    数</t>
    <rPh sb="0" eb="6">
      <t>ソウスウ</t>
    </rPh>
    <phoneticPr fontId="2"/>
  </si>
  <si>
    <t>求　　　　　　　　　　職　　　　　　　　　　数</t>
    <rPh sb="0" eb="12">
      <t>キュウショク</t>
    </rPh>
    <rPh sb="22" eb="23">
      <t>スウ</t>
    </rPh>
    <phoneticPr fontId="2"/>
  </si>
  <si>
    <t>紹　　　介　　　件　　　数</t>
    <rPh sb="0" eb="5">
      <t>ショウカイ</t>
    </rPh>
    <rPh sb="8" eb="13">
      <t>ケンスウ</t>
    </rPh>
    <phoneticPr fontId="2"/>
  </si>
  <si>
    <t>就　　　職　　　件　　　数</t>
    <rPh sb="0" eb="5">
      <t>シュウショク</t>
    </rPh>
    <rPh sb="8" eb="13">
      <t>ケンスウ</t>
    </rPh>
    <phoneticPr fontId="2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</si>
  <si>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2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</si>
  <si>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2"/>
  </si>
  <si>
    <t>総　　数</t>
    <rPh sb="0" eb="4">
      <t>ソウスウ</t>
    </rPh>
    <phoneticPr fontId="2"/>
  </si>
  <si>
    <t>新規求人数</t>
    <rPh sb="0" eb="2">
      <t>シンキ</t>
    </rPh>
    <rPh sb="2" eb="5">
      <t>キュウジンスウ</t>
    </rPh>
    <phoneticPr fontId="2"/>
  </si>
  <si>
    <t>充　足　数</t>
    <rPh sb="0" eb="3">
      <t>ジュウソク</t>
    </rPh>
    <rPh sb="4" eb="5">
      <t>スウ</t>
    </rPh>
    <phoneticPr fontId="2"/>
  </si>
  <si>
    <t>有効求人倍率　②／①</t>
    <rPh sb="0" eb="2">
      <t>ユウコウ</t>
    </rPh>
    <rPh sb="2" eb="4">
      <t>キュウジン</t>
    </rPh>
    <rPh sb="4" eb="6">
      <t>バイリツ</t>
    </rPh>
    <phoneticPr fontId="2"/>
  </si>
  <si>
    <t>区　　　　　　　分</t>
    <rPh sb="0" eb="9">
      <t>クブン</t>
    </rPh>
    <phoneticPr fontId="2"/>
  </si>
  <si>
    <t>平　　　均</t>
    <rPh sb="0" eb="5">
      <t>ヘイキン</t>
    </rPh>
    <phoneticPr fontId="2"/>
  </si>
  <si>
    <t>１　　月</t>
    <rPh sb="3" eb="4">
      <t>ガツ</t>
    </rPh>
    <phoneticPr fontId="2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</si>
  <si>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2"/>
  </si>
  <si>
    <t>うち　女</t>
    <rPh sb="3" eb="4">
      <t>オンナ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</si>
  <si>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</si>
  <si>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就職件数</t>
    <rPh sb="0" eb="2">
      <t>シュウショク</t>
    </rPh>
    <rPh sb="2" eb="4">
      <t>ケンスウ</t>
    </rPh>
    <phoneticPr fontId="2"/>
  </si>
  <si>
    <t>新規求人数</t>
    <rPh sb="0" eb="2">
      <t>シンキ</t>
    </rPh>
    <rPh sb="2" eb="4">
      <t>キュウジン</t>
    </rPh>
    <rPh sb="4" eb="5">
      <t>スウ</t>
    </rPh>
    <phoneticPr fontId="2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</si>
  <si>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2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</si>
  <si>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2"/>
  </si>
  <si>
    <t xml:space="preserve">受 給 資 格 決 定 </t>
    <rPh sb="0" eb="3">
      <t>ジュキュウ</t>
    </rPh>
    <rPh sb="4" eb="7">
      <t>シカク</t>
    </rPh>
    <rPh sb="8" eb="11">
      <t>ケッテイ</t>
    </rPh>
    <phoneticPr fontId="2"/>
  </si>
  <si>
    <t>件 数</t>
  </si>
  <si>
    <t>年　　次　・　月　※</t>
    <rPh sb="0" eb="4">
      <t>ネンジ</t>
    </rPh>
    <rPh sb="7" eb="8">
      <t>ツキ</t>
    </rPh>
    <phoneticPr fontId="2"/>
  </si>
  <si>
    <t>紹  介  件  数</t>
    <rPh sb="0" eb="4">
      <t>ショウカイ</t>
    </rPh>
    <rPh sb="6" eb="10">
      <t>ケンスウ</t>
    </rPh>
    <phoneticPr fontId="2"/>
  </si>
  <si>
    <t>就  職  件  数</t>
    <rPh sb="0" eb="4">
      <t>シュウショク</t>
    </rPh>
    <rPh sb="6" eb="10">
      <t>ケンスウ</t>
    </rPh>
    <phoneticPr fontId="2"/>
  </si>
  <si>
    <t>年　　次　・　月</t>
    <rPh sb="0" eb="4">
      <t>ネンジ</t>
    </rPh>
    <rPh sb="7" eb="8">
      <t>ツキ</t>
    </rPh>
    <phoneticPr fontId="2"/>
  </si>
  <si>
    <t>職　　業　　紹　　介</t>
    <rPh sb="0" eb="4">
      <t>ショクギョウ</t>
    </rPh>
    <rPh sb="6" eb="10">
      <t>ショウカイ</t>
    </rPh>
    <phoneticPr fontId="2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</si>
  <si>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2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</si>
  <si>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2"/>
  </si>
  <si>
    <t>新      規
登録者数</t>
    <rPh sb="0" eb="8">
      <t>シンキ</t>
    </rPh>
    <rPh sb="9" eb="12">
      <t>トウロクシャ</t>
    </rPh>
    <rPh sb="12" eb="13">
      <t>スウ</t>
    </rPh>
    <phoneticPr fontId="2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</si>
  <si>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2"/>
  </si>
  <si>
    <t>総　数</t>
    <rPh sb="0" eb="3">
      <t>ソウスウ</t>
    </rPh>
    <phoneticPr fontId="2"/>
  </si>
  <si>
    <t>有効求職者</t>
    <rPh sb="0" eb="2">
      <t>ユウコウ</t>
    </rPh>
    <rPh sb="2" eb="4">
      <t>キュウショク</t>
    </rPh>
    <rPh sb="4" eb="5">
      <t>シャ</t>
    </rPh>
    <phoneticPr fontId="2"/>
  </si>
  <si>
    <t>在職中の者</t>
    <rPh sb="0" eb="2">
      <t>ザイショクシャ</t>
    </rPh>
    <rPh sb="2" eb="3">
      <t>チュウ</t>
    </rPh>
    <rPh sb="4" eb="5">
      <t>モノ</t>
    </rPh>
    <phoneticPr fontId="2"/>
  </si>
  <si>
    <t>保留中の者</t>
    <rPh sb="0" eb="2">
      <t>ホリュウ</t>
    </rPh>
    <rPh sb="2" eb="3">
      <t>チュウ</t>
    </rPh>
    <rPh sb="4" eb="5">
      <t>モノ</t>
    </rPh>
    <phoneticPr fontId="2"/>
  </si>
  <si>
    <t>（各年６月末）</t>
    <rPh sb="1" eb="3">
      <t>カクネン</t>
    </rPh>
    <rPh sb="4" eb="5">
      <t>ガツ</t>
    </rPh>
    <rPh sb="5" eb="6">
      <t>マツ</t>
    </rPh>
    <phoneticPr fontId="2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</si>
  <si>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2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</si>
  <si>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2"/>
  </si>
  <si>
    <t>地　　　　　方</t>
    <rPh sb="0" eb="7">
      <t>チホウ</t>
    </rPh>
    <phoneticPr fontId="2"/>
  </si>
  <si>
    <t>総           数</t>
    <rPh sb="0" eb="13">
      <t>ソウスウ</t>
    </rPh>
    <phoneticPr fontId="2"/>
  </si>
  <si>
    <t>北  海  道  ・  東  北</t>
    <rPh sb="0" eb="7">
      <t>ホッカイドウ</t>
    </rPh>
    <rPh sb="12" eb="16">
      <t>トウホク</t>
    </rPh>
    <phoneticPr fontId="2"/>
  </si>
  <si>
    <t>関 東 ・ 北 陸 ・ 中 部</t>
    <rPh sb="0" eb="3">
      <t>カントウ</t>
    </rPh>
    <rPh sb="6" eb="9">
      <t>ホクリク</t>
    </rPh>
    <rPh sb="12" eb="15">
      <t>チュウブ</t>
    </rPh>
    <phoneticPr fontId="2"/>
  </si>
  <si>
    <t>近         畿</t>
    <rPh sb="0" eb="11">
      <t>キンキ</t>
    </rPh>
    <phoneticPr fontId="2"/>
  </si>
  <si>
    <t>兵     庫     県</t>
    <rPh sb="0" eb="13">
      <t>ヒョウゴケン</t>
    </rPh>
    <phoneticPr fontId="2"/>
  </si>
  <si>
    <t xml:space="preserve">       尼   崎   市</t>
    <rPh sb="7" eb="16">
      <t>アマガサキシ</t>
    </rPh>
    <phoneticPr fontId="2"/>
  </si>
  <si>
    <t xml:space="preserve">       そ   の   他</t>
    <rPh sb="7" eb="16">
      <t>ソノタ</t>
    </rPh>
    <phoneticPr fontId="2"/>
  </si>
  <si>
    <t>大     阪     府</t>
    <rPh sb="0" eb="13">
      <t>オオサカフ</t>
    </rPh>
    <phoneticPr fontId="2"/>
  </si>
  <si>
    <t>そ     の     他</t>
    <rPh sb="0" eb="13">
      <t>ソノタ</t>
    </rPh>
    <phoneticPr fontId="2"/>
  </si>
  <si>
    <t>中        国</t>
    <rPh sb="0" eb="10">
      <t>チュウゴク</t>
    </rPh>
    <phoneticPr fontId="2"/>
  </si>
  <si>
    <t>四        国</t>
    <rPh sb="0" eb="10">
      <t>シコク</t>
    </rPh>
    <phoneticPr fontId="2"/>
  </si>
  <si>
    <t>九        州</t>
    <rPh sb="0" eb="10">
      <t>キュウシュウ</t>
    </rPh>
    <phoneticPr fontId="2"/>
  </si>
  <si>
    <t>関        東</t>
    <rPh sb="0" eb="10">
      <t>カントウ</t>
    </rPh>
    <phoneticPr fontId="2"/>
  </si>
  <si>
    <t>北        陸</t>
    <rPh sb="0" eb="10">
      <t>ホクリク</t>
    </rPh>
    <phoneticPr fontId="2"/>
  </si>
  <si>
    <t>中        部</t>
    <rPh sb="0" eb="10">
      <t>チュウブ</t>
    </rPh>
    <phoneticPr fontId="2"/>
  </si>
  <si>
    <t>近        畿</t>
    <rPh sb="0" eb="10">
      <t>キンキ</t>
    </rPh>
    <phoneticPr fontId="2"/>
  </si>
  <si>
    <t>滋     賀     県</t>
    <rPh sb="0" eb="13">
      <t>シガケン</t>
    </rPh>
    <phoneticPr fontId="2"/>
  </si>
  <si>
    <t>京     都     府</t>
    <rPh sb="0" eb="13">
      <t>キョウトフ</t>
    </rPh>
    <phoneticPr fontId="2"/>
  </si>
  <si>
    <t>奈     良     県</t>
    <rPh sb="0" eb="13">
      <t>ナラケン</t>
    </rPh>
    <phoneticPr fontId="2"/>
  </si>
  <si>
    <t>和  歌  山   県</t>
    <rPh sb="0" eb="11">
      <t>ワカヤマケン</t>
    </rPh>
    <phoneticPr fontId="2"/>
  </si>
  <si>
    <t>中       国</t>
    <rPh sb="0" eb="1">
      <t>チュウブ</t>
    </rPh>
    <rPh sb="8" eb="9">
      <t>クニ</t>
    </rPh>
    <phoneticPr fontId="2"/>
  </si>
  <si>
    <t>鳥     取     県</t>
    <rPh sb="0" eb="13">
      <t>トットリケン</t>
    </rPh>
    <phoneticPr fontId="2"/>
  </si>
  <si>
    <t>島     根     県</t>
    <rPh sb="0" eb="13">
      <t>シマネケン</t>
    </rPh>
    <phoneticPr fontId="2"/>
  </si>
  <si>
    <t>岡     山     県</t>
    <rPh sb="0" eb="13">
      <t>オカヤマケン</t>
    </rPh>
    <phoneticPr fontId="2"/>
  </si>
  <si>
    <t>広     島     県</t>
    <rPh sb="0" eb="13">
      <t>ヒロシマケン</t>
    </rPh>
    <phoneticPr fontId="2"/>
  </si>
  <si>
    <t>山     口     県</t>
    <rPh sb="0" eb="13">
      <t>ヤマグチケン</t>
    </rPh>
    <phoneticPr fontId="2"/>
  </si>
  <si>
    <t>四       国</t>
    <rPh sb="0" eb="9">
      <t>シコク</t>
    </rPh>
    <phoneticPr fontId="2"/>
  </si>
  <si>
    <t>徳     島     県</t>
    <rPh sb="0" eb="13">
      <t>トクシマケン</t>
    </rPh>
    <phoneticPr fontId="2"/>
  </si>
  <si>
    <t>香     川     県</t>
    <rPh sb="0" eb="13">
      <t>カガワケン</t>
    </rPh>
    <phoneticPr fontId="2"/>
  </si>
  <si>
    <t>愛     媛     県</t>
    <rPh sb="0" eb="13">
      <t>エヒメケン</t>
    </rPh>
    <phoneticPr fontId="2"/>
  </si>
  <si>
    <t>高     知     県</t>
    <rPh sb="0" eb="13">
      <t>コウチケン</t>
    </rPh>
    <phoneticPr fontId="2"/>
  </si>
  <si>
    <t>九       州</t>
    <rPh sb="0" eb="9">
      <t>キュウシュウ</t>
    </rPh>
    <phoneticPr fontId="2"/>
  </si>
  <si>
    <t>福     岡     県</t>
    <rPh sb="0" eb="13">
      <t>フクオカケン</t>
    </rPh>
    <phoneticPr fontId="2"/>
  </si>
  <si>
    <t>佐     賀     県</t>
    <rPh sb="0" eb="13">
      <t>サガケン</t>
    </rPh>
    <phoneticPr fontId="2"/>
  </si>
  <si>
    <t>長     崎     県</t>
    <rPh sb="0" eb="13">
      <t>ナガサキケン</t>
    </rPh>
    <phoneticPr fontId="2"/>
  </si>
  <si>
    <t>熊     本     県</t>
    <rPh sb="0" eb="13">
      <t>クマモトケン</t>
    </rPh>
    <phoneticPr fontId="2"/>
  </si>
  <si>
    <t>大     分     県</t>
    <rPh sb="0" eb="13">
      <t>オオイタケン</t>
    </rPh>
    <phoneticPr fontId="2"/>
  </si>
  <si>
    <t>宮     崎     県</t>
    <rPh sb="0" eb="13">
      <t>ミヤザキケン</t>
    </rPh>
    <phoneticPr fontId="2"/>
  </si>
  <si>
    <t>鹿  児  島   県</t>
    <rPh sb="0" eb="11">
      <t>カゴシマケン</t>
    </rPh>
    <phoneticPr fontId="2"/>
  </si>
  <si>
    <t>沖     縄     県</t>
    <rPh sb="0" eb="13">
      <t>オキナワケン</t>
    </rPh>
    <phoneticPr fontId="2"/>
  </si>
  <si>
    <t xml:space="preserve">・ </t>
  </si>
  <si>
    <t>（各年６月３０日）</t>
    <rPh sb="1" eb="3">
      <t>カクネン</t>
    </rPh>
    <rPh sb="4" eb="5">
      <t>ガツ</t>
    </rPh>
    <rPh sb="7" eb="8">
      <t>ニチ</t>
    </rPh>
    <phoneticPr fontId="2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</si>
  <si>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2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</si>
  <si>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2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</si>
  <si>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2"/>
  </si>
  <si>
    <t>国家公務員法</t>
    <rPh sb="0" eb="2">
      <t>コッカ</t>
    </rPh>
    <rPh sb="2" eb="5">
      <t>コウムイン</t>
    </rPh>
    <rPh sb="5" eb="6">
      <t>ホウ</t>
    </rPh>
    <phoneticPr fontId="2"/>
  </si>
  <si>
    <t>地方公務員法</t>
    <rPh sb="0" eb="2">
      <t>チホウ</t>
    </rPh>
    <rPh sb="2" eb="5">
      <t>コウムイン</t>
    </rPh>
    <rPh sb="5" eb="6">
      <t>ホウ</t>
    </rPh>
    <phoneticPr fontId="2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</si>
  <si>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2"/>
  </si>
  <si>
    <t>総       数</t>
    <rPh sb="0" eb="9">
      <t>ソウスウ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</si>
  <si>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</si>
  <si>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金融・
保険業</t>
    <rPh sb="0" eb="1">
      <t>キン</t>
    </rPh>
    <rPh sb="1" eb="2">
      <t>トオル</t>
    </rPh>
    <rPh sb="4" eb="7">
      <t>ホケンギョウ</t>
    </rPh>
    <phoneticPr fontId="2"/>
  </si>
  <si>
    <t>運輸 ・ 
通信業</t>
    <rPh sb="0" eb="2">
      <t>ウンユ</t>
    </rPh>
    <rPh sb="6" eb="9">
      <t>ツウシンギョウ</t>
    </rPh>
    <phoneticPr fontId="2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</si>
  <si>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2"/>
  </si>
  <si>
    <t>サービ
ス  業</t>
    <rPh sb="7" eb="8">
      <t>ギョウ</t>
    </rPh>
    <phoneticPr fontId="2"/>
  </si>
  <si>
    <t>分  類
不  能</t>
    <rPh sb="0" eb="4">
      <t>ブンルイ</t>
    </rPh>
    <rPh sb="5" eb="9">
      <t>フノウ</t>
    </rPh>
    <phoneticPr fontId="2"/>
  </si>
  <si>
    <t>組　　　　　　　　　　　合　　　　　　　　　　　数</t>
    <rPh sb="0" eb="25">
      <t>クミアイスウ</t>
    </rPh>
    <phoneticPr fontId="2"/>
  </si>
  <si>
    <t xml:space="preserve"> 年</t>
    <rPh sb="1" eb="2">
      <t>ネン</t>
    </rPh>
    <phoneticPr fontId="2"/>
  </si>
  <si>
    <t>年　　次</t>
    <rPh sb="0" eb="4">
      <t>ネンジ</t>
    </rPh>
    <phoneticPr fontId="2"/>
  </si>
  <si>
    <t>総　　　　　　　数</t>
    <rPh sb="0" eb="9">
      <t>ソウスウ</t>
    </rPh>
    <phoneticPr fontId="2"/>
  </si>
  <si>
    <t>組合数</t>
    <rPh sb="0" eb="3">
      <t>クミアイスウ</t>
    </rPh>
    <phoneticPr fontId="2"/>
  </si>
  <si>
    <t>組　合　員　数</t>
    <rPh sb="0" eb="5">
      <t>クミアイイン</t>
    </rPh>
    <rPh sb="6" eb="7">
      <t>スウ</t>
    </rPh>
    <phoneticPr fontId="2"/>
  </si>
  <si>
    <t>年        次</t>
    <rPh sb="0" eb="10">
      <t>ネンジ</t>
    </rPh>
    <phoneticPr fontId="2"/>
  </si>
  <si>
    <t>鉱 業</t>
    <rPh sb="0" eb="3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</si>
  <si>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</si>
  <si>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</si>
  <si>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  務</t>
    <rPh sb="0" eb="4">
      <t>コウム</t>
    </rPh>
    <phoneticPr fontId="2"/>
  </si>
  <si>
    <t>組　　　　　　　合　　　　　　　員　　　　　　　数</t>
    <rPh sb="0" eb="17">
      <t>クミアイイン</t>
    </rPh>
    <rPh sb="24" eb="25">
      <t>スウ</t>
    </rPh>
    <phoneticPr fontId="2"/>
  </si>
  <si>
    <t>総　　　　数</t>
    <rPh sb="0" eb="6">
      <t>ソウスウ</t>
    </rPh>
    <phoneticPr fontId="2"/>
  </si>
  <si>
    <t>２９人以下</t>
    <rPh sb="2" eb="3">
      <t>ニン</t>
    </rPh>
    <rPh sb="3" eb="5">
      <t>イカ</t>
    </rPh>
    <phoneticPr fontId="2"/>
  </si>
  <si>
    <t>３０～９９人</t>
    <rPh sb="5" eb="6">
      <t>ニン</t>
    </rPh>
    <phoneticPr fontId="2"/>
  </si>
  <si>
    <t>１００～２９９人</t>
    <rPh sb="7" eb="8">
      <t>ニン</t>
    </rPh>
    <phoneticPr fontId="2"/>
  </si>
  <si>
    <t>３００～４９９人</t>
    <rPh sb="7" eb="8">
      <t>ニン</t>
    </rPh>
    <phoneticPr fontId="2"/>
  </si>
  <si>
    <t>５００～９９９人</t>
    <rPh sb="7" eb="8">
      <t>ニン</t>
    </rPh>
    <phoneticPr fontId="2"/>
  </si>
  <si>
    <t>１０００人以上</t>
    <rPh sb="4" eb="5">
      <t>ニン</t>
    </rPh>
    <rPh sb="5" eb="7">
      <t>イジョウ</t>
    </rPh>
    <phoneticPr fontId="2"/>
  </si>
  <si>
    <t>総　　　　　数</t>
    <rPh sb="0" eb="7">
      <t>ソウスウ</t>
    </rPh>
    <phoneticPr fontId="2"/>
  </si>
  <si>
    <t>連　　合</t>
    <rPh sb="0" eb="4">
      <t>レンゴウ</t>
    </rPh>
    <phoneticPr fontId="2"/>
  </si>
  <si>
    <t>全 労 連</t>
    <rPh sb="0" eb="1">
      <t>ゼン</t>
    </rPh>
    <rPh sb="2" eb="5">
      <t>ロウレン</t>
    </rPh>
    <phoneticPr fontId="2"/>
  </si>
  <si>
    <t>その他全国組織</t>
    <rPh sb="0" eb="3">
      <t>ソノタ</t>
    </rPh>
    <rPh sb="3" eb="5">
      <t>ゼンコク</t>
    </rPh>
    <rPh sb="5" eb="7">
      <t>ソシキ</t>
    </rPh>
    <phoneticPr fontId="2"/>
  </si>
  <si>
    <t>無 所 属</t>
    <rPh sb="0" eb="5">
      <t>ムショゾク</t>
    </rPh>
    <phoneticPr fontId="2"/>
  </si>
  <si>
    <t>組合員数</t>
    <rPh sb="0" eb="3">
      <t>クミアイイン</t>
    </rPh>
    <rPh sb="3" eb="4">
      <t>スウ</t>
    </rPh>
    <phoneticPr fontId="2"/>
  </si>
  <si>
    <t>不動
産業</t>
    <rPh sb="0" eb="2">
      <t>フドウ</t>
    </rPh>
    <rPh sb="3" eb="4">
      <t>サン</t>
    </rPh>
    <rPh sb="4" eb="5">
      <t>ギョウ</t>
    </rPh>
    <phoneticPr fontId="2"/>
  </si>
  <si>
    <t>　　（単位　円）</t>
    <rPh sb="3" eb="5">
      <t>タンイ</t>
    </rPh>
    <rPh sb="6" eb="7">
      <t>エン</t>
    </rPh>
    <phoneticPr fontId="2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</si>
  <si>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2"/>
  </si>
  <si>
    <t>平　成　２</t>
    <rPh sb="0" eb="3">
      <t>ヘイセイ</t>
    </rPh>
    <phoneticPr fontId="2"/>
  </si>
  <si>
    <t>２</t>
  </si>
  <si>
    <t>三     重     県</t>
    <rPh sb="0" eb="1">
      <t>サン</t>
    </rPh>
    <rPh sb="6" eb="7">
      <t>シゲル</t>
    </rPh>
    <rPh sb="12" eb="13">
      <t>ケン</t>
    </rPh>
    <phoneticPr fontId="2"/>
  </si>
  <si>
    <t>運輸業，
郵便業</t>
    <rPh sb="0" eb="3">
      <t>ウンユギョウ</t>
    </rPh>
    <rPh sb="5" eb="8">
      <t>ユウビンギョウ</t>
    </rPh>
    <phoneticPr fontId="2"/>
  </si>
  <si>
    <t>卸売業・
小売業</t>
    <rPh sb="0" eb="2">
      <t>オロシウリ</t>
    </rPh>
    <rPh sb="2" eb="3">
      <t>ギョウ</t>
    </rPh>
    <rPh sb="5" eb="8">
      <t>コウリギョウ</t>
    </rPh>
    <phoneticPr fontId="2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</si>
  <si>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</si>
  <si>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</si>
  <si>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医療，福祉</t>
    <rPh sb="0" eb="2">
      <t>イリョウ</t>
    </rPh>
    <rPh sb="3" eb="5">
      <t>フクシ</t>
    </rPh>
    <phoneticPr fontId="2"/>
  </si>
  <si>
    <t>化学工業等(1)</t>
    <rPh sb="0" eb="2">
      <t>カガク</t>
    </rPh>
    <rPh sb="2" eb="4">
      <t>コウギョウ</t>
    </rPh>
    <rPh sb="4" eb="5">
      <t>ナド</t>
    </rPh>
    <phoneticPr fontId="2"/>
  </si>
  <si>
    <t>Ｅ一括分１
(2)</t>
    <rPh sb="1" eb="3">
      <t>イッカツ</t>
    </rPh>
    <rPh sb="3" eb="4">
      <t>ブン</t>
    </rPh>
    <phoneticPr fontId="2"/>
  </si>
  <si>
    <t>Ｅ一括分２
(3)</t>
    <rPh sb="1" eb="3">
      <t>イッカツ</t>
    </rPh>
    <rPh sb="3" eb="4">
      <t>ブン</t>
    </rPh>
    <phoneticPr fontId="2"/>
  </si>
  <si>
    <t>Ｅ一括分３
(4)</t>
    <rPh sb="1" eb="3">
      <t>イッカツ</t>
    </rPh>
    <rPh sb="3" eb="4">
      <t>ブン</t>
    </rPh>
    <phoneticPr fontId="2"/>
  </si>
  <si>
    <t>総                                         数</t>
    <rPh sb="0" eb="43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</si>
  <si>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</si>
  <si>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</si>
  <si>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１　月</t>
    <rPh sb="3" eb="4">
      <t>ガツ</t>
    </rPh>
    <phoneticPr fontId="1"/>
  </si>
  <si>
    <t>総                                          数</t>
    <rPh sb="0" eb="44">
      <t>ソウスウ</t>
    </rPh>
    <phoneticPr fontId="1"/>
  </si>
  <si>
    <t>２４　　　年</t>
    <rPh sb="5" eb="6">
      <t>ネン</t>
    </rPh>
    <phoneticPr fontId="2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</si>
  <si>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</si>
  <si>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</si>
  <si>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４</t>
  </si>
  <si>
    <t>平　成　２</t>
    <rPh sb="0" eb="1">
      <t>ヒラ</t>
    </rPh>
    <rPh sb="2" eb="3">
      <t>シゲル</t>
    </rPh>
    <phoneticPr fontId="2"/>
  </si>
  <si>
    <t>２５　　　年</t>
    <rPh sb="5" eb="6">
      <t>ネン</t>
    </rPh>
    <phoneticPr fontId="2"/>
  </si>
  <si>
    <t xml:space="preserve"> ２４</t>
  </si>
  <si>
    <t>２４</t>
  </si>
  <si>
    <t>３</t>
  </si>
  <si>
    <t>資　　　　格　　　　決　　　　定</t>
    <phoneticPr fontId="3"/>
  </si>
  <si>
    <t>２</t>
    <phoneticPr fontId="3"/>
  </si>
  <si>
    <t>x</t>
    <phoneticPr fontId="3"/>
  </si>
  <si>
    <t>５</t>
  </si>
  <si>
    <t>２６　　　年</t>
    <rPh sb="5" eb="6">
      <t>ネン</t>
    </rPh>
    <phoneticPr fontId="2"/>
  </si>
  <si>
    <t xml:space="preserve"> ２３</t>
  </si>
  <si>
    <t xml:space="preserve"> ２５</t>
  </si>
  <si>
    <t>２３</t>
  </si>
  <si>
    <t>２５</t>
  </si>
  <si>
    <t>　普通課程は、中学校卒業者を対象とし、短期課程は、職業転換者を対象とするものである。</t>
  </si>
  <si>
    <t>年 度 ・ 課 程 （入校年月）</t>
  </si>
  <si>
    <t>訓練期間</t>
  </si>
  <si>
    <t>定　　員</t>
  </si>
  <si>
    <t>前年度より
繰　越　し</t>
  </si>
  <si>
    <t>入校者数</t>
  </si>
  <si>
    <t>中退者数</t>
  </si>
  <si>
    <t>修了者数</t>
  </si>
  <si>
    <t>次年度へ
繰　越　し</t>
  </si>
  <si>
    <t>うち就業者</t>
  </si>
  <si>
    <t>平　成　２</t>
  </si>
  <si>
    <t>（　短　期　課　程　）</t>
  </si>
  <si>
    <t>CAD/CAM技術科（橋渡し訓練）※</t>
  </si>
  <si>
    <t>１　か月</t>
  </si>
  <si>
    <t>（２６年　３月）</t>
  </si>
  <si>
    <t>６　か月</t>
  </si>
  <si>
    <t>CAD/CAM技術科（橋渡し後本訓練）※</t>
  </si>
  <si>
    <t>機械加工技術科</t>
  </si>
  <si>
    <t>（２６年　１月）</t>
  </si>
  <si>
    <t>テクニカルメタルワーク科</t>
  </si>
  <si>
    <t>金属加工科</t>
  </si>
  <si>
    <t>電気設備工事科</t>
  </si>
  <si>
    <t>１０　か月</t>
  </si>
  <si>
    <t>（２６年　２月）</t>
  </si>
  <si>
    <t>電気・通信施工技術科</t>
  </si>
  <si>
    <t>組込みマイコン技術科</t>
  </si>
  <si>
    <t>電子回路エンジニア科</t>
  </si>
  <si>
    <t>住宅リフォーム技術科</t>
  </si>
  <si>
    <t>ビル設備サービス科</t>
  </si>
  <si>
    <t>制御技術科（橋渡し訓練）※</t>
  </si>
  <si>
    <t>制御技術科（橋渡し後本訓練）※</t>
  </si>
  <si>
    <t>マンション建築技術科（橋渡し訓練）※</t>
  </si>
  <si>
    <t>マンション建築技術科（橋渡し後本訓練）※</t>
  </si>
  <si>
    <t>※制御技術科、マンション建築技術科は、橋渡し訓練１か月と６か月の本訓練を組み合わせ７か月の訓練として実施しているが、定員計上は別としている。</t>
  </si>
  <si>
    <t>x</t>
  </si>
  <si>
    <t>計</t>
    <rPh sb="0" eb="1">
      <t>ケイ</t>
    </rPh>
    <phoneticPr fontId="3"/>
  </si>
  <si>
    <t>-</t>
    <phoneticPr fontId="3"/>
  </si>
  <si>
    <t>賃金・労働</t>
    <rPh sb="0" eb="2">
      <t>チンギン</t>
    </rPh>
    <rPh sb="3" eb="5">
      <t>ロウドウ</t>
    </rPh>
    <phoneticPr fontId="2"/>
  </si>
  <si>
    <t>　賃金・労働</t>
    <rPh sb="1" eb="3">
      <t>チンギン</t>
    </rPh>
    <rPh sb="4" eb="6">
      <t>ロウドウ</t>
    </rPh>
    <phoneticPr fontId="2"/>
  </si>
  <si>
    <t>８０．　　産業別常用労働者一人平均月間現金給与総額　（兵庫県下）</t>
    <rPh sb="5" eb="8">
      <t>サンギョウベツ</t>
    </rPh>
    <rPh sb="8" eb="10">
      <t>ジョウヨウ</t>
    </rPh>
    <rPh sb="10" eb="13">
      <t>ロウドウシャ</t>
    </rPh>
    <rPh sb="13" eb="15">
      <t>ヒトリ</t>
    </rPh>
    <rPh sb="15" eb="17">
      <t>ヘイキン</t>
    </rPh>
    <rPh sb="17" eb="19">
      <t>ゲッカン</t>
    </rPh>
    <rPh sb="19" eb="21">
      <t>ゲンキン</t>
    </rPh>
    <rPh sb="21" eb="23">
      <t>キュウヨ</t>
    </rPh>
    <rPh sb="23" eb="25">
      <t>ソウガク</t>
    </rPh>
    <rPh sb="27" eb="29">
      <t>ヒョウゴ</t>
    </rPh>
    <rPh sb="29" eb="31">
      <t>ケンカ</t>
    </rPh>
    <phoneticPr fontId="2"/>
  </si>
  <si>
    <t>８０．　  産業別常用労働者一人平均月間現金給与総額　（兵庫県下）　（続き）</t>
    <rPh sb="6" eb="9">
      <t>サンギョウベツ</t>
    </rPh>
    <rPh sb="9" eb="11">
      <t>ジョウヨウ</t>
    </rPh>
    <rPh sb="11" eb="14">
      <t>ロウドウシャ</t>
    </rPh>
    <rPh sb="14" eb="16">
      <t>ヒトリ</t>
    </rPh>
    <rPh sb="16" eb="18">
      <t>ヘイキン</t>
    </rPh>
    <rPh sb="18" eb="20">
      <t>ゲッカン</t>
    </rPh>
    <rPh sb="20" eb="22">
      <t>ゲンキン</t>
    </rPh>
    <rPh sb="22" eb="24">
      <t>キュウヨ</t>
    </rPh>
    <rPh sb="24" eb="26">
      <t>ソウガク</t>
    </rPh>
    <rPh sb="28" eb="30">
      <t>ヒョウゴ</t>
    </rPh>
    <rPh sb="30" eb="32">
      <t>ケンカ</t>
    </rPh>
    <rPh sb="35" eb="36">
      <t>ツヅ</t>
    </rPh>
    <phoneticPr fontId="2"/>
  </si>
  <si>
    <t>８１．  　製造業業種別常用労働者一人平均月間現金給与総額</t>
    <rPh sb="6" eb="9">
      <t>セイゾウギョウ</t>
    </rPh>
    <rPh sb="9" eb="12">
      <t>ギョウシュベツ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phoneticPr fontId="2"/>
  </si>
  <si>
    <t>８２．　  一　般　雇　用　保　険　業　務　状　況</t>
    <rPh sb="6" eb="9">
      <t>イッパン</t>
    </rPh>
    <rPh sb="10" eb="13">
      <t>コヨウ</t>
    </rPh>
    <rPh sb="14" eb="17">
      <t>ホケン</t>
    </rPh>
    <rPh sb="18" eb="21">
      <t>ギョウム</t>
    </rPh>
    <rPh sb="22" eb="25">
      <t>ジョウキョウ</t>
    </rPh>
    <phoneticPr fontId="2"/>
  </si>
  <si>
    <t>８３．　　一　般　職　業　紹　介　状　況</t>
    <rPh sb="5" eb="8">
      <t>イッパン</t>
    </rPh>
    <rPh sb="9" eb="12">
      <t>ショクギョウ</t>
    </rPh>
    <rPh sb="13" eb="16">
      <t>ショウカイ</t>
    </rPh>
    <rPh sb="17" eb="20">
      <t>ジョウキョウ</t>
    </rPh>
    <phoneticPr fontId="2"/>
  </si>
  <si>
    <t>８４．　　パ　ー　ト　タ　イ　ム　職　業　紹　介　状　況</t>
    <rPh sb="17" eb="20">
      <t>ショクギョウ</t>
    </rPh>
    <rPh sb="21" eb="24">
      <t>ショウカイ</t>
    </rPh>
    <rPh sb="25" eb="28">
      <t>ジョウキョウ</t>
    </rPh>
    <phoneticPr fontId="2"/>
  </si>
  <si>
    <t>８５．　　中 高 年 齢 者 （４５歳以上） 職 業 紹 介 状 況 （パートタイムを含む）</t>
    <rPh sb="5" eb="6">
      <t>ナカ</t>
    </rPh>
    <rPh sb="7" eb="8">
      <t>タカ</t>
    </rPh>
    <rPh sb="9" eb="10">
      <t>トシ</t>
    </rPh>
    <rPh sb="11" eb="12">
      <t>ヨワイ</t>
    </rPh>
    <rPh sb="13" eb="14">
      <t>シャ</t>
    </rPh>
    <rPh sb="18" eb="19">
      <t>サイ</t>
    </rPh>
    <rPh sb="19" eb="21">
      <t>イジョウ</t>
    </rPh>
    <rPh sb="23" eb="24">
      <t>ショク</t>
    </rPh>
    <rPh sb="25" eb="26">
      <t>ギョウ</t>
    </rPh>
    <rPh sb="27" eb="28">
      <t>ジョウ</t>
    </rPh>
    <rPh sb="29" eb="30">
      <t>スケ</t>
    </rPh>
    <rPh sb="31" eb="32">
      <t>ジョウ</t>
    </rPh>
    <rPh sb="33" eb="34">
      <t>イワン</t>
    </rPh>
    <rPh sb="43" eb="44">
      <t>フク</t>
    </rPh>
    <phoneticPr fontId="2"/>
  </si>
  <si>
    <t>２</t>
    <phoneticPr fontId="3"/>
  </si>
  <si>
    <t>８６．　  障  害  者  の  職  業  紹  介  状  況</t>
    <rPh sb="6" eb="10">
      <t>ショウガイ</t>
    </rPh>
    <rPh sb="12" eb="13">
      <t>シャ</t>
    </rPh>
    <rPh sb="18" eb="22">
      <t>ショクギョウ</t>
    </rPh>
    <rPh sb="24" eb="28">
      <t>ショウカイ</t>
    </rPh>
    <rPh sb="30" eb="34">
      <t>ジョウキョウ</t>
    </rPh>
    <phoneticPr fontId="2"/>
  </si>
  <si>
    <t>８７．  　新規学校卒業者職業紹介地方 ・ 府県別受入状況</t>
    <rPh sb="6" eb="8">
      <t>シンキ</t>
    </rPh>
    <rPh sb="8" eb="10">
      <t>ガッコウ</t>
    </rPh>
    <rPh sb="10" eb="12">
      <t>ソツギョウ</t>
    </rPh>
    <rPh sb="12" eb="13">
      <t>シャ</t>
    </rPh>
    <rPh sb="13" eb="15">
      <t>ショクギョウ</t>
    </rPh>
    <rPh sb="15" eb="17">
      <t>ショウカイ</t>
    </rPh>
    <rPh sb="17" eb="19">
      <t>チホウ</t>
    </rPh>
    <rPh sb="22" eb="25">
      <t>フケンベツ</t>
    </rPh>
    <rPh sb="25" eb="27">
      <t>ウケイレ</t>
    </rPh>
    <rPh sb="27" eb="29">
      <t>ジョウキョウ</t>
    </rPh>
    <phoneticPr fontId="2"/>
  </si>
  <si>
    <t>賃金・労働</t>
    <phoneticPr fontId="3"/>
  </si>
  <si>
    <t>８８．　　職　　業　　訓　　練　　状　　況</t>
    <phoneticPr fontId="3"/>
  </si>
  <si>
    <t>８９．　　適 用 法 規 別 労 働 組 合 数 及 び 組 合 員 数</t>
    <rPh sb="5" eb="8">
      <t>テキヨウ</t>
    </rPh>
    <rPh sb="9" eb="12">
      <t>ホウキ</t>
    </rPh>
    <rPh sb="13" eb="14">
      <t>ベツ</t>
    </rPh>
    <rPh sb="15" eb="18">
      <t>ロウドウ</t>
    </rPh>
    <rPh sb="19" eb="22">
      <t>クミアイ</t>
    </rPh>
    <rPh sb="23" eb="24">
      <t>スウ</t>
    </rPh>
    <rPh sb="25" eb="26">
      <t>オヨ</t>
    </rPh>
    <rPh sb="29" eb="34">
      <t>クミアイイン</t>
    </rPh>
    <rPh sb="35" eb="36">
      <t>スウ</t>
    </rPh>
    <phoneticPr fontId="2"/>
  </si>
  <si>
    <t>９０．    産 業 （ 大 分 類 ） 別 組 合 数 及 び 組 合 員 数</t>
    <rPh sb="7" eb="10">
      <t>サンギョウ</t>
    </rPh>
    <rPh sb="13" eb="14">
      <t>ダイ</t>
    </rPh>
    <rPh sb="15" eb="18">
      <t>ブンルイ</t>
    </rPh>
    <rPh sb="21" eb="22">
      <t>ベツ</t>
    </rPh>
    <rPh sb="23" eb="28">
      <t>クミアイスウ</t>
    </rPh>
    <rPh sb="29" eb="30">
      <t>オヨ</t>
    </rPh>
    <rPh sb="33" eb="38">
      <t>クミアイイン</t>
    </rPh>
    <rPh sb="39" eb="40">
      <t>スウ</t>
    </rPh>
    <phoneticPr fontId="2"/>
  </si>
  <si>
    <t>９１．　  規　模　別　組　合　数　及　び　組　合　員　数</t>
    <rPh sb="6" eb="11">
      <t>キボベツ</t>
    </rPh>
    <rPh sb="12" eb="17">
      <t>クミアイスウ</t>
    </rPh>
    <rPh sb="18" eb="19">
      <t>オヨ</t>
    </rPh>
    <rPh sb="22" eb="27">
      <t>クミアイイン</t>
    </rPh>
    <rPh sb="28" eb="29">
      <t>スウ</t>
    </rPh>
    <phoneticPr fontId="2"/>
  </si>
  <si>
    <t>９２．　　上 部 団 体 別 組 合 数 及 び 組 合 員 数</t>
    <rPh sb="5" eb="6">
      <t>ジョウ</t>
    </rPh>
    <rPh sb="7" eb="8">
      <t>ブ</t>
    </rPh>
    <rPh sb="9" eb="10">
      <t>ダン</t>
    </rPh>
    <rPh sb="11" eb="12">
      <t>カラダ</t>
    </rPh>
    <rPh sb="13" eb="14">
      <t>ベツ</t>
    </rPh>
    <rPh sb="15" eb="16">
      <t>クミ</t>
    </rPh>
    <rPh sb="17" eb="18">
      <t>ゴウ</t>
    </rPh>
    <rPh sb="19" eb="20">
      <t>カズ</t>
    </rPh>
    <rPh sb="21" eb="22">
      <t>オヨ</t>
    </rPh>
    <rPh sb="25" eb="26">
      <t>クミ</t>
    </rPh>
    <rPh sb="27" eb="28">
      <t>ゴウ</t>
    </rPh>
    <rPh sb="29" eb="30">
      <t>イン</t>
    </rPh>
    <rPh sb="31" eb="32">
      <t>スウ</t>
    </rPh>
    <phoneticPr fontId="2"/>
  </si>
  <si>
    <t>６</t>
  </si>
  <si>
    <t>６</t>
    <phoneticPr fontId="3"/>
  </si>
  <si>
    <t>２　年</t>
    <rPh sb="2" eb="3">
      <t>ネン</t>
    </rPh>
    <phoneticPr fontId="2"/>
  </si>
  <si>
    <t>平 成 ２２ 年</t>
    <rPh sb="0" eb="1">
      <t>ヒラ</t>
    </rPh>
    <rPh sb="2" eb="3">
      <t>シゲル</t>
    </rPh>
    <rPh sb="7" eb="8">
      <t>ネン</t>
    </rPh>
    <phoneticPr fontId="2"/>
  </si>
  <si>
    <t>２３　　年</t>
    <phoneticPr fontId="3"/>
  </si>
  <si>
    <t>２４　　年</t>
    <phoneticPr fontId="3"/>
  </si>
  <si>
    <t>２５　　年</t>
    <phoneticPr fontId="3"/>
  </si>
  <si>
    <t>２　６　　　　　　　　　　　　　　　　　年</t>
    <rPh sb="20" eb="21">
      <t>ネン</t>
    </rPh>
    <phoneticPr fontId="2"/>
  </si>
  <si>
    <t>２　　年</t>
    <rPh sb="3" eb="4">
      <t>ネン</t>
    </rPh>
    <phoneticPr fontId="2"/>
  </si>
  <si>
    <t>平　成　２３　年</t>
    <rPh sb="0" eb="1">
      <t>ヒラ</t>
    </rPh>
    <rPh sb="2" eb="3">
      <t>シゲル</t>
    </rPh>
    <phoneticPr fontId="2"/>
  </si>
  <si>
    <t>２７　　　年</t>
    <rPh sb="5" eb="6">
      <t>ネン</t>
    </rPh>
    <phoneticPr fontId="2"/>
  </si>
  <si>
    <t>２</t>
    <phoneticPr fontId="3"/>
  </si>
  <si>
    <t>平成２２年</t>
    <rPh sb="0" eb="2">
      <t>ヘイセイ</t>
    </rPh>
    <rPh sb="4" eb="5">
      <t>ネン</t>
    </rPh>
    <phoneticPr fontId="2"/>
  </si>
  <si>
    <t xml:space="preserve"> ２３</t>
    <phoneticPr fontId="3"/>
  </si>
  <si>
    <t xml:space="preserve"> ２４</t>
    <phoneticPr fontId="3"/>
  </si>
  <si>
    <t xml:space="preserve"> ２６</t>
  </si>
  <si>
    <t>２６</t>
  </si>
  <si>
    <t>平 成 ２２</t>
    <rPh sb="0" eb="1">
      <t>ヒラ</t>
    </rPh>
    <rPh sb="2" eb="3">
      <t>シゲル</t>
    </rPh>
    <phoneticPr fontId="2"/>
  </si>
  <si>
    <t>６　年</t>
    <rPh sb="2" eb="3">
      <t>ネン</t>
    </rPh>
    <phoneticPr fontId="2"/>
  </si>
  <si>
    <t>x</t>
    <phoneticPr fontId="3"/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</si>
  <si>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2"/>
  </si>
  <si>
    <t>r 536</t>
    <phoneticPr fontId="3"/>
  </si>
  <si>
    <t>r 7,813</t>
    <phoneticPr fontId="3"/>
  </si>
  <si>
    <t>r 3,954</t>
    <phoneticPr fontId="3"/>
  </si>
  <si>
    <t>r 3,852</t>
    <phoneticPr fontId="3"/>
  </si>
  <si>
    <t>r 3,624</t>
    <phoneticPr fontId="3"/>
  </si>
  <si>
    <t>r 2,278</t>
    <phoneticPr fontId="3"/>
  </si>
  <si>
    <t>r 1,348</t>
    <phoneticPr fontId="3"/>
  </si>
  <si>
    <t>r 296</t>
    <phoneticPr fontId="3"/>
  </si>
  <si>
    <t>r 240</t>
    <phoneticPr fontId="3"/>
  </si>
  <si>
    <t>r 570</t>
    <phoneticPr fontId="3"/>
  </si>
  <si>
    <t>資料　　尼崎公共職業安定所</t>
    <phoneticPr fontId="3"/>
  </si>
  <si>
    <t>　第８０表及び第８１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4" eb="5">
      <t>ヒョウ</t>
    </rPh>
    <rPh sb="5" eb="6">
      <t>オヨ</t>
    </rPh>
    <rPh sb="7" eb="8">
      <t>ダイ</t>
    </rPh>
    <rPh sb="10" eb="11">
      <t>ヒョウ</t>
    </rPh>
    <rPh sb="13" eb="15">
      <t>コウセイ</t>
    </rPh>
    <rPh sb="15" eb="18">
      <t>ロウドウショウ</t>
    </rPh>
    <rPh sb="18" eb="20">
      <t>ショカン</t>
    </rPh>
    <rPh sb="22" eb="24">
      <t>マイツキ</t>
    </rPh>
    <rPh sb="24" eb="26">
      <t>キンロウ</t>
    </rPh>
    <rPh sb="26" eb="28">
      <t>トウケイ</t>
    </rPh>
    <rPh sb="28" eb="30">
      <t>チョウサ</t>
    </rPh>
    <rPh sb="31" eb="33">
      <t>シテイ</t>
    </rPh>
    <rPh sb="33" eb="35">
      <t>トウケイ</t>
    </rPh>
    <rPh sb="35" eb="36">
      <t>ダイ</t>
    </rPh>
    <rPh sb="37" eb="38">
      <t>ゴウ</t>
    </rPh>
    <rPh sb="49" eb="51">
      <t>ジョウジ</t>
    </rPh>
    <rPh sb="52" eb="53">
      <t>ニン</t>
    </rPh>
    <rPh sb="53" eb="55">
      <t>イジョウ</t>
    </rPh>
    <rPh sb="56" eb="58">
      <t>ジョウヨウ</t>
    </rPh>
    <rPh sb="58" eb="61">
      <t>ロウドウシャ</t>
    </rPh>
    <rPh sb="62" eb="64">
      <t>コヨウ</t>
    </rPh>
    <rPh sb="66" eb="69">
      <t>ジギョウショ</t>
    </rPh>
    <rPh sb="70" eb="71">
      <t>ナカ</t>
    </rPh>
    <rPh sb="73" eb="75">
      <t>チュウシュツ</t>
    </rPh>
    <rPh sb="78" eb="79">
      <t>ヤク</t>
    </rPh>
    <rPh sb="85" eb="88">
      <t>ジギョウショ</t>
    </rPh>
    <rPh sb="89" eb="91">
      <t>ゼンコク</t>
    </rPh>
    <rPh sb="95" eb="96">
      <t>ヤク</t>
    </rPh>
    <rPh sb="101" eb="104">
      <t>ジギョウショ</t>
    </rPh>
    <rPh sb="109" eb="112">
      <t>ヒョウゴケン</t>
    </rPh>
    <rPh sb="113" eb="115">
      <t>チホウ</t>
    </rPh>
    <rPh sb="115" eb="117">
      <t>シュウケイ</t>
    </rPh>
    <rPh sb="120" eb="122">
      <t>ケッカ</t>
    </rPh>
    <phoneticPr fontId="2"/>
  </si>
  <si>
    <t>資料　　兵庫県阪神南県民センター県民運動課（産業振興担当）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8" eb="20">
      <t>ウンドウ</t>
    </rPh>
    <rPh sb="20" eb="21">
      <t>カ</t>
    </rPh>
    <rPh sb="22" eb="24">
      <t>サンギョウ</t>
    </rPh>
    <rPh sb="24" eb="26">
      <t>シンコウ</t>
    </rPh>
    <rPh sb="26" eb="28">
      <t>タントウ</t>
    </rPh>
    <phoneticPr fontId="2"/>
  </si>
  <si>
    <t>２　年　度</t>
    <phoneticPr fontId="3"/>
  </si>
  <si>
    <t>（２６年　１月）</t>
    <phoneticPr fontId="3"/>
  </si>
  <si>
    <t>（２７年　３月）</t>
    <phoneticPr fontId="3"/>
  </si>
  <si>
    <t>（２６年　４月）</t>
    <phoneticPr fontId="3"/>
  </si>
  <si>
    <t>（２７年　２月）</t>
    <phoneticPr fontId="3"/>
  </si>
  <si>
    <t>１０　か月</t>
    <phoneticPr fontId="3"/>
  </si>
  <si>
    <t>（２７年　１月）</t>
    <phoneticPr fontId="3"/>
  </si>
  <si>
    <t>（２７年　２月）</t>
    <phoneticPr fontId="3"/>
  </si>
  <si>
    <t>（２６年　１月）</t>
    <phoneticPr fontId="3"/>
  </si>
  <si>
    <t>（２７年　３月）</t>
    <phoneticPr fontId="3"/>
  </si>
  <si>
    <t>（２５年　８月）</t>
    <phoneticPr fontId="3"/>
  </si>
  <si>
    <t>（２７年　１月）</t>
    <phoneticPr fontId="3"/>
  </si>
  <si>
    <t>（２６年　４月）</t>
    <phoneticPr fontId="3"/>
  </si>
  <si>
    <t>（２７年　２月）</t>
    <phoneticPr fontId="3"/>
  </si>
  <si>
    <t>（２７年  １月）</t>
    <phoneticPr fontId="3"/>
  </si>
  <si>
    <t>（２６年　３月）</t>
    <phoneticPr fontId="3"/>
  </si>
  <si>
    <t>（　　　１０月）</t>
    <phoneticPr fontId="3"/>
  </si>
  <si>
    <t>（　　　　９月）</t>
    <phoneticPr fontId="3"/>
  </si>
  <si>
    <t>（　　　　７月）</t>
    <phoneticPr fontId="3"/>
  </si>
  <si>
    <t>（２７年　１月）</t>
    <rPh sb="3" eb="4">
      <t>ネン</t>
    </rPh>
    <rPh sb="6" eb="7">
      <t>ツキ</t>
    </rPh>
    <phoneticPr fontId="3"/>
  </si>
  <si>
    <t>（　　　　４月）</t>
    <phoneticPr fontId="3"/>
  </si>
  <si>
    <t>（　　　　７月）</t>
    <phoneticPr fontId="3"/>
  </si>
  <si>
    <t>（　　　１０月）</t>
    <phoneticPr fontId="3"/>
  </si>
  <si>
    <t>（２７年　１月）</t>
    <rPh sb="3" eb="4">
      <t>ネン</t>
    </rPh>
    <phoneticPr fontId="3"/>
  </si>
  <si>
    <t>（　　　　９月）</t>
    <phoneticPr fontId="3"/>
  </si>
  <si>
    <t>（　　　　８月）</t>
    <phoneticPr fontId="3"/>
  </si>
  <si>
    <t>電気・通信施工技術科（橋渡し訓練）※</t>
    <rPh sb="11" eb="13">
      <t>ハシワタ</t>
    </rPh>
    <rPh sb="14" eb="16">
      <t>クンレン</t>
    </rPh>
    <phoneticPr fontId="3"/>
  </si>
  <si>
    <t>（２６年　６月）</t>
    <rPh sb="3" eb="4">
      <t>ネン</t>
    </rPh>
    <rPh sb="6" eb="7">
      <t>ガツ</t>
    </rPh>
    <phoneticPr fontId="3"/>
  </si>
  <si>
    <t>（　　　　７月）</t>
    <phoneticPr fontId="3"/>
  </si>
  <si>
    <t>電子回路エンジニア科（橋渡し訓練）※</t>
    <rPh sb="11" eb="13">
      <t>ハシワタ</t>
    </rPh>
    <rPh sb="14" eb="16">
      <t>クンレン</t>
    </rPh>
    <phoneticPr fontId="3"/>
  </si>
  <si>
    <t>（２６年　７月）</t>
    <rPh sb="3" eb="4">
      <t>ネン</t>
    </rPh>
    <rPh sb="6" eb="7">
      <t>ガツ</t>
    </rPh>
    <phoneticPr fontId="3"/>
  </si>
  <si>
    <t>（　　　１０月）</t>
    <phoneticPr fontId="3"/>
  </si>
  <si>
    <t>６　か月</t>
    <phoneticPr fontId="3"/>
  </si>
  <si>
    <t>１　か月</t>
    <phoneticPr fontId="3"/>
  </si>
  <si>
    <t>（２５年１１月）</t>
    <phoneticPr fontId="3"/>
  </si>
  <si>
    <t>（２６年　２月）</t>
    <rPh sb="3" eb="4">
      <t>ネン</t>
    </rPh>
    <rPh sb="6" eb="7">
      <t>ガツ</t>
    </rPh>
    <phoneticPr fontId="3"/>
  </si>
  <si>
    <t>（　　　　５月）</t>
    <rPh sb="6" eb="7">
      <t>ガツ</t>
    </rPh>
    <phoneticPr fontId="3"/>
  </si>
  <si>
    <t>（　　　　８月）</t>
    <phoneticPr fontId="3"/>
  </si>
  <si>
    <t>（　　　１１月）</t>
    <rPh sb="6" eb="7">
      <t>ガツ</t>
    </rPh>
    <phoneticPr fontId="3"/>
  </si>
  <si>
    <t>（２６年　９月）</t>
    <phoneticPr fontId="3"/>
  </si>
  <si>
    <t>建築施工科</t>
    <rPh sb="0" eb="2">
      <t>ケンチク</t>
    </rPh>
    <rPh sb="2" eb="4">
      <t>セコウ</t>
    </rPh>
    <rPh sb="4" eb="5">
      <t>カ</t>
    </rPh>
    <phoneticPr fontId="3"/>
  </si>
  <si>
    <t>（２５年１２月）</t>
    <rPh sb="3" eb="4">
      <t>ネン</t>
    </rPh>
    <rPh sb="6" eb="7">
      <t>ガツ</t>
    </rPh>
    <phoneticPr fontId="3"/>
  </si>
  <si>
    <t>（２６年　７月）</t>
    <phoneticPr fontId="3"/>
  </si>
  <si>
    <t>（２６年　８月）</t>
    <rPh sb="3" eb="4">
      <t>ネン</t>
    </rPh>
    <rPh sb="6" eb="7">
      <t>ガツ</t>
    </rPh>
    <phoneticPr fontId="3"/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</si>
  <si>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3"/>
  </si>
  <si>
    <t xml:space="preserve">r 2,689 </t>
    <phoneticPr fontId="3"/>
  </si>
  <si>
    <t xml:space="preserve">r 7,061 </t>
    <phoneticPr fontId="3"/>
  </si>
  <si>
    <t xml:space="preserve">r </t>
    <phoneticPr fontId="3"/>
  </si>
  <si>
    <t xml:space="preserve">  975</t>
    <phoneticPr fontId="3"/>
  </si>
  <si>
    <t xml:space="preserve">r 1,756   </t>
    <phoneticPr fontId="3"/>
  </si>
  <si>
    <t>（１）　他に分類されないもの。</t>
    <rPh sb="4" eb="5">
      <t>ホカ</t>
    </rPh>
    <rPh sb="6" eb="8">
      <t>ブンルイ</t>
    </rPh>
    <phoneticPr fontId="2"/>
  </si>
  <si>
    <t>(1) 化学工業、石油製品・石炭製品製造業。</t>
    <phoneticPr fontId="3"/>
  </si>
  <si>
    <t>(2) 木材・木製品製造業（家具を除く），家具・装備品製造業。</t>
    <phoneticPr fontId="3"/>
  </si>
  <si>
    <t>(3) はん用機械器具製造業，生産用機械器具製造業，業務用機械器具製造業。</t>
    <phoneticPr fontId="3"/>
  </si>
  <si>
    <t>(4) 電子部品・デバイス・電子回路製造業，電気機械器具製造業，情報通信機械器具製造業。</t>
    <phoneticPr fontId="3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</si>
</sst>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7" fillId="0" borderId="0" xfId="0" applyFont="1" applyFill="1">
      <alignment vertical="center"/>
    </xf>
    <xf numFmtId="41" fontId="5" fillId="0" borderId="0" xfId="0" applyNumberFormat="1" applyFont="1" applyFill="1" applyBorder="1" applyAlignment="1"/>
    <xf numFmtId="41" fontId="5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41" fontId="5" fillId="0" borderId="0" xfId="0" applyNumberFormat="1" applyFont="1" applyFill="1" applyAlignment="1">
      <alignment horizontal="right" indent="1"/>
    </xf>
    <xf numFmtId="176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4" fontId="5" fillId="0" borderId="0" xfId="0" applyNumberFormat="1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/>
    <xf numFmtId="41" fontId="5" fillId="0" borderId="0" xfId="0" applyNumberFormat="1" applyFont="1" applyFill="1" applyAlignment="1"/>
    <xf numFmtId="0" fontId="5" fillId="0" borderId="0" xfId="0" quotePrefix="1" applyFont="1" applyFill="1" applyAlignment="1">
      <alignment horizontal="right"/>
    </xf>
    <xf numFmtId="0" fontId="5" fillId="0" borderId="1" xfId="0" quotePrefix="1" applyFont="1" applyFill="1" applyBorder="1" applyAlignment="1"/>
    <xf numFmtId="0" fontId="5" fillId="0" borderId="0" xfId="0" applyFont="1" applyFill="1" applyAlignment="1"/>
    <xf numFmtId="0" fontId="4" fillId="0" borderId="0" xfId="0" applyFont="1" applyFill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centerContinuous" vertical="center"/>
    </xf>
    <xf numFmtId="41" fontId="5" fillId="0" borderId="0" xfId="0" applyNumberFormat="1" applyFont="1" applyFill="1">
      <alignment vertical="center"/>
    </xf>
    <xf numFmtId="3" fontId="5" fillId="0" borderId="13" xfId="0" applyNumberFormat="1" applyFont="1" applyFill="1" applyBorder="1" applyAlignment="1"/>
    <xf numFmtId="3" fontId="5" fillId="0" borderId="0" xfId="0" applyNumberFormat="1" applyFont="1" applyFill="1" applyAlignment="1">
      <alignment horizontal="right" indent="2"/>
    </xf>
    <xf numFmtId="3" fontId="5" fillId="0" borderId="0" xfId="0" applyNumberFormat="1" applyFont="1" applyFill="1" applyAlignment="1"/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4" xfId="0" applyFont="1" applyFill="1" applyBorder="1">
      <alignment vertical="center"/>
    </xf>
    <xf numFmtId="0" fontId="8" fillId="0" borderId="0" xfId="0" applyFont="1" applyFill="1" applyAlignment="1"/>
    <xf numFmtId="0" fontId="5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5" fillId="0" borderId="0" xfId="0" applyFont="1" applyFill="1" applyAlignment="1">
      <alignment horizontal="center"/>
    </xf>
    <xf numFmtId="0" fontId="8" fillId="0" borderId="5" xfId="0" applyFont="1" applyFill="1" applyBorder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indent="1"/>
    </xf>
    <xf numFmtId="0" fontId="5" fillId="0" borderId="0" xfId="0" quotePrefix="1" applyFont="1" applyFill="1" applyAlignment="1">
      <alignment horizontal="right" vertical="center"/>
    </xf>
    <xf numFmtId="0" fontId="8" fillId="0" borderId="0" xfId="0" applyFont="1" applyFill="1" applyBorder="1">
      <alignment vertical="center"/>
    </xf>
    <xf numFmtId="176" fontId="5" fillId="0" borderId="0" xfId="0" applyNumberFormat="1" applyFont="1" applyFill="1" applyAlignment="1">
      <alignment horizontal="centerContinuous"/>
    </xf>
    <xf numFmtId="0" fontId="5" fillId="0" borderId="1" xfId="0" quotePrefix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centerContinuous"/>
    </xf>
    <xf numFmtId="41" fontId="5" fillId="0" borderId="0" xfId="0" applyNumberFormat="1" applyFont="1" applyFill="1" applyAlignment="1">
      <alignment horizontal="centerContinuous"/>
    </xf>
    <xf numFmtId="41" fontId="5" fillId="0" borderId="0" xfId="0" applyNumberFormat="1" applyFont="1" applyFill="1" applyBorder="1" applyAlignment="1">
      <alignment horizontal="centerContinuous"/>
    </xf>
    <xf numFmtId="0" fontId="5" fillId="0" borderId="1" xfId="0" quotePrefix="1" applyFont="1" applyFill="1" applyBorder="1" applyAlignment="1">
      <alignment horizontal="left" vertical="center"/>
    </xf>
    <xf numFmtId="41" fontId="5" fillId="0" borderId="8" xfId="0" applyNumberFormat="1" applyFont="1" applyFill="1" applyBorder="1">
      <alignment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indent="1"/>
    </xf>
    <xf numFmtId="0" fontId="5" fillId="0" borderId="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0" fontId="5" fillId="0" borderId="13" xfId="0" applyFont="1" applyFill="1" applyBorder="1">
      <alignment vertical="center"/>
    </xf>
    <xf numFmtId="0" fontId="2" fillId="0" borderId="0" xfId="0" applyFont="1" applyFill="1">
      <alignment vertical="center"/>
    </xf>
    <xf numFmtId="3" fontId="5" fillId="0" borderId="8" xfId="0" applyNumberFormat="1" applyFont="1" applyFill="1" applyBorder="1" applyAlignment="1">
      <alignment horizontal="right" indent="2"/>
    </xf>
    <xf numFmtId="3" fontId="5" fillId="0" borderId="8" xfId="0" applyNumberFormat="1" applyFont="1" applyFill="1" applyBorder="1" applyAlignment="1"/>
    <xf numFmtId="0" fontId="5" fillId="0" borderId="8" xfId="0" applyFont="1" applyFill="1" applyBorder="1" applyAlignment="1"/>
    <xf numFmtId="3" fontId="5" fillId="0" borderId="15" xfId="0" applyNumberFormat="1" applyFont="1" applyFill="1" applyBorder="1" applyAlignment="1">
      <alignment horizontal="right" indent="1"/>
    </xf>
    <xf numFmtId="0" fontId="2" fillId="0" borderId="0" xfId="0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shrinkToFit="1"/>
    </xf>
    <xf numFmtId="41" fontId="5" fillId="0" borderId="0" xfId="0" applyNumberFormat="1" applyFont="1" applyFill="1" applyBorder="1" applyAlignment="1">
      <alignment shrinkToFi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9" fillId="0" borderId="8" xfId="0" applyFont="1" applyFill="1" applyBorder="1">
      <alignment vertical="center"/>
    </xf>
    <xf numFmtId="41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left"/>
    </xf>
    <xf numFmtId="176" fontId="5" fillId="0" borderId="8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/>
    </xf>
    <xf numFmtId="176" fontId="5" fillId="0" borderId="13" xfId="0" quotePrefix="1" applyNumberFormat="1" applyFont="1" applyFill="1" applyBorder="1" applyAlignment="1">
      <alignment horizontal="center"/>
    </xf>
    <xf numFmtId="176" fontId="5" fillId="0" borderId="0" xfId="0" quotePrefix="1" applyNumberFormat="1" applyFont="1" applyFill="1" applyAlignment="1">
      <alignment horizont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55</xdr:row>
      <xdr:rowOff>95250</xdr:rowOff>
    </xdr:from>
    <xdr:to>
      <xdr:col>9</xdr:col>
      <xdr:colOff>666750</xdr:colOff>
      <xdr:row>69</xdr:row>
      <xdr:rowOff>123825</xdr:rowOff>
    </xdr:to>
    <xdr:sp macro="" textlink="">
      <xdr:nvSpPr>
        <xdr:cNvPr id="2072" name="Rectangle 1"/>
        <xdr:cNvSpPr>
          <a:spLocks noChangeArrowheads="1"/>
        </xdr:cNvSpPr>
      </xdr:nvSpPr>
      <xdr:spPr bwMode="auto">
        <a:xfrm>
          <a:off x="200025" y="9305925"/>
          <a:ext cx="6276975" cy="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4848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zoomScaleNormal="100" zoomScaleSheetLayoutView="100" workbookViewId="0"/>
  </sheetViews>
  <sheetFormatPr defaultRowHeight="13.5"/>
  <cols>
    <col min="1" max="1" width="7.875" style="53" customWidth="1"/>
    <col min="2" max="2" width="5.875" style="53" bestFit="1" customWidth="1"/>
    <col min="3" max="11" width="8.875" style="53" customWidth="1"/>
    <col min="12" max="16384" width="9" style="53"/>
  </cols>
  <sheetData>
    <row r="1" spans="1:11">
      <c r="A1" s="4"/>
      <c r="B1" s="4"/>
      <c r="C1" s="4"/>
      <c r="D1" s="4"/>
      <c r="E1" s="4"/>
      <c r="F1" s="4"/>
      <c r="G1" s="4"/>
      <c r="H1" s="4"/>
      <c r="I1" s="4"/>
      <c r="J1" s="4"/>
      <c r="K1" s="21" t="s">
        <v>249</v>
      </c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1">
      <c r="A3" s="60" t="s">
        <v>12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7" customHeight="1">
      <c r="A5" s="107" t="s">
        <v>299</v>
      </c>
      <c r="B5" s="108"/>
      <c r="C5" s="108"/>
      <c r="D5" s="108"/>
      <c r="E5" s="108"/>
      <c r="F5" s="108"/>
      <c r="G5" s="108"/>
      <c r="H5" s="108"/>
      <c r="I5" s="108"/>
      <c r="J5" s="108"/>
      <c r="K5" s="4"/>
    </row>
    <row r="6" spans="1:11" ht="14.25">
      <c r="A6" s="1" t="s">
        <v>251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 t="s">
        <v>175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109" t="s">
        <v>13</v>
      </c>
      <c r="B8" s="110"/>
      <c r="C8" s="54"/>
      <c r="D8" s="50"/>
      <c r="E8" s="50"/>
      <c r="F8" s="50"/>
      <c r="G8" s="50" t="s">
        <v>14</v>
      </c>
      <c r="H8" s="50"/>
      <c r="I8" s="50"/>
      <c r="J8" s="50"/>
      <c r="K8" s="50"/>
    </row>
    <row r="9" spans="1:11" ht="27" customHeight="1">
      <c r="A9" s="109"/>
      <c r="B9" s="110"/>
      <c r="C9" s="52" t="s">
        <v>15</v>
      </c>
      <c r="D9" s="52" t="s">
        <v>16</v>
      </c>
      <c r="E9" s="52" t="s">
        <v>17</v>
      </c>
      <c r="F9" s="52" t="s">
        <v>180</v>
      </c>
      <c r="G9" s="52" t="s">
        <v>181</v>
      </c>
      <c r="H9" s="62" t="s">
        <v>182</v>
      </c>
      <c r="I9" s="52" t="s">
        <v>183</v>
      </c>
      <c r="J9" s="52" t="s">
        <v>184</v>
      </c>
      <c r="K9" s="63" t="s">
        <v>21</v>
      </c>
    </row>
    <row r="10" spans="1:11" ht="18" customHeight="1">
      <c r="A10" s="31"/>
      <c r="B10" s="64"/>
      <c r="C10" s="55"/>
      <c r="D10" s="31"/>
      <c r="E10" s="31"/>
      <c r="F10" s="31"/>
      <c r="G10" s="65" t="s">
        <v>189</v>
      </c>
      <c r="H10" s="31"/>
      <c r="I10" s="31"/>
      <c r="J10" s="31"/>
      <c r="K10" s="31"/>
    </row>
    <row r="11" spans="1:11">
      <c r="A11" s="26" t="s">
        <v>177</v>
      </c>
      <c r="B11" s="27" t="s">
        <v>285</v>
      </c>
      <c r="C11" s="28">
        <v>300322</v>
      </c>
      <c r="D11" s="28">
        <v>373033</v>
      </c>
      <c r="E11" s="28">
        <v>382169</v>
      </c>
      <c r="F11" s="28">
        <v>354210</v>
      </c>
      <c r="G11" s="28">
        <v>246253</v>
      </c>
      <c r="H11" s="28">
        <v>114235</v>
      </c>
      <c r="I11" s="28">
        <v>340889</v>
      </c>
      <c r="J11" s="28">
        <v>281592</v>
      </c>
      <c r="K11" s="28">
        <v>240174</v>
      </c>
    </row>
    <row r="12" spans="1:11" ht="18" customHeight="1">
      <c r="A12" s="31"/>
      <c r="B12" s="27" t="s">
        <v>192</v>
      </c>
      <c r="C12" s="28">
        <v>252268</v>
      </c>
      <c r="D12" s="28">
        <v>345764</v>
      </c>
      <c r="E12" s="28">
        <v>305237</v>
      </c>
      <c r="F12" s="28">
        <v>308807</v>
      </c>
      <c r="G12" s="28">
        <v>216699</v>
      </c>
      <c r="H12" s="28">
        <v>115066</v>
      </c>
      <c r="I12" s="28">
        <v>258816</v>
      </c>
      <c r="J12" s="28">
        <v>252203</v>
      </c>
      <c r="K12" s="28">
        <v>203933</v>
      </c>
    </row>
    <row r="13" spans="1:11">
      <c r="A13" s="31"/>
      <c r="B13" s="27" t="s">
        <v>1</v>
      </c>
      <c r="C13" s="28">
        <v>247938</v>
      </c>
      <c r="D13" s="28">
        <v>319768</v>
      </c>
      <c r="E13" s="28">
        <v>307632</v>
      </c>
      <c r="F13" s="28">
        <v>301198</v>
      </c>
      <c r="G13" s="28">
        <v>211048</v>
      </c>
      <c r="H13" s="28">
        <v>105297</v>
      </c>
      <c r="I13" s="28">
        <v>264548</v>
      </c>
      <c r="J13" s="28">
        <v>234213</v>
      </c>
      <c r="K13" s="28">
        <v>214649</v>
      </c>
    </row>
    <row r="14" spans="1:11">
      <c r="A14" s="31"/>
      <c r="B14" s="27" t="s">
        <v>2</v>
      </c>
      <c r="C14" s="28">
        <v>263534</v>
      </c>
      <c r="D14" s="28">
        <v>332538</v>
      </c>
      <c r="E14" s="28">
        <v>315456</v>
      </c>
      <c r="F14" s="28">
        <v>301158</v>
      </c>
      <c r="G14" s="28">
        <v>254508</v>
      </c>
      <c r="H14" s="28">
        <v>113607</v>
      </c>
      <c r="I14" s="28">
        <v>282676</v>
      </c>
      <c r="J14" s="28">
        <v>233551</v>
      </c>
      <c r="K14" s="28">
        <v>208937</v>
      </c>
    </row>
    <row r="15" spans="1:11">
      <c r="A15" s="31"/>
      <c r="B15" s="27" t="s">
        <v>3</v>
      </c>
      <c r="C15" s="28">
        <v>265762</v>
      </c>
      <c r="D15" s="28">
        <v>335268</v>
      </c>
      <c r="E15" s="28">
        <v>320298</v>
      </c>
      <c r="F15" s="28">
        <v>331236</v>
      </c>
      <c r="G15" s="28">
        <v>219480</v>
      </c>
      <c r="H15" s="28">
        <v>111723</v>
      </c>
      <c r="I15" s="28">
        <v>273817</v>
      </c>
      <c r="J15" s="28">
        <v>287023</v>
      </c>
      <c r="K15" s="28">
        <v>209930</v>
      </c>
    </row>
    <row r="16" spans="1:11">
      <c r="A16" s="31"/>
      <c r="B16" s="27" t="s">
        <v>4</v>
      </c>
      <c r="C16" s="28">
        <v>257624</v>
      </c>
      <c r="D16" s="28">
        <v>324554</v>
      </c>
      <c r="E16" s="28">
        <v>309091</v>
      </c>
      <c r="F16" s="28">
        <v>299191</v>
      </c>
      <c r="G16" s="28">
        <v>227951</v>
      </c>
      <c r="H16" s="28">
        <v>109977</v>
      </c>
      <c r="I16" s="28">
        <v>274509</v>
      </c>
      <c r="J16" s="28">
        <v>258353</v>
      </c>
      <c r="K16" s="28">
        <v>218660</v>
      </c>
    </row>
    <row r="17" spans="1:11">
      <c r="A17" s="31"/>
      <c r="B17" s="27" t="s">
        <v>5</v>
      </c>
      <c r="C17" s="28">
        <v>420005</v>
      </c>
      <c r="D17" s="28">
        <v>486955</v>
      </c>
      <c r="E17" s="28">
        <v>554402</v>
      </c>
      <c r="F17" s="28">
        <v>465850</v>
      </c>
      <c r="G17" s="28">
        <v>271222</v>
      </c>
      <c r="H17" s="28">
        <v>118629</v>
      </c>
      <c r="I17" s="28">
        <v>657033</v>
      </c>
      <c r="J17" s="28">
        <v>338279</v>
      </c>
      <c r="K17" s="28">
        <v>345812</v>
      </c>
    </row>
    <row r="18" spans="1:11">
      <c r="A18" s="31"/>
      <c r="B18" s="27" t="s">
        <v>6</v>
      </c>
      <c r="C18" s="28">
        <v>343325</v>
      </c>
      <c r="D18" s="28">
        <v>394503</v>
      </c>
      <c r="E18" s="28">
        <v>490772</v>
      </c>
      <c r="F18" s="28">
        <v>419293</v>
      </c>
      <c r="G18" s="28">
        <v>316037</v>
      </c>
      <c r="H18" s="28">
        <v>120390</v>
      </c>
      <c r="I18" s="28">
        <v>275108</v>
      </c>
      <c r="J18" s="28">
        <v>312825</v>
      </c>
      <c r="K18" s="28">
        <v>237866</v>
      </c>
    </row>
    <row r="19" spans="1:11">
      <c r="A19" s="31"/>
      <c r="B19" s="27" t="s">
        <v>7</v>
      </c>
      <c r="C19" s="28">
        <v>259584</v>
      </c>
      <c r="D19" s="28">
        <v>395520</v>
      </c>
      <c r="E19" s="28">
        <v>321325</v>
      </c>
      <c r="F19" s="28">
        <v>325938</v>
      </c>
      <c r="G19" s="28">
        <v>220484</v>
      </c>
      <c r="H19" s="28">
        <v>109365</v>
      </c>
      <c r="I19" s="28">
        <v>258902</v>
      </c>
      <c r="J19" s="28">
        <v>239998</v>
      </c>
      <c r="K19" s="28">
        <v>209827</v>
      </c>
    </row>
    <row r="20" spans="1:11">
      <c r="A20" s="31"/>
      <c r="B20" s="27" t="s">
        <v>8</v>
      </c>
      <c r="C20" s="28">
        <v>250089</v>
      </c>
      <c r="D20" s="28">
        <v>326849</v>
      </c>
      <c r="E20" s="28">
        <v>305398</v>
      </c>
      <c r="F20" s="28">
        <v>298805</v>
      </c>
      <c r="G20" s="28">
        <v>211769</v>
      </c>
      <c r="H20" s="28">
        <v>110926</v>
      </c>
      <c r="I20" s="28">
        <v>259314</v>
      </c>
      <c r="J20" s="28">
        <v>243544</v>
      </c>
      <c r="K20" s="28">
        <v>208502</v>
      </c>
    </row>
    <row r="21" spans="1:11">
      <c r="A21" s="31"/>
      <c r="B21" s="27" t="s">
        <v>9</v>
      </c>
      <c r="C21" s="28">
        <v>254610</v>
      </c>
      <c r="D21" s="28">
        <v>327178</v>
      </c>
      <c r="E21" s="28">
        <v>314912</v>
      </c>
      <c r="F21" s="28">
        <v>303678</v>
      </c>
      <c r="G21" s="28">
        <v>214529</v>
      </c>
      <c r="H21" s="28">
        <v>108694</v>
      </c>
      <c r="I21" s="28">
        <v>275840</v>
      </c>
      <c r="J21" s="28">
        <v>242204</v>
      </c>
      <c r="K21" s="28">
        <v>210443</v>
      </c>
    </row>
    <row r="22" spans="1:11">
      <c r="A22" s="31"/>
      <c r="B22" s="27" t="s">
        <v>10</v>
      </c>
      <c r="C22" s="28">
        <v>271585</v>
      </c>
      <c r="D22" s="28">
        <v>332922</v>
      </c>
      <c r="E22" s="28">
        <v>328917</v>
      </c>
      <c r="F22" s="28">
        <v>320287</v>
      </c>
      <c r="G22" s="28">
        <v>215063</v>
      </c>
      <c r="H22" s="28">
        <v>111695</v>
      </c>
      <c r="I22" s="28">
        <v>259071</v>
      </c>
      <c r="J22" s="28">
        <v>316366</v>
      </c>
      <c r="K22" s="28">
        <v>214299</v>
      </c>
    </row>
    <row r="23" spans="1:11">
      <c r="A23" s="31"/>
      <c r="B23" s="27" t="s">
        <v>11</v>
      </c>
      <c r="C23" s="28">
        <v>516866</v>
      </c>
      <c r="D23" s="28">
        <v>555130</v>
      </c>
      <c r="E23" s="28">
        <v>712848</v>
      </c>
      <c r="F23" s="28">
        <v>572260</v>
      </c>
      <c r="G23" s="28">
        <v>375061</v>
      </c>
      <c r="H23" s="28">
        <v>135533</v>
      </c>
      <c r="I23" s="28">
        <v>751125</v>
      </c>
      <c r="J23" s="28">
        <v>419276</v>
      </c>
      <c r="K23" s="28">
        <v>399468</v>
      </c>
    </row>
    <row r="24" spans="1:11" ht="18" customHeight="1">
      <c r="A24" s="31"/>
      <c r="B24" s="27"/>
      <c r="C24" s="55"/>
      <c r="D24" s="31"/>
      <c r="E24" s="31"/>
      <c r="F24" s="31"/>
      <c r="G24" s="65" t="s">
        <v>190</v>
      </c>
      <c r="H24" s="31"/>
      <c r="I24" s="31"/>
      <c r="J24" s="31"/>
      <c r="K24" s="31"/>
    </row>
    <row r="25" spans="1:11">
      <c r="A25" s="26" t="s">
        <v>177</v>
      </c>
      <c r="B25" s="27" t="s">
        <v>285</v>
      </c>
      <c r="C25" s="28">
        <v>384989</v>
      </c>
      <c r="D25" s="28">
        <v>394698</v>
      </c>
      <c r="E25" s="28">
        <v>447144</v>
      </c>
      <c r="F25" s="28">
        <v>384706</v>
      </c>
      <c r="G25" s="28">
        <v>355652</v>
      </c>
      <c r="H25" s="28">
        <v>154158</v>
      </c>
      <c r="I25" s="28">
        <v>370694</v>
      </c>
      <c r="J25" s="28">
        <v>403640</v>
      </c>
      <c r="K25" s="28">
        <v>285846</v>
      </c>
    </row>
    <row r="26" spans="1:11" ht="18" customHeight="1">
      <c r="A26" s="31"/>
      <c r="B26" s="27" t="s">
        <v>192</v>
      </c>
      <c r="C26" s="28">
        <v>316253</v>
      </c>
      <c r="D26" s="28">
        <v>355501</v>
      </c>
      <c r="E26" s="28">
        <v>352825</v>
      </c>
      <c r="F26" s="28">
        <v>335377</v>
      </c>
      <c r="G26" s="28">
        <v>294386</v>
      </c>
      <c r="H26" s="28">
        <v>153249</v>
      </c>
      <c r="I26" s="28">
        <v>287348</v>
      </c>
      <c r="J26" s="28">
        <v>367227</v>
      </c>
      <c r="K26" s="28">
        <v>242420</v>
      </c>
    </row>
    <row r="27" spans="1:11">
      <c r="A27" s="31"/>
      <c r="B27" s="27" t="s">
        <v>1</v>
      </c>
      <c r="C27" s="28">
        <v>315796</v>
      </c>
      <c r="D27" s="28">
        <v>336522</v>
      </c>
      <c r="E27" s="28">
        <v>356279</v>
      </c>
      <c r="F27" s="28">
        <v>325794</v>
      </c>
      <c r="G27" s="28">
        <v>296640</v>
      </c>
      <c r="H27" s="28">
        <v>140586</v>
      </c>
      <c r="I27" s="28">
        <v>291061</v>
      </c>
      <c r="J27" s="28">
        <v>347289</v>
      </c>
      <c r="K27" s="28">
        <v>261374</v>
      </c>
    </row>
    <row r="28" spans="1:11">
      <c r="A28" s="31"/>
      <c r="B28" s="27" t="s">
        <v>2</v>
      </c>
      <c r="C28" s="28">
        <v>338279</v>
      </c>
      <c r="D28" s="28">
        <v>351842</v>
      </c>
      <c r="E28" s="28">
        <v>366547</v>
      </c>
      <c r="F28" s="28">
        <v>327799</v>
      </c>
      <c r="G28" s="28">
        <v>387783</v>
      </c>
      <c r="H28" s="28">
        <v>153152</v>
      </c>
      <c r="I28" s="28">
        <v>299504</v>
      </c>
      <c r="J28" s="28">
        <v>351311</v>
      </c>
      <c r="K28" s="28">
        <v>244898</v>
      </c>
    </row>
    <row r="29" spans="1:11">
      <c r="A29" s="31"/>
      <c r="B29" s="27" t="s">
        <v>3</v>
      </c>
      <c r="C29" s="28">
        <v>334905</v>
      </c>
      <c r="D29" s="28">
        <v>353707</v>
      </c>
      <c r="E29" s="28">
        <v>371064</v>
      </c>
      <c r="F29" s="28">
        <v>363115</v>
      </c>
      <c r="G29" s="28">
        <v>309203</v>
      </c>
      <c r="H29" s="28">
        <v>151328</v>
      </c>
      <c r="I29" s="28">
        <v>295445</v>
      </c>
      <c r="J29" s="28">
        <v>427816</v>
      </c>
      <c r="K29" s="28">
        <v>247156</v>
      </c>
    </row>
    <row r="30" spans="1:11">
      <c r="A30" s="31"/>
      <c r="B30" s="27" t="s">
        <v>4</v>
      </c>
      <c r="C30" s="28">
        <v>324009</v>
      </c>
      <c r="D30" s="28">
        <v>339058</v>
      </c>
      <c r="E30" s="28">
        <v>356702</v>
      </c>
      <c r="F30" s="28">
        <v>324928</v>
      </c>
      <c r="G30" s="28">
        <v>327297</v>
      </c>
      <c r="H30" s="28">
        <v>143604</v>
      </c>
      <c r="I30" s="28">
        <v>299136</v>
      </c>
      <c r="J30" s="28">
        <v>382792</v>
      </c>
      <c r="K30" s="28">
        <v>251783</v>
      </c>
    </row>
    <row r="31" spans="1:11">
      <c r="A31" s="31"/>
      <c r="B31" s="27" t="s">
        <v>5</v>
      </c>
      <c r="C31" s="28">
        <v>551740</v>
      </c>
      <c r="D31" s="28">
        <v>523393</v>
      </c>
      <c r="E31" s="28">
        <v>653076</v>
      </c>
      <c r="F31" s="28">
        <v>510312</v>
      </c>
      <c r="G31" s="28">
        <v>398681</v>
      </c>
      <c r="H31" s="28">
        <v>161975</v>
      </c>
      <c r="I31" s="28">
        <v>706839</v>
      </c>
      <c r="J31" s="28">
        <v>493205</v>
      </c>
      <c r="K31" s="28">
        <v>416919</v>
      </c>
    </row>
    <row r="32" spans="1:11">
      <c r="A32" s="31"/>
      <c r="B32" s="27" t="s">
        <v>6</v>
      </c>
      <c r="C32" s="28">
        <v>447014</v>
      </c>
      <c r="D32" s="28">
        <v>424718</v>
      </c>
      <c r="E32" s="28">
        <v>580605</v>
      </c>
      <c r="F32" s="28">
        <v>449271</v>
      </c>
      <c r="G32" s="28">
        <v>465968</v>
      </c>
      <c r="H32" s="28">
        <v>166546</v>
      </c>
      <c r="I32" s="28">
        <v>304747</v>
      </c>
      <c r="J32" s="28">
        <v>413855</v>
      </c>
      <c r="K32" s="28">
        <v>276842</v>
      </c>
    </row>
    <row r="33" spans="1:11">
      <c r="A33" s="31"/>
      <c r="B33" s="27" t="s">
        <v>7</v>
      </c>
      <c r="C33" s="28">
        <v>329595</v>
      </c>
      <c r="D33" s="28">
        <v>407353</v>
      </c>
      <c r="E33" s="28">
        <v>370851</v>
      </c>
      <c r="F33" s="28">
        <v>355883</v>
      </c>
      <c r="G33" s="28">
        <v>310469</v>
      </c>
      <c r="H33" s="28">
        <v>147805</v>
      </c>
      <c r="I33" s="28">
        <v>275916</v>
      </c>
      <c r="J33" s="28">
        <v>341040</v>
      </c>
      <c r="K33" s="28">
        <v>246143</v>
      </c>
    </row>
    <row r="34" spans="1:11">
      <c r="A34" s="31"/>
      <c r="B34" s="27" t="s">
        <v>8</v>
      </c>
      <c r="C34" s="28">
        <v>315580</v>
      </c>
      <c r="D34" s="28">
        <v>347077</v>
      </c>
      <c r="E34" s="28">
        <v>352895</v>
      </c>
      <c r="F34" s="28">
        <v>322622</v>
      </c>
      <c r="G34" s="28">
        <v>299733</v>
      </c>
      <c r="H34" s="28">
        <v>148916</v>
      </c>
      <c r="I34" s="28">
        <v>282663</v>
      </c>
      <c r="J34" s="28">
        <v>344737</v>
      </c>
      <c r="K34" s="28">
        <v>242848</v>
      </c>
    </row>
    <row r="35" spans="1:11">
      <c r="A35" s="31"/>
      <c r="B35" s="27" t="s">
        <v>9</v>
      </c>
      <c r="C35" s="28">
        <v>322782</v>
      </c>
      <c r="D35" s="28">
        <v>347903</v>
      </c>
      <c r="E35" s="28">
        <v>366904</v>
      </c>
      <c r="F35" s="28">
        <v>326644</v>
      </c>
      <c r="G35" s="28">
        <v>305769</v>
      </c>
      <c r="H35" s="28">
        <v>143567</v>
      </c>
      <c r="I35" s="28">
        <v>300451</v>
      </c>
      <c r="J35" s="28">
        <v>347886</v>
      </c>
      <c r="K35" s="28">
        <v>246881</v>
      </c>
    </row>
    <row r="36" spans="1:11">
      <c r="A36" s="31"/>
      <c r="B36" s="27" t="s">
        <v>10</v>
      </c>
      <c r="C36" s="28">
        <v>340459</v>
      </c>
      <c r="D36" s="28">
        <v>354776</v>
      </c>
      <c r="E36" s="28">
        <v>382659</v>
      </c>
      <c r="F36" s="28">
        <v>346240</v>
      </c>
      <c r="G36" s="28">
        <v>305955</v>
      </c>
      <c r="H36" s="28">
        <v>148570</v>
      </c>
      <c r="I36" s="28">
        <v>280973</v>
      </c>
      <c r="J36" s="28">
        <v>452215</v>
      </c>
      <c r="K36" s="28">
        <v>251638</v>
      </c>
    </row>
    <row r="37" spans="1:11">
      <c r="A37" s="31"/>
      <c r="B37" s="27" t="s">
        <v>11</v>
      </c>
      <c r="C37" s="28">
        <v>683774</v>
      </c>
      <c r="D37" s="28">
        <v>595922</v>
      </c>
      <c r="E37" s="28">
        <v>855866</v>
      </c>
      <c r="F37" s="28">
        <v>624456</v>
      </c>
      <c r="G37" s="28">
        <v>567967</v>
      </c>
      <c r="H37" s="28">
        <v>189682</v>
      </c>
      <c r="I37" s="28">
        <v>828272</v>
      </c>
      <c r="J37" s="28">
        <v>572099</v>
      </c>
      <c r="K37" s="28">
        <v>496323</v>
      </c>
    </row>
    <row r="38" spans="1:11" ht="18" customHeight="1">
      <c r="A38" s="31"/>
      <c r="B38" s="27"/>
      <c r="C38" s="55"/>
      <c r="D38" s="31"/>
      <c r="E38" s="31"/>
      <c r="F38" s="31"/>
      <c r="G38" s="65" t="s">
        <v>191</v>
      </c>
      <c r="H38" s="31"/>
      <c r="I38" s="31"/>
      <c r="J38" s="31"/>
      <c r="K38" s="31"/>
    </row>
    <row r="39" spans="1:11">
      <c r="A39" s="26" t="s">
        <v>177</v>
      </c>
      <c r="B39" s="27" t="s">
        <v>285</v>
      </c>
      <c r="C39" s="28">
        <v>202427</v>
      </c>
      <c r="D39" s="28">
        <v>261809</v>
      </c>
      <c r="E39" s="28">
        <v>213865</v>
      </c>
      <c r="F39" s="28">
        <v>195133</v>
      </c>
      <c r="G39" s="28">
        <v>160984</v>
      </c>
      <c r="H39" s="28">
        <v>88641</v>
      </c>
      <c r="I39" s="28">
        <v>319572</v>
      </c>
      <c r="J39" s="28">
        <v>245144</v>
      </c>
      <c r="K39" s="28">
        <v>161071</v>
      </c>
    </row>
    <row r="40" spans="1:11" ht="18" customHeight="1">
      <c r="A40" s="31"/>
      <c r="B40" s="27" t="s">
        <v>192</v>
      </c>
      <c r="C40" s="28">
        <v>177523</v>
      </c>
      <c r="D40" s="28">
        <v>292513</v>
      </c>
      <c r="E40" s="28">
        <v>182486</v>
      </c>
      <c r="F40" s="28">
        <v>166139</v>
      </c>
      <c r="G40" s="28">
        <v>154712</v>
      </c>
      <c r="H40" s="28">
        <v>91150</v>
      </c>
      <c r="I40" s="28">
        <v>238218</v>
      </c>
      <c r="J40" s="28">
        <v>219329</v>
      </c>
      <c r="K40" s="28">
        <v>139670</v>
      </c>
    </row>
    <row r="41" spans="1:11">
      <c r="A41" s="31"/>
      <c r="B41" s="27" t="s">
        <v>1</v>
      </c>
      <c r="C41" s="28">
        <v>168791</v>
      </c>
      <c r="D41" s="28">
        <v>229949</v>
      </c>
      <c r="E41" s="28">
        <v>181878</v>
      </c>
      <c r="F41" s="28">
        <v>168597</v>
      </c>
      <c r="G41" s="28">
        <v>142691</v>
      </c>
      <c r="H41" s="28">
        <v>82388</v>
      </c>
      <c r="I41" s="28">
        <v>245232</v>
      </c>
      <c r="J41" s="28">
        <v>201472</v>
      </c>
      <c r="K41" s="28">
        <v>144525</v>
      </c>
    </row>
    <row r="42" spans="1:11">
      <c r="A42" s="31"/>
      <c r="B42" s="27" t="s">
        <v>2</v>
      </c>
      <c r="C42" s="28">
        <v>176684</v>
      </c>
      <c r="D42" s="28">
        <v>229756</v>
      </c>
      <c r="E42" s="28">
        <v>184990</v>
      </c>
      <c r="F42" s="28">
        <v>170979</v>
      </c>
      <c r="G42" s="28">
        <v>150090</v>
      </c>
      <c r="H42" s="28">
        <v>88419</v>
      </c>
      <c r="I42" s="28">
        <v>270411</v>
      </c>
      <c r="J42" s="28">
        <v>199822</v>
      </c>
      <c r="K42" s="28">
        <v>148330</v>
      </c>
    </row>
    <row r="43" spans="1:11">
      <c r="A43" s="31"/>
      <c r="B43" s="27" t="s">
        <v>3</v>
      </c>
      <c r="C43" s="28">
        <v>185575</v>
      </c>
      <c r="D43" s="28">
        <v>236147</v>
      </c>
      <c r="E43" s="28">
        <v>187361</v>
      </c>
      <c r="F43" s="28">
        <v>176112</v>
      </c>
      <c r="G43" s="28">
        <v>148997</v>
      </c>
      <c r="H43" s="28">
        <v>87285</v>
      </c>
      <c r="I43" s="28">
        <v>258259</v>
      </c>
      <c r="J43" s="28">
        <v>246870</v>
      </c>
      <c r="K43" s="28">
        <v>149384</v>
      </c>
    </row>
    <row r="44" spans="1:11">
      <c r="A44" s="31"/>
      <c r="B44" s="27" t="s">
        <v>4</v>
      </c>
      <c r="C44" s="28">
        <v>180354</v>
      </c>
      <c r="D44" s="28">
        <v>246404</v>
      </c>
      <c r="E44" s="28">
        <v>183340</v>
      </c>
      <c r="F44" s="28">
        <v>172128</v>
      </c>
      <c r="G44" s="28">
        <v>151179</v>
      </c>
      <c r="H44" s="28">
        <v>88994</v>
      </c>
      <c r="I44" s="28">
        <v>256554</v>
      </c>
      <c r="J44" s="28">
        <v>223030</v>
      </c>
      <c r="K44" s="28">
        <v>159373</v>
      </c>
    </row>
    <row r="45" spans="1:11">
      <c r="A45" s="31"/>
      <c r="B45" s="27" t="s">
        <v>5</v>
      </c>
      <c r="C45" s="28">
        <v>267416</v>
      </c>
      <c r="D45" s="28">
        <v>291852</v>
      </c>
      <c r="E45" s="28">
        <v>293833</v>
      </c>
      <c r="F45" s="28">
        <v>219755</v>
      </c>
      <c r="G45" s="28">
        <v>174826</v>
      </c>
      <c r="H45" s="28">
        <v>91481</v>
      </c>
      <c r="I45" s="28">
        <v>620491</v>
      </c>
      <c r="J45" s="28">
        <v>294642</v>
      </c>
      <c r="K45" s="28">
        <v>218620</v>
      </c>
    </row>
    <row r="46" spans="1:11">
      <c r="A46" s="31"/>
      <c r="B46" s="27" t="s">
        <v>6</v>
      </c>
      <c r="C46" s="28">
        <v>223720</v>
      </c>
      <c r="D46" s="28">
        <v>249180</v>
      </c>
      <c r="E46" s="28">
        <v>253787</v>
      </c>
      <c r="F46" s="28">
        <v>275455</v>
      </c>
      <c r="G46" s="28">
        <v>196620</v>
      </c>
      <c r="H46" s="28">
        <v>91039</v>
      </c>
      <c r="I46" s="28">
        <v>253598</v>
      </c>
      <c r="J46" s="28">
        <v>280928</v>
      </c>
      <c r="K46" s="28">
        <v>166726</v>
      </c>
    </row>
    <row r="47" spans="1:11">
      <c r="A47" s="31"/>
      <c r="B47" s="27" t="s">
        <v>7</v>
      </c>
      <c r="C47" s="28">
        <v>178438</v>
      </c>
      <c r="D47" s="28">
        <v>337096</v>
      </c>
      <c r="E47" s="28">
        <v>190367</v>
      </c>
      <c r="F47" s="28">
        <v>168690</v>
      </c>
      <c r="G47" s="28">
        <v>148039</v>
      </c>
      <c r="H47" s="28">
        <v>84855</v>
      </c>
      <c r="I47" s="28">
        <v>246526</v>
      </c>
      <c r="J47" s="28">
        <v>208115</v>
      </c>
      <c r="K47" s="28">
        <v>145347</v>
      </c>
    </row>
    <row r="48" spans="1:11">
      <c r="A48" s="31"/>
      <c r="B48" s="27" t="s">
        <v>8</v>
      </c>
      <c r="C48" s="28">
        <v>175029</v>
      </c>
      <c r="D48" s="28">
        <v>226829</v>
      </c>
      <c r="E48" s="28">
        <v>182010</v>
      </c>
      <c r="F48" s="28">
        <v>170237</v>
      </c>
      <c r="G48" s="28">
        <v>144200</v>
      </c>
      <c r="H48" s="28">
        <v>86163</v>
      </c>
      <c r="I48" s="28">
        <v>243216</v>
      </c>
      <c r="J48" s="28">
        <v>212079</v>
      </c>
      <c r="K48" s="28">
        <v>147311</v>
      </c>
    </row>
    <row r="49" spans="1:11">
      <c r="A49" s="31"/>
      <c r="B49" s="27" t="s">
        <v>9</v>
      </c>
      <c r="C49" s="28">
        <v>176521</v>
      </c>
      <c r="D49" s="28">
        <v>226889</v>
      </c>
      <c r="E49" s="28">
        <v>183337</v>
      </c>
      <c r="F49" s="28">
        <v>175307</v>
      </c>
      <c r="G49" s="28">
        <v>144434</v>
      </c>
      <c r="H49" s="28">
        <v>86243</v>
      </c>
      <c r="I49" s="28">
        <v>258507</v>
      </c>
      <c r="J49" s="28">
        <v>209491</v>
      </c>
      <c r="K49" s="28">
        <v>145105</v>
      </c>
    </row>
    <row r="50" spans="1:11">
      <c r="A50" s="31"/>
      <c r="B50" s="27" t="s">
        <v>10</v>
      </c>
      <c r="C50" s="28">
        <v>192728</v>
      </c>
      <c r="D50" s="28">
        <v>226397</v>
      </c>
      <c r="E50" s="28">
        <v>193296</v>
      </c>
      <c r="F50" s="28">
        <v>180991</v>
      </c>
      <c r="G50" s="28">
        <v>145537</v>
      </c>
      <c r="H50" s="28">
        <v>87160</v>
      </c>
      <c r="I50" s="28">
        <v>244049</v>
      </c>
      <c r="J50" s="28">
        <v>274234</v>
      </c>
      <c r="K50" s="28">
        <v>147300</v>
      </c>
    </row>
    <row r="51" spans="1:11">
      <c r="A51" s="31"/>
      <c r="B51" s="27" t="s">
        <v>11</v>
      </c>
      <c r="C51" s="28">
        <v>325297</v>
      </c>
      <c r="D51" s="28">
        <v>349395</v>
      </c>
      <c r="E51" s="28">
        <v>349744</v>
      </c>
      <c r="F51" s="28">
        <v>293198</v>
      </c>
      <c r="G51" s="28">
        <v>228967</v>
      </c>
      <c r="H51" s="28">
        <v>98581</v>
      </c>
      <c r="I51" s="28">
        <v>697815</v>
      </c>
      <c r="J51" s="28">
        <v>371827</v>
      </c>
      <c r="K51" s="28">
        <v>225769</v>
      </c>
    </row>
    <row r="52" spans="1:11" ht="5.0999999999999996" customHeight="1">
      <c r="A52" s="24"/>
      <c r="B52" s="25"/>
      <c r="C52" s="24"/>
      <c r="D52" s="24"/>
      <c r="E52" s="24"/>
      <c r="F52" s="24"/>
      <c r="G52" s="24"/>
      <c r="H52" s="24"/>
      <c r="I52" s="24"/>
      <c r="J52" s="24"/>
      <c r="K52" s="24"/>
    </row>
    <row r="53" spans="1:11">
      <c r="A53" s="32" t="s">
        <v>351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 t="s">
        <v>196</v>
      </c>
      <c r="B54" s="4"/>
      <c r="C54" s="4"/>
      <c r="D54" s="4"/>
      <c r="E54" s="4"/>
      <c r="F54" s="4"/>
      <c r="G54" s="4"/>
      <c r="H54" s="4"/>
      <c r="I54" s="4"/>
      <c r="J54" s="4"/>
      <c r="K54" s="4"/>
    </row>
  </sheetData>
  <mergeCells count="2">
    <mergeCell ref="A5:J5"/>
    <mergeCell ref="A8:B9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&amp;C93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50"/>
  <sheetViews>
    <sheetView zoomScaleNormal="100" zoomScaleSheetLayoutView="100" workbookViewId="0">
      <pane ySplit="6" topLeftCell="A7" activePane="bottomLeft" state="frozen"/>
      <selection pane="bottomLeft"/>
    </sheetView>
  </sheetViews>
  <sheetFormatPr defaultRowHeight="13.5"/>
  <cols>
    <col min="1" max="1" width="7.875" style="53" customWidth="1"/>
    <col min="2" max="2" width="5.875" style="53" customWidth="1"/>
    <col min="3" max="11" width="8.875" style="53" customWidth="1"/>
    <col min="12" max="16384" width="9" style="53"/>
  </cols>
  <sheetData>
    <row r="1" spans="1:13">
      <c r="A1" s="4" t="s">
        <v>249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4.25">
      <c r="A3" s="1" t="s">
        <v>252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>
      <c r="A4" s="4" t="s">
        <v>175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>
      <c r="A5" s="109" t="s">
        <v>13</v>
      </c>
      <c r="B5" s="110"/>
      <c r="C5" s="54"/>
      <c r="D5" s="50"/>
      <c r="E5" s="50"/>
      <c r="F5" s="50"/>
      <c r="G5" s="50" t="s">
        <v>22</v>
      </c>
      <c r="H5" s="50"/>
      <c r="I5" s="50"/>
      <c r="J5" s="50"/>
      <c r="K5" s="50"/>
    </row>
    <row r="6" spans="1:13" ht="27" customHeight="1">
      <c r="A6" s="109"/>
      <c r="B6" s="110"/>
      <c r="C6" s="52" t="s">
        <v>15</v>
      </c>
      <c r="D6" s="52" t="s">
        <v>16</v>
      </c>
      <c r="E6" s="52" t="s">
        <v>17</v>
      </c>
      <c r="F6" s="52" t="s">
        <v>180</v>
      </c>
      <c r="G6" s="52" t="s">
        <v>181</v>
      </c>
      <c r="H6" s="62" t="s">
        <v>182</v>
      </c>
      <c r="I6" s="52" t="s">
        <v>183</v>
      </c>
      <c r="J6" s="52" t="s">
        <v>184</v>
      </c>
      <c r="K6" s="63" t="s">
        <v>21</v>
      </c>
    </row>
    <row r="7" spans="1:13" ht="18" customHeight="1">
      <c r="A7" s="31"/>
      <c r="B7" s="64"/>
      <c r="C7" s="55"/>
      <c r="D7" s="31"/>
      <c r="E7" s="31"/>
      <c r="F7" s="31"/>
      <c r="G7" s="65" t="s">
        <v>189</v>
      </c>
      <c r="H7" s="31"/>
      <c r="I7" s="31"/>
      <c r="J7" s="31"/>
      <c r="K7" s="31"/>
    </row>
    <row r="8" spans="1:13">
      <c r="A8" s="26" t="s">
        <v>177</v>
      </c>
      <c r="B8" s="27" t="s">
        <v>285</v>
      </c>
      <c r="C8" s="28">
        <v>345886</v>
      </c>
      <c r="D8" s="28">
        <v>432145</v>
      </c>
      <c r="E8" s="28">
        <v>412387</v>
      </c>
      <c r="F8" s="28">
        <v>355300</v>
      </c>
      <c r="G8" s="28">
        <v>283980</v>
      </c>
      <c r="H8" s="28">
        <v>140471</v>
      </c>
      <c r="I8" s="28">
        <v>398509</v>
      </c>
      <c r="J8" s="28">
        <v>325879</v>
      </c>
      <c r="K8" s="28">
        <v>247837</v>
      </c>
      <c r="M8" s="28"/>
    </row>
    <row r="9" spans="1:13" ht="18" customHeight="1">
      <c r="A9" s="31"/>
      <c r="B9" s="27" t="s">
        <v>192</v>
      </c>
      <c r="C9" s="28">
        <v>282705</v>
      </c>
      <c r="D9" s="28">
        <v>346317</v>
      </c>
      <c r="E9" s="28">
        <v>322903</v>
      </c>
      <c r="F9" s="28">
        <v>303291</v>
      </c>
      <c r="G9" s="28">
        <v>242986</v>
      </c>
      <c r="H9" s="28">
        <v>136034</v>
      </c>
      <c r="I9" s="28">
        <v>285536</v>
      </c>
      <c r="J9" s="28">
        <v>295735</v>
      </c>
      <c r="K9" s="28">
        <v>213408</v>
      </c>
    </row>
    <row r="10" spans="1:13">
      <c r="A10" s="31"/>
      <c r="B10" s="27" t="s">
        <v>1</v>
      </c>
      <c r="C10" s="28">
        <v>276504</v>
      </c>
      <c r="D10" s="28">
        <v>339943</v>
      </c>
      <c r="E10" s="28">
        <v>324178</v>
      </c>
      <c r="F10" s="28">
        <v>292394</v>
      </c>
      <c r="G10" s="28">
        <v>233997</v>
      </c>
      <c r="H10" s="28">
        <v>127252</v>
      </c>
      <c r="I10" s="28">
        <v>293308</v>
      </c>
      <c r="J10" s="28">
        <v>269309</v>
      </c>
      <c r="K10" s="28">
        <v>212081</v>
      </c>
    </row>
    <row r="11" spans="1:13">
      <c r="A11" s="31"/>
      <c r="B11" s="27" t="s">
        <v>2</v>
      </c>
      <c r="C11" s="28">
        <v>297568</v>
      </c>
      <c r="D11" s="28">
        <v>375194</v>
      </c>
      <c r="E11" s="28">
        <v>330513</v>
      </c>
      <c r="F11" s="28">
        <v>293005</v>
      </c>
      <c r="G11" s="28">
        <v>329606</v>
      </c>
      <c r="H11" s="28">
        <v>137752</v>
      </c>
      <c r="I11" s="28">
        <v>306205</v>
      </c>
      <c r="J11" s="28">
        <v>269922</v>
      </c>
      <c r="K11" s="28">
        <v>218649</v>
      </c>
    </row>
    <row r="12" spans="1:13">
      <c r="A12" s="31"/>
      <c r="B12" s="27" t="s">
        <v>3</v>
      </c>
      <c r="C12" s="28">
        <v>303457</v>
      </c>
      <c r="D12" s="28">
        <v>372050</v>
      </c>
      <c r="E12" s="28">
        <v>340955</v>
      </c>
      <c r="F12" s="28">
        <v>336241</v>
      </c>
      <c r="G12" s="28">
        <v>247342</v>
      </c>
      <c r="H12" s="28">
        <v>136406</v>
      </c>
      <c r="I12" s="28">
        <v>311348</v>
      </c>
      <c r="J12" s="28">
        <v>345774</v>
      </c>
      <c r="K12" s="28">
        <v>219992</v>
      </c>
    </row>
    <row r="13" spans="1:13">
      <c r="A13" s="31"/>
      <c r="B13" s="27" t="s">
        <v>4</v>
      </c>
      <c r="C13" s="28">
        <v>290911</v>
      </c>
      <c r="D13" s="28">
        <v>350405</v>
      </c>
      <c r="E13" s="28">
        <v>328283</v>
      </c>
      <c r="F13" s="28">
        <v>287401</v>
      </c>
      <c r="G13" s="28">
        <v>266085</v>
      </c>
      <c r="H13" s="28">
        <v>132906</v>
      </c>
      <c r="I13" s="28">
        <v>315617</v>
      </c>
      <c r="J13" s="28">
        <v>308759</v>
      </c>
      <c r="K13" s="28">
        <v>218574</v>
      </c>
    </row>
    <row r="14" spans="1:13">
      <c r="A14" s="31"/>
      <c r="B14" s="27" t="s">
        <v>5</v>
      </c>
      <c r="C14" s="28">
        <v>517851</v>
      </c>
      <c r="D14" s="28">
        <v>658504</v>
      </c>
      <c r="E14" s="28">
        <v>629586</v>
      </c>
      <c r="F14" s="28">
        <v>468509</v>
      </c>
      <c r="G14" s="28">
        <v>340512</v>
      </c>
      <c r="H14" s="28">
        <v>148859</v>
      </c>
      <c r="I14" s="28">
        <v>796821</v>
      </c>
      <c r="J14" s="28">
        <v>404704</v>
      </c>
      <c r="K14" s="28">
        <v>355377</v>
      </c>
    </row>
    <row r="15" spans="1:13">
      <c r="A15" s="31"/>
      <c r="B15" s="27" t="s">
        <v>6</v>
      </c>
      <c r="C15" s="28">
        <v>393911</v>
      </c>
      <c r="D15" s="28">
        <v>522698</v>
      </c>
      <c r="E15" s="28">
        <v>535922</v>
      </c>
      <c r="F15" s="28">
        <v>427941</v>
      </c>
      <c r="G15" s="28">
        <v>345728</v>
      </c>
      <c r="H15" s="28">
        <v>155983</v>
      </c>
      <c r="I15" s="28">
        <v>318988</v>
      </c>
      <c r="J15" s="28">
        <v>340799</v>
      </c>
      <c r="K15" s="28">
        <v>253797</v>
      </c>
    </row>
    <row r="16" spans="1:13">
      <c r="A16" s="31"/>
      <c r="B16" s="27" t="s">
        <v>7</v>
      </c>
      <c r="C16" s="28">
        <v>282897</v>
      </c>
      <c r="D16" s="28">
        <v>363460</v>
      </c>
      <c r="E16" s="28">
        <v>327814</v>
      </c>
      <c r="F16" s="28">
        <v>320546</v>
      </c>
      <c r="G16" s="28">
        <v>236516</v>
      </c>
      <c r="H16" s="28">
        <v>132737</v>
      </c>
      <c r="I16" s="28">
        <v>296798</v>
      </c>
      <c r="J16" s="28">
        <v>274122</v>
      </c>
      <c r="K16" s="28">
        <v>219316</v>
      </c>
    </row>
    <row r="17" spans="1:11">
      <c r="A17" s="31"/>
      <c r="B17" s="27" t="s">
        <v>8</v>
      </c>
      <c r="C17" s="28">
        <v>277633</v>
      </c>
      <c r="D17" s="28">
        <v>362561</v>
      </c>
      <c r="E17" s="28">
        <v>320999</v>
      </c>
      <c r="F17" s="28">
        <v>293873</v>
      </c>
      <c r="G17" s="28">
        <v>232074</v>
      </c>
      <c r="H17" s="28">
        <v>133729</v>
      </c>
      <c r="I17" s="28">
        <v>307475</v>
      </c>
      <c r="J17" s="28">
        <v>268043</v>
      </c>
      <c r="K17" s="28">
        <v>214920</v>
      </c>
    </row>
    <row r="18" spans="1:11">
      <c r="A18" s="31"/>
      <c r="B18" s="27" t="s">
        <v>9</v>
      </c>
      <c r="C18" s="28">
        <v>285802</v>
      </c>
      <c r="D18" s="28">
        <v>360496</v>
      </c>
      <c r="E18" s="28">
        <v>336699</v>
      </c>
      <c r="F18" s="28">
        <v>299236</v>
      </c>
      <c r="G18" s="28">
        <v>237283</v>
      </c>
      <c r="H18" s="28">
        <v>130148</v>
      </c>
      <c r="I18" s="28">
        <v>323142</v>
      </c>
      <c r="J18" s="28">
        <v>274735</v>
      </c>
      <c r="K18" s="28">
        <v>215961</v>
      </c>
    </row>
    <row r="19" spans="1:11">
      <c r="A19" s="31"/>
      <c r="B19" s="27" t="s">
        <v>10</v>
      </c>
      <c r="C19" s="28">
        <v>309556</v>
      </c>
      <c r="D19" s="28">
        <v>365790</v>
      </c>
      <c r="E19" s="28">
        <v>350413</v>
      </c>
      <c r="F19" s="28">
        <v>302408</v>
      </c>
      <c r="G19" s="28">
        <v>238082</v>
      </c>
      <c r="H19" s="28">
        <v>136982</v>
      </c>
      <c r="I19" s="28">
        <v>304792</v>
      </c>
      <c r="J19" s="28">
        <v>378507</v>
      </c>
      <c r="K19" s="28">
        <v>222210</v>
      </c>
    </row>
    <row r="20" spans="1:11">
      <c r="A20" s="31"/>
      <c r="B20" s="27" t="s">
        <v>11</v>
      </c>
      <c r="C20" s="28">
        <v>630378</v>
      </c>
      <c r="D20" s="28">
        <v>771358</v>
      </c>
      <c r="E20" s="28">
        <v>801960</v>
      </c>
      <c r="F20" s="28">
        <v>638843</v>
      </c>
      <c r="G20" s="28">
        <v>455949</v>
      </c>
      <c r="H20" s="28">
        <v>176656</v>
      </c>
      <c r="I20" s="28">
        <v>919221</v>
      </c>
      <c r="J20" s="28">
        <v>477188</v>
      </c>
      <c r="K20" s="28">
        <v>406511</v>
      </c>
    </row>
    <row r="21" spans="1:11" ht="18" customHeight="1">
      <c r="A21" s="31"/>
      <c r="B21" s="27"/>
      <c r="C21" s="55"/>
      <c r="D21" s="31"/>
      <c r="E21" s="31"/>
      <c r="F21" s="31"/>
      <c r="G21" s="65" t="s">
        <v>190</v>
      </c>
      <c r="H21" s="31"/>
      <c r="I21" s="31"/>
      <c r="J21" s="31"/>
      <c r="K21" s="31"/>
    </row>
    <row r="22" spans="1:11">
      <c r="A22" s="26" t="s">
        <v>177</v>
      </c>
      <c r="B22" s="27" t="s">
        <v>285</v>
      </c>
      <c r="C22" s="28">
        <v>431138</v>
      </c>
      <c r="D22" s="28">
        <v>442476</v>
      </c>
      <c r="E22" s="28">
        <v>476892</v>
      </c>
      <c r="F22" s="28">
        <v>384689</v>
      </c>
      <c r="G22" s="28">
        <v>424686</v>
      </c>
      <c r="H22" s="28">
        <v>199410</v>
      </c>
      <c r="I22" s="28">
        <v>425942</v>
      </c>
      <c r="J22" s="28">
        <v>434513</v>
      </c>
      <c r="K22" s="28">
        <v>313020</v>
      </c>
    </row>
    <row r="23" spans="1:11" ht="18" customHeight="1">
      <c r="A23" s="31"/>
      <c r="B23" s="27" t="s">
        <v>192</v>
      </c>
      <c r="C23" s="28">
        <v>342219</v>
      </c>
      <c r="D23" s="28">
        <v>354533</v>
      </c>
      <c r="E23" s="28">
        <v>368662</v>
      </c>
      <c r="F23" s="28">
        <v>327230</v>
      </c>
      <c r="G23" s="28">
        <v>333180</v>
      </c>
      <c r="H23" s="28">
        <v>190818</v>
      </c>
      <c r="I23" s="28">
        <v>311310</v>
      </c>
      <c r="J23" s="28">
        <v>386931</v>
      </c>
      <c r="K23" s="28">
        <v>266363</v>
      </c>
    </row>
    <row r="24" spans="1:11">
      <c r="A24" s="31"/>
      <c r="B24" s="27" t="s">
        <v>1</v>
      </c>
      <c r="C24" s="28">
        <v>339487</v>
      </c>
      <c r="D24" s="28">
        <v>347113</v>
      </c>
      <c r="E24" s="28">
        <v>370663</v>
      </c>
      <c r="F24" s="28">
        <v>313483</v>
      </c>
      <c r="G24" s="28">
        <v>338513</v>
      </c>
      <c r="H24" s="28">
        <v>179505</v>
      </c>
      <c r="I24" s="28">
        <v>314555</v>
      </c>
      <c r="J24" s="28">
        <v>363707</v>
      </c>
      <c r="K24" s="28">
        <v>262580</v>
      </c>
    </row>
    <row r="25" spans="1:11">
      <c r="A25" s="31"/>
      <c r="B25" s="27" t="s">
        <v>2</v>
      </c>
      <c r="C25" s="28">
        <v>371087</v>
      </c>
      <c r="D25" s="28">
        <v>385021</v>
      </c>
      <c r="E25" s="28">
        <v>378166</v>
      </c>
      <c r="F25" s="28">
        <v>317210</v>
      </c>
      <c r="G25" s="28">
        <v>527102</v>
      </c>
      <c r="H25" s="28">
        <v>194584</v>
      </c>
      <c r="I25" s="28">
        <v>332908</v>
      </c>
      <c r="J25" s="28">
        <v>367471</v>
      </c>
      <c r="K25" s="28">
        <v>269652</v>
      </c>
    </row>
    <row r="26" spans="1:11">
      <c r="A26" s="31"/>
      <c r="B26" s="27" t="s">
        <v>3</v>
      </c>
      <c r="C26" s="28">
        <v>368671</v>
      </c>
      <c r="D26" s="28">
        <v>381431</v>
      </c>
      <c r="E26" s="28">
        <v>390665</v>
      </c>
      <c r="F26" s="28">
        <v>368223</v>
      </c>
      <c r="G26" s="28">
        <v>360178</v>
      </c>
      <c r="H26" s="28">
        <v>191910</v>
      </c>
      <c r="I26" s="28">
        <v>332311</v>
      </c>
      <c r="J26" s="28">
        <v>456126</v>
      </c>
      <c r="K26" s="28">
        <v>273668</v>
      </c>
    </row>
    <row r="27" spans="1:11">
      <c r="A27" s="31"/>
      <c r="B27" s="27" t="s">
        <v>4</v>
      </c>
      <c r="C27" s="28">
        <v>352923</v>
      </c>
      <c r="D27" s="28">
        <v>359289</v>
      </c>
      <c r="E27" s="28">
        <v>375643</v>
      </c>
      <c r="F27" s="28">
        <v>311116</v>
      </c>
      <c r="G27" s="28">
        <v>395354</v>
      </c>
      <c r="H27" s="28">
        <v>182869</v>
      </c>
      <c r="I27" s="28">
        <v>333448</v>
      </c>
      <c r="J27" s="28">
        <v>403005</v>
      </c>
      <c r="K27" s="28">
        <v>267920</v>
      </c>
    </row>
    <row r="28" spans="1:11">
      <c r="A28" s="31"/>
      <c r="B28" s="27" t="s">
        <v>5</v>
      </c>
      <c r="C28" s="28">
        <v>660023</v>
      </c>
      <c r="D28" s="28">
        <v>674485</v>
      </c>
      <c r="E28" s="28">
        <v>735524</v>
      </c>
      <c r="F28" s="28">
        <v>512669</v>
      </c>
      <c r="G28" s="28">
        <v>516746</v>
      </c>
      <c r="H28" s="28">
        <v>218004</v>
      </c>
      <c r="I28" s="28">
        <v>824917</v>
      </c>
      <c r="J28" s="28">
        <v>525710</v>
      </c>
      <c r="K28" s="28">
        <v>473498</v>
      </c>
    </row>
    <row r="29" spans="1:11">
      <c r="A29" s="31"/>
      <c r="B29" s="27" t="s">
        <v>6</v>
      </c>
      <c r="C29" s="28">
        <v>503816</v>
      </c>
      <c r="D29" s="28">
        <v>535337</v>
      </c>
      <c r="E29" s="28">
        <v>628589</v>
      </c>
      <c r="F29" s="28">
        <v>456836</v>
      </c>
      <c r="G29" s="28">
        <v>524062</v>
      </c>
      <c r="H29" s="28">
        <v>226477</v>
      </c>
      <c r="I29" s="28">
        <v>349713</v>
      </c>
      <c r="J29" s="28">
        <v>444841</v>
      </c>
      <c r="K29" s="28">
        <v>312588</v>
      </c>
    </row>
    <row r="30" spans="1:11">
      <c r="A30" s="31"/>
      <c r="B30" s="27" t="s">
        <v>7</v>
      </c>
      <c r="C30" s="28">
        <v>349434</v>
      </c>
      <c r="D30" s="28">
        <v>372948</v>
      </c>
      <c r="E30" s="28">
        <v>374121</v>
      </c>
      <c r="F30" s="28">
        <v>346446</v>
      </c>
      <c r="G30" s="28">
        <v>344240</v>
      </c>
      <c r="H30" s="28">
        <v>183687</v>
      </c>
      <c r="I30" s="28">
        <v>314901</v>
      </c>
      <c r="J30" s="28">
        <v>373482</v>
      </c>
      <c r="K30" s="28">
        <v>273137</v>
      </c>
    </row>
    <row r="31" spans="1:11">
      <c r="A31" s="31"/>
      <c r="B31" s="27" t="s">
        <v>8</v>
      </c>
      <c r="C31" s="28">
        <v>341713</v>
      </c>
      <c r="D31" s="28">
        <v>371546</v>
      </c>
      <c r="E31" s="28">
        <v>366367</v>
      </c>
      <c r="F31" s="28">
        <v>316845</v>
      </c>
      <c r="G31" s="28">
        <v>338995</v>
      </c>
      <c r="H31" s="28">
        <v>188463</v>
      </c>
      <c r="I31" s="28">
        <v>327005</v>
      </c>
      <c r="J31" s="28">
        <v>368784</v>
      </c>
      <c r="K31" s="28">
        <v>265049</v>
      </c>
    </row>
    <row r="32" spans="1:11">
      <c r="A32" s="31"/>
      <c r="B32" s="27" t="s">
        <v>9</v>
      </c>
      <c r="C32" s="28">
        <v>353368</v>
      </c>
      <c r="D32" s="28">
        <v>369123</v>
      </c>
      <c r="E32" s="28">
        <v>386459</v>
      </c>
      <c r="F32" s="28">
        <v>320653</v>
      </c>
      <c r="G32" s="28">
        <v>347291</v>
      </c>
      <c r="H32" s="28">
        <v>180946</v>
      </c>
      <c r="I32" s="28">
        <v>347873</v>
      </c>
      <c r="J32" s="28">
        <v>380266</v>
      </c>
      <c r="K32" s="28">
        <v>267556</v>
      </c>
    </row>
    <row r="33" spans="1:11">
      <c r="A33" s="31"/>
      <c r="B33" s="27" t="s">
        <v>10</v>
      </c>
      <c r="C33" s="28">
        <v>374330</v>
      </c>
      <c r="D33" s="28">
        <v>375105</v>
      </c>
      <c r="E33" s="28">
        <v>401790</v>
      </c>
      <c r="F33" s="28">
        <v>325623</v>
      </c>
      <c r="G33" s="28">
        <v>349902</v>
      </c>
      <c r="H33" s="28">
        <v>192263</v>
      </c>
      <c r="I33" s="28">
        <v>325521</v>
      </c>
      <c r="J33" s="28">
        <v>509121</v>
      </c>
      <c r="K33" s="28">
        <v>274868</v>
      </c>
    </row>
    <row r="34" spans="1:11">
      <c r="A34" s="31"/>
      <c r="B34" s="27" t="s">
        <v>11</v>
      </c>
      <c r="C34" s="28">
        <v>816138</v>
      </c>
      <c r="D34" s="28">
        <v>787636</v>
      </c>
      <c r="E34" s="28">
        <v>947961</v>
      </c>
      <c r="F34" s="28">
        <v>699927</v>
      </c>
      <c r="G34" s="28">
        <v>720912</v>
      </c>
      <c r="H34" s="28">
        <v>261196</v>
      </c>
      <c r="I34" s="28">
        <v>974967</v>
      </c>
      <c r="J34" s="28">
        <v>636192</v>
      </c>
      <c r="K34" s="28">
        <v>546193</v>
      </c>
    </row>
    <row r="35" spans="1:11" ht="18" customHeight="1">
      <c r="A35" s="31"/>
      <c r="B35" s="27"/>
      <c r="C35" s="55"/>
      <c r="D35" s="31"/>
      <c r="E35" s="31"/>
      <c r="F35" s="31"/>
      <c r="G35" s="65" t="s">
        <v>191</v>
      </c>
      <c r="H35" s="31"/>
      <c r="I35" s="31"/>
      <c r="J35" s="31"/>
      <c r="K35" s="31"/>
    </row>
    <row r="36" spans="1:11">
      <c r="A36" s="26" t="s">
        <v>177</v>
      </c>
      <c r="B36" s="27" t="s">
        <v>285</v>
      </c>
      <c r="C36" s="28">
        <v>232141</v>
      </c>
      <c r="D36" s="28">
        <v>281379</v>
      </c>
      <c r="E36" s="28">
        <v>229571</v>
      </c>
      <c r="F36" s="28">
        <v>208013</v>
      </c>
      <c r="G36" s="28">
        <v>170588</v>
      </c>
      <c r="H36" s="28">
        <v>102778</v>
      </c>
      <c r="I36" s="28">
        <v>376063</v>
      </c>
      <c r="J36" s="28">
        <v>285532</v>
      </c>
      <c r="K36" s="28">
        <v>148900</v>
      </c>
    </row>
    <row r="37" spans="1:11" ht="18" customHeight="1">
      <c r="A37" s="31"/>
      <c r="B37" s="27" t="s">
        <v>192</v>
      </c>
      <c r="C37" s="28">
        <v>202107</v>
      </c>
      <c r="D37" s="28">
        <v>221668</v>
      </c>
      <c r="E37" s="28">
        <v>193812</v>
      </c>
      <c r="F37" s="28">
        <v>177724</v>
      </c>
      <c r="G37" s="28">
        <v>168467</v>
      </c>
      <c r="H37" s="28">
        <v>100639</v>
      </c>
      <c r="I37" s="28">
        <v>265455</v>
      </c>
      <c r="J37" s="28">
        <v>261039</v>
      </c>
      <c r="K37" s="28">
        <v>131771</v>
      </c>
    </row>
    <row r="38" spans="1:11">
      <c r="A38" s="31"/>
      <c r="B38" s="27" t="s">
        <v>1</v>
      </c>
      <c r="C38" s="28">
        <v>190765</v>
      </c>
      <c r="D38" s="28">
        <v>234436</v>
      </c>
      <c r="E38" s="28">
        <v>191997</v>
      </c>
      <c r="F38" s="28">
        <v>180288</v>
      </c>
      <c r="G38" s="28">
        <v>147213</v>
      </c>
      <c r="H38" s="28">
        <v>93154</v>
      </c>
      <c r="I38" s="28">
        <v>276482</v>
      </c>
      <c r="J38" s="28">
        <v>233379</v>
      </c>
      <c r="K38" s="28">
        <v>133464</v>
      </c>
    </row>
    <row r="39" spans="1:11">
      <c r="A39" s="31"/>
      <c r="B39" s="27" t="s">
        <v>2</v>
      </c>
      <c r="C39" s="28">
        <v>198751</v>
      </c>
      <c r="D39" s="28">
        <v>233688</v>
      </c>
      <c r="E39" s="28">
        <v>197185</v>
      </c>
      <c r="F39" s="28">
        <v>181190</v>
      </c>
      <c r="G39" s="28">
        <v>166837</v>
      </c>
      <c r="H39" s="28">
        <v>101058</v>
      </c>
      <c r="I39" s="28">
        <v>285026</v>
      </c>
      <c r="J39" s="28">
        <v>232992</v>
      </c>
      <c r="K39" s="28">
        <v>139081</v>
      </c>
    </row>
    <row r="40" spans="1:11">
      <c r="A40" s="31"/>
      <c r="B40" s="27" t="s">
        <v>3</v>
      </c>
      <c r="C40" s="28">
        <v>216612</v>
      </c>
      <c r="D40" s="28">
        <v>237015</v>
      </c>
      <c r="E40" s="28">
        <v>200278</v>
      </c>
      <c r="F40" s="28">
        <v>190236</v>
      </c>
      <c r="G40" s="28">
        <v>154190</v>
      </c>
      <c r="H40" s="28">
        <v>100994</v>
      </c>
      <c r="I40" s="28">
        <v>294691</v>
      </c>
      <c r="J40" s="28">
        <v>304605</v>
      </c>
      <c r="K40" s="28">
        <v>139461</v>
      </c>
    </row>
    <row r="41" spans="1:11">
      <c r="A41" s="31"/>
      <c r="B41" s="27" t="s">
        <v>4</v>
      </c>
      <c r="C41" s="28">
        <v>208097</v>
      </c>
      <c r="D41" s="28">
        <v>223435</v>
      </c>
      <c r="E41" s="28">
        <v>193066</v>
      </c>
      <c r="F41" s="28">
        <v>179866</v>
      </c>
      <c r="G41" s="28">
        <v>160070</v>
      </c>
      <c r="H41" s="28">
        <v>101494</v>
      </c>
      <c r="I41" s="28">
        <v>300878</v>
      </c>
      <c r="J41" s="28">
        <v>273757</v>
      </c>
      <c r="K41" s="28">
        <v>141398</v>
      </c>
    </row>
    <row r="42" spans="1:11">
      <c r="A42" s="31"/>
      <c r="B42" s="27" t="s">
        <v>5</v>
      </c>
      <c r="C42" s="28">
        <v>327914</v>
      </c>
      <c r="D42" s="28">
        <v>430961</v>
      </c>
      <c r="E42" s="28">
        <v>328879</v>
      </c>
      <c r="F42" s="28">
        <v>239202</v>
      </c>
      <c r="G42" s="28">
        <v>196343</v>
      </c>
      <c r="H42" s="28">
        <v>105024</v>
      </c>
      <c r="I42" s="28">
        <v>773269</v>
      </c>
      <c r="J42" s="28">
        <v>359857</v>
      </c>
      <c r="K42" s="28">
        <v>173757</v>
      </c>
    </row>
    <row r="43" spans="1:11">
      <c r="A43" s="31"/>
      <c r="B43" s="27" t="s">
        <v>6</v>
      </c>
      <c r="C43" s="28">
        <v>248569</v>
      </c>
      <c r="D43" s="28">
        <v>343204</v>
      </c>
      <c r="E43" s="28">
        <v>272279</v>
      </c>
      <c r="F43" s="28">
        <v>297294</v>
      </c>
      <c r="G43" s="28">
        <v>202933</v>
      </c>
      <c r="H43" s="28">
        <v>111224</v>
      </c>
      <c r="I43" s="28">
        <v>293149</v>
      </c>
      <c r="J43" s="28">
        <v>302353</v>
      </c>
      <c r="K43" s="28">
        <v>164052</v>
      </c>
    </row>
    <row r="44" spans="1:11">
      <c r="A44" s="31"/>
      <c r="B44" s="27" t="s">
        <v>7</v>
      </c>
      <c r="C44" s="28">
        <v>194497</v>
      </c>
      <c r="D44" s="28">
        <v>223766</v>
      </c>
      <c r="E44" s="28">
        <v>195201</v>
      </c>
      <c r="F44" s="28">
        <v>179246</v>
      </c>
      <c r="G44" s="28">
        <v>152151</v>
      </c>
      <c r="H44" s="28">
        <v>100431</v>
      </c>
      <c r="I44" s="28">
        <v>281663</v>
      </c>
      <c r="J44" s="28">
        <v>237432</v>
      </c>
      <c r="K44" s="28">
        <v>139648</v>
      </c>
    </row>
    <row r="45" spans="1:11">
      <c r="A45" s="31"/>
      <c r="B45" s="27" t="s">
        <v>8</v>
      </c>
      <c r="C45" s="28">
        <v>192773</v>
      </c>
      <c r="D45" s="28">
        <v>228229</v>
      </c>
      <c r="E45" s="28">
        <v>191504</v>
      </c>
      <c r="F45" s="28">
        <v>175056</v>
      </c>
      <c r="G45" s="28">
        <v>148197</v>
      </c>
      <c r="H45" s="28">
        <v>99545</v>
      </c>
      <c r="I45" s="28">
        <v>291366</v>
      </c>
      <c r="J45" s="28">
        <v>230886</v>
      </c>
      <c r="K45" s="28">
        <v>139994</v>
      </c>
    </row>
    <row r="46" spans="1:11">
      <c r="A46" s="31"/>
      <c r="B46" s="27" t="s">
        <v>9</v>
      </c>
      <c r="C46" s="28">
        <v>196357</v>
      </c>
      <c r="D46" s="28">
        <v>232742</v>
      </c>
      <c r="E46" s="28">
        <v>196078</v>
      </c>
      <c r="F46" s="28">
        <v>182087</v>
      </c>
      <c r="G46" s="28">
        <v>150608</v>
      </c>
      <c r="H46" s="28">
        <v>98250</v>
      </c>
      <c r="I46" s="28">
        <v>302860</v>
      </c>
      <c r="J46" s="28">
        <v>236181</v>
      </c>
      <c r="K46" s="28">
        <v>139045</v>
      </c>
    </row>
    <row r="47" spans="1:11">
      <c r="A47" s="31"/>
      <c r="B47" s="27" t="s">
        <v>10</v>
      </c>
      <c r="C47" s="28">
        <v>223938</v>
      </c>
      <c r="D47" s="28">
        <v>229133</v>
      </c>
      <c r="E47" s="28">
        <v>206221</v>
      </c>
      <c r="F47" s="28">
        <v>182380</v>
      </c>
      <c r="G47" s="28">
        <v>149591</v>
      </c>
      <c r="H47" s="28">
        <v>101621</v>
      </c>
      <c r="I47" s="28">
        <v>287750</v>
      </c>
      <c r="J47" s="28">
        <v>330888</v>
      </c>
      <c r="K47" s="28">
        <v>144026</v>
      </c>
    </row>
    <row r="48" spans="1:11">
      <c r="A48" s="31"/>
      <c r="B48" s="27" t="s">
        <v>11</v>
      </c>
      <c r="C48" s="28">
        <v>383657</v>
      </c>
      <c r="D48" s="28">
        <v>533279</v>
      </c>
      <c r="E48" s="28">
        <v>388934</v>
      </c>
      <c r="F48" s="28">
        <v>325276</v>
      </c>
      <c r="G48" s="28">
        <v>248776</v>
      </c>
      <c r="H48" s="28">
        <v>120009</v>
      </c>
      <c r="I48" s="28">
        <v>872147</v>
      </c>
      <c r="J48" s="28">
        <v>419064</v>
      </c>
      <c r="K48" s="28">
        <v>199311</v>
      </c>
    </row>
    <row r="49" spans="1:11" ht="5.0999999999999996" customHeight="1">
      <c r="A49" s="24"/>
      <c r="B49" s="25"/>
      <c r="C49" s="24"/>
      <c r="D49" s="24"/>
      <c r="E49" s="24"/>
      <c r="F49" s="24"/>
      <c r="G49" s="24"/>
      <c r="H49" s="24"/>
      <c r="I49" s="24"/>
      <c r="J49" s="24"/>
      <c r="K49" s="24"/>
    </row>
    <row r="50" spans="1:11">
      <c r="A50" s="32" t="s">
        <v>351</v>
      </c>
      <c r="B50" s="4"/>
      <c r="C50" s="4"/>
      <c r="D50" s="4"/>
      <c r="E50" s="4"/>
      <c r="F50" s="4"/>
      <c r="G50" s="4"/>
      <c r="H50" s="4"/>
      <c r="I50" s="4"/>
      <c r="J50" s="4"/>
      <c r="K50" s="4"/>
    </row>
  </sheetData>
  <mergeCells count="1">
    <mergeCell ref="A5:B6"/>
  </mergeCells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&amp;C94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54"/>
  <sheetViews>
    <sheetView topLeftCell="A4" zoomScaleNormal="100" zoomScaleSheetLayoutView="100" workbookViewId="0">
      <pane ySplit="3" topLeftCell="A7" activePane="bottomLeft" state="frozen"/>
      <selection activeCell="A4" sqref="A4"/>
      <selection pane="bottomLeft" activeCell="A4" sqref="A4"/>
    </sheetView>
  </sheetViews>
  <sheetFormatPr defaultRowHeight="13.5"/>
  <cols>
    <col min="1" max="1" width="7.875" style="53" customWidth="1"/>
    <col min="2" max="2" width="8.875" style="53" customWidth="1"/>
    <col min="3" max="8" width="9.625" style="53" customWidth="1"/>
    <col min="9" max="9" width="10.625" style="53" customWidth="1"/>
    <col min="10" max="10" width="9.625" style="53" customWidth="1"/>
    <col min="11" max="16384" width="9" style="53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21" t="s">
        <v>249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253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G4" s="4"/>
      <c r="H4" s="4" t="s">
        <v>26</v>
      </c>
      <c r="I4" s="4"/>
      <c r="J4" s="4"/>
    </row>
    <row r="5" spans="1:10">
      <c r="A5" s="4" t="s">
        <v>175</v>
      </c>
      <c r="B5" s="4"/>
      <c r="C5" s="4"/>
      <c r="D5" s="4"/>
      <c r="E5" s="4"/>
      <c r="F5" s="4"/>
      <c r="G5" s="4"/>
      <c r="H5" s="4"/>
      <c r="I5" s="4"/>
      <c r="J5" s="4"/>
    </row>
    <row r="6" spans="1:10" ht="27" customHeight="1">
      <c r="A6" s="111" t="s">
        <v>27</v>
      </c>
      <c r="B6" s="112"/>
      <c r="C6" s="52" t="s">
        <v>28</v>
      </c>
      <c r="D6" s="52" t="s">
        <v>185</v>
      </c>
      <c r="E6" s="52" t="s">
        <v>23</v>
      </c>
      <c r="F6" s="52" t="s">
        <v>24</v>
      </c>
      <c r="G6" s="52" t="s">
        <v>25</v>
      </c>
      <c r="H6" s="52" t="s">
        <v>186</v>
      </c>
      <c r="I6" s="52" t="s">
        <v>187</v>
      </c>
      <c r="J6" s="63" t="s">
        <v>188</v>
      </c>
    </row>
    <row r="7" spans="1:10" ht="18" customHeight="1">
      <c r="A7" s="31"/>
      <c r="B7" s="27"/>
      <c r="C7" s="55"/>
      <c r="D7" s="31"/>
      <c r="E7" s="31"/>
      <c r="F7" s="56" t="s">
        <v>193</v>
      </c>
      <c r="G7" s="56"/>
      <c r="H7" s="31"/>
      <c r="I7" s="31"/>
      <c r="J7" s="31"/>
    </row>
    <row r="8" spans="1:10">
      <c r="A8" s="26" t="s">
        <v>177</v>
      </c>
      <c r="B8" s="27" t="s">
        <v>285</v>
      </c>
      <c r="C8" s="28">
        <v>412387</v>
      </c>
      <c r="D8" s="28">
        <v>486696</v>
      </c>
      <c r="E8" s="28">
        <v>471841</v>
      </c>
      <c r="F8" s="28">
        <v>391452</v>
      </c>
      <c r="G8" s="28">
        <v>492819</v>
      </c>
      <c r="H8" s="28">
        <v>300229</v>
      </c>
      <c r="I8" s="28">
        <v>478894</v>
      </c>
      <c r="J8" s="28">
        <v>442364</v>
      </c>
    </row>
    <row r="9" spans="1:10" ht="18" customHeight="1">
      <c r="A9" s="31"/>
      <c r="B9" s="27" t="s">
        <v>192</v>
      </c>
      <c r="C9" s="28">
        <v>322903</v>
      </c>
      <c r="D9" s="28">
        <v>379212</v>
      </c>
      <c r="E9" s="28">
        <v>340011</v>
      </c>
      <c r="F9" s="28">
        <v>304285</v>
      </c>
      <c r="G9" s="28">
        <v>356645</v>
      </c>
      <c r="H9" s="28">
        <v>257376</v>
      </c>
      <c r="I9" s="28">
        <v>369392</v>
      </c>
      <c r="J9" s="28">
        <v>371832</v>
      </c>
    </row>
    <row r="10" spans="1:10">
      <c r="A10" s="31"/>
      <c r="B10" s="27" t="s">
        <v>1</v>
      </c>
      <c r="C10" s="28">
        <v>324178</v>
      </c>
      <c r="D10" s="28">
        <v>391810</v>
      </c>
      <c r="E10" s="28">
        <v>345168</v>
      </c>
      <c r="F10" s="28">
        <v>383182</v>
      </c>
      <c r="G10" s="28">
        <v>368523</v>
      </c>
      <c r="H10" s="28">
        <v>269890</v>
      </c>
      <c r="I10" s="28">
        <v>357261</v>
      </c>
      <c r="J10" s="28">
        <v>339159</v>
      </c>
    </row>
    <row r="11" spans="1:10">
      <c r="A11" s="31"/>
      <c r="B11" s="27" t="s">
        <v>2</v>
      </c>
      <c r="C11" s="28">
        <v>330513</v>
      </c>
      <c r="D11" s="28">
        <v>381175</v>
      </c>
      <c r="E11" s="28">
        <v>358396</v>
      </c>
      <c r="F11" s="28">
        <v>314805</v>
      </c>
      <c r="G11" s="28">
        <v>381506</v>
      </c>
      <c r="H11" s="28">
        <v>294567</v>
      </c>
      <c r="I11" s="28">
        <v>359955</v>
      </c>
      <c r="J11" s="28">
        <v>340043</v>
      </c>
    </row>
    <row r="12" spans="1:10">
      <c r="A12" s="31"/>
      <c r="B12" s="27" t="s">
        <v>3</v>
      </c>
      <c r="C12" s="28">
        <v>340955</v>
      </c>
      <c r="D12" s="28">
        <v>390128</v>
      </c>
      <c r="E12" s="28">
        <v>351258</v>
      </c>
      <c r="F12" s="28">
        <v>329405</v>
      </c>
      <c r="G12" s="28">
        <v>469922</v>
      </c>
      <c r="H12" s="28">
        <v>278215</v>
      </c>
      <c r="I12" s="28">
        <v>379091</v>
      </c>
      <c r="J12" s="28">
        <v>355380</v>
      </c>
    </row>
    <row r="13" spans="1:10">
      <c r="A13" s="31"/>
      <c r="B13" s="27" t="s">
        <v>4</v>
      </c>
      <c r="C13" s="28">
        <v>328283</v>
      </c>
      <c r="D13" s="28">
        <v>382544</v>
      </c>
      <c r="E13" s="28">
        <v>459490</v>
      </c>
      <c r="F13" s="28">
        <v>309363</v>
      </c>
      <c r="G13" s="28">
        <v>365446</v>
      </c>
      <c r="H13" s="28">
        <v>241773</v>
      </c>
      <c r="I13" s="28">
        <v>362612</v>
      </c>
      <c r="J13" s="28">
        <v>342931</v>
      </c>
    </row>
    <row r="14" spans="1:10">
      <c r="A14" s="31"/>
      <c r="B14" s="27" t="s">
        <v>5</v>
      </c>
      <c r="C14" s="28">
        <v>629586</v>
      </c>
      <c r="D14" s="28">
        <v>543990</v>
      </c>
      <c r="E14" s="28">
        <v>782473</v>
      </c>
      <c r="F14" s="28">
        <v>544667</v>
      </c>
      <c r="G14" s="28">
        <v>496696</v>
      </c>
      <c r="H14" s="28">
        <v>249427</v>
      </c>
      <c r="I14" s="28">
        <v>889928</v>
      </c>
      <c r="J14" s="28">
        <v>805223</v>
      </c>
    </row>
    <row r="15" spans="1:10">
      <c r="A15" s="31"/>
      <c r="B15" s="27" t="s">
        <v>6</v>
      </c>
      <c r="C15" s="28">
        <v>535922</v>
      </c>
      <c r="D15" s="28">
        <v>813332</v>
      </c>
      <c r="E15" s="28">
        <v>515763</v>
      </c>
      <c r="F15" s="28">
        <v>463821</v>
      </c>
      <c r="G15" s="28">
        <v>958055</v>
      </c>
      <c r="H15" s="28">
        <v>520611</v>
      </c>
      <c r="I15" s="28">
        <v>529068</v>
      </c>
      <c r="J15" s="28">
        <v>515158</v>
      </c>
    </row>
    <row r="16" spans="1:10">
      <c r="A16" s="31"/>
      <c r="B16" s="27" t="s">
        <v>7</v>
      </c>
      <c r="C16" s="28">
        <v>327814</v>
      </c>
      <c r="D16" s="28">
        <v>386557</v>
      </c>
      <c r="E16" s="28">
        <v>347789</v>
      </c>
      <c r="F16" s="28">
        <v>331880</v>
      </c>
      <c r="G16" s="28">
        <v>376729</v>
      </c>
      <c r="H16" s="28">
        <v>270337</v>
      </c>
      <c r="I16" s="28">
        <v>377000</v>
      </c>
      <c r="J16" s="28">
        <v>336969</v>
      </c>
    </row>
    <row r="17" spans="1:10">
      <c r="A17" s="31"/>
      <c r="B17" s="27" t="s">
        <v>8</v>
      </c>
      <c r="C17" s="28">
        <v>320999</v>
      </c>
      <c r="D17" s="28">
        <v>381431</v>
      </c>
      <c r="E17" s="28">
        <v>354798</v>
      </c>
      <c r="F17" s="28">
        <v>314559</v>
      </c>
      <c r="G17" s="28">
        <v>366330</v>
      </c>
      <c r="H17" s="28">
        <v>238635</v>
      </c>
      <c r="I17" s="28">
        <v>359280</v>
      </c>
      <c r="J17" s="28">
        <v>338378</v>
      </c>
    </row>
    <row r="18" spans="1:10">
      <c r="A18" s="31"/>
      <c r="B18" s="27" t="s">
        <v>9</v>
      </c>
      <c r="C18" s="28">
        <v>336699</v>
      </c>
      <c r="D18" s="28">
        <v>391835</v>
      </c>
      <c r="E18" s="28">
        <v>350701</v>
      </c>
      <c r="F18" s="28">
        <v>327733</v>
      </c>
      <c r="G18" s="28">
        <v>480104</v>
      </c>
      <c r="H18" s="28">
        <v>223904</v>
      </c>
      <c r="I18" s="28">
        <v>374369</v>
      </c>
      <c r="J18" s="28">
        <v>345000</v>
      </c>
    </row>
    <row r="19" spans="1:10">
      <c r="A19" s="31"/>
      <c r="B19" s="27" t="s">
        <v>10</v>
      </c>
      <c r="C19" s="28">
        <v>350413</v>
      </c>
      <c r="D19" s="28">
        <v>386770</v>
      </c>
      <c r="E19" s="28">
        <v>428925</v>
      </c>
      <c r="F19" s="28">
        <v>318793</v>
      </c>
      <c r="G19" s="28">
        <v>415422</v>
      </c>
      <c r="H19" s="28">
        <v>226232</v>
      </c>
      <c r="I19" s="28">
        <v>378481</v>
      </c>
      <c r="J19" s="28">
        <v>344707</v>
      </c>
    </row>
    <row r="20" spans="1:10">
      <c r="A20" s="31"/>
      <c r="B20" s="27" t="s">
        <v>11</v>
      </c>
      <c r="C20" s="28">
        <v>801960</v>
      </c>
      <c r="D20" s="28">
        <v>1004758</v>
      </c>
      <c r="E20" s="28">
        <v>1033492</v>
      </c>
      <c r="F20" s="28">
        <v>752330</v>
      </c>
      <c r="G20" s="28">
        <v>882008</v>
      </c>
      <c r="H20" s="28">
        <v>525310</v>
      </c>
      <c r="I20" s="28">
        <v>1015071</v>
      </c>
      <c r="J20" s="28">
        <v>871510</v>
      </c>
    </row>
    <row r="21" spans="1:10" ht="18" customHeight="1">
      <c r="A21" s="31"/>
      <c r="B21" s="27"/>
      <c r="C21" s="55"/>
      <c r="D21" s="31"/>
      <c r="E21" s="31"/>
      <c r="F21" s="56" t="s">
        <v>190</v>
      </c>
      <c r="G21" s="56"/>
      <c r="H21" s="31"/>
      <c r="I21" s="31"/>
      <c r="J21" s="31"/>
    </row>
    <row r="22" spans="1:10">
      <c r="A22" s="26" t="s">
        <v>177</v>
      </c>
      <c r="B22" s="27" t="s">
        <v>285</v>
      </c>
      <c r="C22" s="28">
        <v>476892</v>
      </c>
      <c r="D22" s="28">
        <v>525906</v>
      </c>
      <c r="E22" s="28">
        <v>483429</v>
      </c>
      <c r="F22" s="28">
        <v>431985</v>
      </c>
      <c r="G22" s="28">
        <v>522745</v>
      </c>
      <c r="H22" s="28">
        <v>384877</v>
      </c>
      <c r="I22" s="28">
        <v>515133</v>
      </c>
      <c r="J22" s="28">
        <v>510583</v>
      </c>
    </row>
    <row r="23" spans="1:10" ht="18" customHeight="1">
      <c r="A23" s="31"/>
      <c r="B23" s="27" t="s">
        <v>192</v>
      </c>
      <c r="C23" s="28">
        <v>368662</v>
      </c>
      <c r="D23" s="28">
        <v>400485</v>
      </c>
      <c r="E23" s="28">
        <v>348045</v>
      </c>
      <c r="F23" s="28">
        <v>336772</v>
      </c>
      <c r="G23" s="28">
        <v>376557</v>
      </c>
      <c r="H23" s="28">
        <v>328164</v>
      </c>
      <c r="I23" s="28">
        <v>397044</v>
      </c>
      <c r="J23" s="28">
        <v>418255</v>
      </c>
    </row>
    <row r="24" spans="1:10">
      <c r="A24" s="31"/>
      <c r="B24" s="27" t="s">
        <v>1</v>
      </c>
      <c r="C24" s="28">
        <v>370663</v>
      </c>
      <c r="D24" s="28">
        <v>414362</v>
      </c>
      <c r="E24" s="28">
        <v>353464</v>
      </c>
      <c r="F24" s="28">
        <v>426683</v>
      </c>
      <c r="G24" s="28">
        <v>388170</v>
      </c>
      <c r="H24" s="28">
        <v>343450</v>
      </c>
      <c r="I24" s="28">
        <v>382853</v>
      </c>
      <c r="J24" s="28">
        <v>385996</v>
      </c>
    </row>
    <row r="25" spans="1:10">
      <c r="A25" s="31"/>
      <c r="B25" s="27" t="s">
        <v>2</v>
      </c>
      <c r="C25" s="28">
        <v>378166</v>
      </c>
      <c r="D25" s="28">
        <v>402733</v>
      </c>
      <c r="E25" s="28">
        <v>367477</v>
      </c>
      <c r="F25" s="28">
        <v>344494</v>
      </c>
      <c r="G25" s="28">
        <v>400810</v>
      </c>
      <c r="H25" s="28">
        <v>373193</v>
      </c>
      <c r="I25" s="28">
        <v>386649</v>
      </c>
      <c r="J25" s="28">
        <v>386845</v>
      </c>
    </row>
    <row r="26" spans="1:10">
      <c r="A26" s="31"/>
      <c r="B26" s="27" t="s">
        <v>3</v>
      </c>
      <c r="C26" s="28">
        <v>390665</v>
      </c>
      <c r="D26" s="28">
        <v>409078</v>
      </c>
      <c r="E26" s="28">
        <v>358998</v>
      </c>
      <c r="F26" s="28">
        <v>362105</v>
      </c>
      <c r="G26" s="28">
        <v>501704</v>
      </c>
      <c r="H26" s="28">
        <v>357982</v>
      </c>
      <c r="I26" s="28">
        <v>407019</v>
      </c>
      <c r="J26" s="28">
        <v>406477</v>
      </c>
    </row>
    <row r="27" spans="1:10">
      <c r="A27" s="31"/>
      <c r="B27" s="27" t="s">
        <v>4</v>
      </c>
      <c r="C27" s="28">
        <v>375643</v>
      </c>
      <c r="D27" s="28">
        <v>404546</v>
      </c>
      <c r="E27" s="28">
        <v>473600</v>
      </c>
      <c r="F27" s="28">
        <v>342043</v>
      </c>
      <c r="G27" s="28">
        <v>386038</v>
      </c>
      <c r="H27" s="28">
        <v>299403</v>
      </c>
      <c r="I27" s="28">
        <v>388202</v>
      </c>
      <c r="J27" s="28">
        <v>390979</v>
      </c>
    </row>
    <row r="28" spans="1:10">
      <c r="A28" s="31"/>
      <c r="B28" s="27" t="s">
        <v>5</v>
      </c>
      <c r="C28" s="28">
        <v>735524</v>
      </c>
      <c r="D28" s="28">
        <v>589374</v>
      </c>
      <c r="E28" s="28">
        <v>809334</v>
      </c>
      <c r="F28" s="28">
        <v>582457</v>
      </c>
      <c r="G28" s="28">
        <v>518003</v>
      </c>
      <c r="H28" s="28">
        <v>310145</v>
      </c>
      <c r="I28" s="28">
        <v>955306</v>
      </c>
      <c r="J28" s="28">
        <v>959543</v>
      </c>
    </row>
    <row r="29" spans="1:10">
      <c r="A29" s="31"/>
      <c r="B29" s="27" t="s">
        <v>6</v>
      </c>
      <c r="C29" s="28">
        <v>628589</v>
      </c>
      <c r="D29" s="28">
        <v>917189</v>
      </c>
      <c r="E29" s="28">
        <v>520696</v>
      </c>
      <c r="F29" s="28">
        <v>519754</v>
      </c>
      <c r="G29" s="28">
        <v>1032504</v>
      </c>
      <c r="H29" s="28">
        <v>701413</v>
      </c>
      <c r="I29" s="28">
        <v>570521</v>
      </c>
      <c r="J29" s="28">
        <v>585624</v>
      </c>
    </row>
    <row r="30" spans="1:10">
      <c r="A30" s="31"/>
      <c r="B30" s="27" t="s">
        <v>7</v>
      </c>
      <c r="C30" s="28">
        <v>374121</v>
      </c>
      <c r="D30" s="28">
        <v>408482</v>
      </c>
      <c r="E30" s="28">
        <v>358173</v>
      </c>
      <c r="F30" s="28">
        <v>372926</v>
      </c>
      <c r="G30" s="28">
        <v>396440</v>
      </c>
      <c r="H30" s="28">
        <v>288820</v>
      </c>
      <c r="I30" s="28">
        <v>406253</v>
      </c>
      <c r="J30" s="28">
        <v>384059</v>
      </c>
    </row>
    <row r="31" spans="1:10">
      <c r="A31" s="31"/>
      <c r="B31" s="27" t="s">
        <v>8</v>
      </c>
      <c r="C31" s="28">
        <v>366367</v>
      </c>
      <c r="D31" s="28">
        <v>404239</v>
      </c>
      <c r="E31" s="28">
        <v>363153</v>
      </c>
      <c r="F31" s="28">
        <v>351174</v>
      </c>
      <c r="G31" s="28">
        <v>387028</v>
      </c>
      <c r="H31" s="28">
        <v>305113</v>
      </c>
      <c r="I31" s="28">
        <v>387258</v>
      </c>
      <c r="J31" s="28">
        <v>384271</v>
      </c>
    </row>
    <row r="32" spans="1:10">
      <c r="A32" s="31"/>
      <c r="B32" s="27" t="s">
        <v>9</v>
      </c>
      <c r="C32" s="28">
        <v>386459</v>
      </c>
      <c r="D32" s="28">
        <v>411306</v>
      </c>
      <c r="E32" s="28">
        <v>358715</v>
      </c>
      <c r="F32" s="28">
        <v>365924</v>
      </c>
      <c r="G32" s="28">
        <v>512580</v>
      </c>
      <c r="H32" s="28">
        <v>288477</v>
      </c>
      <c r="I32" s="28">
        <v>404132</v>
      </c>
      <c r="J32" s="28">
        <v>394567</v>
      </c>
    </row>
    <row r="33" spans="1:10">
      <c r="A33" s="31"/>
      <c r="B33" s="27" t="s">
        <v>10</v>
      </c>
      <c r="C33" s="28">
        <v>401790</v>
      </c>
      <c r="D33" s="28">
        <v>409374</v>
      </c>
      <c r="E33" s="28">
        <v>440025</v>
      </c>
      <c r="F33" s="28">
        <v>351803</v>
      </c>
      <c r="G33" s="28">
        <v>441193</v>
      </c>
      <c r="H33" s="28">
        <v>292558</v>
      </c>
      <c r="I33" s="28">
        <v>405695</v>
      </c>
      <c r="J33" s="28">
        <v>392061</v>
      </c>
    </row>
    <row r="34" spans="1:10">
      <c r="A34" s="31"/>
      <c r="B34" s="27" t="s">
        <v>11</v>
      </c>
      <c r="C34" s="28">
        <v>947961</v>
      </c>
      <c r="D34" s="28">
        <v>1131598</v>
      </c>
      <c r="E34" s="28">
        <v>1052598</v>
      </c>
      <c r="F34" s="28">
        <v>827467</v>
      </c>
      <c r="G34" s="28">
        <v>934082</v>
      </c>
      <c r="H34" s="28">
        <v>744038</v>
      </c>
      <c r="I34" s="28">
        <v>1098278</v>
      </c>
      <c r="J34" s="28">
        <v>1046919</v>
      </c>
    </row>
    <row r="35" spans="1:10" ht="18" customHeight="1">
      <c r="A35" s="31"/>
      <c r="B35" s="27"/>
      <c r="C35" s="55"/>
      <c r="D35" s="31"/>
      <c r="E35" s="31"/>
      <c r="F35" s="56" t="s">
        <v>191</v>
      </c>
      <c r="G35" s="57"/>
      <c r="H35" s="31"/>
      <c r="I35" s="31"/>
      <c r="J35" s="31"/>
    </row>
    <row r="36" spans="1:10">
      <c r="A36" s="26" t="s">
        <v>177</v>
      </c>
      <c r="B36" s="27" t="s">
        <v>285</v>
      </c>
      <c r="C36" s="28">
        <v>229571</v>
      </c>
      <c r="D36" s="28">
        <v>342994</v>
      </c>
      <c r="E36" s="28">
        <v>322560</v>
      </c>
      <c r="F36" s="28">
        <v>246875</v>
      </c>
      <c r="G36" s="28">
        <v>300051</v>
      </c>
      <c r="H36" s="28">
        <v>164448</v>
      </c>
      <c r="I36" s="28">
        <v>273557</v>
      </c>
      <c r="J36" s="28">
        <v>257695</v>
      </c>
    </row>
    <row r="37" spans="1:10" ht="18" customHeight="1">
      <c r="A37" s="31"/>
      <c r="B37" s="27" t="s">
        <v>192</v>
      </c>
      <c r="C37" s="28">
        <v>193812</v>
      </c>
      <c r="D37" s="28">
        <v>301503</v>
      </c>
      <c r="E37" s="28">
        <v>237612</v>
      </c>
      <c r="F37" s="28">
        <v>185029</v>
      </c>
      <c r="G37" s="28">
        <v>228818</v>
      </c>
      <c r="H37" s="28">
        <v>149519</v>
      </c>
      <c r="I37" s="28">
        <v>209410</v>
      </c>
      <c r="J37" s="28">
        <v>243588</v>
      </c>
    </row>
    <row r="38" spans="1:10">
      <c r="A38" s="31"/>
      <c r="B38" s="27" t="s">
        <v>1</v>
      </c>
      <c r="C38" s="28">
        <v>191997</v>
      </c>
      <c r="D38" s="28">
        <v>309612</v>
      </c>
      <c r="E38" s="28">
        <v>240348</v>
      </c>
      <c r="F38" s="28">
        <v>222699</v>
      </c>
      <c r="G38" s="28">
        <v>242659</v>
      </c>
      <c r="H38" s="28">
        <v>156878</v>
      </c>
      <c r="I38" s="28">
        <v>211449</v>
      </c>
      <c r="J38" s="28">
        <v>209541</v>
      </c>
    </row>
    <row r="39" spans="1:10">
      <c r="A39" s="31"/>
      <c r="B39" s="27" t="s">
        <v>2</v>
      </c>
      <c r="C39" s="28">
        <v>197185</v>
      </c>
      <c r="D39" s="28">
        <v>302595</v>
      </c>
      <c r="E39" s="28">
        <v>244589</v>
      </c>
      <c r="F39" s="28">
        <v>204916</v>
      </c>
      <c r="G39" s="28">
        <v>257901</v>
      </c>
      <c r="H39" s="28">
        <v>172591</v>
      </c>
      <c r="I39" s="28">
        <v>205887</v>
      </c>
      <c r="J39" s="28">
        <v>210839</v>
      </c>
    </row>
    <row r="40" spans="1:10">
      <c r="A40" s="31"/>
      <c r="B40" s="27" t="s">
        <v>3</v>
      </c>
      <c r="C40" s="28">
        <v>200278</v>
      </c>
      <c r="D40" s="28">
        <v>321026</v>
      </c>
      <c r="E40" s="28">
        <v>254592</v>
      </c>
      <c r="F40" s="28">
        <v>210182</v>
      </c>
      <c r="G40" s="28">
        <v>277761</v>
      </c>
      <c r="H40" s="28">
        <v>167492</v>
      </c>
      <c r="I40" s="28">
        <v>217140</v>
      </c>
      <c r="J40" s="28">
        <v>214646</v>
      </c>
    </row>
    <row r="41" spans="1:10">
      <c r="A41" s="31"/>
      <c r="B41" s="27" t="s">
        <v>4</v>
      </c>
      <c r="C41" s="28">
        <v>193066</v>
      </c>
      <c r="D41" s="28">
        <v>302632</v>
      </c>
      <c r="E41" s="28">
        <v>283224</v>
      </c>
      <c r="F41" s="28">
        <v>192740</v>
      </c>
      <c r="G41" s="28">
        <v>232808</v>
      </c>
      <c r="H41" s="28">
        <v>149185</v>
      </c>
      <c r="I41" s="28">
        <v>214218</v>
      </c>
      <c r="J41" s="28">
        <v>210355</v>
      </c>
    </row>
    <row r="42" spans="1:10">
      <c r="A42" s="31"/>
      <c r="B42" s="27" t="s">
        <v>5</v>
      </c>
      <c r="C42" s="28">
        <v>328879</v>
      </c>
      <c r="D42" s="28">
        <v>378566</v>
      </c>
      <c r="E42" s="28">
        <v>448119</v>
      </c>
      <c r="F42" s="28">
        <v>411366</v>
      </c>
      <c r="G42" s="28">
        <v>359760</v>
      </c>
      <c r="H42" s="28">
        <v>162728</v>
      </c>
      <c r="I42" s="28">
        <v>521588</v>
      </c>
      <c r="J42" s="28">
        <v>378758</v>
      </c>
    </row>
    <row r="43" spans="1:10">
      <c r="A43" s="31"/>
      <c r="B43" s="27" t="s">
        <v>6</v>
      </c>
      <c r="C43" s="28">
        <v>272279</v>
      </c>
      <c r="D43" s="28">
        <v>430654</v>
      </c>
      <c r="E43" s="28">
        <v>454577</v>
      </c>
      <c r="F43" s="28">
        <v>268527</v>
      </c>
      <c r="G43" s="28">
        <v>473669</v>
      </c>
      <c r="H43" s="28">
        <v>225607</v>
      </c>
      <c r="I43" s="28">
        <v>294719</v>
      </c>
      <c r="J43" s="28">
        <v>321612</v>
      </c>
    </row>
    <row r="44" spans="1:10">
      <c r="A44" s="31"/>
      <c r="B44" s="27" t="s">
        <v>7</v>
      </c>
      <c r="C44" s="28">
        <v>195201</v>
      </c>
      <c r="D44" s="28">
        <v>305244</v>
      </c>
      <c r="E44" s="28">
        <v>221522</v>
      </c>
      <c r="F44" s="28">
        <v>188453</v>
      </c>
      <c r="G44" s="28">
        <v>248267</v>
      </c>
      <c r="H44" s="28">
        <v>203357</v>
      </c>
      <c r="I44" s="28">
        <v>214146</v>
      </c>
      <c r="J44" s="28">
        <v>209522</v>
      </c>
    </row>
    <row r="45" spans="1:10">
      <c r="A45" s="31"/>
      <c r="B45" s="27" t="s">
        <v>8</v>
      </c>
      <c r="C45" s="28">
        <v>191504</v>
      </c>
      <c r="D45" s="28">
        <v>297108</v>
      </c>
      <c r="E45" s="28">
        <v>241164</v>
      </c>
      <c r="F45" s="28">
        <v>187420</v>
      </c>
      <c r="G45" s="28">
        <v>231190</v>
      </c>
      <c r="H45" s="28">
        <v>138898</v>
      </c>
      <c r="I45" s="28">
        <v>203784</v>
      </c>
      <c r="J45" s="28">
        <v>215853</v>
      </c>
    </row>
    <row r="46" spans="1:10">
      <c r="A46" s="31"/>
      <c r="B46" s="27" t="s">
        <v>9</v>
      </c>
      <c r="C46" s="28">
        <v>196078</v>
      </c>
      <c r="D46" s="28">
        <v>319972</v>
      </c>
      <c r="E46" s="28">
        <v>242567</v>
      </c>
      <c r="F46" s="28">
        <v>193186</v>
      </c>
      <c r="G46" s="28">
        <v>268278</v>
      </c>
      <c r="H46" s="28">
        <v>127590</v>
      </c>
      <c r="I46" s="28">
        <v>208193</v>
      </c>
      <c r="J46" s="28">
        <v>213166</v>
      </c>
    </row>
    <row r="47" spans="1:10">
      <c r="A47" s="31"/>
      <c r="B47" s="27" t="s">
        <v>10</v>
      </c>
      <c r="C47" s="28">
        <v>206221</v>
      </c>
      <c r="D47" s="28">
        <v>303694</v>
      </c>
      <c r="E47" s="28">
        <v>275654</v>
      </c>
      <c r="F47" s="28">
        <v>201975</v>
      </c>
      <c r="G47" s="28">
        <v>246813</v>
      </c>
      <c r="H47" s="28">
        <v>129991</v>
      </c>
      <c r="I47" s="28">
        <v>226691</v>
      </c>
      <c r="J47" s="28">
        <v>218615</v>
      </c>
    </row>
    <row r="48" spans="1:10">
      <c r="A48" s="31"/>
      <c r="B48" s="27" t="s">
        <v>11</v>
      </c>
      <c r="C48" s="28">
        <v>388934</v>
      </c>
      <c r="D48" s="28">
        <v>540998</v>
      </c>
      <c r="E48" s="28">
        <v>762842</v>
      </c>
      <c r="F48" s="28">
        <v>488959</v>
      </c>
      <c r="G48" s="28">
        <v>539625</v>
      </c>
      <c r="H48" s="28">
        <v>208801</v>
      </c>
      <c r="I48" s="28">
        <v>551346</v>
      </c>
      <c r="J48" s="28">
        <v>435082</v>
      </c>
    </row>
    <row r="49" spans="1:10" ht="5.0999999999999996" customHeight="1">
      <c r="A49" s="24"/>
      <c r="B49" s="25"/>
      <c r="C49" s="24"/>
      <c r="D49" s="24"/>
      <c r="E49" s="24"/>
      <c r="F49" s="24"/>
      <c r="G49" s="24"/>
      <c r="H49" s="24"/>
      <c r="I49" s="24"/>
      <c r="J49" s="24"/>
    </row>
    <row r="50" spans="1:10" ht="12" customHeight="1">
      <c r="A50" s="32" t="s">
        <v>352</v>
      </c>
    </row>
    <row r="51" spans="1:10" ht="12" customHeight="1">
      <c r="A51" s="32" t="s">
        <v>353</v>
      </c>
    </row>
    <row r="52" spans="1:10" ht="12" customHeight="1">
      <c r="A52" s="32" t="s">
        <v>354</v>
      </c>
    </row>
    <row r="53" spans="1:10" ht="12" customHeight="1">
      <c r="A53" s="32" t="s">
        <v>355</v>
      </c>
    </row>
    <row r="54" spans="1:10">
      <c r="A54" s="4" t="s">
        <v>195</v>
      </c>
      <c r="B54" s="4"/>
      <c r="C54" s="4"/>
      <c r="D54" s="4"/>
      <c r="E54" s="4"/>
      <c r="F54" s="4"/>
      <c r="G54" s="4"/>
      <c r="H54" s="4"/>
      <c r="I54" s="4"/>
      <c r="J54" s="4"/>
    </row>
  </sheetData>
  <mergeCells count="1">
    <mergeCell ref="A6:B6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&amp;C95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72"/>
  <sheetViews>
    <sheetView zoomScaleNormal="100" zoomScaleSheetLayoutView="100" workbookViewId="0">
      <pane xSplit="2" topLeftCell="C1" activePane="topRight" state="frozen"/>
      <selection activeCell="F74" sqref="F74"/>
      <selection pane="topRight"/>
    </sheetView>
  </sheetViews>
  <sheetFormatPr defaultRowHeight="13.5"/>
  <cols>
    <col min="1" max="1" width="7.875" style="53" customWidth="1"/>
    <col min="2" max="2" width="6.625" style="53" customWidth="1"/>
    <col min="3" max="10" width="9.875" style="53" customWidth="1"/>
    <col min="11" max="12" width="3.125" style="53" customWidth="1"/>
    <col min="13" max="22" width="9.375" style="53" customWidth="1"/>
    <col min="23" max="16384" width="9" style="53"/>
  </cols>
  <sheetData>
    <row r="1" spans="1:22">
      <c r="A1" s="4" t="s">
        <v>249</v>
      </c>
      <c r="B1" s="4"/>
      <c r="C1" s="4"/>
      <c r="D1" s="4"/>
      <c r="E1" s="4"/>
      <c r="F1" s="4"/>
      <c r="G1" s="4"/>
      <c r="H1" s="4"/>
      <c r="I1" s="4"/>
      <c r="J1" s="4"/>
      <c r="M1" s="4"/>
      <c r="N1" s="4"/>
      <c r="O1" s="4"/>
      <c r="P1" s="4"/>
      <c r="Q1" s="4"/>
      <c r="R1" s="4"/>
      <c r="S1" s="4"/>
      <c r="T1" s="4"/>
      <c r="U1" s="4"/>
      <c r="V1" s="21" t="s">
        <v>250</v>
      </c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>
      <c r="A3" s="1" t="s">
        <v>254</v>
      </c>
      <c r="B3" s="4"/>
      <c r="C3" s="4"/>
      <c r="D3" s="4"/>
      <c r="E3" s="4"/>
      <c r="F3" s="4"/>
      <c r="G3" s="4"/>
      <c r="H3" s="4"/>
      <c r="I3" s="4"/>
      <c r="J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A5" s="22"/>
      <c r="B5" s="9"/>
      <c r="C5" s="110" t="s">
        <v>47</v>
      </c>
      <c r="D5" s="110"/>
      <c r="E5" s="110"/>
      <c r="F5" s="11"/>
      <c r="G5" s="12"/>
      <c r="H5" s="12"/>
      <c r="I5" s="13" t="s">
        <v>203</v>
      </c>
      <c r="J5" s="12"/>
      <c r="K5" s="58"/>
      <c r="L5" s="58"/>
      <c r="M5" s="14"/>
      <c r="N5" s="110" t="s">
        <v>48</v>
      </c>
      <c r="O5" s="110"/>
      <c r="P5" s="110"/>
      <c r="Q5" s="110"/>
      <c r="R5" s="110"/>
      <c r="S5" s="110"/>
      <c r="T5" s="110"/>
      <c r="U5" s="110"/>
      <c r="V5" s="122"/>
    </row>
    <row r="6" spans="1:22">
      <c r="A6" s="120" t="s">
        <v>27</v>
      </c>
      <c r="B6" s="121"/>
      <c r="C6" s="110" t="s">
        <v>49</v>
      </c>
      <c r="D6" s="110"/>
      <c r="E6" s="112" t="s">
        <v>74</v>
      </c>
      <c r="F6" s="122" t="s">
        <v>50</v>
      </c>
      <c r="G6" s="123"/>
      <c r="H6" s="109"/>
      <c r="J6" s="13" t="s">
        <v>75</v>
      </c>
      <c r="M6" s="23" t="s">
        <v>76</v>
      </c>
      <c r="N6" s="110" t="s">
        <v>51</v>
      </c>
      <c r="O6" s="110"/>
      <c r="P6" s="110"/>
      <c r="Q6" s="110" t="s">
        <v>52</v>
      </c>
      <c r="R6" s="110"/>
      <c r="S6" s="110"/>
      <c r="T6" s="110" t="s">
        <v>176</v>
      </c>
      <c r="U6" s="110"/>
      <c r="V6" s="122"/>
    </row>
    <row r="7" spans="1:22">
      <c r="A7" s="24"/>
      <c r="B7" s="25"/>
      <c r="C7" s="10" t="s">
        <v>53</v>
      </c>
      <c r="D7" s="10" t="s">
        <v>54</v>
      </c>
      <c r="E7" s="110"/>
      <c r="F7" s="10" t="s">
        <v>55</v>
      </c>
      <c r="G7" s="10" t="s">
        <v>19</v>
      </c>
      <c r="H7" s="10" t="s">
        <v>20</v>
      </c>
      <c r="I7" s="10" t="s">
        <v>55</v>
      </c>
      <c r="J7" s="10" t="s">
        <v>19</v>
      </c>
      <c r="M7" s="10" t="s">
        <v>20</v>
      </c>
      <c r="N7" s="10" t="s">
        <v>55</v>
      </c>
      <c r="O7" s="10" t="s">
        <v>19</v>
      </c>
      <c r="P7" s="10" t="s">
        <v>20</v>
      </c>
      <c r="Q7" s="10" t="s">
        <v>55</v>
      </c>
      <c r="R7" s="10" t="s">
        <v>19</v>
      </c>
      <c r="S7" s="10" t="s">
        <v>20</v>
      </c>
      <c r="T7" s="10" t="s">
        <v>55</v>
      </c>
      <c r="U7" s="10" t="s">
        <v>19</v>
      </c>
      <c r="V7" s="20" t="s">
        <v>20</v>
      </c>
    </row>
    <row r="8" spans="1:22" ht="5.0999999999999996" customHeight="1">
      <c r="A8" s="7"/>
      <c r="B8" s="5"/>
      <c r="C8" s="8"/>
      <c r="D8" s="8"/>
      <c r="E8" s="8"/>
      <c r="F8" s="8"/>
      <c r="G8" s="8"/>
      <c r="H8" s="8"/>
      <c r="I8" s="8"/>
      <c r="J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.75" customHeight="1">
      <c r="A9" s="26" t="s">
        <v>177</v>
      </c>
      <c r="B9" s="27" t="s">
        <v>269</v>
      </c>
      <c r="C9" s="28">
        <v>1813</v>
      </c>
      <c r="D9" s="28">
        <v>1608</v>
      </c>
      <c r="E9" s="28">
        <v>1056</v>
      </c>
      <c r="F9" s="28">
        <v>733</v>
      </c>
      <c r="G9" s="28">
        <v>330</v>
      </c>
      <c r="H9" s="28">
        <v>403</v>
      </c>
      <c r="I9" s="28">
        <v>683</v>
      </c>
      <c r="J9" s="28">
        <v>304</v>
      </c>
      <c r="K9" s="55"/>
      <c r="L9" s="55"/>
      <c r="M9" s="28">
        <v>378</v>
      </c>
      <c r="N9" s="28">
        <v>614</v>
      </c>
      <c r="O9" s="28">
        <v>273</v>
      </c>
      <c r="P9" s="28">
        <v>342</v>
      </c>
      <c r="Q9" s="28">
        <v>2916</v>
      </c>
      <c r="R9" s="28">
        <v>1417</v>
      </c>
      <c r="S9" s="28">
        <v>1499</v>
      </c>
      <c r="T9" s="28">
        <v>365953</v>
      </c>
      <c r="U9" s="28">
        <v>201735</v>
      </c>
      <c r="V9" s="28">
        <v>164218</v>
      </c>
    </row>
    <row r="10" spans="1:22" ht="12.75" customHeight="1">
      <c r="A10" s="29" t="s">
        <v>204</v>
      </c>
      <c r="B10" s="30" t="s">
        <v>202</v>
      </c>
      <c r="C10" s="28">
        <v>1662</v>
      </c>
      <c r="D10" s="28">
        <v>1616</v>
      </c>
      <c r="E10" s="28">
        <v>1048</v>
      </c>
      <c r="F10" s="28">
        <v>728</v>
      </c>
      <c r="G10" s="28">
        <v>339</v>
      </c>
      <c r="H10" s="28">
        <v>389</v>
      </c>
      <c r="I10" s="28">
        <v>656</v>
      </c>
      <c r="J10" s="28">
        <v>293</v>
      </c>
      <c r="K10" s="55"/>
      <c r="L10" s="55"/>
      <c r="M10" s="28">
        <v>363</v>
      </c>
      <c r="N10" s="28">
        <v>568</v>
      </c>
      <c r="O10" s="28">
        <v>248</v>
      </c>
      <c r="P10" s="28">
        <v>320</v>
      </c>
      <c r="Q10" s="28">
        <v>2648</v>
      </c>
      <c r="R10" s="28">
        <v>1237</v>
      </c>
      <c r="S10" s="28">
        <v>1411</v>
      </c>
      <c r="T10" s="28">
        <v>372221</v>
      </c>
      <c r="U10" s="28">
        <v>198158</v>
      </c>
      <c r="V10" s="28">
        <v>174063</v>
      </c>
    </row>
    <row r="11" spans="1:22" ht="12.75" customHeight="1">
      <c r="A11" s="26" t="s">
        <v>178</v>
      </c>
      <c r="B11" s="30" t="s">
        <v>197</v>
      </c>
      <c r="C11" s="2">
        <v>1706</v>
      </c>
      <c r="D11" s="2">
        <v>1652</v>
      </c>
      <c r="E11" s="2">
        <v>1112</v>
      </c>
      <c r="F11" s="2">
        <v>805</v>
      </c>
      <c r="G11" s="2">
        <v>365</v>
      </c>
      <c r="H11" s="2">
        <v>440</v>
      </c>
      <c r="I11" s="2">
        <v>654</v>
      </c>
      <c r="J11" s="2">
        <v>296</v>
      </c>
      <c r="K11" s="55"/>
      <c r="L11" s="55"/>
      <c r="M11" s="2">
        <v>358</v>
      </c>
      <c r="N11" s="2">
        <v>570</v>
      </c>
      <c r="O11" s="2">
        <v>256</v>
      </c>
      <c r="P11" s="2">
        <v>314</v>
      </c>
      <c r="Q11" s="2">
        <v>2755</v>
      </c>
      <c r="R11" s="2">
        <v>1301</v>
      </c>
      <c r="S11" s="2">
        <v>1454</v>
      </c>
      <c r="T11" s="2">
        <v>365161</v>
      </c>
      <c r="U11" s="2">
        <v>194687</v>
      </c>
      <c r="V11" s="2">
        <v>170474</v>
      </c>
    </row>
    <row r="12" spans="1:22" ht="12.75" customHeight="1">
      <c r="A12" s="29" t="s">
        <v>178</v>
      </c>
      <c r="B12" s="30" t="s">
        <v>206</v>
      </c>
      <c r="C12" s="2">
        <v>1757.6666666666667</v>
      </c>
      <c r="D12" s="2">
        <v>1644.25</v>
      </c>
      <c r="E12" s="2">
        <v>1066.4166666666667</v>
      </c>
      <c r="F12" s="2">
        <v>659.08333333333337</v>
      </c>
      <c r="G12" s="2">
        <v>276.75</v>
      </c>
      <c r="H12" s="2">
        <v>382.33333333333331</v>
      </c>
      <c r="I12" s="2">
        <v>586.33333333333337</v>
      </c>
      <c r="J12" s="2">
        <v>258.16666666666669</v>
      </c>
      <c r="K12" s="55"/>
      <c r="L12" s="55"/>
      <c r="M12" s="2">
        <v>328.16666666666669</v>
      </c>
      <c r="N12" s="2">
        <v>512.83333333333337</v>
      </c>
      <c r="O12" s="2">
        <v>222.66666666666666</v>
      </c>
      <c r="P12" s="2">
        <v>290.16666666666669</v>
      </c>
      <c r="Q12" s="2">
        <v>2389.5833333333335</v>
      </c>
      <c r="R12" s="2">
        <v>1115.5833333333333</v>
      </c>
      <c r="S12" s="2">
        <v>1274</v>
      </c>
      <c r="T12" s="2">
        <v>298945.75</v>
      </c>
      <c r="U12" s="2">
        <v>158270.58333333334</v>
      </c>
      <c r="V12" s="2">
        <v>140675.08333333334</v>
      </c>
    </row>
    <row r="13" spans="1:22" ht="12.75" customHeight="1">
      <c r="A13" s="29" t="s">
        <v>204</v>
      </c>
      <c r="B13" s="30" t="s">
        <v>268</v>
      </c>
      <c r="C13" s="2">
        <f>AVERAGE(C14:C25)</f>
        <v>1815.4166666666667</v>
      </c>
      <c r="D13" s="2">
        <f t="shared" ref="D13:V13" si="0">AVERAGE(D14:D25)</f>
        <v>1684.75</v>
      </c>
      <c r="E13" s="2">
        <f t="shared" si="0"/>
        <v>1065.3333333333333</v>
      </c>
      <c r="F13" s="2">
        <f t="shared" si="0"/>
        <v>692.41666666666663</v>
      </c>
      <c r="G13" s="2">
        <f t="shared" si="0"/>
        <v>320.16666666666669</v>
      </c>
      <c r="H13" s="2">
        <f t="shared" si="0"/>
        <v>372.25</v>
      </c>
      <c r="I13" s="2">
        <f t="shared" si="0"/>
        <v>543.41666666666663</v>
      </c>
      <c r="J13" s="2">
        <v>236</v>
      </c>
      <c r="K13" s="2"/>
      <c r="L13" s="2"/>
      <c r="M13" s="2">
        <f t="shared" si="0"/>
        <v>306.83333333333331</v>
      </c>
      <c r="N13" s="2">
        <f t="shared" si="0"/>
        <v>478.08333333333331</v>
      </c>
      <c r="O13" s="2">
        <f t="shared" si="0"/>
        <v>202.08333333333334</v>
      </c>
      <c r="P13" s="2">
        <f t="shared" si="0"/>
        <v>276</v>
      </c>
      <c r="Q13" s="2">
        <f t="shared" si="0"/>
        <v>2133.6666666666665</v>
      </c>
      <c r="R13" s="2">
        <f t="shared" si="0"/>
        <v>956.75</v>
      </c>
      <c r="S13" s="2">
        <f t="shared" si="0"/>
        <v>1176.9166666666667</v>
      </c>
      <c r="T13" s="2">
        <f t="shared" si="0"/>
        <v>263662.83333333331</v>
      </c>
      <c r="U13" s="2">
        <f t="shared" si="0"/>
        <v>133584.58333333334</v>
      </c>
      <c r="V13" s="2">
        <f t="shared" si="0"/>
        <v>130078.25</v>
      </c>
    </row>
    <row r="14" spans="1:22" ht="15.95" customHeight="1">
      <c r="A14" s="31"/>
      <c r="B14" s="27" t="s">
        <v>18</v>
      </c>
      <c r="C14" s="2">
        <v>1407</v>
      </c>
      <c r="D14" s="2">
        <v>1640</v>
      </c>
      <c r="E14" s="2">
        <v>1108</v>
      </c>
      <c r="F14" s="2">
        <v>814</v>
      </c>
      <c r="G14" s="2">
        <v>374</v>
      </c>
      <c r="H14" s="2">
        <v>440</v>
      </c>
      <c r="I14" s="2">
        <v>591</v>
      </c>
      <c r="J14" s="2">
        <v>248</v>
      </c>
      <c r="K14" s="59"/>
      <c r="L14" s="2"/>
      <c r="M14" s="2">
        <v>343</v>
      </c>
      <c r="N14" s="2">
        <v>412</v>
      </c>
      <c r="O14" s="2">
        <v>177</v>
      </c>
      <c r="P14" s="2">
        <v>235</v>
      </c>
      <c r="Q14" s="2">
        <f>SUM(R14:S14)</f>
        <v>2140</v>
      </c>
      <c r="R14" s="2">
        <v>948</v>
      </c>
      <c r="S14" s="2">
        <v>1192</v>
      </c>
      <c r="T14" s="2">
        <f>SUM(U14:V14)</f>
        <v>303595</v>
      </c>
      <c r="U14" s="2">
        <v>154681</v>
      </c>
      <c r="V14" s="2">
        <v>148914</v>
      </c>
    </row>
    <row r="15" spans="1:22" ht="12.75" customHeight="1">
      <c r="A15" s="31"/>
      <c r="B15" s="27" t="s">
        <v>1</v>
      </c>
      <c r="C15" s="2">
        <v>1456</v>
      </c>
      <c r="D15" s="2">
        <v>1418</v>
      </c>
      <c r="E15" s="2">
        <v>993</v>
      </c>
      <c r="F15" s="2">
        <v>587</v>
      </c>
      <c r="G15" s="2">
        <v>293</v>
      </c>
      <c r="H15" s="2">
        <v>294</v>
      </c>
      <c r="I15" s="2">
        <v>444</v>
      </c>
      <c r="J15" s="2">
        <v>196</v>
      </c>
      <c r="K15" s="2"/>
      <c r="L15" s="2"/>
      <c r="M15" s="2">
        <v>248</v>
      </c>
      <c r="N15" s="2">
        <v>519</v>
      </c>
      <c r="O15" s="2">
        <v>231</v>
      </c>
      <c r="P15" s="2">
        <v>288</v>
      </c>
      <c r="Q15" s="2">
        <f t="shared" ref="Q15:Q25" si="1">SUM(R15:S15)</f>
        <v>2058</v>
      </c>
      <c r="R15" s="2">
        <v>925</v>
      </c>
      <c r="S15" s="2">
        <v>1133</v>
      </c>
      <c r="T15" s="2">
        <f t="shared" ref="T15:T25" si="2">SUM(U15:V15)</f>
        <v>235574</v>
      </c>
      <c r="U15" s="2">
        <v>119818</v>
      </c>
      <c r="V15" s="2">
        <v>115756</v>
      </c>
    </row>
    <row r="16" spans="1:22" ht="12.75" customHeight="1">
      <c r="A16" s="31"/>
      <c r="B16" s="27" t="s">
        <v>2</v>
      </c>
      <c r="C16" s="2">
        <v>1381</v>
      </c>
      <c r="D16" s="2">
        <v>1730</v>
      </c>
      <c r="E16" s="2">
        <v>1075</v>
      </c>
      <c r="F16" s="2">
        <v>703</v>
      </c>
      <c r="G16" s="2">
        <v>345</v>
      </c>
      <c r="H16" s="2">
        <v>358</v>
      </c>
      <c r="I16" s="2">
        <v>581</v>
      </c>
      <c r="J16" s="2">
        <v>292</v>
      </c>
      <c r="K16" s="59"/>
      <c r="L16" s="59"/>
      <c r="M16" s="2">
        <v>289</v>
      </c>
      <c r="N16" s="2">
        <v>428</v>
      </c>
      <c r="O16" s="2">
        <v>204</v>
      </c>
      <c r="P16" s="2">
        <v>224</v>
      </c>
      <c r="Q16" s="2">
        <f t="shared" si="1"/>
        <v>2035</v>
      </c>
      <c r="R16" s="2">
        <v>948</v>
      </c>
      <c r="S16" s="2">
        <v>1087</v>
      </c>
      <c r="T16" s="2">
        <f t="shared" si="2"/>
        <v>236604</v>
      </c>
      <c r="U16" s="2">
        <v>121817</v>
      </c>
      <c r="V16" s="2">
        <v>114787</v>
      </c>
    </row>
    <row r="17" spans="1:22" ht="12.75" customHeight="1">
      <c r="A17" s="31"/>
      <c r="B17" s="27" t="s">
        <v>3</v>
      </c>
      <c r="C17" s="2">
        <v>3938</v>
      </c>
      <c r="D17" s="2">
        <v>3513</v>
      </c>
      <c r="E17" s="2">
        <v>2324</v>
      </c>
      <c r="F17" s="2">
        <v>1277</v>
      </c>
      <c r="G17" s="2">
        <v>541</v>
      </c>
      <c r="H17" s="2">
        <v>736</v>
      </c>
      <c r="I17" s="2">
        <v>906</v>
      </c>
      <c r="J17" s="2">
        <v>358</v>
      </c>
      <c r="K17" s="59"/>
      <c r="L17" s="59"/>
      <c r="M17" s="2">
        <v>548</v>
      </c>
      <c r="N17" s="2">
        <v>506</v>
      </c>
      <c r="O17" s="2">
        <v>240</v>
      </c>
      <c r="P17" s="2">
        <v>266</v>
      </c>
      <c r="Q17" s="2">
        <f t="shared" si="1"/>
        <v>2052</v>
      </c>
      <c r="R17" s="2">
        <v>988</v>
      </c>
      <c r="S17" s="2">
        <v>1064</v>
      </c>
      <c r="T17" s="2">
        <f t="shared" si="2"/>
        <v>259709</v>
      </c>
      <c r="U17" s="2">
        <v>140600</v>
      </c>
      <c r="V17" s="2">
        <v>119109</v>
      </c>
    </row>
    <row r="18" spans="1:22" ht="12.75" customHeight="1">
      <c r="A18" s="31"/>
      <c r="B18" s="27" t="s">
        <v>4</v>
      </c>
      <c r="C18" s="2">
        <v>2615</v>
      </c>
      <c r="D18" s="2">
        <v>1573</v>
      </c>
      <c r="E18" s="2">
        <v>983</v>
      </c>
      <c r="F18" s="2">
        <v>743</v>
      </c>
      <c r="G18" s="2">
        <v>335</v>
      </c>
      <c r="H18" s="2">
        <v>408</v>
      </c>
      <c r="I18" s="2">
        <v>638</v>
      </c>
      <c r="J18" s="2">
        <v>258</v>
      </c>
      <c r="K18" s="59"/>
      <c r="L18" s="59"/>
      <c r="M18" s="2">
        <v>380</v>
      </c>
      <c r="N18" s="2">
        <v>690</v>
      </c>
      <c r="O18" s="2">
        <v>250</v>
      </c>
      <c r="P18" s="2">
        <v>440</v>
      </c>
      <c r="Q18" s="2">
        <f t="shared" si="1"/>
        <v>2230</v>
      </c>
      <c r="R18" s="2">
        <v>987</v>
      </c>
      <c r="S18" s="2">
        <v>1243</v>
      </c>
      <c r="T18" s="2">
        <f t="shared" si="2"/>
        <v>268717</v>
      </c>
      <c r="U18" s="2">
        <v>136875</v>
      </c>
      <c r="V18" s="2">
        <v>131842</v>
      </c>
    </row>
    <row r="19" spans="1:22" ht="12.75" customHeight="1">
      <c r="A19" s="31"/>
      <c r="B19" s="27" t="s">
        <v>5</v>
      </c>
      <c r="C19" s="2">
        <v>1652</v>
      </c>
      <c r="D19" s="2">
        <v>1370</v>
      </c>
      <c r="E19" s="2">
        <v>842</v>
      </c>
      <c r="F19" s="2">
        <v>673</v>
      </c>
      <c r="G19" s="2">
        <v>304</v>
      </c>
      <c r="H19" s="2">
        <v>369</v>
      </c>
      <c r="I19" s="2">
        <v>519</v>
      </c>
      <c r="J19" s="2">
        <v>228</v>
      </c>
      <c r="K19" s="59"/>
      <c r="L19" s="59"/>
      <c r="M19" s="2">
        <v>291</v>
      </c>
      <c r="N19" s="2">
        <v>438</v>
      </c>
      <c r="O19" s="2">
        <v>198</v>
      </c>
      <c r="P19" s="2">
        <v>240</v>
      </c>
      <c r="Q19" s="2">
        <f t="shared" si="1"/>
        <v>2207</v>
      </c>
      <c r="R19" s="2">
        <v>995</v>
      </c>
      <c r="S19" s="2">
        <v>1212</v>
      </c>
      <c r="T19" s="2">
        <f t="shared" si="2"/>
        <v>268138</v>
      </c>
      <c r="U19" s="2">
        <v>136198</v>
      </c>
      <c r="V19" s="2">
        <v>131940</v>
      </c>
    </row>
    <row r="20" spans="1:22" ht="12.75" customHeight="1">
      <c r="A20" s="31"/>
      <c r="B20" s="27" t="s">
        <v>6</v>
      </c>
      <c r="C20" s="2">
        <v>1826</v>
      </c>
      <c r="D20" s="2">
        <v>1744</v>
      </c>
      <c r="E20" s="2">
        <v>1027</v>
      </c>
      <c r="F20" s="2">
        <v>657</v>
      </c>
      <c r="G20" s="2">
        <v>331</v>
      </c>
      <c r="H20" s="2">
        <v>326</v>
      </c>
      <c r="I20" s="2">
        <v>532</v>
      </c>
      <c r="J20" s="2">
        <v>239</v>
      </c>
      <c r="K20" s="59"/>
      <c r="L20" s="59"/>
      <c r="M20" s="2">
        <v>293</v>
      </c>
      <c r="N20" s="2">
        <v>554</v>
      </c>
      <c r="O20" s="2">
        <v>224</v>
      </c>
      <c r="P20" s="2">
        <v>330</v>
      </c>
      <c r="Q20" s="2">
        <f t="shared" si="1"/>
        <v>2323</v>
      </c>
      <c r="R20" s="2">
        <v>1018</v>
      </c>
      <c r="S20" s="2">
        <v>1305</v>
      </c>
      <c r="T20" s="2">
        <f t="shared" si="2"/>
        <v>307832</v>
      </c>
      <c r="U20" s="2">
        <v>153982</v>
      </c>
      <c r="V20" s="2">
        <v>153850</v>
      </c>
    </row>
    <row r="21" spans="1:22" ht="12.75" customHeight="1">
      <c r="A21" s="31"/>
      <c r="B21" s="27" t="s">
        <v>7</v>
      </c>
      <c r="C21" s="2">
        <v>1492</v>
      </c>
      <c r="D21" s="2">
        <v>1582</v>
      </c>
      <c r="E21" s="2">
        <v>900</v>
      </c>
      <c r="F21" s="2">
        <v>580</v>
      </c>
      <c r="G21" s="2">
        <v>241</v>
      </c>
      <c r="H21" s="2">
        <v>339</v>
      </c>
      <c r="I21" s="2">
        <v>468</v>
      </c>
      <c r="J21" s="2">
        <v>193</v>
      </c>
      <c r="K21" s="59"/>
      <c r="L21" s="59"/>
      <c r="M21" s="2">
        <v>275</v>
      </c>
      <c r="N21" s="2">
        <v>457</v>
      </c>
      <c r="O21" s="2">
        <v>206</v>
      </c>
      <c r="P21" s="2">
        <v>251</v>
      </c>
      <c r="Q21" s="2">
        <f t="shared" si="1"/>
        <v>2215</v>
      </c>
      <c r="R21" s="2">
        <v>1000</v>
      </c>
      <c r="S21" s="2">
        <v>1215</v>
      </c>
      <c r="T21" s="2">
        <f t="shared" si="2"/>
        <v>256595</v>
      </c>
      <c r="U21" s="2">
        <v>130549</v>
      </c>
      <c r="V21" s="2">
        <v>126046</v>
      </c>
    </row>
    <row r="22" spans="1:22" ht="12.75" customHeight="1">
      <c r="A22" s="31"/>
      <c r="B22" s="27" t="s">
        <v>8</v>
      </c>
      <c r="C22" s="2">
        <v>1568</v>
      </c>
      <c r="D22" s="2">
        <v>1530</v>
      </c>
      <c r="E22" s="2">
        <v>943</v>
      </c>
      <c r="F22" s="2">
        <v>619</v>
      </c>
      <c r="G22" s="2">
        <v>288</v>
      </c>
      <c r="H22" s="2">
        <v>331</v>
      </c>
      <c r="I22" s="2">
        <v>494</v>
      </c>
      <c r="J22" s="2">
        <v>208</v>
      </c>
      <c r="K22" s="59"/>
      <c r="L22" s="59"/>
      <c r="M22" s="2">
        <v>286</v>
      </c>
      <c r="N22" s="2">
        <v>412</v>
      </c>
      <c r="O22" s="2">
        <v>143</v>
      </c>
      <c r="P22" s="2">
        <v>269</v>
      </c>
      <c r="Q22" s="2">
        <f t="shared" si="1"/>
        <v>2185</v>
      </c>
      <c r="R22" s="2">
        <v>958</v>
      </c>
      <c r="S22" s="2">
        <v>1227</v>
      </c>
      <c r="T22" s="2">
        <f t="shared" si="2"/>
        <v>273980</v>
      </c>
      <c r="U22" s="2">
        <v>137639</v>
      </c>
      <c r="V22" s="2">
        <v>136341</v>
      </c>
    </row>
    <row r="23" spans="1:22" ht="12.75" customHeight="1">
      <c r="A23" s="31"/>
      <c r="B23" s="27" t="s">
        <v>9</v>
      </c>
      <c r="C23" s="2">
        <v>1800</v>
      </c>
      <c r="D23" s="2">
        <v>1809</v>
      </c>
      <c r="E23" s="2">
        <v>1121</v>
      </c>
      <c r="F23" s="2">
        <v>765</v>
      </c>
      <c r="G23" s="2">
        <v>369</v>
      </c>
      <c r="H23" s="2">
        <v>396</v>
      </c>
      <c r="I23" s="2">
        <v>603</v>
      </c>
      <c r="J23" s="2">
        <v>290</v>
      </c>
      <c r="K23" s="59"/>
      <c r="L23" s="59"/>
      <c r="M23" s="2">
        <v>313</v>
      </c>
      <c r="N23" s="2">
        <v>489</v>
      </c>
      <c r="O23" s="2">
        <v>208</v>
      </c>
      <c r="P23" s="2">
        <v>281</v>
      </c>
      <c r="Q23" s="2">
        <f t="shared" si="1"/>
        <v>2147</v>
      </c>
      <c r="R23" s="2">
        <v>946</v>
      </c>
      <c r="S23" s="2">
        <v>1201</v>
      </c>
      <c r="T23" s="2">
        <f t="shared" si="2"/>
        <v>274392</v>
      </c>
      <c r="U23" s="2">
        <v>134050</v>
      </c>
      <c r="V23" s="2">
        <v>140342</v>
      </c>
    </row>
    <row r="24" spans="1:22" ht="12.75" customHeight="1">
      <c r="A24" s="31"/>
      <c r="B24" s="27" t="s">
        <v>10</v>
      </c>
      <c r="C24" s="2">
        <v>1441</v>
      </c>
      <c r="D24" s="2">
        <v>1152</v>
      </c>
      <c r="E24" s="2">
        <v>758</v>
      </c>
      <c r="F24" s="2">
        <v>486</v>
      </c>
      <c r="G24" s="2">
        <v>218</v>
      </c>
      <c r="H24" s="2">
        <v>268</v>
      </c>
      <c r="I24" s="2">
        <v>404</v>
      </c>
      <c r="J24" s="2">
        <v>177</v>
      </c>
      <c r="K24" s="59"/>
      <c r="L24" s="59"/>
      <c r="M24" s="2">
        <v>227</v>
      </c>
      <c r="N24" s="2">
        <v>421</v>
      </c>
      <c r="O24" s="2">
        <v>180</v>
      </c>
      <c r="P24" s="2">
        <v>241</v>
      </c>
      <c r="Q24" s="2">
        <f t="shared" si="1"/>
        <v>2035</v>
      </c>
      <c r="R24" s="2">
        <v>905</v>
      </c>
      <c r="S24" s="2">
        <v>1130</v>
      </c>
      <c r="T24" s="2">
        <f t="shared" si="2"/>
        <v>243543</v>
      </c>
      <c r="U24" s="2">
        <v>121904</v>
      </c>
      <c r="V24" s="2">
        <v>121639</v>
      </c>
    </row>
    <row r="25" spans="1:22" ht="12.75" customHeight="1">
      <c r="A25" s="31"/>
      <c r="B25" s="27" t="s">
        <v>11</v>
      </c>
      <c r="C25" s="2">
        <v>1209</v>
      </c>
      <c r="D25" s="2">
        <v>1156</v>
      </c>
      <c r="E25" s="2">
        <v>710</v>
      </c>
      <c r="F25" s="2">
        <v>405</v>
      </c>
      <c r="G25" s="2">
        <v>203</v>
      </c>
      <c r="H25" s="2">
        <v>202</v>
      </c>
      <c r="I25" s="2">
        <v>341</v>
      </c>
      <c r="J25" s="2">
        <v>152</v>
      </c>
      <c r="K25" s="59"/>
      <c r="L25" s="59"/>
      <c r="M25" s="2">
        <v>189</v>
      </c>
      <c r="N25" s="2">
        <v>411</v>
      </c>
      <c r="O25" s="2">
        <v>164</v>
      </c>
      <c r="P25" s="2">
        <v>247</v>
      </c>
      <c r="Q25" s="2">
        <f t="shared" si="1"/>
        <v>1977</v>
      </c>
      <c r="R25" s="2">
        <v>863</v>
      </c>
      <c r="S25" s="2">
        <v>1114</v>
      </c>
      <c r="T25" s="2">
        <f t="shared" si="2"/>
        <v>235275</v>
      </c>
      <c r="U25" s="2">
        <v>114902</v>
      </c>
      <c r="V25" s="2">
        <v>120373</v>
      </c>
    </row>
    <row r="26" spans="1:22" ht="12.75" customHeight="1">
      <c r="A26" s="24"/>
      <c r="B26" s="25" t="s">
        <v>247</v>
      </c>
      <c r="C26" s="80">
        <f>SUM(C14:C25)</f>
        <v>21785</v>
      </c>
      <c r="D26" s="80">
        <f t="shared" ref="D26:V26" si="3">SUM(D14:D25)</f>
        <v>20217</v>
      </c>
      <c r="E26" s="80">
        <f t="shared" si="3"/>
        <v>12784</v>
      </c>
      <c r="F26" s="80">
        <f t="shared" si="3"/>
        <v>8309</v>
      </c>
      <c r="G26" s="80">
        <f t="shared" si="3"/>
        <v>3842</v>
      </c>
      <c r="H26" s="80">
        <f t="shared" si="3"/>
        <v>4467</v>
      </c>
      <c r="I26" s="80">
        <f t="shared" si="3"/>
        <v>6521</v>
      </c>
      <c r="J26" s="80">
        <f t="shared" si="3"/>
        <v>2839</v>
      </c>
      <c r="K26" s="80"/>
      <c r="L26" s="80"/>
      <c r="M26" s="80">
        <f t="shared" si="3"/>
        <v>3682</v>
      </c>
      <c r="N26" s="80">
        <f t="shared" si="3"/>
        <v>5737</v>
      </c>
      <c r="O26" s="80">
        <f t="shared" si="3"/>
        <v>2425</v>
      </c>
      <c r="P26" s="80">
        <f t="shared" si="3"/>
        <v>3312</v>
      </c>
      <c r="Q26" s="80">
        <f t="shared" si="3"/>
        <v>25604</v>
      </c>
      <c r="R26" s="80">
        <f t="shared" si="3"/>
        <v>11481</v>
      </c>
      <c r="S26" s="80">
        <f t="shared" si="3"/>
        <v>14123</v>
      </c>
      <c r="T26" s="80">
        <f t="shared" si="3"/>
        <v>3163954</v>
      </c>
      <c r="U26" s="80">
        <f t="shared" si="3"/>
        <v>1603015</v>
      </c>
      <c r="V26" s="80">
        <f t="shared" si="3"/>
        <v>1560939</v>
      </c>
    </row>
    <row r="27" spans="1:22" ht="12" customHeight="1">
      <c r="A27" s="32" t="s">
        <v>29</v>
      </c>
      <c r="B27" s="4"/>
      <c r="C27" s="4"/>
      <c r="D27" s="4"/>
      <c r="E27" s="4"/>
      <c r="F27" s="4"/>
      <c r="G27" s="4"/>
      <c r="H27" s="4"/>
      <c r="I27" s="4"/>
      <c r="J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 t="s">
        <v>287</v>
      </c>
      <c r="B28" s="4"/>
      <c r="C28" s="4"/>
      <c r="D28" s="4"/>
      <c r="E28" s="4"/>
      <c r="F28" s="4"/>
      <c r="G28" s="4"/>
      <c r="H28" s="4"/>
      <c r="I28" s="4"/>
      <c r="J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>
      <c r="A29" s="4"/>
      <c r="B29" s="4"/>
      <c r="C29" s="4"/>
      <c r="D29" s="4"/>
      <c r="E29" s="4"/>
      <c r="F29" s="4"/>
      <c r="G29" s="4"/>
      <c r="H29" s="4"/>
      <c r="I29" s="4"/>
      <c r="J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4.25">
      <c r="A30" s="1" t="s">
        <v>255</v>
      </c>
      <c r="B30" s="4"/>
      <c r="C30" s="4"/>
      <c r="D30" s="4"/>
      <c r="E30" s="4"/>
      <c r="F30" s="4"/>
      <c r="G30" s="4"/>
      <c r="H30" s="4"/>
      <c r="I30" s="4"/>
      <c r="J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9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>
      <c r="A32" s="22"/>
      <c r="B32" s="9"/>
      <c r="C32" s="110" t="s">
        <v>56</v>
      </c>
      <c r="D32" s="110"/>
      <c r="E32" s="110"/>
      <c r="F32" s="110"/>
      <c r="G32" s="110"/>
      <c r="H32" s="110" t="s">
        <v>57</v>
      </c>
      <c r="I32" s="110"/>
      <c r="J32" s="110"/>
      <c r="M32" s="110" t="s">
        <v>58</v>
      </c>
      <c r="N32" s="110"/>
      <c r="O32" s="110"/>
      <c r="P32" s="110" t="s">
        <v>30</v>
      </c>
      <c r="Q32" s="110"/>
      <c r="R32" s="110"/>
      <c r="S32" s="110"/>
      <c r="T32" s="33"/>
      <c r="U32" s="34"/>
      <c r="V32" s="35"/>
    </row>
    <row r="33" spans="1:22">
      <c r="A33" s="120" t="s">
        <v>27</v>
      </c>
      <c r="B33" s="121"/>
      <c r="C33" s="110" t="s">
        <v>59</v>
      </c>
      <c r="D33" s="110"/>
      <c r="E33" s="110" t="s">
        <v>60</v>
      </c>
      <c r="F33" s="110"/>
      <c r="G33" s="110"/>
      <c r="H33" s="110" t="s">
        <v>61</v>
      </c>
      <c r="I33" s="110" t="s">
        <v>19</v>
      </c>
      <c r="J33" s="110" t="s">
        <v>20</v>
      </c>
      <c r="M33" s="110" t="s">
        <v>61</v>
      </c>
      <c r="N33" s="110" t="s">
        <v>19</v>
      </c>
      <c r="O33" s="110" t="s">
        <v>20</v>
      </c>
      <c r="P33" s="110" t="s">
        <v>62</v>
      </c>
      <c r="Q33" s="110"/>
      <c r="R33" s="110" t="s">
        <v>31</v>
      </c>
      <c r="S33" s="110"/>
      <c r="T33" s="36" t="s">
        <v>63</v>
      </c>
      <c r="U33" s="124" t="s">
        <v>64</v>
      </c>
      <c r="V33" s="120"/>
    </row>
    <row r="34" spans="1:22">
      <c r="A34" s="24"/>
      <c r="B34" s="25"/>
      <c r="C34" s="110"/>
      <c r="D34" s="110"/>
      <c r="E34" s="10" t="s">
        <v>61</v>
      </c>
      <c r="F34" s="10" t="s">
        <v>19</v>
      </c>
      <c r="G34" s="10" t="s">
        <v>20</v>
      </c>
      <c r="H34" s="110"/>
      <c r="I34" s="110"/>
      <c r="J34" s="110"/>
      <c r="M34" s="110"/>
      <c r="N34" s="110"/>
      <c r="O34" s="110"/>
      <c r="P34" s="110"/>
      <c r="Q34" s="110"/>
      <c r="R34" s="110"/>
      <c r="S34" s="110"/>
      <c r="T34" s="38"/>
      <c r="U34" s="39"/>
      <c r="V34" s="40"/>
    </row>
    <row r="35" spans="1:22" ht="5.0999999999999996" customHeight="1">
      <c r="A35" s="7"/>
      <c r="B35" s="5"/>
      <c r="C35" s="37"/>
      <c r="D35" s="8"/>
      <c r="E35" s="8"/>
      <c r="F35" s="8"/>
      <c r="G35" s="8"/>
      <c r="H35" s="8"/>
      <c r="I35" s="8"/>
      <c r="J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 customHeight="1">
      <c r="A36" s="26" t="s">
        <v>177</v>
      </c>
      <c r="B36" s="27" t="s">
        <v>269</v>
      </c>
      <c r="C36" s="115">
        <v>2294</v>
      </c>
      <c r="D36" s="116"/>
      <c r="E36" s="17">
        <v>10095.75</v>
      </c>
      <c r="F36" s="17">
        <v>5330.5</v>
      </c>
      <c r="G36" s="17">
        <v>4649.666666666667</v>
      </c>
      <c r="H36" s="17">
        <v>5448.166666666667</v>
      </c>
      <c r="I36" s="17">
        <v>3447</v>
      </c>
      <c r="J36" s="17">
        <v>1881.9166666666667</v>
      </c>
      <c r="K36" s="55"/>
      <c r="L36" s="55"/>
      <c r="M36" s="15">
        <v>617</v>
      </c>
      <c r="N36" s="15">
        <v>328</v>
      </c>
      <c r="O36" s="15">
        <v>271</v>
      </c>
      <c r="P36" s="28"/>
      <c r="Q36" s="16">
        <v>1820.75</v>
      </c>
      <c r="R36" s="28"/>
      <c r="S36" s="16">
        <v>4433.583333333333</v>
      </c>
      <c r="T36" s="17">
        <v>578.08333333333337</v>
      </c>
      <c r="V36" s="18">
        <v>0.44</v>
      </c>
    </row>
    <row r="37" spans="1:22" ht="12.75" customHeight="1">
      <c r="A37" s="26" t="s">
        <v>178</v>
      </c>
      <c r="B37" s="30" t="s">
        <v>202</v>
      </c>
      <c r="C37" s="113">
        <v>2060.25</v>
      </c>
      <c r="D37" s="114"/>
      <c r="E37" s="17">
        <v>8988.1666666666661</v>
      </c>
      <c r="F37" s="17">
        <v>4548.916666666667</v>
      </c>
      <c r="G37" s="17">
        <v>4413.416666666667</v>
      </c>
      <c r="H37" s="17">
        <v>4498.083333333333</v>
      </c>
      <c r="I37" s="17">
        <v>2888.3333333333335</v>
      </c>
      <c r="J37" s="17">
        <v>1599.9166666666667</v>
      </c>
      <c r="K37" s="55"/>
      <c r="L37" s="55"/>
      <c r="M37" s="15">
        <v>574.83333333333337</v>
      </c>
      <c r="N37" s="15">
        <v>305.91666666666669</v>
      </c>
      <c r="O37" s="15">
        <v>266.58333333333331</v>
      </c>
      <c r="P37" s="28"/>
      <c r="Q37" s="16">
        <v>1898.0833333333333</v>
      </c>
      <c r="R37" s="28"/>
      <c r="S37" s="16">
        <v>4823.833333333333</v>
      </c>
      <c r="T37" s="17">
        <v>575.25</v>
      </c>
      <c r="V37" s="18">
        <v>0.54</v>
      </c>
    </row>
    <row r="38" spans="1:22" ht="12.75" customHeight="1">
      <c r="A38" s="26" t="s">
        <v>178</v>
      </c>
      <c r="B38" s="30" t="s">
        <v>197</v>
      </c>
      <c r="C38" s="113">
        <v>1868.5833333333333</v>
      </c>
      <c r="D38" s="114"/>
      <c r="E38" s="17">
        <v>8493.5833333333339</v>
      </c>
      <c r="F38" s="17">
        <v>4308.75</v>
      </c>
      <c r="G38" s="17">
        <v>4173.25</v>
      </c>
      <c r="H38" s="17">
        <v>4200.833333333333</v>
      </c>
      <c r="I38" s="17">
        <v>2692.5</v>
      </c>
      <c r="J38" s="17">
        <v>1506</v>
      </c>
      <c r="K38" s="55"/>
      <c r="L38" s="55"/>
      <c r="M38" s="15">
        <v>569.5</v>
      </c>
      <c r="N38" s="15">
        <v>317.58333333333331</v>
      </c>
      <c r="O38" s="15">
        <v>251.41666666666666</v>
      </c>
      <c r="P38" s="28"/>
      <c r="Q38" s="16">
        <v>2476.1666666666665</v>
      </c>
      <c r="R38" s="28"/>
      <c r="S38" s="16">
        <v>6431.083333333333</v>
      </c>
      <c r="T38" s="17">
        <v>590.66666666666663</v>
      </c>
      <c r="V38" s="18">
        <v>0.76</v>
      </c>
    </row>
    <row r="39" spans="1:22" ht="12.75" customHeight="1">
      <c r="A39" s="26" t="s">
        <v>178</v>
      </c>
      <c r="B39" s="30" t="s">
        <v>206</v>
      </c>
      <c r="C39" s="113" t="s">
        <v>350</v>
      </c>
      <c r="D39" s="114"/>
      <c r="E39" s="17" t="s">
        <v>289</v>
      </c>
      <c r="F39" s="17" t="s">
        <v>290</v>
      </c>
      <c r="G39" s="17" t="s">
        <v>291</v>
      </c>
      <c r="H39" s="17" t="s">
        <v>292</v>
      </c>
      <c r="I39" s="17" t="s">
        <v>293</v>
      </c>
      <c r="J39" s="17" t="s">
        <v>294</v>
      </c>
      <c r="K39" s="55"/>
      <c r="L39" s="55"/>
      <c r="M39" s="93" t="s">
        <v>288</v>
      </c>
      <c r="N39" s="93" t="s">
        <v>295</v>
      </c>
      <c r="O39" s="93" t="s">
        <v>296</v>
      </c>
      <c r="P39" s="28"/>
      <c r="Q39" s="16" t="s">
        <v>346</v>
      </c>
      <c r="R39" s="28"/>
      <c r="S39" s="16" t="s">
        <v>347</v>
      </c>
      <c r="T39" s="17" t="s">
        <v>297</v>
      </c>
      <c r="U39" s="21" t="s">
        <v>348</v>
      </c>
      <c r="V39" s="18">
        <v>0.9</v>
      </c>
    </row>
    <row r="40" spans="1:22" ht="12.75" customHeight="1">
      <c r="A40" s="29" t="s">
        <v>178</v>
      </c>
      <c r="B40" s="30" t="s">
        <v>268</v>
      </c>
      <c r="C40" s="113">
        <v>1620</v>
      </c>
      <c r="D40" s="119"/>
      <c r="E40" s="17">
        <f>AVERAGE(E41:E52)</f>
        <v>7290.75</v>
      </c>
      <c r="F40" s="17">
        <f t="shared" ref="F40:O40" si="4">AVERAGE(F41:F52)</f>
        <v>3568.0833333333335</v>
      </c>
      <c r="G40" s="17">
        <f t="shared" si="4"/>
        <v>3718.4166666666665</v>
      </c>
      <c r="H40" s="17">
        <f t="shared" si="4"/>
        <v>2973</v>
      </c>
      <c r="I40" s="17">
        <f t="shared" si="4"/>
        <v>1768.6666666666667</v>
      </c>
      <c r="J40" s="17">
        <f t="shared" si="4"/>
        <v>1201.5833333333333</v>
      </c>
      <c r="K40" s="28"/>
      <c r="L40" s="28"/>
      <c r="M40" s="15">
        <f t="shared" si="4"/>
        <v>501.91666666666669</v>
      </c>
      <c r="N40" s="15">
        <f t="shared" si="4"/>
        <v>273.66666666666669</v>
      </c>
      <c r="O40" s="15">
        <f t="shared" si="4"/>
        <v>228.08333333333334</v>
      </c>
      <c r="P40" s="28"/>
      <c r="Q40" s="16">
        <f>AVERAGE(Q41:Q52)</f>
        <v>2773.75</v>
      </c>
      <c r="R40" s="28"/>
      <c r="S40" s="16">
        <f>AVERAGE(S41:S52)</f>
        <v>7464.666666666667</v>
      </c>
      <c r="T40" s="17">
        <f>AVERAGE(T41:T52)</f>
        <v>552.91666666666663</v>
      </c>
      <c r="V40" s="18">
        <f t="shared" ref="V40:V52" si="5">ROUND(S40/E40,2)</f>
        <v>1.02</v>
      </c>
    </row>
    <row r="41" spans="1:22">
      <c r="A41" s="31"/>
      <c r="B41" s="27" t="s">
        <v>18</v>
      </c>
      <c r="C41" s="113">
        <v>1866</v>
      </c>
      <c r="D41" s="114"/>
      <c r="E41" s="17">
        <v>6930</v>
      </c>
      <c r="F41" s="17">
        <v>3448</v>
      </c>
      <c r="G41" s="17">
        <v>3476</v>
      </c>
      <c r="H41" s="17">
        <v>2956</v>
      </c>
      <c r="I41" s="17">
        <v>1762</v>
      </c>
      <c r="J41" s="17">
        <v>1188</v>
      </c>
      <c r="K41" s="55"/>
      <c r="L41" s="55"/>
      <c r="M41" s="15">
        <v>401</v>
      </c>
      <c r="N41" s="15">
        <v>210</v>
      </c>
      <c r="O41" s="15">
        <v>189</v>
      </c>
      <c r="P41" s="28"/>
      <c r="Q41" s="16">
        <v>3258</v>
      </c>
      <c r="R41" s="28"/>
      <c r="S41" s="16">
        <v>7363</v>
      </c>
      <c r="T41" s="17">
        <v>477</v>
      </c>
      <c r="V41" s="18">
        <f t="shared" si="5"/>
        <v>1.06</v>
      </c>
    </row>
    <row r="42" spans="1:22" ht="12.75" customHeight="1">
      <c r="A42" s="31"/>
      <c r="B42" s="27" t="s">
        <v>1</v>
      </c>
      <c r="C42" s="113">
        <v>1579</v>
      </c>
      <c r="D42" s="114"/>
      <c r="E42" s="17">
        <v>7070</v>
      </c>
      <c r="F42" s="17">
        <v>3506</v>
      </c>
      <c r="G42" s="17">
        <v>3558</v>
      </c>
      <c r="H42" s="48">
        <v>3247</v>
      </c>
      <c r="I42" s="17">
        <v>1906</v>
      </c>
      <c r="J42" s="17">
        <v>1334</v>
      </c>
      <c r="K42" s="55"/>
      <c r="L42" s="55"/>
      <c r="M42" s="15">
        <f t="shared" ref="M42:M52" si="6">SUM(N42:O42)</f>
        <v>491</v>
      </c>
      <c r="N42" s="15">
        <v>275</v>
      </c>
      <c r="O42" s="15">
        <v>216</v>
      </c>
      <c r="P42" s="28"/>
      <c r="Q42" s="16">
        <v>2724</v>
      </c>
      <c r="R42" s="28"/>
      <c r="S42" s="16">
        <v>7443</v>
      </c>
      <c r="T42" s="17">
        <v>490</v>
      </c>
      <c r="V42" s="18">
        <f t="shared" si="5"/>
        <v>1.05</v>
      </c>
    </row>
    <row r="43" spans="1:22" ht="12.75" customHeight="1">
      <c r="A43" s="31"/>
      <c r="B43" s="27" t="s">
        <v>2</v>
      </c>
      <c r="C43" s="113">
        <v>1739</v>
      </c>
      <c r="D43" s="114"/>
      <c r="E43" s="17">
        <v>7462</v>
      </c>
      <c r="F43" s="17">
        <v>3683</v>
      </c>
      <c r="G43" s="17">
        <v>3771</v>
      </c>
      <c r="H43" s="48">
        <v>3224</v>
      </c>
      <c r="I43" s="17">
        <v>1883</v>
      </c>
      <c r="J43" s="17">
        <v>1335</v>
      </c>
      <c r="K43" s="55"/>
      <c r="L43" s="55"/>
      <c r="M43" s="15">
        <f t="shared" si="6"/>
        <v>606</v>
      </c>
      <c r="N43" s="15">
        <v>319</v>
      </c>
      <c r="O43" s="15">
        <v>287</v>
      </c>
      <c r="P43" s="28"/>
      <c r="Q43" s="16">
        <v>2389</v>
      </c>
      <c r="R43" s="28"/>
      <c r="S43" s="16">
        <v>7545</v>
      </c>
      <c r="T43" s="17">
        <v>545</v>
      </c>
      <c r="V43" s="18">
        <f t="shared" si="5"/>
        <v>1.01</v>
      </c>
    </row>
    <row r="44" spans="1:22" ht="12.75" customHeight="1">
      <c r="A44" s="31"/>
      <c r="B44" s="27" t="s">
        <v>3</v>
      </c>
      <c r="C44" s="113">
        <v>2400</v>
      </c>
      <c r="D44" s="114"/>
      <c r="E44" s="17">
        <v>8120</v>
      </c>
      <c r="F44" s="17">
        <v>3921</v>
      </c>
      <c r="G44" s="17">
        <v>4192</v>
      </c>
      <c r="H44" s="48">
        <v>3603</v>
      </c>
      <c r="I44" s="17">
        <v>2077</v>
      </c>
      <c r="J44" s="17">
        <v>1522</v>
      </c>
      <c r="K44" s="55"/>
      <c r="L44" s="55"/>
      <c r="M44" s="15">
        <f t="shared" si="6"/>
        <v>629</v>
      </c>
      <c r="N44" s="15">
        <v>337</v>
      </c>
      <c r="O44" s="15">
        <v>292</v>
      </c>
      <c r="P44" s="28"/>
      <c r="Q44" s="16">
        <v>2922</v>
      </c>
      <c r="R44" s="28"/>
      <c r="S44" s="16">
        <v>7027</v>
      </c>
      <c r="T44" s="17">
        <v>634</v>
      </c>
      <c r="V44" s="18">
        <f t="shared" si="5"/>
        <v>0.87</v>
      </c>
    </row>
    <row r="45" spans="1:22" ht="12.75" customHeight="1">
      <c r="A45" s="31"/>
      <c r="B45" s="27" t="s">
        <v>4</v>
      </c>
      <c r="C45" s="113">
        <v>1705</v>
      </c>
      <c r="D45" s="114"/>
      <c r="E45" s="17">
        <v>7976</v>
      </c>
      <c r="F45" s="17">
        <v>3780</v>
      </c>
      <c r="G45" s="17">
        <v>4188</v>
      </c>
      <c r="H45" s="48">
        <v>3366</v>
      </c>
      <c r="I45" s="17">
        <v>1896</v>
      </c>
      <c r="J45" s="17">
        <v>1466</v>
      </c>
      <c r="K45" s="55"/>
      <c r="L45" s="55"/>
      <c r="M45" s="15">
        <f t="shared" si="6"/>
        <v>519</v>
      </c>
      <c r="N45" s="15">
        <v>267</v>
      </c>
      <c r="O45" s="15">
        <v>252</v>
      </c>
      <c r="P45" s="28"/>
      <c r="Q45" s="16">
        <v>2486</v>
      </c>
      <c r="R45" s="28"/>
      <c r="S45" s="16">
        <v>6991</v>
      </c>
      <c r="T45" s="17">
        <v>638</v>
      </c>
      <c r="V45" s="18">
        <f>ROUND(S45/E45,2)</f>
        <v>0.88</v>
      </c>
    </row>
    <row r="46" spans="1:22" ht="12.75" customHeight="1">
      <c r="A46" s="31"/>
      <c r="B46" s="27" t="s">
        <v>5</v>
      </c>
      <c r="C46" s="113">
        <v>1670</v>
      </c>
      <c r="D46" s="114"/>
      <c r="E46" s="17">
        <v>7888</v>
      </c>
      <c r="F46" s="17">
        <v>3820</v>
      </c>
      <c r="G46" s="17">
        <v>4078</v>
      </c>
      <c r="H46" s="48">
        <v>3598</v>
      </c>
      <c r="I46" s="17">
        <v>2168</v>
      </c>
      <c r="J46" s="17">
        <v>1425</v>
      </c>
      <c r="K46" s="55"/>
      <c r="L46" s="55"/>
      <c r="M46" s="15">
        <f t="shared" si="6"/>
        <v>578</v>
      </c>
      <c r="N46" s="15">
        <v>311</v>
      </c>
      <c r="O46" s="15">
        <v>267</v>
      </c>
      <c r="P46" s="28"/>
      <c r="Q46" s="16">
        <v>2505</v>
      </c>
      <c r="R46" s="28"/>
      <c r="S46" s="16">
        <v>7032</v>
      </c>
      <c r="T46" s="17">
        <v>642</v>
      </c>
      <c r="V46" s="18">
        <f t="shared" si="5"/>
        <v>0.89</v>
      </c>
    </row>
    <row r="47" spans="1:22" ht="12.75" customHeight="1">
      <c r="A47" s="31"/>
      <c r="B47" s="27" t="s">
        <v>6</v>
      </c>
      <c r="C47" s="113">
        <v>1566</v>
      </c>
      <c r="D47" s="114"/>
      <c r="E47" s="17">
        <v>7477</v>
      </c>
      <c r="F47" s="17">
        <v>3636</v>
      </c>
      <c r="G47" s="17">
        <v>3836</v>
      </c>
      <c r="H47" s="48">
        <v>3154</v>
      </c>
      <c r="I47" s="17">
        <v>1938</v>
      </c>
      <c r="J47" s="17">
        <v>1216</v>
      </c>
      <c r="K47" s="55"/>
      <c r="L47" s="55"/>
      <c r="M47" s="15">
        <f t="shared" si="6"/>
        <v>503</v>
      </c>
      <c r="N47" s="15">
        <v>297</v>
      </c>
      <c r="O47" s="15">
        <v>206</v>
      </c>
      <c r="P47" s="28"/>
      <c r="Q47" s="16">
        <v>2911</v>
      </c>
      <c r="R47" s="28"/>
      <c r="S47" s="16">
        <v>7116</v>
      </c>
      <c r="T47" s="17">
        <v>565</v>
      </c>
      <c r="V47" s="18">
        <f t="shared" si="5"/>
        <v>0.95</v>
      </c>
    </row>
    <row r="48" spans="1:22" ht="12.75" customHeight="1">
      <c r="A48" s="31"/>
      <c r="B48" s="27" t="s">
        <v>7</v>
      </c>
      <c r="C48" s="113">
        <v>1411</v>
      </c>
      <c r="D48" s="114"/>
      <c r="E48" s="17">
        <v>7156</v>
      </c>
      <c r="F48" s="17">
        <v>3497</v>
      </c>
      <c r="G48" s="17">
        <v>3656</v>
      </c>
      <c r="H48" s="48">
        <v>2395</v>
      </c>
      <c r="I48" s="17">
        <v>1485</v>
      </c>
      <c r="J48" s="17">
        <v>910</v>
      </c>
      <c r="K48" s="55"/>
      <c r="L48" s="55"/>
      <c r="M48" s="15">
        <f t="shared" si="6"/>
        <v>445</v>
      </c>
      <c r="N48" s="15">
        <v>236</v>
      </c>
      <c r="O48" s="15">
        <v>209</v>
      </c>
      <c r="P48" s="28"/>
      <c r="Q48" s="16">
        <v>2733</v>
      </c>
      <c r="R48" s="28"/>
      <c r="S48" s="16">
        <v>7345</v>
      </c>
      <c r="T48" s="17">
        <v>484</v>
      </c>
      <c r="V48" s="18">
        <f t="shared" si="5"/>
        <v>1.03</v>
      </c>
    </row>
    <row r="49" spans="1:22" ht="12.75" customHeight="1">
      <c r="A49" s="31"/>
      <c r="B49" s="27" t="s">
        <v>8</v>
      </c>
      <c r="C49" s="113">
        <v>1572</v>
      </c>
      <c r="D49" s="114"/>
      <c r="E49" s="17">
        <v>7110</v>
      </c>
      <c r="F49" s="17">
        <v>3494</v>
      </c>
      <c r="G49" s="17">
        <v>3612</v>
      </c>
      <c r="H49" s="48">
        <v>2839</v>
      </c>
      <c r="I49" s="17">
        <v>1653</v>
      </c>
      <c r="J49" s="17">
        <v>1186</v>
      </c>
      <c r="K49" s="55"/>
      <c r="L49" s="55"/>
      <c r="M49" s="15">
        <f t="shared" si="6"/>
        <v>473</v>
      </c>
      <c r="N49" s="15">
        <v>280</v>
      </c>
      <c r="O49" s="15">
        <v>193</v>
      </c>
      <c r="P49" s="28"/>
      <c r="Q49" s="16">
        <v>2898</v>
      </c>
      <c r="R49" s="28"/>
      <c r="S49" s="16">
        <v>7732</v>
      </c>
      <c r="T49" s="17">
        <v>535</v>
      </c>
      <c r="V49" s="18">
        <f t="shared" si="5"/>
        <v>1.0900000000000001</v>
      </c>
    </row>
    <row r="50" spans="1:22" ht="12.75" customHeight="1">
      <c r="A50" s="31"/>
      <c r="B50" s="27" t="s">
        <v>9</v>
      </c>
      <c r="C50" s="113">
        <v>1732</v>
      </c>
      <c r="D50" s="114"/>
      <c r="E50" s="17">
        <v>7252</v>
      </c>
      <c r="F50" s="17">
        <v>3561</v>
      </c>
      <c r="G50" s="17">
        <v>3687</v>
      </c>
      <c r="H50" s="48">
        <v>3022</v>
      </c>
      <c r="I50" s="17">
        <v>1863</v>
      </c>
      <c r="J50" s="17">
        <v>1159</v>
      </c>
      <c r="K50" s="55"/>
      <c r="L50" s="17"/>
      <c r="M50" s="15">
        <f t="shared" si="6"/>
        <v>529</v>
      </c>
      <c r="N50" s="15">
        <v>276</v>
      </c>
      <c r="O50" s="15">
        <v>253</v>
      </c>
      <c r="P50" s="28"/>
      <c r="Q50" s="16">
        <v>3308</v>
      </c>
      <c r="R50" s="28"/>
      <c r="S50" s="16">
        <v>8184</v>
      </c>
      <c r="T50" s="17">
        <v>634</v>
      </c>
      <c r="V50" s="18">
        <f t="shared" si="5"/>
        <v>1.1299999999999999</v>
      </c>
    </row>
    <row r="51" spans="1:22" ht="12.75" customHeight="1">
      <c r="A51" s="31"/>
      <c r="B51" s="27" t="s">
        <v>10</v>
      </c>
      <c r="C51" s="113">
        <v>1223</v>
      </c>
      <c r="D51" s="114"/>
      <c r="E51" s="17">
        <v>6856</v>
      </c>
      <c r="F51" s="17">
        <v>3383</v>
      </c>
      <c r="G51" s="17">
        <v>3467</v>
      </c>
      <c r="H51" s="48">
        <v>2388</v>
      </c>
      <c r="I51" s="17">
        <v>1466</v>
      </c>
      <c r="J51" s="17">
        <v>921</v>
      </c>
      <c r="K51" s="55"/>
      <c r="L51" s="55"/>
      <c r="M51" s="15">
        <f t="shared" si="6"/>
        <v>449</v>
      </c>
      <c r="N51" s="15">
        <v>247</v>
      </c>
      <c r="O51" s="15">
        <v>202</v>
      </c>
      <c r="P51" s="28"/>
      <c r="Q51" s="16">
        <v>2737</v>
      </c>
      <c r="R51" s="28"/>
      <c r="S51" s="16">
        <v>8089</v>
      </c>
      <c r="T51" s="17">
        <v>530</v>
      </c>
      <c r="V51" s="18">
        <f t="shared" si="5"/>
        <v>1.18</v>
      </c>
    </row>
    <row r="52" spans="1:22" ht="12.75" customHeight="1">
      <c r="A52" s="31"/>
      <c r="B52" s="27" t="s">
        <v>11</v>
      </c>
      <c r="C52" s="115" t="s">
        <v>349</v>
      </c>
      <c r="D52" s="116"/>
      <c r="E52" s="17">
        <v>6192</v>
      </c>
      <c r="F52" s="17">
        <v>3088</v>
      </c>
      <c r="G52" s="17">
        <v>3100</v>
      </c>
      <c r="H52" s="48">
        <v>1884</v>
      </c>
      <c r="I52" s="17">
        <v>1127</v>
      </c>
      <c r="J52" s="17">
        <v>757</v>
      </c>
      <c r="K52" s="59"/>
      <c r="L52" s="59"/>
      <c r="M52" s="15">
        <f t="shared" si="6"/>
        <v>400</v>
      </c>
      <c r="N52" s="15">
        <v>229</v>
      </c>
      <c r="O52" s="15">
        <v>171</v>
      </c>
      <c r="P52" s="28"/>
      <c r="Q52" s="16">
        <v>2414</v>
      </c>
      <c r="R52" s="28"/>
      <c r="S52" s="16">
        <v>7709</v>
      </c>
      <c r="T52" s="17">
        <v>461</v>
      </c>
      <c r="V52" s="18">
        <f t="shared" si="5"/>
        <v>1.24</v>
      </c>
    </row>
    <row r="53" spans="1:22" ht="12.75" customHeight="1">
      <c r="A53" s="24"/>
      <c r="B53" s="25" t="s">
        <v>247</v>
      </c>
      <c r="C53" s="117">
        <v>19438</v>
      </c>
      <c r="D53" s="118"/>
      <c r="E53" s="82">
        <f>SUM(E41:E52)</f>
        <v>87489</v>
      </c>
      <c r="F53" s="82">
        <f>SUM(F41:F52)</f>
        <v>42817</v>
      </c>
      <c r="G53" s="82">
        <f t="shared" ref="G53:T53" si="7">SUM(G41:G52)</f>
        <v>44621</v>
      </c>
      <c r="H53" s="82">
        <f>SUM(H41:H52)</f>
        <v>35676</v>
      </c>
      <c r="I53" s="82">
        <f t="shared" si="7"/>
        <v>21224</v>
      </c>
      <c r="J53" s="82">
        <f t="shared" si="7"/>
        <v>14419</v>
      </c>
      <c r="K53" s="106"/>
      <c r="L53" s="106"/>
      <c r="M53" s="103">
        <f t="shared" si="7"/>
        <v>6023</v>
      </c>
      <c r="N53" s="103">
        <f t="shared" si="7"/>
        <v>3284</v>
      </c>
      <c r="O53" s="103">
        <f t="shared" si="7"/>
        <v>2737</v>
      </c>
      <c r="P53" s="81"/>
      <c r="Q53" s="105">
        <f t="shared" si="7"/>
        <v>33285</v>
      </c>
      <c r="R53" s="81"/>
      <c r="S53" s="105">
        <f t="shared" si="7"/>
        <v>89576</v>
      </c>
      <c r="T53" s="82">
        <f t="shared" si="7"/>
        <v>6635</v>
      </c>
      <c r="U53" s="24"/>
      <c r="V53" s="104">
        <f>ROUND(S53/E53,2)</f>
        <v>1.02</v>
      </c>
    </row>
    <row r="54" spans="1:22" ht="12" customHeight="1">
      <c r="A54" s="32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70"/>
      <c r="L54" s="70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" customHeight="1">
      <c r="A55" s="32" t="s">
        <v>33</v>
      </c>
      <c r="B55" s="4"/>
      <c r="C55" s="4"/>
      <c r="D55" s="4"/>
      <c r="E55" s="4"/>
      <c r="F55" s="4"/>
      <c r="G55" s="4"/>
      <c r="H55" s="4"/>
      <c r="I55" s="4"/>
      <c r="J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>
      <c r="A56" s="4" t="s">
        <v>287</v>
      </c>
      <c r="B56" s="4"/>
      <c r="C56" s="4"/>
      <c r="D56" s="4"/>
      <c r="E56" s="4"/>
      <c r="F56" s="4"/>
      <c r="G56" s="4"/>
      <c r="H56" s="4"/>
      <c r="I56" s="4"/>
      <c r="J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A57" s="4"/>
      <c r="B57" s="4"/>
      <c r="C57" s="4"/>
      <c r="D57" s="4"/>
      <c r="E57" s="4"/>
      <c r="F57" s="4"/>
      <c r="G57" s="4"/>
      <c r="H57" s="4"/>
      <c r="I57" s="4"/>
      <c r="J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4.25">
      <c r="A58" s="1" t="s">
        <v>256</v>
      </c>
      <c r="B58" s="4"/>
      <c r="C58" s="4"/>
      <c r="D58" s="4"/>
      <c r="E58" s="4"/>
      <c r="F58" s="4"/>
      <c r="G58" s="4"/>
      <c r="H58" s="4"/>
      <c r="I58" s="4"/>
      <c r="J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9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>
      <c r="A60" s="125" t="s">
        <v>65</v>
      </c>
      <c r="B60" s="126"/>
      <c r="C60" s="126"/>
      <c r="D60" s="126" t="s">
        <v>270</v>
      </c>
      <c r="E60" s="126" t="s">
        <v>271</v>
      </c>
      <c r="F60" s="126" t="s">
        <v>272</v>
      </c>
      <c r="G60" s="126" t="s">
        <v>273</v>
      </c>
      <c r="H60" s="41"/>
      <c r="I60" s="42"/>
      <c r="J60" s="42"/>
      <c r="M60" s="66"/>
      <c r="N60" s="42"/>
      <c r="O60" s="66"/>
      <c r="P60" s="43" t="s">
        <v>274</v>
      </c>
      <c r="Q60" s="43"/>
      <c r="R60" s="42"/>
      <c r="S60" s="42"/>
      <c r="T60" s="42"/>
      <c r="U60" s="42"/>
      <c r="V60" s="42"/>
    </row>
    <row r="61" spans="1:22">
      <c r="A61" s="127"/>
      <c r="B61" s="128"/>
      <c r="C61" s="128"/>
      <c r="D61" s="128"/>
      <c r="E61" s="128"/>
      <c r="F61" s="128"/>
      <c r="G61" s="128"/>
      <c r="H61" s="10" t="s">
        <v>66</v>
      </c>
      <c r="I61" s="10" t="s">
        <v>67</v>
      </c>
      <c r="J61" s="10" t="s">
        <v>34</v>
      </c>
      <c r="M61" s="10" t="s">
        <v>35</v>
      </c>
      <c r="N61" s="10" t="s">
        <v>36</v>
      </c>
      <c r="O61" s="10" t="s">
        <v>37</v>
      </c>
      <c r="P61" s="10" t="s">
        <v>38</v>
      </c>
      <c r="Q61" s="10" t="s">
        <v>39</v>
      </c>
      <c r="R61" s="10" t="s">
        <v>40</v>
      </c>
      <c r="S61" s="10" t="s">
        <v>41</v>
      </c>
      <c r="T61" s="10" t="s">
        <v>42</v>
      </c>
      <c r="U61" s="10" t="s">
        <v>43</v>
      </c>
      <c r="V61" s="20" t="s">
        <v>44</v>
      </c>
    </row>
    <row r="62" spans="1:22" ht="5.0999999999999996" customHeight="1">
      <c r="A62" s="8"/>
      <c r="B62" s="8"/>
      <c r="C62" s="19"/>
      <c r="D62" s="8"/>
      <c r="E62" s="8"/>
      <c r="F62" s="8"/>
      <c r="G62" s="8"/>
      <c r="H62" s="7"/>
      <c r="I62" s="7"/>
      <c r="J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>
      <c r="A63" s="7" t="s">
        <v>68</v>
      </c>
      <c r="B63" s="7"/>
      <c r="C63" s="5"/>
      <c r="D63" s="44">
        <v>677.75</v>
      </c>
      <c r="E63" s="44">
        <v>604</v>
      </c>
      <c r="F63" s="44">
        <v>553.16666666666663</v>
      </c>
      <c r="G63" s="44">
        <v>517.5</v>
      </c>
      <c r="H63" s="44">
        <f t="shared" ref="H63:H68" si="8">AVERAGE(I63:J63,M63:V63)</f>
        <v>491.5</v>
      </c>
      <c r="I63" s="44">
        <v>534</v>
      </c>
      <c r="J63" s="44">
        <v>430</v>
      </c>
      <c r="M63" s="44">
        <v>491</v>
      </c>
      <c r="N63" s="44">
        <v>820</v>
      </c>
      <c r="O63" s="44">
        <v>554</v>
      </c>
      <c r="P63" s="44">
        <v>499</v>
      </c>
      <c r="Q63" s="44">
        <v>485</v>
      </c>
      <c r="R63" s="44">
        <v>433</v>
      </c>
      <c r="S63" s="44">
        <v>481</v>
      </c>
      <c r="T63" s="44">
        <v>543</v>
      </c>
      <c r="U63" s="44">
        <v>337</v>
      </c>
      <c r="V63" s="44">
        <v>291</v>
      </c>
    </row>
    <row r="64" spans="1:22" ht="12.75" customHeight="1">
      <c r="A64" s="7"/>
      <c r="B64" s="7" t="s">
        <v>69</v>
      </c>
      <c r="C64" s="5"/>
      <c r="D64" s="44">
        <v>518.58333333333337</v>
      </c>
      <c r="E64" s="44">
        <v>468</v>
      </c>
      <c r="F64" s="44">
        <v>415.75</v>
      </c>
      <c r="G64" s="44">
        <v>383.33333333333331</v>
      </c>
      <c r="H64" s="44">
        <f t="shared" si="8"/>
        <v>364.16666666666669</v>
      </c>
      <c r="I64" s="44">
        <v>401</v>
      </c>
      <c r="J64" s="44">
        <v>315</v>
      </c>
      <c r="M64" s="44">
        <v>371</v>
      </c>
      <c r="N64" s="44">
        <v>610</v>
      </c>
      <c r="O64" s="44">
        <v>423</v>
      </c>
      <c r="P64" s="44">
        <v>381</v>
      </c>
      <c r="Q64" s="44">
        <v>347</v>
      </c>
      <c r="R64" s="44">
        <v>316</v>
      </c>
      <c r="S64" s="44">
        <v>354</v>
      </c>
      <c r="T64" s="44">
        <v>406</v>
      </c>
      <c r="U64" s="44">
        <v>236</v>
      </c>
      <c r="V64" s="44">
        <v>210</v>
      </c>
    </row>
    <row r="65" spans="1:22" ht="12.75" customHeight="1">
      <c r="A65" s="7" t="s">
        <v>70</v>
      </c>
      <c r="B65" s="7"/>
      <c r="C65" s="5"/>
      <c r="D65" s="44">
        <v>2646</v>
      </c>
      <c r="E65" s="44">
        <v>2429</v>
      </c>
      <c r="F65" s="44">
        <v>2333.75</v>
      </c>
      <c r="G65" s="44">
        <v>2211.3333333333335</v>
      </c>
      <c r="H65" s="44">
        <f t="shared" si="8"/>
        <v>2164.0833333333335</v>
      </c>
      <c r="I65" s="44">
        <v>2005</v>
      </c>
      <c r="J65" s="44">
        <v>2015</v>
      </c>
      <c r="M65" s="44">
        <v>2124</v>
      </c>
      <c r="N65" s="44">
        <v>2447</v>
      </c>
      <c r="O65" s="44">
        <v>2468</v>
      </c>
      <c r="P65" s="44">
        <v>2423</v>
      </c>
      <c r="Q65" s="44">
        <v>2242</v>
      </c>
      <c r="R65" s="44">
        <v>2149</v>
      </c>
      <c r="S65" s="44">
        <v>2137</v>
      </c>
      <c r="T65" s="44">
        <v>2181</v>
      </c>
      <c r="U65" s="44">
        <v>1896</v>
      </c>
      <c r="V65" s="44">
        <v>1882</v>
      </c>
    </row>
    <row r="66" spans="1:22" ht="12.75" customHeight="1">
      <c r="A66" s="7" t="s">
        <v>71</v>
      </c>
      <c r="B66" s="7"/>
      <c r="C66" s="5"/>
      <c r="D66" s="44">
        <v>258.25</v>
      </c>
      <c r="E66" s="44">
        <v>229</v>
      </c>
      <c r="F66" s="44">
        <v>213.41666666666666</v>
      </c>
      <c r="G66" s="44">
        <v>190.66666666666666</v>
      </c>
      <c r="H66" s="44">
        <f t="shared" si="8"/>
        <v>172.91666666666666</v>
      </c>
      <c r="I66" s="44">
        <v>146</v>
      </c>
      <c r="J66" s="44">
        <v>160</v>
      </c>
      <c r="M66" s="44">
        <v>212</v>
      </c>
      <c r="N66" s="44">
        <v>207</v>
      </c>
      <c r="O66" s="44">
        <v>184</v>
      </c>
      <c r="P66" s="44">
        <v>205</v>
      </c>
      <c r="Q66" s="44">
        <v>154</v>
      </c>
      <c r="R66" s="44">
        <v>150</v>
      </c>
      <c r="S66" s="44">
        <v>170</v>
      </c>
      <c r="T66" s="44">
        <v>200</v>
      </c>
      <c r="U66" s="44">
        <v>135</v>
      </c>
      <c r="V66" s="44">
        <v>152</v>
      </c>
    </row>
    <row r="67" spans="1:22" ht="12.75" customHeight="1">
      <c r="A67" s="7" t="s">
        <v>72</v>
      </c>
      <c r="B67" s="7"/>
      <c r="C67" s="5"/>
      <c r="D67" s="44">
        <v>745.33333333333337</v>
      </c>
      <c r="E67" s="44">
        <v>795</v>
      </c>
      <c r="F67" s="44">
        <v>1058.5833333333333</v>
      </c>
      <c r="G67" s="44">
        <v>1096.4166666666667</v>
      </c>
      <c r="H67" s="44">
        <f t="shared" si="8"/>
        <v>1161.25</v>
      </c>
      <c r="I67" s="44">
        <v>1372</v>
      </c>
      <c r="J67" s="44">
        <v>1188</v>
      </c>
      <c r="M67" s="44">
        <v>974</v>
      </c>
      <c r="N67" s="44">
        <v>1357</v>
      </c>
      <c r="O67" s="44">
        <v>1057</v>
      </c>
      <c r="P67" s="44">
        <v>989</v>
      </c>
      <c r="Q67" s="44">
        <v>1280</v>
      </c>
      <c r="R67" s="44">
        <v>1119</v>
      </c>
      <c r="S67" s="44">
        <v>1181</v>
      </c>
      <c r="T67" s="44">
        <v>1366</v>
      </c>
      <c r="U67" s="44">
        <v>1070</v>
      </c>
      <c r="V67" s="44">
        <v>982</v>
      </c>
    </row>
    <row r="68" spans="1:22" ht="12.75" customHeight="1">
      <c r="A68" s="7" t="s">
        <v>73</v>
      </c>
      <c r="B68" s="7"/>
      <c r="C68" s="5"/>
      <c r="D68" s="44">
        <v>1700</v>
      </c>
      <c r="E68" s="44">
        <v>1994</v>
      </c>
      <c r="F68" s="44">
        <v>2650.9166666666665</v>
      </c>
      <c r="G68" s="44">
        <v>3005.9166666666665</v>
      </c>
      <c r="H68" s="44">
        <f t="shared" si="8"/>
        <v>3136.5</v>
      </c>
      <c r="I68" s="44">
        <v>2979</v>
      </c>
      <c r="J68" s="44">
        <v>3091</v>
      </c>
      <c r="M68" s="44">
        <v>3168</v>
      </c>
      <c r="N68" s="44">
        <v>3130</v>
      </c>
      <c r="O68" s="44">
        <v>3045</v>
      </c>
      <c r="P68" s="44">
        <v>2993</v>
      </c>
      <c r="Q68" s="44">
        <v>2978</v>
      </c>
      <c r="R68" s="44">
        <v>3064</v>
      </c>
      <c r="S68" s="44">
        <v>3264</v>
      </c>
      <c r="T68" s="44">
        <v>3441</v>
      </c>
      <c r="U68" s="44">
        <v>3318</v>
      </c>
      <c r="V68" s="44">
        <v>3167</v>
      </c>
    </row>
    <row r="69" spans="1:22" ht="5.0999999999999996" customHeight="1">
      <c r="A69" s="24"/>
      <c r="B69" s="24"/>
      <c r="C69" s="25"/>
      <c r="D69" s="24"/>
      <c r="E69" s="24"/>
      <c r="F69" s="24"/>
      <c r="G69" s="24"/>
      <c r="H69" s="24"/>
      <c r="I69" s="24"/>
      <c r="J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1:22" ht="12" customHeight="1">
      <c r="A70" s="32" t="s">
        <v>45</v>
      </c>
      <c r="B70" s="4"/>
      <c r="C70" s="4"/>
      <c r="D70" s="4"/>
      <c r="E70" s="4"/>
      <c r="F70" s="4"/>
      <c r="G70" s="4"/>
      <c r="H70" s="4"/>
      <c r="I70" s="4"/>
      <c r="J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" customHeight="1">
      <c r="A71" s="32" t="s">
        <v>46</v>
      </c>
      <c r="B71" s="4"/>
      <c r="C71" s="4"/>
      <c r="D71" s="4"/>
      <c r="E71" s="4"/>
      <c r="F71" s="4"/>
      <c r="G71" s="4"/>
      <c r="H71" s="4"/>
      <c r="I71" s="4"/>
      <c r="J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>
      <c r="A72" s="4" t="s">
        <v>287</v>
      </c>
      <c r="B72" s="4"/>
      <c r="C72" s="4"/>
      <c r="D72" s="4"/>
      <c r="E72" s="4"/>
      <c r="F72" s="4"/>
      <c r="G72" s="4"/>
      <c r="H72" s="4"/>
      <c r="I72" s="4"/>
      <c r="J72" s="4"/>
      <c r="M72" s="4"/>
      <c r="N72" s="4"/>
      <c r="O72" s="4"/>
      <c r="P72" s="4"/>
      <c r="Q72" s="4"/>
      <c r="R72" s="4"/>
      <c r="S72" s="4"/>
      <c r="T72" s="4"/>
      <c r="U72" s="4"/>
      <c r="V72" s="4"/>
    </row>
  </sheetData>
  <mergeCells count="48">
    <mergeCell ref="A60:C61"/>
    <mergeCell ref="G60:G61"/>
    <mergeCell ref="F60:F61"/>
    <mergeCell ref="E60:E61"/>
    <mergeCell ref="D60:D61"/>
    <mergeCell ref="A33:B33"/>
    <mergeCell ref="C33:D34"/>
    <mergeCell ref="E33:G33"/>
    <mergeCell ref="P32:S32"/>
    <mergeCell ref="R33:S34"/>
    <mergeCell ref="H32:J32"/>
    <mergeCell ref="C32:G32"/>
    <mergeCell ref="M32:O32"/>
    <mergeCell ref="O33:O34"/>
    <mergeCell ref="N33:N34"/>
    <mergeCell ref="M33:M34"/>
    <mergeCell ref="P33:Q34"/>
    <mergeCell ref="J33:J34"/>
    <mergeCell ref="I33:I34"/>
    <mergeCell ref="H33:H34"/>
    <mergeCell ref="N5:V5"/>
    <mergeCell ref="T6:V6"/>
    <mergeCell ref="Q6:S6"/>
    <mergeCell ref="N6:P6"/>
    <mergeCell ref="U33:V33"/>
    <mergeCell ref="A6:B6"/>
    <mergeCell ref="C6:D6"/>
    <mergeCell ref="C5:E5"/>
    <mergeCell ref="E6:E7"/>
    <mergeCell ref="F6:H6"/>
    <mergeCell ref="C36:D36"/>
    <mergeCell ref="C37:D37"/>
    <mergeCell ref="C38:D38"/>
    <mergeCell ref="C39:D39"/>
    <mergeCell ref="C40:D40"/>
    <mergeCell ref="C41:D41"/>
    <mergeCell ref="C42:D42"/>
    <mergeCell ref="C43:D43"/>
    <mergeCell ref="C45:D45"/>
    <mergeCell ref="C44:D44"/>
    <mergeCell ref="C51:D51"/>
    <mergeCell ref="C52:D52"/>
    <mergeCell ref="C53:D53"/>
    <mergeCell ref="C46:D46"/>
    <mergeCell ref="C47:D47"/>
    <mergeCell ref="C48:D48"/>
    <mergeCell ref="C49:D49"/>
    <mergeCell ref="C50:D50"/>
  </mergeCells>
  <phoneticPr fontId="3"/>
  <pageMargins left="0.39370078740157483" right="0.39370078740157483" top="0.39370078740157483" bottom="0.39370078740157483" header="0.31496062992125984" footer="0.31496062992125984"/>
  <pageSetup paperSize="9" scale="96" firstPageNumber="96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70"/>
  <sheetViews>
    <sheetView workbookViewId="0"/>
  </sheetViews>
  <sheetFormatPr defaultRowHeight="13.5"/>
  <cols>
    <col min="1" max="3" width="9" style="86"/>
    <col min="4" max="4" width="9.5" style="86" customWidth="1"/>
    <col min="5" max="5" width="10.5" style="86" customWidth="1"/>
    <col min="6" max="6" width="5.25" style="86" customWidth="1"/>
    <col min="7" max="7" width="4.875" style="86" customWidth="1"/>
    <col min="8" max="8" width="9.625" style="86" customWidth="1"/>
    <col min="9" max="10" width="9.5" style="86" customWidth="1"/>
    <col min="11" max="16384" width="9" style="86"/>
  </cols>
  <sheetData>
    <row r="1" spans="1:10">
      <c r="A1" s="4" t="s">
        <v>249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257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109" t="s">
        <v>77</v>
      </c>
      <c r="B5" s="110"/>
      <c r="C5" s="110" t="s">
        <v>68</v>
      </c>
      <c r="D5" s="110"/>
      <c r="E5" s="110" t="s">
        <v>70</v>
      </c>
      <c r="F5" s="110"/>
      <c r="G5" s="110" t="s">
        <v>78</v>
      </c>
      <c r="H5" s="110"/>
      <c r="I5" s="110" t="s">
        <v>79</v>
      </c>
      <c r="J5" s="122"/>
    </row>
    <row r="6" spans="1:10" ht="5.0999999999999996" customHeight="1">
      <c r="A6" s="8"/>
      <c r="B6" s="19"/>
      <c r="C6" s="8"/>
      <c r="D6" s="8"/>
      <c r="E6" s="8"/>
      <c r="F6" s="8"/>
      <c r="G6" s="8"/>
      <c r="H6" s="8"/>
      <c r="I6" s="8"/>
      <c r="J6" s="8"/>
    </row>
    <row r="7" spans="1:10">
      <c r="A7" s="26" t="s">
        <v>198</v>
      </c>
      <c r="B7" s="27" t="s">
        <v>275</v>
      </c>
      <c r="C7" s="45"/>
      <c r="D7" s="46">
        <v>900.25</v>
      </c>
      <c r="E7" s="47">
        <v>4198.666666666667</v>
      </c>
      <c r="F7" s="47"/>
      <c r="G7" s="47"/>
      <c r="H7" s="46">
        <v>2033.75</v>
      </c>
      <c r="I7" s="47"/>
      <c r="J7" s="46">
        <v>233.58333333333334</v>
      </c>
    </row>
    <row r="8" spans="1:10">
      <c r="A8" s="29" t="s">
        <v>258</v>
      </c>
      <c r="B8" s="30" t="s">
        <v>202</v>
      </c>
      <c r="C8" s="45"/>
      <c r="D8" s="46">
        <v>764.08333333333337</v>
      </c>
      <c r="E8" s="47">
        <v>3627.9166666666665</v>
      </c>
      <c r="F8" s="47"/>
      <c r="G8" s="47"/>
      <c r="H8" s="46">
        <v>1600.9166666666667</v>
      </c>
      <c r="I8" s="47"/>
      <c r="J8" s="46">
        <v>205.91666666666666</v>
      </c>
    </row>
    <row r="9" spans="1:10">
      <c r="A9" s="29" t="s">
        <v>258</v>
      </c>
      <c r="B9" s="30" t="s">
        <v>197</v>
      </c>
      <c r="C9" s="45"/>
      <c r="D9" s="46">
        <v>729.83333333333337</v>
      </c>
      <c r="E9" s="47">
        <v>3480.5</v>
      </c>
      <c r="F9" s="47"/>
      <c r="G9" s="47"/>
      <c r="H9" s="46">
        <v>1514.25</v>
      </c>
      <c r="I9" s="47"/>
      <c r="J9" s="46">
        <v>218.41666666666666</v>
      </c>
    </row>
    <row r="10" spans="1:10">
      <c r="A10" s="29" t="s">
        <v>258</v>
      </c>
      <c r="B10" s="30" t="s">
        <v>206</v>
      </c>
      <c r="C10" s="45"/>
      <c r="D10" s="46">
        <v>701</v>
      </c>
      <c r="E10" s="47">
        <v>3273.6666666666665</v>
      </c>
      <c r="F10" s="47"/>
      <c r="G10" s="47"/>
      <c r="H10" s="46">
        <v>1393.9166666666667</v>
      </c>
      <c r="I10" s="47"/>
      <c r="J10" s="46">
        <v>216.91666666666666</v>
      </c>
    </row>
    <row r="11" spans="1:10" ht="17.100000000000001" customHeight="1">
      <c r="A11" s="29" t="s">
        <v>258</v>
      </c>
      <c r="B11" s="30" t="s">
        <v>267</v>
      </c>
      <c r="C11" s="45"/>
      <c r="D11" s="46">
        <f>AVERAGE(D12:D23)</f>
        <v>679.33333333333337</v>
      </c>
      <c r="E11" s="47">
        <f>AVERAGE(E12:E23)</f>
        <v>3112.3333333333335</v>
      </c>
      <c r="F11" s="47"/>
      <c r="G11" s="47"/>
      <c r="H11" s="46">
        <f>AVERAGE(H12:H23)</f>
        <v>1199.6666666666667</v>
      </c>
      <c r="I11" s="47"/>
      <c r="J11" s="46">
        <f>AVERAGE(J12:J23)</f>
        <v>210</v>
      </c>
    </row>
    <row r="12" spans="1:10" ht="17.100000000000001" customHeight="1">
      <c r="A12" s="31"/>
      <c r="B12" s="27" t="s">
        <v>18</v>
      </c>
      <c r="C12" s="45"/>
      <c r="D12" s="46">
        <v>781</v>
      </c>
      <c r="E12" s="47">
        <v>2986</v>
      </c>
      <c r="F12" s="47"/>
      <c r="G12" s="47"/>
      <c r="H12" s="46">
        <v>1166</v>
      </c>
      <c r="I12" s="47"/>
      <c r="J12" s="46">
        <v>160</v>
      </c>
    </row>
    <row r="13" spans="1:10">
      <c r="A13" s="31"/>
      <c r="B13" s="27" t="s">
        <v>1</v>
      </c>
      <c r="C13" s="45"/>
      <c r="D13" s="46">
        <v>671</v>
      </c>
      <c r="E13" s="47">
        <v>3059</v>
      </c>
      <c r="F13" s="47"/>
      <c r="G13" s="47"/>
      <c r="H13" s="46">
        <v>1297</v>
      </c>
      <c r="I13" s="47"/>
      <c r="J13" s="46">
        <v>216</v>
      </c>
    </row>
    <row r="14" spans="1:10">
      <c r="A14" s="31"/>
      <c r="B14" s="27" t="s">
        <v>2</v>
      </c>
      <c r="C14" s="45"/>
      <c r="D14" s="46">
        <v>696</v>
      </c>
      <c r="E14" s="47">
        <v>3201</v>
      </c>
      <c r="F14" s="47"/>
      <c r="G14" s="47"/>
      <c r="H14" s="46">
        <v>1264</v>
      </c>
      <c r="I14" s="47"/>
      <c r="J14" s="46">
        <v>274</v>
      </c>
    </row>
    <row r="15" spans="1:10">
      <c r="A15" s="31"/>
      <c r="B15" s="27" t="s">
        <v>3</v>
      </c>
      <c r="C15" s="45"/>
      <c r="D15" s="46">
        <v>1061</v>
      </c>
      <c r="E15" s="47">
        <v>3522</v>
      </c>
      <c r="F15" s="47"/>
      <c r="G15" s="47"/>
      <c r="H15" s="46">
        <v>1406</v>
      </c>
      <c r="I15" s="47"/>
      <c r="J15" s="46">
        <v>239</v>
      </c>
    </row>
    <row r="16" spans="1:10">
      <c r="A16" s="31"/>
      <c r="B16" s="27" t="s">
        <v>4</v>
      </c>
      <c r="C16" s="45"/>
      <c r="D16" s="46">
        <v>677</v>
      </c>
      <c r="E16" s="47">
        <v>3373</v>
      </c>
      <c r="F16" s="47"/>
      <c r="G16" s="47"/>
      <c r="H16" s="46">
        <v>1216</v>
      </c>
      <c r="I16" s="47"/>
      <c r="J16" s="46">
        <v>195</v>
      </c>
    </row>
    <row r="17" spans="1:10">
      <c r="A17" s="31"/>
      <c r="B17" s="27" t="s">
        <v>5</v>
      </c>
      <c r="C17" s="45"/>
      <c r="D17" s="46">
        <v>678</v>
      </c>
      <c r="E17" s="47">
        <v>3374</v>
      </c>
      <c r="F17" s="47"/>
      <c r="G17" s="47"/>
      <c r="H17" s="46">
        <v>1559</v>
      </c>
      <c r="I17" s="47"/>
      <c r="J17" s="46">
        <v>219</v>
      </c>
    </row>
    <row r="18" spans="1:10" ht="17.100000000000001" customHeight="1">
      <c r="A18" s="31"/>
      <c r="B18" s="27" t="s">
        <v>6</v>
      </c>
      <c r="C18" s="45"/>
      <c r="D18" s="46">
        <v>678</v>
      </c>
      <c r="E18" s="47">
        <v>3205</v>
      </c>
      <c r="F18" s="47"/>
      <c r="G18" s="47"/>
      <c r="H18" s="46">
        <v>1435</v>
      </c>
      <c r="I18" s="47"/>
      <c r="J18" s="46">
        <v>230</v>
      </c>
    </row>
    <row r="19" spans="1:10">
      <c r="A19" s="31"/>
      <c r="B19" s="27" t="s">
        <v>7</v>
      </c>
      <c r="C19" s="45"/>
      <c r="D19" s="46">
        <v>578</v>
      </c>
      <c r="E19" s="47">
        <v>3028</v>
      </c>
      <c r="F19" s="47"/>
      <c r="G19" s="47"/>
      <c r="H19" s="46">
        <v>1005</v>
      </c>
      <c r="I19" s="47"/>
      <c r="J19" s="46">
        <v>183</v>
      </c>
    </row>
    <row r="20" spans="1:10">
      <c r="A20" s="31"/>
      <c r="B20" s="27" t="s">
        <v>8</v>
      </c>
      <c r="C20" s="45"/>
      <c r="D20" s="46">
        <v>644</v>
      </c>
      <c r="E20" s="47">
        <v>3000</v>
      </c>
      <c r="F20" s="47"/>
      <c r="G20" s="47"/>
      <c r="H20" s="46">
        <v>1127</v>
      </c>
      <c r="I20" s="47"/>
      <c r="J20" s="46">
        <v>215</v>
      </c>
    </row>
    <row r="21" spans="1:10">
      <c r="A21" s="31"/>
      <c r="B21" s="27" t="s">
        <v>9</v>
      </c>
      <c r="C21" s="45"/>
      <c r="D21" s="46">
        <v>725</v>
      </c>
      <c r="E21" s="47">
        <v>3016</v>
      </c>
      <c r="F21" s="47"/>
      <c r="G21" s="47"/>
      <c r="H21" s="46">
        <v>1160</v>
      </c>
      <c r="I21" s="47"/>
      <c r="J21" s="46">
        <v>224</v>
      </c>
    </row>
    <row r="22" spans="1:10">
      <c r="A22" s="31"/>
      <c r="B22" s="27" t="s">
        <v>10</v>
      </c>
      <c r="C22" s="45"/>
      <c r="D22" s="46">
        <v>538</v>
      </c>
      <c r="E22" s="47">
        <v>2915</v>
      </c>
      <c r="F22" s="47"/>
      <c r="G22" s="47"/>
      <c r="H22" s="46">
        <v>943</v>
      </c>
      <c r="I22" s="47"/>
      <c r="J22" s="46">
        <v>189</v>
      </c>
    </row>
    <row r="23" spans="1:10">
      <c r="A23" s="31"/>
      <c r="B23" s="27" t="s">
        <v>11</v>
      </c>
      <c r="C23" s="45"/>
      <c r="D23" s="46">
        <v>425</v>
      </c>
      <c r="E23" s="47">
        <v>2669</v>
      </c>
      <c r="F23" s="47"/>
      <c r="G23" s="47"/>
      <c r="H23" s="46">
        <v>818</v>
      </c>
      <c r="I23" s="47"/>
      <c r="J23" s="46">
        <v>176</v>
      </c>
    </row>
    <row r="24" spans="1:10" ht="14.25" customHeight="1">
      <c r="A24" s="24"/>
      <c r="B24" s="25" t="s">
        <v>247</v>
      </c>
      <c r="C24" s="24"/>
      <c r="D24" s="87">
        <f>SUM(D12:D23)</f>
        <v>8152</v>
      </c>
      <c r="E24" s="88">
        <f>SUM(E12:E23)</f>
        <v>37348</v>
      </c>
      <c r="F24" s="81"/>
      <c r="G24" s="81"/>
      <c r="H24" s="87">
        <f>SUM(H12:H23)</f>
        <v>14396</v>
      </c>
      <c r="I24" s="81"/>
      <c r="J24" s="87">
        <f>SUM(J12:J23)</f>
        <v>2520</v>
      </c>
    </row>
    <row r="25" spans="1:10">
      <c r="A25" s="32" t="s">
        <v>45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 t="s">
        <v>287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4.25">
      <c r="A30" s="1" t="s">
        <v>259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09" t="s">
        <v>80</v>
      </c>
      <c r="B32" s="110"/>
      <c r="C32" s="110" t="s">
        <v>81</v>
      </c>
      <c r="D32" s="110"/>
      <c r="E32" s="110" t="s">
        <v>82</v>
      </c>
      <c r="F32" s="110"/>
      <c r="G32" s="110"/>
      <c r="H32" s="110"/>
      <c r="I32" s="110"/>
      <c r="J32" s="122"/>
    </row>
    <row r="33" spans="1:10">
      <c r="A33" s="109"/>
      <c r="B33" s="110"/>
      <c r="C33" s="112" t="s">
        <v>83</v>
      </c>
      <c r="D33" s="110" t="s">
        <v>71</v>
      </c>
      <c r="E33" s="112" t="s">
        <v>84</v>
      </c>
      <c r="F33" s="110" t="s">
        <v>85</v>
      </c>
      <c r="G33" s="110"/>
      <c r="H33" s="110"/>
      <c r="I33" s="110"/>
      <c r="J33" s="122"/>
    </row>
    <row r="34" spans="1:10">
      <c r="A34" s="109"/>
      <c r="B34" s="110"/>
      <c r="C34" s="110"/>
      <c r="D34" s="110"/>
      <c r="E34" s="110"/>
      <c r="F34" s="110" t="s">
        <v>86</v>
      </c>
      <c r="G34" s="110"/>
      <c r="H34" s="10" t="s">
        <v>87</v>
      </c>
      <c r="I34" s="10" t="s">
        <v>88</v>
      </c>
      <c r="J34" s="20" t="s">
        <v>89</v>
      </c>
    </row>
    <row r="35" spans="1:10" ht="5.0999999999999996" customHeight="1">
      <c r="A35" s="4"/>
      <c r="B35" s="5"/>
      <c r="C35" s="4"/>
      <c r="D35" s="4"/>
      <c r="E35" s="4"/>
      <c r="F35" s="4"/>
      <c r="G35" s="4"/>
      <c r="H35" s="4"/>
      <c r="I35" s="4"/>
      <c r="J35" s="4"/>
    </row>
    <row r="36" spans="1:10">
      <c r="A36" s="26" t="s">
        <v>198</v>
      </c>
      <c r="B36" s="27" t="s">
        <v>275</v>
      </c>
      <c r="C36" s="17">
        <v>405</v>
      </c>
      <c r="D36" s="17">
        <v>184</v>
      </c>
      <c r="E36" s="17">
        <v>235</v>
      </c>
      <c r="F36" s="131">
        <v>1875</v>
      </c>
      <c r="G36" s="131"/>
      <c r="H36" s="17">
        <v>565</v>
      </c>
      <c r="I36" s="17">
        <v>979</v>
      </c>
      <c r="J36" s="17">
        <v>331</v>
      </c>
    </row>
    <row r="37" spans="1:10">
      <c r="A37" s="29" t="s">
        <v>258</v>
      </c>
      <c r="B37" s="30" t="s">
        <v>202</v>
      </c>
      <c r="C37" s="17">
        <v>453</v>
      </c>
      <c r="D37" s="17">
        <v>183</v>
      </c>
      <c r="E37" s="17">
        <v>220</v>
      </c>
      <c r="F37" s="129">
        <v>1959</v>
      </c>
      <c r="G37" s="129"/>
      <c r="H37" s="17">
        <v>470</v>
      </c>
      <c r="I37" s="17">
        <v>1028</v>
      </c>
      <c r="J37" s="17">
        <v>461</v>
      </c>
    </row>
    <row r="38" spans="1:10">
      <c r="A38" s="29" t="s">
        <v>258</v>
      </c>
      <c r="B38" s="30" t="s">
        <v>197</v>
      </c>
      <c r="C38" s="48">
        <v>642</v>
      </c>
      <c r="D38" s="48">
        <v>191</v>
      </c>
      <c r="E38" s="48">
        <v>306</v>
      </c>
      <c r="F38" s="129">
        <v>2135</v>
      </c>
      <c r="G38" s="129"/>
      <c r="H38" s="48">
        <v>604</v>
      </c>
      <c r="I38" s="48">
        <v>1014</v>
      </c>
      <c r="J38" s="48">
        <v>517</v>
      </c>
    </row>
    <row r="39" spans="1:10">
      <c r="A39" s="29" t="s">
        <v>178</v>
      </c>
      <c r="B39" s="30" t="s">
        <v>206</v>
      </c>
      <c r="C39" s="48">
        <v>594</v>
      </c>
      <c r="D39" s="48">
        <v>230</v>
      </c>
      <c r="E39" s="48">
        <v>309</v>
      </c>
      <c r="F39" s="129">
        <v>2445</v>
      </c>
      <c r="G39" s="129"/>
      <c r="H39" s="48">
        <v>748</v>
      </c>
      <c r="I39" s="48">
        <v>1100</v>
      </c>
      <c r="J39" s="48">
        <v>597</v>
      </c>
    </row>
    <row r="40" spans="1:10" ht="17.100000000000001" customHeight="1">
      <c r="A40" s="29" t="s">
        <v>178</v>
      </c>
      <c r="B40" s="30" t="s">
        <v>267</v>
      </c>
      <c r="C40" s="48">
        <f>C53</f>
        <v>657</v>
      </c>
      <c r="D40" s="48">
        <f>D53</f>
        <v>266</v>
      </c>
      <c r="E40" s="48">
        <f>E53</f>
        <v>336</v>
      </c>
      <c r="F40" s="129">
        <f>F52</f>
        <v>2550</v>
      </c>
      <c r="G40" s="129"/>
      <c r="H40" s="48">
        <f>H52</f>
        <v>684</v>
      </c>
      <c r="I40" s="48">
        <f>I52</f>
        <v>1226</v>
      </c>
      <c r="J40" s="48">
        <f>J52</f>
        <v>640</v>
      </c>
    </row>
    <row r="41" spans="1:10" ht="17.100000000000001" customHeight="1">
      <c r="A41" s="31"/>
      <c r="B41" s="27" t="s">
        <v>18</v>
      </c>
      <c r="C41" s="48">
        <v>54</v>
      </c>
      <c r="D41" s="48">
        <v>23</v>
      </c>
      <c r="E41" s="48">
        <v>22</v>
      </c>
      <c r="F41" s="129">
        <f>SUM(H41:J41)</f>
        <v>2464</v>
      </c>
      <c r="G41" s="129"/>
      <c r="H41" s="48">
        <v>768</v>
      </c>
      <c r="I41" s="48">
        <v>1101</v>
      </c>
      <c r="J41" s="48">
        <v>595</v>
      </c>
    </row>
    <row r="42" spans="1:10">
      <c r="A42" s="31"/>
      <c r="B42" s="27" t="s">
        <v>1</v>
      </c>
      <c r="C42" s="48">
        <v>46</v>
      </c>
      <c r="D42" s="48">
        <v>11</v>
      </c>
      <c r="E42" s="48">
        <v>19</v>
      </c>
      <c r="F42" s="129">
        <f>SUM(H42:J42)</f>
        <v>2487</v>
      </c>
      <c r="G42" s="129"/>
      <c r="H42" s="48">
        <v>790</v>
      </c>
      <c r="I42" s="48">
        <v>1102</v>
      </c>
      <c r="J42" s="48">
        <v>595</v>
      </c>
    </row>
    <row r="43" spans="1:10">
      <c r="A43" s="31"/>
      <c r="B43" s="27" t="s">
        <v>2</v>
      </c>
      <c r="C43" s="48">
        <v>57</v>
      </c>
      <c r="D43" s="48">
        <v>15</v>
      </c>
      <c r="E43" s="48">
        <v>22</v>
      </c>
      <c r="F43" s="129">
        <f>SUM(H43:J43)</f>
        <v>2506</v>
      </c>
      <c r="G43" s="129"/>
      <c r="H43" s="48">
        <v>819</v>
      </c>
      <c r="I43" s="48">
        <v>1096</v>
      </c>
      <c r="J43" s="48">
        <v>591</v>
      </c>
    </row>
    <row r="44" spans="1:10">
      <c r="A44" s="31"/>
      <c r="B44" s="27" t="s">
        <v>3</v>
      </c>
      <c r="C44" s="48">
        <v>66</v>
      </c>
      <c r="D44" s="48">
        <v>31</v>
      </c>
      <c r="E44" s="48">
        <v>27</v>
      </c>
      <c r="F44" s="129">
        <f>SUM(H44:J44)</f>
        <v>2530</v>
      </c>
      <c r="G44" s="129"/>
      <c r="H44" s="48">
        <v>746</v>
      </c>
      <c r="I44" s="48">
        <v>1098</v>
      </c>
      <c r="J44" s="48">
        <v>686</v>
      </c>
    </row>
    <row r="45" spans="1:10">
      <c r="A45" s="31"/>
      <c r="B45" s="27" t="s">
        <v>4</v>
      </c>
      <c r="C45" s="48">
        <v>65</v>
      </c>
      <c r="D45" s="48">
        <v>36</v>
      </c>
      <c r="E45" s="48">
        <v>42</v>
      </c>
      <c r="F45" s="129">
        <f t="shared" ref="F45:F51" si="0">SUM(H45:J45)</f>
        <v>2441</v>
      </c>
      <c r="G45" s="129"/>
      <c r="H45" s="48">
        <v>757</v>
      </c>
      <c r="I45" s="48">
        <v>1130</v>
      </c>
      <c r="J45" s="48">
        <v>554</v>
      </c>
    </row>
    <row r="46" spans="1:10">
      <c r="A46" s="31"/>
      <c r="B46" s="27" t="s">
        <v>5</v>
      </c>
      <c r="C46" s="48">
        <v>75</v>
      </c>
      <c r="D46" s="48">
        <v>25</v>
      </c>
      <c r="E46" s="48">
        <v>49</v>
      </c>
      <c r="F46" s="129">
        <f>SUM(H46:J46)</f>
        <v>2450</v>
      </c>
      <c r="G46" s="129"/>
      <c r="H46" s="48">
        <v>724</v>
      </c>
      <c r="I46" s="48">
        <v>1143</v>
      </c>
      <c r="J46" s="48">
        <v>583</v>
      </c>
    </row>
    <row r="47" spans="1:10">
      <c r="A47" s="31"/>
      <c r="B47" s="27" t="s">
        <v>6</v>
      </c>
      <c r="C47" s="48">
        <v>47</v>
      </c>
      <c r="D47" s="48">
        <v>23</v>
      </c>
      <c r="E47" s="48">
        <v>24</v>
      </c>
      <c r="F47" s="129">
        <f t="shared" si="0"/>
        <v>2474</v>
      </c>
      <c r="G47" s="129"/>
      <c r="H47" s="48">
        <v>724</v>
      </c>
      <c r="I47" s="48">
        <v>1159</v>
      </c>
      <c r="J47" s="48">
        <v>591</v>
      </c>
    </row>
    <row r="48" spans="1:10">
      <c r="A48" s="31"/>
      <c r="B48" s="27" t="s">
        <v>7</v>
      </c>
      <c r="C48" s="48">
        <v>53</v>
      </c>
      <c r="D48" s="48">
        <v>17</v>
      </c>
      <c r="E48" s="48">
        <v>17</v>
      </c>
      <c r="F48" s="129">
        <f>SUM(H48:J48)</f>
        <v>2485</v>
      </c>
      <c r="G48" s="129"/>
      <c r="H48" s="48">
        <v>755</v>
      </c>
      <c r="I48" s="48">
        <v>1140</v>
      </c>
      <c r="J48" s="48">
        <v>590</v>
      </c>
    </row>
    <row r="49" spans="1:10">
      <c r="A49" s="31"/>
      <c r="B49" s="27" t="s">
        <v>8</v>
      </c>
      <c r="C49" s="48">
        <v>51</v>
      </c>
      <c r="D49" s="48">
        <v>15</v>
      </c>
      <c r="E49" s="48">
        <v>30</v>
      </c>
      <c r="F49" s="129">
        <f t="shared" si="0"/>
        <v>2513</v>
      </c>
      <c r="G49" s="129"/>
      <c r="H49" s="48">
        <v>795</v>
      </c>
      <c r="I49" s="48">
        <v>1130</v>
      </c>
      <c r="J49" s="48">
        <v>588</v>
      </c>
    </row>
    <row r="50" spans="1:10">
      <c r="A50" s="31"/>
      <c r="B50" s="27" t="s">
        <v>9</v>
      </c>
      <c r="C50" s="48">
        <v>64</v>
      </c>
      <c r="D50" s="48">
        <v>23</v>
      </c>
      <c r="E50" s="48">
        <v>38</v>
      </c>
      <c r="F50" s="129">
        <f t="shared" si="0"/>
        <v>2511</v>
      </c>
      <c r="G50" s="129"/>
      <c r="H50" s="48">
        <v>815</v>
      </c>
      <c r="I50" s="48">
        <v>1153</v>
      </c>
      <c r="J50" s="48">
        <v>543</v>
      </c>
    </row>
    <row r="51" spans="1:10">
      <c r="A51" s="31"/>
      <c r="B51" s="27" t="s">
        <v>10</v>
      </c>
      <c r="C51" s="48">
        <v>37</v>
      </c>
      <c r="D51" s="48">
        <v>20</v>
      </c>
      <c r="E51" s="48">
        <v>22</v>
      </c>
      <c r="F51" s="129">
        <f t="shared" si="0"/>
        <v>2525</v>
      </c>
      <c r="G51" s="129"/>
      <c r="H51" s="48">
        <v>778</v>
      </c>
      <c r="I51" s="48">
        <v>1186</v>
      </c>
      <c r="J51" s="48">
        <v>561</v>
      </c>
    </row>
    <row r="52" spans="1:10">
      <c r="A52" s="31"/>
      <c r="B52" s="27" t="s">
        <v>11</v>
      </c>
      <c r="C52" s="48">
        <v>42</v>
      </c>
      <c r="D52" s="48">
        <v>27</v>
      </c>
      <c r="E52" s="48">
        <v>24</v>
      </c>
      <c r="F52" s="129">
        <f>SUM(H52:J52)</f>
        <v>2550</v>
      </c>
      <c r="G52" s="129"/>
      <c r="H52" s="48">
        <v>684</v>
      </c>
      <c r="I52" s="48">
        <v>1226</v>
      </c>
      <c r="J52" s="48">
        <v>640</v>
      </c>
    </row>
    <row r="53" spans="1:10">
      <c r="A53" s="89"/>
      <c r="B53" s="25" t="s">
        <v>247</v>
      </c>
      <c r="C53" s="90">
        <f>SUM(C41:C52)</f>
        <v>657</v>
      </c>
      <c r="D53" s="82">
        <f>SUM(D41:D52)</f>
        <v>266</v>
      </c>
      <c r="E53" s="82">
        <f>SUM(E41:E52)</f>
        <v>336</v>
      </c>
      <c r="F53" s="130"/>
      <c r="G53" s="130"/>
      <c r="H53" s="82"/>
      <c r="I53" s="82"/>
      <c r="J53" s="82"/>
    </row>
    <row r="54" spans="1:10" s="91" customFormat="1" ht="5.0999999999999996" customHeight="1">
      <c r="A54" s="7"/>
      <c r="B54" s="7"/>
      <c r="C54" s="7"/>
      <c r="D54" s="7"/>
      <c r="E54" s="7"/>
      <c r="F54" s="7"/>
      <c r="G54" s="7"/>
      <c r="H54" s="7"/>
      <c r="I54" s="7"/>
      <c r="J54" s="7" t="s">
        <v>0</v>
      </c>
    </row>
    <row r="55" spans="1:10">
      <c r="A55" s="4" t="s">
        <v>298</v>
      </c>
    </row>
    <row r="56" spans="1:10" hidden="1"/>
    <row r="57" spans="1:10" hidden="1">
      <c r="A57" s="29" t="s">
        <v>178</v>
      </c>
      <c r="B57" s="30" t="s">
        <v>206</v>
      </c>
      <c r="C57" s="48">
        <f>SUM(C58:C69)</f>
        <v>594</v>
      </c>
      <c r="D57" s="48">
        <f t="shared" ref="D57:J57" si="1">SUM(D58:D69)</f>
        <v>230</v>
      </c>
      <c r="E57" s="48">
        <f t="shared" si="1"/>
        <v>309</v>
      </c>
      <c r="F57" s="84">
        <f t="shared" si="1"/>
        <v>27520</v>
      </c>
      <c r="G57" s="48"/>
      <c r="H57" s="48">
        <f t="shared" si="1"/>
        <v>7624</v>
      </c>
      <c r="I57" s="48">
        <f t="shared" si="1"/>
        <v>12725</v>
      </c>
      <c r="J57" s="48">
        <f t="shared" si="1"/>
        <v>7171</v>
      </c>
    </row>
    <row r="58" spans="1:10" hidden="1">
      <c r="A58" s="31"/>
      <c r="B58" s="83">
        <v>1</v>
      </c>
      <c r="C58" s="48">
        <v>43</v>
      </c>
      <c r="D58" s="48">
        <v>10</v>
      </c>
      <c r="E58" s="48">
        <v>28</v>
      </c>
      <c r="F58" s="84">
        <v>2161</v>
      </c>
      <c r="G58" s="49"/>
      <c r="H58" s="48">
        <v>569</v>
      </c>
      <c r="I58" s="48">
        <v>1014</v>
      </c>
      <c r="J58" s="48">
        <v>578</v>
      </c>
    </row>
    <row r="59" spans="1:10" hidden="1">
      <c r="A59" s="31"/>
      <c r="B59" s="83">
        <v>2</v>
      </c>
      <c r="C59" s="48">
        <v>65</v>
      </c>
      <c r="D59" s="48">
        <v>15</v>
      </c>
      <c r="E59" s="48">
        <v>20</v>
      </c>
      <c r="F59" s="84">
        <v>2180</v>
      </c>
      <c r="G59" s="49"/>
      <c r="H59" s="48">
        <v>585</v>
      </c>
      <c r="I59" s="48">
        <v>1019</v>
      </c>
      <c r="J59" s="48">
        <v>576</v>
      </c>
    </row>
    <row r="60" spans="1:10" hidden="1">
      <c r="A60" s="31"/>
      <c r="B60" s="83">
        <v>3</v>
      </c>
      <c r="C60" s="48">
        <v>42</v>
      </c>
      <c r="D60" s="48">
        <v>17</v>
      </c>
      <c r="E60" s="48">
        <v>22</v>
      </c>
      <c r="F60" s="84">
        <v>2202</v>
      </c>
      <c r="G60" s="49"/>
      <c r="H60" s="48">
        <v>584</v>
      </c>
      <c r="I60" s="48">
        <v>1028</v>
      </c>
      <c r="J60" s="48">
        <v>590</v>
      </c>
    </row>
    <row r="61" spans="1:10" hidden="1">
      <c r="A61" s="31"/>
      <c r="B61" s="83">
        <v>4</v>
      </c>
      <c r="C61" s="48">
        <v>47</v>
      </c>
      <c r="D61" s="48">
        <v>30</v>
      </c>
      <c r="E61" s="48">
        <v>24</v>
      </c>
      <c r="F61" s="84">
        <v>2229</v>
      </c>
      <c r="G61" s="49"/>
      <c r="H61" s="48">
        <v>594</v>
      </c>
      <c r="I61" s="48">
        <v>1037</v>
      </c>
      <c r="J61" s="48">
        <v>598</v>
      </c>
    </row>
    <row r="62" spans="1:10" hidden="1">
      <c r="B62" s="83">
        <v>5</v>
      </c>
      <c r="C62" s="48">
        <v>55</v>
      </c>
      <c r="D62" s="48">
        <v>19</v>
      </c>
      <c r="E62" s="48">
        <v>25</v>
      </c>
      <c r="F62" s="84">
        <v>2255</v>
      </c>
      <c r="H62" s="48">
        <v>588</v>
      </c>
      <c r="I62" s="48">
        <v>1052</v>
      </c>
      <c r="J62" s="48">
        <v>615</v>
      </c>
    </row>
    <row r="63" spans="1:10" hidden="1">
      <c r="B63" s="83">
        <v>6</v>
      </c>
      <c r="C63" s="48">
        <v>40</v>
      </c>
      <c r="D63" s="48">
        <v>19</v>
      </c>
      <c r="E63" s="48">
        <v>21</v>
      </c>
      <c r="F63" s="84">
        <v>2275</v>
      </c>
      <c r="H63" s="48">
        <v>611</v>
      </c>
      <c r="I63" s="48">
        <v>1055</v>
      </c>
      <c r="J63" s="48">
        <v>609</v>
      </c>
    </row>
    <row r="64" spans="1:10" hidden="1">
      <c r="B64" s="83">
        <v>7</v>
      </c>
      <c r="C64" s="48">
        <v>47</v>
      </c>
      <c r="D64" s="48">
        <v>20</v>
      </c>
      <c r="E64" s="48">
        <v>22</v>
      </c>
      <c r="F64" s="84">
        <v>2300</v>
      </c>
      <c r="H64" s="48">
        <v>635</v>
      </c>
      <c r="I64" s="48">
        <v>1059</v>
      </c>
      <c r="J64" s="48">
        <v>606</v>
      </c>
    </row>
    <row r="65" spans="2:10" hidden="1">
      <c r="B65" s="83">
        <v>8</v>
      </c>
      <c r="C65" s="48">
        <v>39</v>
      </c>
      <c r="D65" s="48">
        <v>21</v>
      </c>
      <c r="E65" s="48">
        <v>23</v>
      </c>
      <c r="F65" s="84">
        <v>2322</v>
      </c>
      <c r="H65" s="48">
        <v>649</v>
      </c>
      <c r="I65" s="48">
        <v>1069</v>
      </c>
      <c r="J65" s="48">
        <v>604</v>
      </c>
    </row>
    <row r="66" spans="2:10" hidden="1">
      <c r="B66" s="83">
        <v>9</v>
      </c>
      <c r="C66" s="48">
        <v>53</v>
      </c>
      <c r="D66" s="48">
        <v>15</v>
      </c>
      <c r="E66" s="48">
        <v>29</v>
      </c>
      <c r="F66" s="84">
        <v>2350</v>
      </c>
      <c r="H66" s="48">
        <v>658</v>
      </c>
      <c r="I66" s="48">
        <v>1092</v>
      </c>
      <c r="J66" s="48">
        <v>600</v>
      </c>
    </row>
    <row r="67" spans="2:10" hidden="1">
      <c r="B67" s="83">
        <v>10</v>
      </c>
      <c r="C67" s="48">
        <v>52</v>
      </c>
      <c r="D67" s="48">
        <v>16</v>
      </c>
      <c r="E67" s="48">
        <v>34</v>
      </c>
      <c r="F67" s="84">
        <v>2384</v>
      </c>
      <c r="H67" s="48">
        <v>686</v>
      </c>
      <c r="I67" s="48">
        <v>1098</v>
      </c>
      <c r="J67" s="48">
        <v>600</v>
      </c>
    </row>
    <row r="68" spans="2:10" hidden="1">
      <c r="B68" s="83">
        <v>11</v>
      </c>
      <c r="C68" s="48">
        <v>64</v>
      </c>
      <c r="D68" s="48">
        <v>26</v>
      </c>
      <c r="E68" s="48">
        <v>33</v>
      </c>
      <c r="F68" s="84">
        <v>2417</v>
      </c>
      <c r="H68" s="48">
        <v>717</v>
      </c>
      <c r="I68" s="48">
        <v>1102</v>
      </c>
      <c r="J68" s="48">
        <v>598</v>
      </c>
    </row>
    <row r="69" spans="2:10" hidden="1">
      <c r="B69" s="83">
        <v>12</v>
      </c>
      <c r="C69" s="48">
        <v>47</v>
      </c>
      <c r="D69" s="48">
        <v>22</v>
      </c>
      <c r="E69" s="48">
        <v>28</v>
      </c>
      <c r="F69" s="84">
        <v>2445</v>
      </c>
      <c r="H69" s="48">
        <v>748</v>
      </c>
      <c r="I69" s="48">
        <v>1100</v>
      </c>
      <c r="J69" s="48">
        <v>597</v>
      </c>
    </row>
    <row r="70" spans="2:10" hidden="1"/>
  </sheetData>
  <mergeCells count="31">
    <mergeCell ref="F39:G39"/>
    <mergeCell ref="F40:G40"/>
    <mergeCell ref="C32:D32"/>
    <mergeCell ref="E32:J32"/>
    <mergeCell ref="C5:D5"/>
    <mergeCell ref="F36:G36"/>
    <mergeCell ref="F37:G37"/>
    <mergeCell ref="F38:G38"/>
    <mergeCell ref="A5:B5"/>
    <mergeCell ref="A32:B34"/>
    <mergeCell ref="C33:C34"/>
    <mergeCell ref="F33:J33"/>
    <mergeCell ref="E33:E34"/>
    <mergeCell ref="D33:D34"/>
    <mergeCell ref="F34:G34"/>
    <mergeCell ref="I5:J5"/>
    <mergeCell ref="G5:H5"/>
    <mergeCell ref="E5:F5"/>
    <mergeCell ref="F45:G45"/>
    <mergeCell ref="F46:G46"/>
    <mergeCell ref="F41:G41"/>
    <mergeCell ref="F42:G42"/>
    <mergeCell ref="F43:G43"/>
    <mergeCell ref="F44:G44"/>
    <mergeCell ref="F47:G47"/>
    <mergeCell ref="F48:G48"/>
    <mergeCell ref="F53:G53"/>
    <mergeCell ref="F49:G49"/>
    <mergeCell ref="F50:G50"/>
    <mergeCell ref="F51:G51"/>
    <mergeCell ref="F52:G52"/>
  </mergeCells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&amp;C98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7"/>
  <sheetViews>
    <sheetView zoomScaleNormal="100" zoomScaleSheetLayoutView="100" workbookViewId="0"/>
  </sheetViews>
  <sheetFormatPr defaultRowHeight="13.5"/>
  <cols>
    <col min="1" max="1" width="17.625" style="53" customWidth="1"/>
    <col min="2" max="6" width="15.375" style="53" customWidth="1"/>
    <col min="7" max="16384" width="9" style="53"/>
  </cols>
  <sheetData>
    <row r="1" spans="1:6">
      <c r="A1" s="4"/>
      <c r="B1" s="4"/>
      <c r="C1" s="4"/>
      <c r="D1" s="4"/>
      <c r="E1" s="4"/>
      <c r="F1" s="21" t="s">
        <v>250</v>
      </c>
    </row>
    <row r="2" spans="1:6">
      <c r="A2" s="4"/>
      <c r="B2" s="4"/>
      <c r="C2" s="4"/>
      <c r="D2" s="4"/>
      <c r="E2" s="4"/>
      <c r="F2" s="4"/>
    </row>
    <row r="3" spans="1:6" ht="14.25">
      <c r="A3" s="1" t="s">
        <v>260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21" t="s">
        <v>90</v>
      </c>
    </row>
    <row r="5" spans="1:6">
      <c r="A5" s="51" t="s">
        <v>93</v>
      </c>
      <c r="B5" s="10" t="s">
        <v>276</v>
      </c>
      <c r="C5" s="20" t="s">
        <v>194</v>
      </c>
      <c r="D5" s="20" t="s">
        <v>199</v>
      </c>
      <c r="E5" s="20" t="s">
        <v>207</v>
      </c>
      <c r="F5" s="20" t="s">
        <v>277</v>
      </c>
    </row>
    <row r="6" spans="1:6">
      <c r="A6" s="5"/>
      <c r="B6" s="4"/>
      <c r="C6" s="4"/>
      <c r="D6" s="4"/>
      <c r="E6" s="4"/>
      <c r="F6" s="4"/>
    </row>
    <row r="7" spans="1:6">
      <c r="A7" s="5"/>
      <c r="C7" s="4"/>
      <c r="D7" s="6" t="s">
        <v>91</v>
      </c>
      <c r="E7" s="4"/>
      <c r="F7" s="4"/>
    </row>
    <row r="8" spans="1:6">
      <c r="A8" s="67" t="s">
        <v>94</v>
      </c>
      <c r="B8" s="28">
        <v>4</v>
      </c>
      <c r="C8" s="28">
        <v>4</v>
      </c>
      <c r="D8" s="28">
        <v>1</v>
      </c>
      <c r="E8" s="2">
        <f>SUM(E9:E11,E17:E19)</f>
        <v>0</v>
      </c>
      <c r="F8" s="2">
        <v>0</v>
      </c>
    </row>
    <row r="9" spans="1:6">
      <c r="A9" s="27" t="s">
        <v>95</v>
      </c>
      <c r="B9" s="28">
        <v>0</v>
      </c>
      <c r="C9" s="28">
        <v>0</v>
      </c>
      <c r="D9" s="28">
        <v>0</v>
      </c>
      <c r="E9" s="74" t="s">
        <v>248</v>
      </c>
      <c r="F9" s="74">
        <v>0</v>
      </c>
    </row>
    <row r="10" spans="1:6">
      <c r="A10" s="27" t="s">
        <v>96</v>
      </c>
      <c r="B10" s="28">
        <v>0</v>
      </c>
      <c r="C10" s="28">
        <v>0</v>
      </c>
      <c r="D10" s="28">
        <v>0</v>
      </c>
      <c r="E10" s="74" t="s">
        <v>248</v>
      </c>
      <c r="F10" s="74">
        <v>0</v>
      </c>
    </row>
    <row r="11" spans="1:6" ht="18" customHeight="1">
      <c r="A11" s="27" t="s">
        <v>97</v>
      </c>
      <c r="B11" s="28">
        <v>4</v>
      </c>
      <c r="C11" s="28">
        <v>4</v>
      </c>
      <c r="D11" s="28">
        <v>1</v>
      </c>
      <c r="E11" s="74" t="s">
        <v>248</v>
      </c>
      <c r="F11" s="74">
        <v>0</v>
      </c>
    </row>
    <row r="12" spans="1:6">
      <c r="A12" s="68" t="s">
        <v>98</v>
      </c>
      <c r="B12" s="28">
        <v>4</v>
      </c>
      <c r="C12" s="28">
        <v>4</v>
      </c>
      <c r="D12" s="28">
        <v>1</v>
      </c>
      <c r="E12" s="74" t="s">
        <v>248</v>
      </c>
      <c r="F12" s="74">
        <v>0</v>
      </c>
    </row>
    <row r="13" spans="1:6">
      <c r="A13" s="68" t="s">
        <v>99</v>
      </c>
      <c r="B13" s="28">
        <v>4</v>
      </c>
      <c r="C13" s="28">
        <v>4</v>
      </c>
      <c r="D13" s="28">
        <v>1</v>
      </c>
      <c r="E13" s="74" t="s">
        <v>248</v>
      </c>
      <c r="F13" s="74">
        <v>0</v>
      </c>
    </row>
    <row r="14" spans="1:6">
      <c r="A14" s="68" t="s">
        <v>100</v>
      </c>
      <c r="B14" s="28">
        <v>0</v>
      </c>
      <c r="C14" s="28">
        <v>0</v>
      </c>
      <c r="D14" s="28">
        <v>0</v>
      </c>
      <c r="E14" s="74" t="s">
        <v>248</v>
      </c>
      <c r="F14" s="74">
        <v>0</v>
      </c>
    </row>
    <row r="15" spans="1:6">
      <c r="A15" s="68" t="s">
        <v>101</v>
      </c>
      <c r="B15" s="28">
        <v>0</v>
      </c>
      <c r="C15" s="28">
        <v>0</v>
      </c>
      <c r="D15" s="28">
        <v>0</v>
      </c>
      <c r="E15" s="74" t="s">
        <v>248</v>
      </c>
      <c r="F15" s="74">
        <v>0</v>
      </c>
    </row>
    <row r="16" spans="1:6">
      <c r="A16" s="68" t="s">
        <v>102</v>
      </c>
      <c r="B16" s="28">
        <v>0</v>
      </c>
      <c r="C16" s="28">
        <v>0</v>
      </c>
      <c r="D16" s="28">
        <v>0</v>
      </c>
      <c r="E16" s="74" t="s">
        <v>248</v>
      </c>
      <c r="F16" s="74">
        <v>0</v>
      </c>
    </row>
    <row r="17" spans="1:6" ht="18" customHeight="1">
      <c r="A17" s="27" t="s">
        <v>103</v>
      </c>
      <c r="B17" s="28">
        <v>0</v>
      </c>
      <c r="C17" s="28">
        <v>0</v>
      </c>
      <c r="D17" s="28">
        <v>0</v>
      </c>
      <c r="E17" s="74" t="s">
        <v>248</v>
      </c>
      <c r="F17" s="74">
        <v>0</v>
      </c>
    </row>
    <row r="18" spans="1:6">
      <c r="A18" s="27" t="s">
        <v>104</v>
      </c>
      <c r="B18" s="28">
        <v>0</v>
      </c>
      <c r="C18" s="28">
        <v>0</v>
      </c>
      <c r="D18" s="28">
        <v>0</v>
      </c>
      <c r="E18" s="74" t="s">
        <v>248</v>
      </c>
      <c r="F18" s="74">
        <v>0</v>
      </c>
    </row>
    <row r="19" spans="1:6">
      <c r="A19" s="27" t="s">
        <v>105</v>
      </c>
      <c r="B19" s="28">
        <v>0</v>
      </c>
      <c r="C19" s="28">
        <v>0</v>
      </c>
      <c r="D19" s="28">
        <v>0</v>
      </c>
      <c r="E19" s="74" t="s">
        <v>248</v>
      </c>
      <c r="F19" s="74">
        <v>0</v>
      </c>
    </row>
    <row r="20" spans="1:6">
      <c r="A20" s="5"/>
      <c r="C20" s="4"/>
      <c r="D20" s="6" t="s">
        <v>92</v>
      </c>
      <c r="E20" s="4"/>
      <c r="F20" s="7"/>
    </row>
    <row r="21" spans="1:6">
      <c r="A21" s="67" t="s">
        <v>94</v>
      </c>
      <c r="B21" s="28">
        <v>406</v>
      </c>
      <c r="C21" s="28">
        <v>374</v>
      </c>
      <c r="D21" s="28">
        <v>417</v>
      </c>
      <c r="E21" s="2">
        <v>446</v>
      </c>
      <c r="F21" s="2">
        <v>412</v>
      </c>
    </row>
    <row r="22" spans="1:6">
      <c r="A22" s="27" t="s">
        <v>95</v>
      </c>
      <c r="B22" s="28">
        <v>2</v>
      </c>
      <c r="C22" s="28">
        <v>7</v>
      </c>
      <c r="D22" s="28">
        <v>6</v>
      </c>
      <c r="E22" s="2">
        <v>4</v>
      </c>
      <c r="F22" s="2">
        <v>6</v>
      </c>
    </row>
    <row r="23" spans="1:6">
      <c r="A23" s="27" t="s">
        <v>106</v>
      </c>
      <c r="B23" s="28">
        <v>4</v>
      </c>
      <c r="C23" s="28">
        <v>12</v>
      </c>
      <c r="D23" s="28">
        <v>23</v>
      </c>
      <c r="E23" s="2">
        <v>30</v>
      </c>
      <c r="F23" s="2">
        <v>15</v>
      </c>
    </row>
    <row r="24" spans="1:6">
      <c r="A24" s="27" t="s">
        <v>107</v>
      </c>
      <c r="B24" s="28">
        <v>4</v>
      </c>
      <c r="C24" s="28">
        <v>4</v>
      </c>
      <c r="D24" s="28">
        <v>1</v>
      </c>
      <c r="E24" s="2">
        <v>7</v>
      </c>
      <c r="F24" s="2">
        <v>2</v>
      </c>
    </row>
    <row r="25" spans="1:6">
      <c r="A25" s="27" t="s">
        <v>108</v>
      </c>
      <c r="B25" s="28">
        <v>2</v>
      </c>
      <c r="C25" s="28">
        <v>2</v>
      </c>
      <c r="D25" s="28">
        <v>5</v>
      </c>
      <c r="E25" s="2">
        <v>3</v>
      </c>
      <c r="F25" s="2">
        <v>0</v>
      </c>
    </row>
    <row r="26" spans="1:6" ht="18" customHeight="1">
      <c r="A26" s="27" t="s">
        <v>109</v>
      </c>
      <c r="B26" s="28">
        <v>343</v>
      </c>
      <c r="C26" s="28">
        <v>302</v>
      </c>
      <c r="D26" s="28">
        <v>337</v>
      </c>
      <c r="E26" s="2">
        <v>336</v>
      </c>
      <c r="F26" s="2">
        <v>331</v>
      </c>
    </row>
    <row r="27" spans="1:6">
      <c r="A27" s="68" t="s">
        <v>98</v>
      </c>
      <c r="B27" s="28">
        <v>283</v>
      </c>
      <c r="C27" s="28">
        <v>256</v>
      </c>
      <c r="D27" s="28">
        <v>266</v>
      </c>
      <c r="E27" s="2">
        <v>287</v>
      </c>
      <c r="F27" s="2">
        <v>260</v>
      </c>
    </row>
    <row r="28" spans="1:6">
      <c r="A28" s="68" t="s">
        <v>99</v>
      </c>
      <c r="B28" s="28">
        <v>184</v>
      </c>
      <c r="C28" s="28">
        <v>167</v>
      </c>
      <c r="D28" s="28">
        <v>173</v>
      </c>
      <c r="E28" s="2">
        <v>191</v>
      </c>
      <c r="F28" s="2">
        <v>160</v>
      </c>
    </row>
    <row r="29" spans="1:6">
      <c r="A29" s="68" t="s">
        <v>100</v>
      </c>
      <c r="B29" s="28">
        <v>99</v>
      </c>
      <c r="C29" s="28">
        <v>89</v>
      </c>
      <c r="D29" s="28">
        <v>93</v>
      </c>
      <c r="E29" s="2">
        <v>96</v>
      </c>
      <c r="F29" s="2">
        <v>100</v>
      </c>
    </row>
    <row r="30" spans="1:6">
      <c r="A30" s="68" t="s">
        <v>110</v>
      </c>
      <c r="B30" s="28">
        <v>2</v>
      </c>
      <c r="C30" s="28">
        <v>2</v>
      </c>
      <c r="D30" s="28">
        <v>3</v>
      </c>
      <c r="E30" s="2">
        <v>9</v>
      </c>
      <c r="F30" s="2">
        <v>11</v>
      </c>
    </row>
    <row r="31" spans="1:6">
      <c r="A31" s="68" t="s">
        <v>111</v>
      </c>
      <c r="B31" s="28">
        <v>1</v>
      </c>
      <c r="C31" s="28">
        <v>0</v>
      </c>
      <c r="D31" s="28">
        <v>5</v>
      </c>
      <c r="E31" s="2">
        <v>4</v>
      </c>
      <c r="F31" s="2">
        <v>4</v>
      </c>
    </row>
    <row r="32" spans="1:6">
      <c r="A32" s="68" t="s">
        <v>101</v>
      </c>
      <c r="B32" s="28">
        <v>52</v>
      </c>
      <c r="C32" s="28">
        <v>39</v>
      </c>
      <c r="D32" s="28">
        <v>53</v>
      </c>
      <c r="E32" s="2">
        <v>29</v>
      </c>
      <c r="F32" s="2">
        <v>49</v>
      </c>
    </row>
    <row r="33" spans="1:6">
      <c r="A33" s="68" t="s">
        <v>112</v>
      </c>
      <c r="B33" s="28">
        <v>0</v>
      </c>
      <c r="C33" s="28">
        <v>0</v>
      </c>
      <c r="D33" s="28">
        <v>3</v>
      </c>
      <c r="E33" s="2">
        <v>3</v>
      </c>
      <c r="F33" s="2">
        <v>3</v>
      </c>
    </row>
    <row r="34" spans="1:6">
      <c r="A34" s="68" t="s">
        <v>113</v>
      </c>
      <c r="B34" s="28">
        <v>4</v>
      </c>
      <c r="C34" s="28">
        <v>4</v>
      </c>
      <c r="D34" s="28">
        <v>7</v>
      </c>
      <c r="E34" s="2">
        <v>3</v>
      </c>
      <c r="F34" s="2">
        <v>4</v>
      </c>
    </row>
    <row r="35" spans="1:6">
      <c r="A35" s="68" t="s">
        <v>179</v>
      </c>
      <c r="B35" s="28">
        <v>1</v>
      </c>
      <c r="C35" s="28">
        <v>1</v>
      </c>
      <c r="D35" s="28">
        <v>0</v>
      </c>
      <c r="E35" s="2">
        <v>1</v>
      </c>
      <c r="F35" s="2">
        <v>0</v>
      </c>
    </row>
    <row r="36" spans="1:6" ht="18" customHeight="1">
      <c r="A36" s="27" t="s">
        <v>114</v>
      </c>
      <c r="B36" s="28">
        <v>13</v>
      </c>
      <c r="C36" s="28">
        <v>14</v>
      </c>
      <c r="D36" s="28">
        <v>3</v>
      </c>
      <c r="E36" s="2">
        <v>24</v>
      </c>
      <c r="F36" s="2">
        <v>20</v>
      </c>
    </row>
    <row r="37" spans="1:6">
      <c r="A37" s="68" t="s">
        <v>115</v>
      </c>
      <c r="B37" s="28">
        <v>1</v>
      </c>
      <c r="C37" s="28">
        <v>2</v>
      </c>
      <c r="D37" s="28">
        <v>1</v>
      </c>
      <c r="E37" s="2">
        <v>1</v>
      </c>
      <c r="F37" s="2">
        <v>1</v>
      </c>
    </row>
    <row r="38" spans="1:6">
      <c r="A38" s="68" t="s">
        <v>116</v>
      </c>
      <c r="B38" s="28">
        <v>3</v>
      </c>
      <c r="C38" s="28">
        <v>2</v>
      </c>
      <c r="D38" s="28">
        <v>1</v>
      </c>
      <c r="E38" s="2">
        <v>3</v>
      </c>
      <c r="F38" s="2">
        <v>4</v>
      </c>
    </row>
    <row r="39" spans="1:6">
      <c r="A39" s="68" t="s">
        <v>117</v>
      </c>
      <c r="B39" s="28">
        <v>3</v>
      </c>
      <c r="C39" s="28">
        <v>2</v>
      </c>
      <c r="D39" s="28">
        <v>1</v>
      </c>
      <c r="E39" s="2">
        <v>9</v>
      </c>
      <c r="F39" s="2">
        <v>6</v>
      </c>
    </row>
    <row r="40" spans="1:6">
      <c r="A40" s="68" t="s">
        <v>118</v>
      </c>
      <c r="B40" s="28">
        <v>2</v>
      </c>
      <c r="C40" s="28">
        <v>3</v>
      </c>
      <c r="D40" s="28">
        <v>0</v>
      </c>
      <c r="E40" s="2">
        <v>6</v>
      </c>
      <c r="F40" s="2">
        <v>4</v>
      </c>
    </row>
    <row r="41" spans="1:6">
      <c r="A41" s="68" t="s">
        <v>119</v>
      </c>
      <c r="B41" s="28">
        <v>4</v>
      </c>
      <c r="C41" s="28">
        <v>5</v>
      </c>
      <c r="D41" s="28">
        <v>0</v>
      </c>
      <c r="E41" s="2">
        <v>5</v>
      </c>
      <c r="F41" s="2">
        <v>5</v>
      </c>
    </row>
    <row r="42" spans="1:6" ht="18" customHeight="1">
      <c r="A42" s="27" t="s">
        <v>120</v>
      </c>
      <c r="B42" s="28">
        <v>5</v>
      </c>
      <c r="C42" s="28">
        <v>5</v>
      </c>
      <c r="D42" s="28">
        <v>13</v>
      </c>
      <c r="E42" s="2">
        <v>13</v>
      </c>
      <c r="F42" s="2">
        <v>8</v>
      </c>
    </row>
    <row r="43" spans="1:6">
      <c r="A43" s="68" t="s">
        <v>121</v>
      </c>
      <c r="B43" s="28">
        <v>2</v>
      </c>
      <c r="C43" s="28">
        <v>2</v>
      </c>
      <c r="D43" s="28">
        <v>2</v>
      </c>
      <c r="E43" s="2">
        <v>3</v>
      </c>
      <c r="F43" s="2">
        <v>1</v>
      </c>
    </row>
    <row r="44" spans="1:6">
      <c r="A44" s="68" t="s">
        <v>122</v>
      </c>
      <c r="B44" s="28">
        <v>2</v>
      </c>
      <c r="C44" s="28">
        <v>2</v>
      </c>
      <c r="D44" s="28">
        <v>0</v>
      </c>
      <c r="E44" s="2">
        <v>1</v>
      </c>
      <c r="F44" s="2">
        <v>4</v>
      </c>
    </row>
    <row r="45" spans="1:6">
      <c r="A45" s="68" t="s">
        <v>123</v>
      </c>
      <c r="B45" s="28">
        <v>1</v>
      </c>
      <c r="C45" s="28">
        <v>1</v>
      </c>
      <c r="D45" s="28">
        <v>9</v>
      </c>
      <c r="E45" s="2">
        <v>6</v>
      </c>
      <c r="F45" s="2">
        <v>2</v>
      </c>
    </row>
    <row r="46" spans="1:6">
      <c r="A46" s="68" t="s">
        <v>124</v>
      </c>
      <c r="B46" s="28">
        <v>0</v>
      </c>
      <c r="C46" s="28">
        <v>0</v>
      </c>
      <c r="D46" s="28">
        <v>2</v>
      </c>
      <c r="E46" s="2">
        <v>3</v>
      </c>
      <c r="F46" s="2">
        <v>1</v>
      </c>
    </row>
    <row r="47" spans="1:6" ht="18" customHeight="1">
      <c r="A47" s="27" t="s">
        <v>125</v>
      </c>
      <c r="B47" s="28">
        <v>33</v>
      </c>
      <c r="C47" s="28">
        <v>28</v>
      </c>
      <c r="D47" s="28">
        <v>29</v>
      </c>
      <c r="E47" s="2">
        <v>29</v>
      </c>
      <c r="F47" s="2">
        <v>30</v>
      </c>
    </row>
    <row r="48" spans="1:6">
      <c r="A48" s="68" t="s">
        <v>126</v>
      </c>
      <c r="B48" s="28">
        <v>4</v>
      </c>
      <c r="C48" s="28">
        <v>4</v>
      </c>
      <c r="D48" s="28">
        <v>3</v>
      </c>
      <c r="E48" s="2">
        <v>9</v>
      </c>
      <c r="F48" s="2">
        <v>6</v>
      </c>
    </row>
    <row r="49" spans="1:6">
      <c r="A49" s="68" t="s">
        <v>127</v>
      </c>
      <c r="B49" s="28">
        <v>3</v>
      </c>
      <c r="C49" s="28">
        <v>0</v>
      </c>
      <c r="D49" s="28">
        <v>1</v>
      </c>
      <c r="E49" s="28">
        <v>0</v>
      </c>
      <c r="F49" s="28">
        <v>1</v>
      </c>
    </row>
    <row r="50" spans="1:6">
      <c r="A50" s="68" t="s">
        <v>128</v>
      </c>
      <c r="B50" s="28">
        <v>7</v>
      </c>
      <c r="C50" s="28">
        <v>9</v>
      </c>
      <c r="D50" s="28">
        <v>5</v>
      </c>
      <c r="E50" s="2">
        <v>4</v>
      </c>
      <c r="F50" s="2">
        <v>5</v>
      </c>
    </row>
    <row r="51" spans="1:6">
      <c r="A51" s="68" t="s">
        <v>129</v>
      </c>
      <c r="B51" s="28">
        <v>8</v>
      </c>
      <c r="C51" s="28">
        <v>9</v>
      </c>
      <c r="D51" s="28">
        <v>7</v>
      </c>
      <c r="E51" s="2">
        <v>4</v>
      </c>
      <c r="F51" s="2">
        <v>4</v>
      </c>
    </row>
    <row r="52" spans="1:6">
      <c r="A52" s="68" t="s">
        <v>130</v>
      </c>
      <c r="B52" s="28">
        <v>0</v>
      </c>
      <c r="C52" s="28">
        <v>0</v>
      </c>
      <c r="D52" s="28">
        <v>3</v>
      </c>
      <c r="E52" s="2">
        <v>3</v>
      </c>
      <c r="F52" s="2">
        <v>7</v>
      </c>
    </row>
    <row r="53" spans="1:6">
      <c r="A53" s="68" t="s">
        <v>131</v>
      </c>
      <c r="B53" s="28">
        <v>2</v>
      </c>
      <c r="C53" s="28">
        <v>2</v>
      </c>
      <c r="D53" s="28">
        <v>2</v>
      </c>
      <c r="E53" s="2">
        <v>1</v>
      </c>
      <c r="F53" s="2">
        <v>1</v>
      </c>
    </row>
    <row r="54" spans="1:6">
      <c r="A54" s="68" t="s">
        <v>132</v>
      </c>
      <c r="B54" s="28">
        <v>9</v>
      </c>
      <c r="C54" s="28">
        <v>4</v>
      </c>
      <c r="D54" s="28">
        <v>8</v>
      </c>
      <c r="E54" s="2">
        <v>7</v>
      </c>
      <c r="F54" s="2">
        <v>5</v>
      </c>
    </row>
    <row r="55" spans="1:6">
      <c r="A55" s="68" t="s">
        <v>133</v>
      </c>
      <c r="B55" s="28">
        <v>0</v>
      </c>
      <c r="C55" s="28">
        <v>0</v>
      </c>
      <c r="D55" s="28">
        <v>0</v>
      </c>
      <c r="E55" s="2">
        <v>1</v>
      </c>
      <c r="F55" s="2">
        <v>1</v>
      </c>
    </row>
    <row r="56" spans="1:6" ht="5.0999999999999996" customHeight="1">
      <c r="A56" s="25"/>
      <c r="B56" s="24"/>
      <c r="C56" s="24"/>
      <c r="D56" s="24"/>
      <c r="E56" s="24"/>
      <c r="F56" s="24"/>
    </row>
    <row r="57" spans="1:6">
      <c r="A57" s="4" t="s">
        <v>287</v>
      </c>
      <c r="B57" s="4"/>
      <c r="C57" s="4"/>
      <c r="D57" s="4"/>
      <c r="E57" s="4"/>
      <c r="F57" s="4"/>
    </row>
  </sheetData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&amp;C99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92"/>
  <sheetViews>
    <sheetView zoomScaleNormal="100" zoomScaleSheetLayoutView="100" workbookViewId="0"/>
  </sheetViews>
  <sheetFormatPr defaultRowHeight="13.5"/>
  <cols>
    <col min="1" max="1" width="9" style="53"/>
    <col min="2" max="2" width="12.625" style="53" customWidth="1"/>
    <col min="3" max="10" width="9" style="53"/>
    <col min="11" max="11" width="1.125" style="53" customWidth="1"/>
    <col min="12" max="16384" width="9" style="53"/>
  </cols>
  <sheetData>
    <row r="1" spans="1:10">
      <c r="A1" s="4" t="s">
        <v>261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262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32" t="s">
        <v>212</v>
      </c>
      <c r="B4" s="4"/>
      <c r="C4" s="4"/>
      <c r="D4" s="4"/>
      <c r="E4" s="4"/>
      <c r="F4" s="4"/>
      <c r="G4" s="4"/>
      <c r="H4" s="4"/>
      <c r="I4" s="4"/>
      <c r="J4" s="4"/>
    </row>
    <row r="5" spans="1:10" ht="9" customHeight="1">
      <c r="A5" s="134" t="s">
        <v>213</v>
      </c>
      <c r="B5" s="125"/>
      <c r="C5" s="126" t="s">
        <v>214</v>
      </c>
      <c r="D5" s="126" t="s">
        <v>215</v>
      </c>
      <c r="E5" s="136" t="s">
        <v>216</v>
      </c>
      <c r="F5" s="126" t="s">
        <v>217</v>
      </c>
      <c r="G5" s="126" t="s">
        <v>218</v>
      </c>
      <c r="H5" s="138" t="s">
        <v>219</v>
      </c>
      <c r="I5" s="51"/>
      <c r="J5" s="132" t="s">
        <v>220</v>
      </c>
    </row>
    <row r="6" spans="1:10" ht="12.95" customHeight="1">
      <c r="A6" s="135"/>
      <c r="B6" s="127"/>
      <c r="C6" s="128"/>
      <c r="D6" s="128"/>
      <c r="E6" s="137"/>
      <c r="F6" s="128"/>
      <c r="G6" s="128"/>
      <c r="H6" s="139"/>
      <c r="I6" s="10" t="s">
        <v>221</v>
      </c>
      <c r="J6" s="133"/>
    </row>
    <row r="7" spans="1:10" ht="12" customHeight="1">
      <c r="A7" s="21" t="s">
        <v>222</v>
      </c>
      <c r="B7" s="9" t="s">
        <v>301</v>
      </c>
      <c r="C7" s="6" t="s">
        <v>134</v>
      </c>
      <c r="D7" s="44">
        <v>792</v>
      </c>
      <c r="E7" s="44">
        <v>170</v>
      </c>
      <c r="F7" s="44">
        <v>736</v>
      </c>
      <c r="G7" s="44">
        <v>148</v>
      </c>
      <c r="H7" s="44">
        <v>564</v>
      </c>
      <c r="I7" s="44">
        <v>377</v>
      </c>
      <c r="J7" s="44">
        <v>192</v>
      </c>
    </row>
    <row r="8" spans="1:10" ht="12" customHeight="1">
      <c r="A8" s="69" t="s">
        <v>278</v>
      </c>
      <c r="B8" s="79" t="s">
        <v>202</v>
      </c>
      <c r="C8" s="6" t="s">
        <v>134</v>
      </c>
      <c r="D8" s="3">
        <v>846</v>
      </c>
      <c r="E8" s="3">
        <v>187</v>
      </c>
      <c r="F8" s="3">
        <v>763</v>
      </c>
      <c r="G8" s="3">
        <v>181</v>
      </c>
      <c r="H8" s="3">
        <v>592</v>
      </c>
      <c r="I8" s="3">
        <v>401</v>
      </c>
      <c r="J8" s="3">
        <v>177</v>
      </c>
    </row>
    <row r="9" spans="1:10" ht="12" customHeight="1">
      <c r="A9" s="69" t="s">
        <v>278</v>
      </c>
      <c r="B9" s="79" t="s">
        <v>197</v>
      </c>
      <c r="C9" s="6" t="s">
        <v>134</v>
      </c>
      <c r="D9" s="3">
        <v>828</v>
      </c>
      <c r="E9" s="3">
        <v>177</v>
      </c>
      <c r="F9" s="3">
        <v>767</v>
      </c>
      <c r="G9" s="3">
        <v>189</v>
      </c>
      <c r="H9" s="3">
        <v>570</v>
      </c>
      <c r="I9" s="3">
        <v>371</v>
      </c>
      <c r="J9" s="3">
        <v>185</v>
      </c>
    </row>
    <row r="10" spans="1:10" ht="12" customHeight="1">
      <c r="A10" s="69" t="s">
        <v>178</v>
      </c>
      <c r="B10" s="79" t="s">
        <v>206</v>
      </c>
      <c r="C10" s="6" t="s">
        <v>134</v>
      </c>
      <c r="D10" s="3">
        <v>852</v>
      </c>
      <c r="E10" s="3">
        <v>185</v>
      </c>
      <c r="F10" s="3">
        <v>732</v>
      </c>
      <c r="G10" s="3">
        <v>203</v>
      </c>
      <c r="H10" s="3">
        <v>543</v>
      </c>
      <c r="I10" s="3">
        <v>352</v>
      </c>
      <c r="J10" s="3">
        <v>171</v>
      </c>
    </row>
    <row r="11" spans="1:10" ht="12" customHeight="1">
      <c r="A11" s="69" t="s">
        <v>178</v>
      </c>
      <c r="B11" s="79" t="s">
        <v>267</v>
      </c>
      <c r="C11" s="6" t="s">
        <v>134</v>
      </c>
      <c r="D11" s="3">
        <v>868</v>
      </c>
      <c r="E11" s="3">
        <v>171</v>
      </c>
      <c r="F11" s="3">
        <v>787</v>
      </c>
      <c r="G11" s="3">
        <v>189</v>
      </c>
      <c r="H11" s="3">
        <v>599</v>
      </c>
      <c r="I11" s="3">
        <v>380</v>
      </c>
      <c r="J11" s="3">
        <v>170</v>
      </c>
    </row>
    <row r="12" spans="1:10" ht="10.5" customHeight="1">
      <c r="A12" s="4" t="s">
        <v>223</v>
      </c>
      <c r="B12" s="5"/>
      <c r="C12" s="6"/>
      <c r="D12" s="3"/>
      <c r="E12" s="3"/>
      <c r="F12" s="3"/>
      <c r="G12" s="3"/>
      <c r="H12" s="3"/>
      <c r="I12" s="3"/>
      <c r="J12" s="3"/>
    </row>
    <row r="13" spans="1:10" ht="10.5" customHeight="1">
      <c r="A13" s="4" t="s">
        <v>224</v>
      </c>
      <c r="B13" s="5"/>
      <c r="C13" s="6"/>
      <c r="D13" s="3"/>
      <c r="E13" s="3"/>
      <c r="F13" s="3"/>
      <c r="G13" s="3"/>
      <c r="H13" s="3"/>
      <c r="I13" s="3"/>
      <c r="J13" s="3"/>
    </row>
    <row r="14" spans="1:10" ht="10.5" customHeight="1">
      <c r="A14" s="4"/>
      <c r="B14" s="98" t="s">
        <v>316</v>
      </c>
      <c r="C14" s="6" t="s">
        <v>225</v>
      </c>
      <c r="D14" s="3">
        <v>18</v>
      </c>
      <c r="E14" s="92">
        <v>0</v>
      </c>
      <c r="F14" s="3">
        <v>18</v>
      </c>
      <c r="G14" s="92">
        <v>0</v>
      </c>
      <c r="H14" s="92">
        <v>18</v>
      </c>
      <c r="I14" s="92">
        <v>0</v>
      </c>
      <c r="J14" s="92">
        <v>0</v>
      </c>
    </row>
    <row r="15" spans="1:10" ht="10.5" customHeight="1">
      <c r="A15" s="4"/>
      <c r="B15" s="98" t="s">
        <v>318</v>
      </c>
      <c r="C15" s="6" t="s">
        <v>225</v>
      </c>
      <c r="D15" s="3">
        <v>18</v>
      </c>
      <c r="E15" s="92">
        <v>0</v>
      </c>
      <c r="F15" s="3">
        <v>18</v>
      </c>
      <c r="G15" s="92">
        <v>0</v>
      </c>
      <c r="H15" s="92">
        <v>18</v>
      </c>
      <c r="I15" s="92">
        <v>0</v>
      </c>
      <c r="J15" s="92">
        <v>0</v>
      </c>
    </row>
    <row r="16" spans="1:10" ht="10.5" customHeight="1">
      <c r="A16" s="7" t="s">
        <v>228</v>
      </c>
      <c r="B16" s="98"/>
      <c r="C16" s="97"/>
      <c r="D16" s="3"/>
      <c r="E16" s="3"/>
      <c r="F16" s="3"/>
      <c r="G16" s="3"/>
      <c r="H16" s="3"/>
      <c r="I16" s="92"/>
      <c r="J16" s="3"/>
    </row>
    <row r="17" spans="1:10" ht="10.5" customHeight="1">
      <c r="A17" s="7"/>
      <c r="B17" s="98" t="s">
        <v>304</v>
      </c>
      <c r="C17" s="6" t="s">
        <v>227</v>
      </c>
      <c r="D17" s="3">
        <v>18</v>
      </c>
      <c r="E17" s="92">
        <v>0</v>
      </c>
      <c r="F17" s="3">
        <v>18</v>
      </c>
      <c r="G17" s="3">
        <v>8</v>
      </c>
      <c r="H17" s="3">
        <v>10</v>
      </c>
      <c r="I17" s="3">
        <v>9</v>
      </c>
      <c r="J17" s="92">
        <v>0</v>
      </c>
    </row>
    <row r="18" spans="1:10" ht="10.5" customHeight="1">
      <c r="A18" s="4"/>
      <c r="B18" s="98" t="s">
        <v>317</v>
      </c>
      <c r="C18" s="6" t="s">
        <v>227</v>
      </c>
      <c r="D18" s="3">
        <v>18</v>
      </c>
      <c r="E18" s="92">
        <v>0</v>
      </c>
      <c r="F18" s="3">
        <v>18</v>
      </c>
      <c r="G18" s="3">
        <v>7</v>
      </c>
      <c r="H18" s="3">
        <v>11</v>
      </c>
      <c r="I18" s="3">
        <v>11</v>
      </c>
      <c r="J18" s="92">
        <v>0</v>
      </c>
    </row>
    <row r="19" spans="1:10" ht="10.5" customHeight="1">
      <c r="A19" s="4" t="s">
        <v>229</v>
      </c>
      <c r="B19" s="98"/>
      <c r="C19" s="6"/>
      <c r="D19" s="3"/>
      <c r="E19" s="3"/>
      <c r="F19" s="3"/>
      <c r="G19" s="3"/>
      <c r="H19" s="3"/>
      <c r="I19" s="3"/>
      <c r="J19" s="3"/>
    </row>
    <row r="20" spans="1:10" ht="10.5" customHeight="1">
      <c r="A20" s="4"/>
      <c r="B20" s="98" t="s">
        <v>230</v>
      </c>
      <c r="C20" s="6" t="s">
        <v>227</v>
      </c>
      <c r="D20" s="3">
        <v>0</v>
      </c>
      <c r="E20" s="92">
        <v>17</v>
      </c>
      <c r="F20" s="3">
        <v>0</v>
      </c>
      <c r="G20" s="3">
        <v>2</v>
      </c>
      <c r="H20" s="92">
        <v>15</v>
      </c>
      <c r="I20" s="92">
        <v>15</v>
      </c>
      <c r="J20" s="3">
        <v>0</v>
      </c>
    </row>
    <row r="21" spans="1:10" ht="10.5" customHeight="1">
      <c r="A21" s="4"/>
      <c r="B21" s="98" t="s">
        <v>319</v>
      </c>
      <c r="C21" s="6" t="s">
        <v>227</v>
      </c>
      <c r="D21" s="3">
        <v>18</v>
      </c>
      <c r="E21" s="92">
        <v>0</v>
      </c>
      <c r="F21" s="3">
        <v>18</v>
      </c>
      <c r="G21" s="3">
        <v>4</v>
      </c>
      <c r="H21" s="3">
        <v>14</v>
      </c>
      <c r="I21" s="3">
        <v>14</v>
      </c>
      <c r="J21" s="92">
        <v>0</v>
      </c>
    </row>
    <row r="22" spans="1:10" ht="10.5" customHeight="1">
      <c r="A22" s="4"/>
      <c r="B22" s="98" t="s">
        <v>320</v>
      </c>
      <c r="C22" s="6" t="s">
        <v>227</v>
      </c>
      <c r="D22" s="44">
        <v>18</v>
      </c>
      <c r="E22" s="44">
        <v>0</v>
      </c>
      <c r="F22" s="44">
        <v>18</v>
      </c>
      <c r="G22" s="44">
        <v>1</v>
      </c>
      <c r="H22" s="44">
        <v>0</v>
      </c>
      <c r="I22" s="44">
        <v>0</v>
      </c>
      <c r="J22" s="44">
        <v>17</v>
      </c>
    </row>
    <row r="23" spans="1:10" ht="10.5" customHeight="1">
      <c r="A23" s="4" t="s">
        <v>231</v>
      </c>
      <c r="B23" s="98"/>
      <c r="C23" s="6"/>
      <c r="D23" s="3"/>
      <c r="E23" s="3"/>
      <c r="F23" s="3"/>
      <c r="G23" s="3"/>
      <c r="H23" s="3"/>
      <c r="I23" s="3"/>
      <c r="J23" s="3"/>
    </row>
    <row r="24" spans="1:10" ht="10.5" customHeight="1">
      <c r="A24" s="4"/>
      <c r="B24" s="98" t="s">
        <v>309</v>
      </c>
      <c r="C24" s="6" t="s">
        <v>227</v>
      </c>
      <c r="D24" s="3">
        <v>0</v>
      </c>
      <c r="E24" s="92">
        <v>18</v>
      </c>
      <c r="F24" s="3">
        <v>0</v>
      </c>
      <c r="G24" s="92">
        <v>1</v>
      </c>
      <c r="H24" s="92">
        <v>17</v>
      </c>
      <c r="I24" s="92">
        <v>15</v>
      </c>
      <c r="J24" s="3">
        <v>0</v>
      </c>
    </row>
    <row r="25" spans="1:10" ht="10.5" customHeight="1">
      <c r="A25" s="4"/>
      <c r="B25" s="98" t="s">
        <v>321</v>
      </c>
      <c r="C25" s="6" t="s">
        <v>227</v>
      </c>
      <c r="D25" s="3">
        <v>18</v>
      </c>
      <c r="E25" s="92">
        <v>0</v>
      </c>
      <c r="F25" s="3">
        <v>13</v>
      </c>
      <c r="G25" s="3">
        <v>2</v>
      </c>
      <c r="H25" s="3">
        <v>11</v>
      </c>
      <c r="I25" s="3">
        <v>11</v>
      </c>
      <c r="J25" s="92">
        <v>0</v>
      </c>
    </row>
    <row r="26" spans="1:10" ht="10.5" customHeight="1">
      <c r="A26" s="4"/>
      <c r="B26" s="98" t="s">
        <v>322</v>
      </c>
      <c r="C26" s="6" t="s">
        <v>227</v>
      </c>
      <c r="D26" s="3">
        <v>18</v>
      </c>
      <c r="E26" s="92">
        <v>0</v>
      </c>
      <c r="F26" s="3">
        <v>15</v>
      </c>
      <c r="G26" s="3">
        <v>1</v>
      </c>
      <c r="H26" s="3">
        <v>14</v>
      </c>
      <c r="I26" s="3">
        <v>13</v>
      </c>
      <c r="J26" s="92">
        <v>0</v>
      </c>
    </row>
    <row r="27" spans="1:10" ht="10.5" customHeight="1">
      <c r="A27" s="4"/>
      <c r="B27" s="98" t="s">
        <v>323</v>
      </c>
      <c r="C27" s="6" t="s">
        <v>227</v>
      </c>
      <c r="D27" s="3">
        <v>18</v>
      </c>
      <c r="E27" s="92">
        <v>0</v>
      </c>
      <c r="F27" s="3">
        <v>18</v>
      </c>
      <c r="G27" s="3">
        <v>3</v>
      </c>
      <c r="H27" s="3">
        <v>15</v>
      </c>
      <c r="I27" s="3">
        <v>14</v>
      </c>
      <c r="J27" s="92">
        <v>0</v>
      </c>
    </row>
    <row r="28" spans="1:10" ht="10.5" customHeight="1">
      <c r="A28" s="4"/>
      <c r="B28" s="98" t="s">
        <v>324</v>
      </c>
      <c r="C28" s="6" t="s">
        <v>227</v>
      </c>
      <c r="D28" s="3">
        <v>18</v>
      </c>
      <c r="E28" s="92">
        <v>0</v>
      </c>
      <c r="F28" s="3">
        <v>17</v>
      </c>
      <c r="G28" s="92">
        <v>2</v>
      </c>
      <c r="H28" s="92">
        <v>0</v>
      </c>
      <c r="I28" s="92">
        <v>0</v>
      </c>
      <c r="J28" s="3">
        <v>15</v>
      </c>
    </row>
    <row r="29" spans="1:10" ht="10.5" customHeight="1">
      <c r="A29" s="4" t="s">
        <v>232</v>
      </c>
      <c r="B29" s="98"/>
      <c r="C29" s="6"/>
      <c r="D29" s="3"/>
      <c r="E29" s="3"/>
      <c r="F29" s="3"/>
      <c r="G29" s="3"/>
      <c r="H29" s="3"/>
      <c r="I29" s="3"/>
      <c r="J29" s="3"/>
    </row>
    <row r="30" spans="1:10" ht="10.5" customHeight="1">
      <c r="A30" s="4"/>
      <c r="B30" s="98" t="s">
        <v>226</v>
      </c>
      <c r="C30" s="6" t="s">
        <v>227</v>
      </c>
      <c r="D30" s="3">
        <v>0</v>
      </c>
      <c r="E30" s="92">
        <v>15</v>
      </c>
      <c r="F30" s="3">
        <v>0</v>
      </c>
      <c r="G30" s="3">
        <v>5</v>
      </c>
      <c r="H30" s="92">
        <v>10</v>
      </c>
      <c r="I30" s="92">
        <v>9</v>
      </c>
      <c r="J30" s="3">
        <v>0</v>
      </c>
    </row>
    <row r="31" spans="1:10" ht="10.5" customHeight="1">
      <c r="A31" s="4"/>
      <c r="B31" s="98" t="s">
        <v>325</v>
      </c>
      <c r="C31" s="6" t="s">
        <v>227</v>
      </c>
      <c r="D31" s="3">
        <v>18</v>
      </c>
      <c r="E31" s="92">
        <v>0</v>
      </c>
      <c r="F31" s="3">
        <v>18</v>
      </c>
      <c r="G31" s="3">
        <v>3</v>
      </c>
      <c r="H31" s="3">
        <v>15</v>
      </c>
      <c r="I31" s="3">
        <v>14</v>
      </c>
      <c r="J31" s="92">
        <v>0</v>
      </c>
    </row>
    <row r="32" spans="1:10" ht="10.5" customHeight="1">
      <c r="A32" s="4"/>
      <c r="B32" s="98" t="s">
        <v>310</v>
      </c>
      <c r="C32" s="6" t="s">
        <v>227</v>
      </c>
      <c r="D32" s="3">
        <v>18</v>
      </c>
      <c r="E32" s="92">
        <v>0</v>
      </c>
      <c r="F32" s="3">
        <v>15</v>
      </c>
      <c r="G32" s="3">
        <v>1</v>
      </c>
      <c r="H32" s="92">
        <v>0</v>
      </c>
      <c r="I32" s="92">
        <v>0</v>
      </c>
      <c r="J32" s="3">
        <v>14</v>
      </c>
    </row>
    <row r="33" spans="1:10" ht="10.5" customHeight="1">
      <c r="A33" s="4" t="s">
        <v>233</v>
      </c>
      <c r="B33" s="98"/>
      <c r="C33" s="6"/>
      <c r="D33" s="3"/>
      <c r="E33" s="3"/>
      <c r="F33" s="3"/>
      <c r="G33" s="3"/>
      <c r="H33" s="3"/>
      <c r="I33" s="3"/>
      <c r="J33" s="3"/>
    </row>
    <row r="34" spans="1:10" ht="10.5" customHeight="1">
      <c r="A34" s="4"/>
      <c r="B34" s="98" t="s">
        <v>311</v>
      </c>
      <c r="C34" s="6" t="s">
        <v>306</v>
      </c>
      <c r="D34" s="92">
        <v>0</v>
      </c>
      <c r="E34" s="3">
        <v>9</v>
      </c>
      <c r="F34" s="92">
        <v>0</v>
      </c>
      <c r="G34" s="3">
        <v>5</v>
      </c>
      <c r="H34" s="3">
        <v>4</v>
      </c>
      <c r="I34" s="3">
        <v>3</v>
      </c>
      <c r="J34" s="92">
        <v>0</v>
      </c>
    </row>
    <row r="35" spans="1:10" ht="10.5" customHeight="1">
      <c r="A35" s="4"/>
      <c r="B35" s="98" t="s">
        <v>235</v>
      </c>
      <c r="C35" s="6" t="s">
        <v>306</v>
      </c>
      <c r="D35" s="92">
        <v>0</v>
      </c>
      <c r="E35" s="3">
        <v>20</v>
      </c>
      <c r="F35" s="92">
        <v>0</v>
      </c>
      <c r="G35" s="3">
        <v>11</v>
      </c>
      <c r="H35" s="3">
        <v>9</v>
      </c>
      <c r="I35" s="3">
        <v>7</v>
      </c>
      <c r="J35" s="92">
        <v>0</v>
      </c>
    </row>
    <row r="36" spans="1:10" ht="10.5" customHeight="1">
      <c r="A36" s="4"/>
      <c r="B36" s="98" t="s">
        <v>326</v>
      </c>
      <c r="C36" s="6" t="s">
        <v>234</v>
      </c>
      <c r="D36" s="3">
        <v>20</v>
      </c>
      <c r="E36" s="92">
        <v>0</v>
      </c>
      <c r="F36" s="3">
        <v>20</v>
      </c>
      <c r="G36" s="3">
        <v>10</v>
      </c>
      <c r="H36" s="92">
        <v>0</v>
      </c>
      <c r="I36" s="92">
        <v>0</v>
      </c>
      <c r="J36" s="3">
        <v>10</v>
      </c>
    </row>
    <row r="37" spans="1:10" ht="10.5" customHeight="1">
      <c r="A37" s="4"/>
      <c r="B37" s="98" t="s">
        <v>305</v>
      </c>
      <c r="C37" s="6" t="s">
        <v>234</v>
      </c>
      <c r="D37" s="3">
        <v>20</v>
      </c>
      <c r="E37" s="92">
        <v>0</v>
      </c>
      <c r="F37" s="3">
        <v>20</v>
      </c>
      <c r="G37" s="92">
        <v>2</v>
      </c>
      <c r="H37" s="92">
        <v>0</v>
      </c>
      <c r="I37" s="92">
        <v>0</v>
      </c>
      <c r="J37" s="3">
        <v>18</v>
      </c>
    </row>
    <row r="38" spans="1:10" ht="10.5" customHeight="1">
      <c r="A38" s="4" t="s">
        <v>327</v>
      </c>
      <c r="B38" s="98"/>
      <c r="C38" s="6"/>
      <c r="D38" s="3"/>
      <c r="E38" s="92"/>
      <c r="F38" s="3"/>
      <c r="G38" s="92"/>
      <c r="H38" s="92"/>
      <c r="I38" s="92"/>
      <c r="J38" s="3"/>
    </row>
    <row r="39" spans="1:10" ht="10.5" customHeight="1">
      <c r="A39" s="4"/>
      <c r="B39" s="98" t="s">
        <v>328</v>
      </c>
      <c r="C39" s="6" t="s">
        <v>334</v>
      </c>
      <c r="D39" s="3">
        <v>20</v>
      </c>
      <c r="E39" s="92">
        <v>0</v>
      </c>
      <c r="F39" s="3">
        <v>20</v>
      </c>
      <c r="G39" s="92">
        <v>1</v>
      </c>
      <c r="H39" s="92">
        <v>19</v>
      </c>
      <c r="I39" s="92">
        <v>0</v>
      </c>
      <c r="J39" s="3">
        <v>0</v>
      </c>
    </row>
    <row r="40" spans="1:10" ht="10.5" customHeight="1">
      <c r="A40" s="4"/>
      <c r="B40" s="98" t="s">
        <v>303</v>
      </c>
      <c r="C40" s="6" t="s">
        <v>334</v>
      </c>
      <c r="D40" s="3">
        <v>20</v>
      </c>
      <c r="E40" s="92">
        <v>0</v>
      </c>
      <c r="F40" s="3">
        <v>20</v>
      </c>
      <c r="G40" s="92">
        <v>1</v>
      </c>
      <c r="H40" s="92">
        <v>19</v>
      </c>
      <c r="I40" s="92">
        <v>0</v>
      </c>
      <c r="J40" s="3">
        <v>0</v>
      </c>
    </row>
    <row r="41" spans="1:10" ht="10.5" customHeight="1">
      <c r="A41" s="4" t="s">
        <v>236</v>
      </c>
      <c r="B41" s="98"/>
      <c r="C41" s="6"/>
      <c r="D41" s="3"/>
      <c r="E41" s="3"/>
      <c r="F41" s="3"/>
      <c r="G41" s="3"/>
      <c r="H41" s="3"/>
      <c r="I41" s="3"/>
      <c r="J41" s="3"/>
    </row>
    <row r="42" spans="1:10" ht="10.5" customHeight="1">
      <c r="A42" s="4"/>
      <c r="B42" s="98" t="s">
        <v>230</v>
      </c>
      <c r="C42" s="6" t="s">
        <v>227</v>
      </c>
      <c r="D42" s="3">
        <v>0</v>
      </c>
      <c r="E42" s="92">
        <v>19</v>
      </c>
      <c r="F42" s="3">
        <v>0</v>
      </c>
      <c r="G42" s="3">
        <v>4</v>
      </c>
      <c r="H42" s="92">
        <v>15</v>
      </c>
      <c r="I42" s="92">
        <v>11</v>
      </c>
      <c r="J42" s="3">
        <v>0</v>
      </c>
    </row>
    <row r="43" spans="1:10" ht="10.5" customHeight="1">
      <c r="A43" s="4"/>
      <c r="B43" s="98" t="s">
        <v>321</v>
      </c>
      <c r="C43" s="6" t="s">
        <v>227</v>
      </c>
      <c r="D43" s="3">
        <v>20</v>
      </c>
      <c r="E43" s="92">
        <v>0</v>
      </c>
      <c r="F43" s="3">
        <v>20</v>
      </c>
      <c r="G43" s="3">
        <v>8</v>
      </c>
      <c r="H43" s="3">
        <v>12</v>
      </c>
      <c r="I43" s="3">
        <v>11</v>
      </c>
      <c r="J43" s="92">
        <v>0</v>
      </c>
    </row>
    <row r="44" spans="1:10" ht="10.5" customHeight="1">
      <c r="A44" s="4"/>
      <c r="B44" s="98" t="s">
        <v>329</v>
      </c>
      <c r="C44" s="6" t="s">
        <v>227</v>
      </c>
      <c r="D44" s="3">
        <v>20</v>
      </c>
      <c r="E44" s="92">
        <v>0</v>
      </c>
      <c r="F44" s="3">
        <v>20</v>
      </c>
      <c r="G44" s="3">
        <v>4</v>
      </c>
      <c r="H44" s="3">
        <v>16</v>
      </c>
      <c r="I44" s="3">
        <v>13</v>
      </c>
      <c r="J44" s="92">
        <v>0</v>
      </c>
    </row>
    <row r="45" spans="1:10" ht="10.5" customHeight="1">
      <c r="A45" s="4"/>
      <c r="B45" s="98" t="s">
        <v>323</v>
      </c>
      <c r="C45" s="6" t="s">
        <v>227</v>
      </c>
      <c r="D45" s="3">
        <v>20</v>
      </c>
      <c r="E45" s="92">
        <v>0</v>
      </c>
      <c r="F45" s="3">
        <v>20</v>
      </c>
      <c r="G45" s="3">
        <v>3</v>
      </c>
      <c r="H45" s="3">
        <v>17</v>
      </c>
      <c r="I45" s="3">
        <v>14</v>
      </c>
      <c r="J45" s="92">
        <v>0</v>
      </c>
    </row>
    <row r="46" spans="1:10" ht="10.5" customHeight="1">
      <c r="A46" s="4"/>
      <c r="B46" s="98" t="s">
        <v>312</v>
      </c>
      <c r="C46" s="6" t="s">
        <v>227</v>
      </c>
      <c r="D46" s="3">
        <v>20</v>
      </c>
      <c r="E46" s="92">
        <v>0</v>
      </c>
      <c r="F46" s="3">
        <v>20</v>
      </c>
      <c r="G46" s="3">
        <v>2</v>
      </c>
      <c r="H46" s="92">
        <v>0</v>
      </c>
      <c r="I46" s="92">
        <v>0</v>
      </c>
      <c r="J46" s="3">
        <v>18</v>
      </c>
    </row>
    <row r="47" spans="1:10" ht="10.5" customHeight="1">
      <c r="A47" s="4" t="s">
        <v>237</v>
      </c>
      <c r="B47" s="98"/>
      <c r="C47" s="6"/>
      <c r="D47" s="3"/>
      <c r="E47" s="3"/>
      <c r="F47" s="3"/>
      <c r="G47" s="3"/>
      <c r="H47" s="3"/>
      <c r="I47" s="3"/>
      <c r="J47" s="3"/>
    </row>
    <row r="48" spans="1:10" ht="10.5" customHeight="1">
      <c r="A48" s="4"/>
      <c r="B48" s="98" t="s">
        <v>313</v>
      </c>
      <c r="C48" s="6" t="s">
        <v>333</v>
      </c>
      <c r="D48" s="3">
        <v>24</v>
      </c>
      <c r="E48" s="92">
        <v>0</v>
      </c>
      <c r="F48" s="3">
        <v>21</v>
      </c>
      <c r="G48" s="3">
        <v>8</v>
      </c>
      <c r="H48" s="3">
        <v>13</v>
      </c>
      <c r="I48" s="3">
        <v>11</v>
      </c>
      <c r="J48" s="92">
        <v>0</v>
      </c>
    </row>
    <row r="49" spans="1:10" ht="10.5" customHeight="1">
      <c r="A49" s="4"/>
      <c r="B49" s="98" t="s">
        <v>323</v>
      </c>
      <c r="C49" s="6" t="s">
        <v>227</v>
      </c>
      <c r="D49" s="3">
        <v>24</v>
      </c>
      <c r="E49" s="92">
        <v>0</v>
      </c>
      <c r="F49" s="3">
        <v>23</v>
      </c>
      <c r="G49" s="3">
        <v>5</v>
      </c>
      <c r="H49" s="3">
        <v>18</v>
      </c>
      <c r="I49" s="3">
        <v>15</v>
      </c>
      <c r="J49" s="92">
        <v>0</v>
      </c>
    </row>
    <row r="50" spans="1:10" ht="10.5" customHeight="1">
      <c r="A50" s="4" t="s">
        <v>330</v>
      </c>
      <c r="B50" s="98"/>
      <c r="C50" s="6"/>
      <c r="D50" s="3"/>
      <c r="E50" s="3"/>
      <c r="F50" s="3"/>
      <c r="G50" s="3"/>
      <c r="H50" s="3"/>
      <c r="I50" s="3"/>
      <c r="J50" s="92"/>
    </row>
    <row r="51" spans="1:10" ht="10.5" customHeight="1">
      <c r="A51" s="4"/>
      <c r="B51" s="98" t="s">
        <v>331</v>
      </c>
      <c r="C51" s="6" t="s">
        <v>225</v>
      </c>
      <c r="D51" s="3">
        <v>12</v>
      </c>
      <c r="E51" s="3">
        <v>0</v>
      </c>
      <c r="F51" s="3">
        <v>12</v>
      </c>
      <c r="G51" s="3">
        <v>0</v>
      </c>
      <c r="H51" s="3">
        <v>12</v>
      </c>
      <c r="I51" s="3">
        <v>0</v>
      </c>
      <c r="J51" s="92">
        <v>0</v>
      </c>
    </row>
    <row r="52" spans="1:10" ht="10.5" customHeight="1">
      <c r="A52" s="4"/>
      <c r="B52" s="98" t="s">
        <v>332</v>
      </c>
      <c r="C52" s="6" t="s">
        <v>334</v>
      </c>
      <c r="D52" s="3">
        <v>12</v>
      </c>
      <c r="E52" s="3">
        <v>0</v>
      </c>
      <c r="F52" s="3">
        <v>10</v>
      </c>
      <c r="G52" s="3">
        <v>0</v>
      </c>
      <c r="H52" s="3">
        <v>10</v>
      </c>
      <c r="I52" s="3">
        <v>0</v>
      </c>
      <c r="J52" s="92">
        <v>0</v>
      </c>
    </row>
    <row r="53" spans="1:10" ht="10.5" customHeight="1">
      <c r="A53" s="4"/>
      <c r="B53" s="98" t="s">
        <v>324</v>
      </c>
      <c r="C53" s="6" t="s">
        <v>225</v>
      </c>
      <c r="D53" s="92">
        <v>12</v>
      </c>
      <c r="E53" s="3">
        <v>0</v>
      </c>
      <c r="F53" s="92">
        <v>12</v>
      </c>
      <c r="G53" s="3">
        <v>0</v>
      </c>
      <c r="H53" s="3">
        <v>12</v>
      </c>
      <c r="I53" s="3">
        <v>0</v>
      </c>
      <c r="J53" s="92">
        <v>0</v>
      </c>
    </row>
    <row r="54" spans="1:10" ht="10.5" customHeight="1">
      <c r="A54" s="4" t="s">
        <v>238</v>
      </c>
      <c r="B54" s="98"/>
      <c r="C54" s="6"/>
      <c r="D54" s="3"/>
      <c r="E54" s="3"/>
      <c r="F54" s="3"/>
      <c r="G54" s="3"/>
      <c r="H54" s="3"/>
      <c r="I54" s="3"/>
      <c r="J54" s="92"/>
    </row>
    <row r="55" spans="1:10" ht="10.5" customHeight="1">
      <c r="A55" s="4"/>
      <c r="B55" s="98" t="s">
        <v>335</v>
      </c>
      <c r="C55" s="6" t="s">
        <v>227</v>
      </c>
      <c r="D55" s="3">
        <v>0</v>
      </c>
      <c r="E55" s="92">
        <v>5</v>
      </c>
      <c r="F55" s="3">
        <v>0</v>
      </c>
      <c r="G55" s="3">
        <v>0</v>
      </c>
      <c r="H55" s="3">
        <v>5</v>
      </c>
      <c r="I55" s="3">
        <v>3</v>
      </c>
      <c r="J55" s="92">
        <v>0</v>
      </c>
    </row>
    <row r="56" spans="1:10" ht="10.5" customHeight="1">
      <c r="A56" s="4"/>
      <c r="B56" s="98" t="s">
        <v>336</v>
      </c>
      <c r="C56" s="6" t="s">
        <v>227</v>
      </c>
      <c r="D56" s="3">
        <v>0</v>
      </c>
      <c r="E56" s="92">
        <v>11</v>
      </c>
      <c r="F56" s="3">
        <v>0</v>
      </c>
      <c r="G56" s="3">
        <v>4</v>
      </c>
      <c r="H56" s="92">
        <v>7</v>
      </c>
      <c r="I56" s="92">
        <v>5</v>
      </c>
      <c r="J56" s="3">
        <v>0</v>
      </c>
    </row>
    <row r="57" spans="1:10" ht="10.5" customHeight="1">
      <c r="A57" s="4"/>
      <c r="B57" s="98" t="s">
        <v>337</v>
      </c>
      <c r="C57" s="6" t="s">
        <v>227</v>
      </c>
      <c r="D57" s="3">
        <v>12</v>
      </c>
      <c r="E57" s="92">
        <v>0</v>
      </c>
      <c r="F57" s="3">
        <v>12</v>
      </c>
      <c r="G57" s="3">
        <v>2</v>
      </c>
      <c r="H57" s="92">
        <v>10</v>
      </c>
      <c r="I57" s="92">
        <v>6</v>
      </c>
      <c r="J57" s="3">
        <v>0</v>
      </c>
    </row>
    <row r="58" spans="1:10" ht="10.5" customHeight="1">
      <c r="A58" s="4"/>
      <c r="B58" s="98" t="s">
        <v>338</v>
      </c>
      <c r="C58" s="6" t="s">
        <v>227</v>
      </c>
      <c r="D58" s="3">
        <v>12</v>
      </c>
      <c r="E58" s="92">
        <v>0</v>
      </c>
      <c r="F58" s="3">
        <v>12</v>
      </c>
      <c r="G58" s="3">
        <v>3</v>
      </c>
      <c r="H58" s="92">
        <v>9</v>
      </c>
      <c r="I58" s="92">
        <v>6</v>
      </c>
      <c r="J58" s="3">
        <v>0</v>
      </c>
    </row>
    <row r="59" spans="1:10" ht="10.5" customHeight="1">
      <c r="A59" s="4"/>
      <c r="B59" s="98" t="s">
        <v>339</v>
      </c>
      <c r="C59" s="6" t="s">
        <v>227</v>
      </c>
      <c r="D59" s="3">
        <v>12</v>
      </c>
      <c r="E59" s="92">
        <v>0</v>
      </c>
      <c r="F59" s="3">
        <v>12</v>
      </c>
      <c r="G59" s="3">
        <v>2</v>
      </c>
      <c r="H59" s="92">
        <v>0</v>
      </c>
      <c r="I59" s="92">
        <v>0</v>
      </c>
      <c r="J59" s="3">
        <v>10</v>
      </c>
    </row>
    <row r="60" spans="1:10" ht="10.5" customHeight="1">
      <c r="A60" s="4"/>
      <c r="B60" s="98" t="s">
        <v>314</v>
      </c>
      <c r="C60" s="6" t="s">
        <v>227</v>
      </c>
      <c r="D60" s="3">
        <v>12</v>
      </c>
      <c r="E60" s="92">
        <v>0</v>
      </c>
      <c r="F60" s="3">
        <v>12</v>
      </c>
      <c r="G60" s="3">
        <v>3</v>
      </c>
      <c r="H60" s="92">
        <v>0</v>
      </c>
      <c r="I60" s="92">
        <v>0</v>
      </c>
      <c r="J60" s="3">
        <v>9</v>
      </c>
    </row>
    <row r="61" spans="1:10" ht="10.5" customHeight="1">
      <c r="A61" s="4" t="s">
        <v>239</v>
      </c>
      <c r="B61" s="98"/>
      <c r="C61" s="6"/>
      <c r="D61" s="3"/>
      <c r="E61" s="3"/>
      <c r="F61" s="3"/>
      <c r="G61" s="3"/>
      <c r="H61" s="92"/>
      <c r="I61" s="92"/>
      <c r="J61" s="3"/>
    </row>
    <row r="62" spans="1:10" ht="10.5" customHeight="1">
      <c r="A62" s="4"/>
      <c r="B62" s="98" t="s">
        <v>230</v>
      </c>
      <c r="C62" s="6" t="s">
        <v>227</v>
      </c>
      <c r="D62" s="92">
        <v>0</v>
      </c>
      <c r="E62" s="3">
        <v>17</v>
      </c>
      <c r="F62" s="92">
        <v>0</v>
      </c>
      <c r="G62" s="3">
        <v>4</v>
      </c>
      <c r="H62" s="3">
        <v>13</v>
      </c>
      <c r="I62" s="3">
        <v>11</v>
      </c>
      <c r="J62" s="92">
        <v>0</v>
      </c>
    </row>
    <row r="63" spans="1:10" ht="10.5" customHeight="1">
      <c r="A63" s="4"/>
      <c r="B63" s="98" t="s">
        <v>321</v>
      </c>
      <c r="C63" s="6" t="s">
        <v>227</v>
      </c>
      <c r="D63" s="3">
        <v>18</v>
      </c>
      <c r="E63" s="92">
        <v>0</v>
      </c>
      <c r="F63" s="3">
        <v>18</v>
      </c>
      <c r="G63" s="3">
        <v>7</v>
      </c>
      <c r="H63" s="3">
        <v>11</v>
      </c>
      <c r="I63" s="3">
        <v>7</v>
      </c>
      <c r="J63" s="92">
        <v>0</v>
      </c>
    </row>
    <row r="64" spans="1:10" ht="10.5" customHeight="1">
      <c r="A64" s="4"/>
      <c r="B64" s="98" t="s">
        <v>329</v>
      </c>
      <c r="C64" s="6" t="s">
        <v>227</v>
      </c>
      <c r="D64" s="3">
        <v>18</v>
      </c>
      <c r="E64" s="92">
        <v>0</v>
      </c>
      <c r="F64" s="3">
        <v>18</v>
      </c>
      <c r="G64" s="3">
        <v>3</v>
      </c>
      <c r="H64" s="3">
        <v>15</v>
      </c>
      <c r="I64" s="3">
        <v>12</v>
      </c>
      <c r="J64" s="92">
        <v>0</v>
      </c>
    </row>
    <row r="65" spans="1:10" ht="10.5" customHeight="1">
      <c r="A65" s="4"/>
      <c r="B65" s="98" t="s">
        <v>323</v>
      </c>
      <c r="C65" s="6" t="s">
        <v>227</v>
      </c>
      <c r="D65" s="3">
        <v>18</v>
      </c>
      <c r="E65" s="92">
        <v>0</v>
      </c>
      <c r="F65" s="3">
        <v>18</v>
      </c>
      <c r="G65" s="3">
        <v>3</v>
      </c>
      <c r="H65" s="3">
        <v>15</v>
      </c>
      <c r="I65" s="3">
        <v>13</v>
      </c>
      <c r="J65" s="92">
        <v>0</v>
      </c>
    </row>
    <row r="66" spans="1:10" ht="10.5" customHeight="1">
      <c r="A66" s="4"/>
      <c r="B66" s="98" t="s">
        <v>312</v>
      </c>
      <c r="C66" s="6" t="s">
        <v>227</v>
      </c>
      <c r="D66" s="3">
        <v>18</v>
      </c>
      <c r="E66" s="92">
        <v>0</v>
      </c>
      <c r="F66" s="3">
        <v>18</v>
      </c>
      <c r="G66" s="3">
        <v>2</v>
      </c>
      <c r="H66" s="92">
        <v>0</v>
      </c>
      <c r="I66" s="92">
        <v>0</v>
      </c>
      <c r="J66" s="3">
        <v>16</v>
      </c>
    </row>
    <row r="67" spans="1:10" ht="10.5" customHeight="1">
      <c r="A67" s="4" t="s">
        <v>240</v>
      </c>
      <c r="B67" s="98"/>
      <c r="C67" s="6"/>
      <c r="D67" s="3"/>
      <c r="E67" s="3"/>
      <c r="F67" s="3"/>
      <c r="G67" s="3"/>
      <c r="H67" s="3"/>
      <c r="I67" s="3"/>
      <c r="J67" s="3"/>
    </row>
    <row r="68" spans="1:10" ht="10.5" customHeight="1">
      <c r="A68" s="4"/>
      <c r="B68" s="98" t="s">
        <v>309</v>
      </c>
      <c r="C68" s="6" t="s">
        <v>227</v>
      </c>
      <c r="D68" s="92">
        <v>0</v>
      </c>
      <c r="E68" s="3">
        <v>22</v>
      </c>
      <c r="F68" s="92">
        <v>0</v>
      </c>
      <c r="G68" s="3">
        <v>4</v>
      </c>
      <c r="H68" s="3">
        <v>18</v>
      </c>
      <c r="I68" s="3">
        <v>15</v>
      </c>
      <c r="J68" s="92">
        <v>0</v>
      </c>
    </row>
    <row r="69" spans="1:10" ht="10.5" customHeight="1">
      <c r="A69" s="4"/>
      <c r="B69" s="98" t="s">
        <v>321</v>
      </c>
      <c r="C69" s="6" t="s">
        <v>227</v>
      </c>
      <c r="D69" s="3">
        <v>24</v>
      </c>
      <c r="E69" s="92">
        <v>0</v>
      </c>
      <c r="F69" s="3">
        <v>24</v>
      </c>
      <c r="G69" s="3">
        <v>9</v>
      </c>
      <c r="H69" s="3">
        <v>15</v>
      </c>
      <c r="I69" s="3">
        <v>13</v>
      </c>
      <c r="J69" s="92">
        <v>0</v>
      </c>
    </row>
    <row r="70" spans="1:10" ht="10.5" customHeight="1">
      <c r="A70" s="4"/>
      <c r="B70" s="98" t="s">
        <v>329</v>
      </c>
      <c r="C70" s="6" t="s">
        <v>227</v>
      </c>
      <c r="D70" s="3">
        <v>24</v>
      </c>
      <c r="E70" s="92">
        <v>0</v>
      </c>
      <c r="F70" s="3">
        <v>24</v>
      </c>
      <c r="G70" s="3">
        <v>6</v>
      </c>
      <c r="H70" s="3">
        <v>18</v>
      </c>
      <c r="I70" s="3">
        <v>16</v>
      </c>
      <c r="J70" s="92">
        <v>0</v>
      </c>
    </row>
    <row r="71" spans="1:10" ht="10.5" customHeight="1">
      <c r="A71" s="4"/>
      <c r="B71" s="98" t="s">
        <v>323</v>
      </c>
      <c r="C71" s="6" t="s">
        <v>227</v>
      </c>
      <c r="D71" s="3">
        <v>24</v>
      </c>
      <c r="E71" s="92">
        <v>0</v>
      </c>
      <c r="F71" s="3">
        <v>24</v>
      </c>
      <c r="G71" s="3">
        <v>5</v>
      </c>
      <c r="H71" s="3">
        <v>19</v>
      </c>
      <c r="I71" s="3">
        <v>18</v>
      </c>
      <c r="J71" s="92">
        <v>0</v>
      </c>
    </row>
    <row r="72" spans="1:10" ht="10.5" customHeight="1">
      <c r="A72" s="4"/>
      <c r="B72" s="98" t="s">
        <v>307</v>
      </c>
      <c r="C72" s="6" t="s">
        <v>227</v>
      </c>
      <c r="D72" s="3">
        <v>24</v>
      </c>
      <c r="E72" s="92">
        <v>0</v>
      </c>
      <c r="F72" s="3">
        <v>24</v>
      </c>
      <c r="G72" s="3">
        <v>5</v>
      </c>
      <c r="H72" s="92">
        <v>0</v>
      </c>
      <c r="I72" s="92">
        <v>0</v>
      </c>
      <c r="J72" s="3">
        <v>19</v>
      </c>
    </row>
    <row r="73" spans="1:10" ht="10.5" customHeight="1">
      <c r="A73" s="4" t="s">
        <v>241</v>
      </c>
      <c r="B73" s="98"/>
      <c r="C73" s="6"/>
      <c r="D73" s="3"/>
      <c r="E73" s="3"/>
      <c r="F73" s="3"/>
      <c r="G73" s="3"/>
      <c r="H73" s="3"/>
      <c r="I73" s="3"/>
      <c r="J73" s="3"/>
    </row>
    <row r="74" spans="1:10" ht="10.5" customHeight="1">
      <c r="A74" s="4"/>
      <c r="B74" s="98" t="s">
        <v>340</v>
      </c>
      <c r="C74" s="6" t="s">
        <v>225</v>
      </c>
      <c r="D74" s="3">
        <v>24</v>
      </c>
      <c r="E74" s="92">
        <v>0</v>
      </c>
      <c r="F74" s="3">
        <v>9</v>
      </c>
      <c r="G74" s="92">
        <v>1</v>
      </c>
      <c r="H74" s="3">
        <v>8</v>
      </c>
      <c r="I74" s="92">
        <v>0</v>
      </c>
      <c r="J74" s="92">
        <v>0</v>
      </c>
    </row>
    <row r="75" spans="1:10" ht="10.5" customHeight="1">
      <c r="A75" s="4" t="s">
        <v>242</v>
      </c>
      <c r="B75" s="98"/>
      <c r="C75" s="6"/>
      <c r="D75" s="3"/>
      <c r="E75" s="3"/>
      <c r="F75" s="3"/>
      <c r="G75" s="3"/>
      <c r="H75" s="3"/>
      <c r="I75" s="3"/>
      <c r="J75" s="3"/>
    </row>
    <row r="76" spans="1:10" ht="10.5" customHeight="1">
      <c r="A76" s="4"/>
      <c r="B76" s="98" t="s">
        <v>302</v>
      </c>
      <c r="C76" s="6" t="s">
        <v>227</v>
      </c>
      <c r="D76" s="92">
        <v>0</v>
      </c>
      <c r="E76" s="3">
        <v>10</v>
      </c>
      <c r="F76" s="92">
        <v>0</v>
      </c>
      <c r="G76" s="3">
        <v>2</v>
      </c>
      <c r="H76" s="3">
        <v>8</v>
      </c>
      <c r="I76" s="3">
        <v>6</v>
      </c>
      <c r="J76" s="92">
        <v>0</v>
      </c>
    </row>
    <row r="77" spans="1:10" ht="10.5" customHeight="1">
      <c r="A77" s="4"/>
      <c r="B77" s="98" t="s">
        <v>321</v>
      </c>
      <c r="C77" s="6" t="s">
        <v>227</v>
      </c>
      <c r="D77" s="3">
        <v>24</v>
      </c>
      <c r="E77" s="92">
        <v>0</v>
      </c>
      <c r="F77" s="3">
        <v>17</v>
      </c>
      <c r="G77" s="3">
        <v>4</v>
      </c>
      <c r="H77" s="3">
        <v>13</v>
      </c>
      <c r="I77" s="3">
        <v>8</v>
      </c>
      <c r="J77" s="92">
        <v>0</v>
      </c>
    </row>
    <row r="78" spans="1:10" ht="10.5" customHeight="1">
      <c r="A78" s="4"/>
      <c r="B78" s="98" t="s">
        <v>329</v>
      </c>
      <c r="C78" s="6" t="s">
        <v>227</v>
      </c>
      <c r="D78" s="3">
        <v>24</v>
      </c>
      <c r="E78" s="92">
        <v>0</v>
      </c>
      <c r="F78" s="3">
        <v>23</v>
      </c>
      <c r="G78" s="3">
        <v>4</v>
      </c>
      <c r="H78" s="3">
        <v>19</v>
      </c>
      <c r="I78" s="3">
        <v>14</v>
      </c>
      <c r="J78" s="92">
        <v>0</v>
      </c>
    </row>
    <row r="79" spans="1:10" ht="10.5" customHeight="1">
      <c r="A79" s="4"/>
      <c r="B79" s="98" t="s">
        <v>323</v>
      </c>
      <c r="C79" s="6" t="s">
        <v>227</v>
      </c>
      <c r="D79" s="3">
        <v>24</v>
      </c>
      <c r="E79" s="92">
        <v>0</v>
      </c>
      <c r="F79" s="3">
        <v>17</v>
      </c>
      <c r="G79" s="92">
        <v>1</v>
      </c>
      <c r="H79" s="3">
        <v>16</v>
      </c>
      <c r="I79" s="3">
        <v>7</v>
      </c>
      <c r="J79" s="92">
        <v>0</v>
      </c>
    </row>
    <row r="80" spans="1:10" ht="10.5" customHeight="1">
      <c r="A80" s="4"/>
      <c r="B80" s="98" t="s">
        <v>315</v>
      </c>
      <c r="C80" s="6" t="s">
        <v>227</v>
      </c>
      <c r="D80" s="3">
        <v>24</v>
      </c>
      <c r="E80" s="92">
        <v>0</v>
      </c>
      <c r="F80" s="3">
        <v>12</v>
      </c>
      <c r="G80" s="3">
        <v>2</v>
      </c>
      <c r="H80" s="92">
        <v>0</v>
      </c>
      <c r="I80" s="92">
        <v>0</v>
      </c>
      <c r="J80" s="3">
        <v>10</v>
      </c>
    </row>
    <row r="81" spans="1:10" ht="10.5" customHeight="1">
      <c r="A81" s="4" t="s">
        <v>341</v>
      </c>
      <c r="B81" s="98"/>
      <c r="C81" s="6"/>
      <c r="D81" s="3"/>
      <c r="E81" s="92"/>
      <c r="F81" s="3"/>
      <c r="G81" s="3"/>
      <c r="H81" s="92"/>
      <c r="I81" s="92"/>
      <c r="J81" s="3"/>
    </row>
    <row r="82" spans="1:10" ht="10.5" customHeight="1">
      <c r="A82" s="4"/>
      <c r="B82" s="98" t="s">
        <v>342</v>
      </c>
      <c r="C82" s="6" t="s">
        <v>227</v>
      </c>
      <c r="D82" s="3">
        <v>0</v>
      </c>
      <c r="E82" s="92">
        <v>8</v>
      </c>
      <c r="F82" s="3">
        <v>0</v>
      </c>
      <c r="G82" s="3">
        <v>0</v>
      </c>
      <c r="H82" s="92">
        <v>8</v>
      </c>
      <c r="I82" s="92">
        <v>7</v>
      </c>
      <c r="J82" s="3">
        <v>0</v>
      </c>
    </row>
    <row r="83" spans="1:10" ht="10.5" customHeight="1">
      <c r="A83" s="7" t="s">
        <v>243</v>
      </c>
      <c r="B83" s="98"/>
      <c r="C83" s="7"/>
      <c r="D83" s="3"/>
      <c r="E83" s="3"/>
      <c r="F83" s="3"/>
      <c r="G83" s="3"/>
      <c r="H83" s="3"/>
      <c r="I83" s="3"/>
      <c r="J83" s="3"/>
    </row>
    <row r="84" spans="1:10" ht="10.5" customHeight="1">
      <c r="A84" s="7"/>
      <c r="B84" s="98" t="s">
        <v>343</v>
      </c>
      <c r="C84" s="97" t="s">
        <v>225</v>
      </c>
      <c r="D84" s="3">
        <v>18</v>
      </c>
      <c r="E84" s="92">
        <v>0</v>
      </c>
      <c r="F84" s="3">
        <v>12</v>
      </c>
      <c r="G84" s="92">
        <v>0</v>
      </c>
      <c r="H84" s="3">
        <v>12</v>
      </c>
      <c r="I84" s="92">
        <v>0</v>
      </c>
      <c r="J84" s="92">
        <v>0</v>
      </c>
    </row>
    <row r="85" spans="1:10" ht="10.5" customHeight="1">
      <c r="A85" s="4"/>
      <c r="B85" s="100" t="s">
        <v>307</v>
      </c>
      <c r="C85" s="96" t="s">
        <v>225</v>
      </c>
      <c r="D85" s="44">
        <v>18</v>
      </c>
      <c r="E85" s="101">
        <v>0</v>
      </c>
      <c r="F85" s="44">
        <v>12</v>
      </c>
      <c r="G85" s="44">
        <v>0</v>
      </c>
      <c r="H85" s="44">
        <v>12</v>
      </c>
      <c r="I85" s="101">
        <v>0</v>
      </c>
      <c r="J85" s="101">
        <v>0</v>
      </c>
    </row>
    <row r="86" spans="1:10" ht="10.5" customHeight="1">
      <c r="A86" s="4" t="s">
        <v>244</v>
      </c>
      <c r="B86" s="100"/>
      <c r="C86" s="85"/>
      <c r="D86" s="44"/>
      <c r="E86" s="44"/>
      <c r="F86" s="44"/>
      <c r="G86" s="44"/>
      <c r="H86" s="44"/>
      <c r="I86" s="44"/>
      <c r="J86" s="44"/>
    </row>
    <row r="87" spans="1:10" ht="10.5" customHeight="1">
      <c r="A87" s="4"/>
      <c r="B87" s="100" t="s">
        <v>344</v>
      </c>
      <c r="C87" s="96" t="s">
        <v>227</v>
      </c>
      <c r="D87" s="44">
        <v>18</v>
      </c>
      <c r="E87" s="101">
        <v>0</v>
      </c>
      <c r="F87" s="44">
        <v>13</v>
      </c>
      <c r="G87" s="44">
        <v>9</v>
      </c>
      <c r="H87" s="44">
        <v>4</v>
      </c>
      <c r="I87" s="44">
        <v>3</v>
      </c>
      <c r="J87" s="101">
        <v>0</v>
      </c>
    </row>
    <row r="88" spans="1:10" ht="10.5" customHeight="1">
      <c r="A88" s="7"/>
      <c r="B88" s="99" t="s">
        <v>308</v>
      </c>
      <c r="C88" s="96" t="s">
        <v>227</v>
      </c>
      <c r="D88" s="3">
        <v>18</v>
      </c>
      <c r="E88" s="92">
        <v>0</v>
      </c>
      <c r="F88" s="3">
        <v>14</v>
      </c>
      <c r="G88" s="3">
        <v>0</v>
      </c>
      <c r="H88" s="92">
        <v>0</v>
      </c>
      <c r="I88" s="92">
        <v>0</v>
      </c>
      <c r="J88" s="3">
        <v>14</v>
      </c>
    </row>
    <row r="89" spans="1:10" ht="3" customHeight="1">
      <c r="A89" s="24"/>
      <c r="B89" s="102"/>
      <c r="C89" s="39"/>
      <c r="D89" s="80"/>
      <c r="E89" s="103"/>
      <c r="F89" s="80"/>
      <c r="G89" s="80"/>
      <c r="H89" s="103"/>
      <c r="I89" s="103"/>
      <c r="J89" s="80"/>
    </row>
    <row r="90" spans="1:10">
      <c r="A90" s="32" t="s">
        <v>245</v>
      </c>
    </row>
    <row r="91" spans="1:10">
      <c r="A91" s="4" t="s">
        <v>345</v>
      </c>
    </row>
    <row r="92" spans="1:10" ht="12" customHeight="1"/>
  </sheetData>
  <mergeCells count="8">
    <mergeCell ref="J5:J6"/>
    <mergeCell ref="A5:B6"/>
    <mergeCell ref="C5:C6"/>
    <mergeCell ref="D5:D6"/>
    <mergeCell ref="E5:E6"/>
    <mergeCell ref="F5:F6"/>
    <mergeCell ref="G5:G6"/>
    <mergeCell ref="H5:H6"/>
  </mergeCells>
  <phoneticPr fontId="3"/>
  <pageMargins left="0.39370078740157483" right="0.59055118110236227" top="0.39370078740157483" bottom="0.19685039370078741" header="0.31496062992125984" footer="0.31496062992125984"/>
  <pageSetup paperSize="9" scale="87" orientation="portrait" r:id="rId1"/>
  <headerFooter alignWithMargins="0">
    <oddFooter>&amp;C100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61"/>
  <sheetViews>
    <sheetView zoomScaleNormal="100" zoomScaleSheetLayoutView="100" workbookViewId="0"/>
  </sheetViews>
  <sheetFormatPr defaultRowHeight="13.5"/>
  <cols>
    <col min="1" max="1" width="8.625" style="53" customWidth="1"/>
    <col min="2" max="15" width="6.125" style="53" customWidth="1"/>
    <col min="16" max="16384" width="9" style="53"/>
  </cols>
  <sheetData>
    <row r="1" spans="1: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1" t="s">
        <v>249</v>
      </c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25">
      <c r="A3" s="1" t="s">
        <v>263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  <c r="O4" s="21" t="s">
        <v>135</v>
      </c>
    </row>
    <row r="5" spans="1:15" ht="27" customHeight="1">
      <c r="A5" s="109" t="s">
        <v>151</v>
      </c>
      <c r="B5" s="110" t="s">
        <v>152</v>
      </c>
      <c r="C5" s="110"/>
      <c r="D5" s="110"/>
      <c r="E5" s="110" t="s">
        <v>136</v>
      </c>
      <c r="F5" s="110"/>
      <c r="G5" s="110"/>
      <c r="H5" s="112" t="s">
        <v>137</v>
      </c>
      <c r="I5" s="112"/>
      <c r="J5" s="112" t="s">
        <v>138</v>
      </c>
      <c r="K5" s="112"/>
      <c r="L5" s="110" t="s">
        <v>139</v>
      </c>
      <c r="M5" s="110"/>
      <c r="N5" s="110" t="s">
        <v>140</v>
      </c>
      <c r="O5" s="122"/>
    </row>
    <row r="6" spans="1:15" ht="27" customHeight="1">
      <c r="A6" s="109"/>
      <c r="B6" s="10" t="s">
        <v>153</v>
      </c>
      <c r="C6" s="110" t="s">
        <v>154</v>
      </c>
      <c r="D6" s="110"/>
      <c r="E6" s="10" t="s">
        <v>153</v>
      </c>
      <c r="F6" s="110" t="s">
        <v>154</v>
      </c>
      <c r="G6" s="110"/>
      <c r="H6" s="10" t="s">
        <v>153</v>
      </c>
      <c r="I6" s="52" t="s">
        <v>141</v>
      </c>
      <c r="J6" s="10" t="s">
        <v>153</v>
      </c>
      <c r="K6" s="52" t="s">
        <v>141</v>
      </c>
      <c r="L6" s="10" t="s">
        <v>153</v>
      </c>
      <c r="M6" s="52" t="s">
        <v>141</v>
      </c>
      <c r="N6" s="10" t="s">
        <v>153</v>
      </c>
      <c r="O6" s="63" t="s">
        <v>141</v>
      </c>
    </row>
    <row r="7" spans="1:15" ht="5.0999999999999996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27" t="s">
        <v>279</v>
      </c>
      <c r="B8" s="28">
        <v>252</v>
      </c>
      <c r="C8" s="71">
        <v>36845</v>
      </c>
      <c r="D8" s="71"/>
      <c r="E8" s="28">
        <v>241</v>
      </c>
      <c r="F8" s="71">
        <v>34137</v>
      </c>
      <c r="G8" s="71"/>
      <c r="H8" s="28">
        <v>0</v>
      </c>
      <c r="I8" s="28">
        <v>0</v>
      </c>
      <c r="J8" s="28">
        <v>5</v>
      </c>
      <c r="K8" s="74" t="s">
        <v>246</v>
      </c>
      <c r="L8" s="28">
        <v>2</v>
      </c>
      <c r="M8" s="74" t="s">
        <v>246</v>
      </c>
      <c r="N8" s="28">
        <v>4</v>
      </c>
      <c r="O8" s="28">
        <v>2108</v>
      </c>
    </row>
    <row r="9" spans="1:15">
      <c r="A9" s="72" t="s">
        <v>280</v>
      </c>
      <c r="B9" s="2">
        <v>255</v>
      </c>
      <c r="C9" s="73">
        <v>36415</v>
      </c>
      <c r="D9" s="71"/>
      <c r="E9" s="2">
        <v>245</v>
      </c>
      <c r="F9" s="73">
        <v>33845</v>
      </c>
      <c r="G9" s="71"/>
      <c r="H9" s="28">
        <v>0</v>
      </c>
      <c r="I9" s="28">
        <v>0</v>
      </c>
      <c r="J9" s="2">
        <v>4</v>
      </c>
      <c r="K9" s="74" t="s">
        <v>246</v>
      </c>
      <c r="L9" s="2">
        <v>2</v>
      </c>
      <c r="M9" s="74" t="s">
        <v>246</v>
      </c>
      <c r="N9" s="2">
        <v>4</v>
      </c>
      <c r="O9" s="2">
        <v>2006</v>
      </c>
    </row>
    <row r="10" spans="1:15">
      <c r="A10" s="72" t="s">
        <v>281</v>
      </c>
      <c r="B10" s="2">
        <v>259</v>
      </c>
      <c r="C10" s="73">
        <v>35871</v>
      </c>
      <c r="D10" s="73"/>
      <c r="E10" s="2">
        <v>248</v>
      </c>
      <c r="F10" s="73">
        <v>33426</v>
      </c>
      <c r="G10" s="73"/>
      <c r="H10" s="2">
        <v>0</v>
      </c>
      <c r="I10" s="2">
        <v>0</v>
      </c>
      <c r="J10" s="2">
        <v>4</v>
      </c>
      <c r="K10" s="74" t="s">
        <v>246</v>
      </c>
      <c r="L10" s="2">
        <v>2</v>
      </c>
      <c r="M10" s="74" t="s">
        <v>246</v>
      </c>
      <c r="N10" s="2">
        <v>5</v>
      </c>
      <c r="O10" s="2">
        <v>1922</v>
      </c>
    </row>
    <row r="11" spans="1:15">
      <c r="A11" s="72" t="s">
        <v>209</v>
      </c>
      <c r="B11" s="2">
        <v>264</v>
      </c>
      <c r="C11" s="73">
        <v>36463</v>
      </c>
      <c r="D11" s="73"/>
      <c r="E11" s="2">
        <v>252</v>
      </c>
      <c r="F11" s="73">
        <v>33944</v>
      </c>
      <c r="G11" s="73"/>
      <c r="H11" s="2">
        <v>0</v>
      </c>
      <c r="I11" s="2">
        <v>0</v>
      </c>
      <c r="J11" s="2">
        <v>5</v>
      </c>
      <c r="K11" s="74" t="s">
        <v>246</v>
      </c>
      <c r="L11" s="2">
        <v>2</v>
      </c>
      <c r="M11" s="74" t="s">
        <v>246</v>
      </c>
      <c r="N11" s="2">
        <v>5</v>
      </c>
      <c r="O11" s="2">
        <v>2024</v>
      </c>
    </row>
    <row r="12" spans="1:15" ht="15.95" customHeight="1">
      <c r="A12" s="72" t="s">
        <v>282</v>
      </c>
      <c r="B12" s="2">
        <v>256</v>
      </c>
      <c r="C12" s="73">
        <v>34756</v>
      </c>
      <c r="D12" s="73"/>
      <c r="E12" s="2">
        <v>244</v>
      </c>
      <c r="F12" s="73">
        <v>32421</v>
      </c>
      <c r="G12" s="73"/>
      <c r="H12" s="74" t="s">
        <v>248</v>
      </c>
      <c r="I12" s="74" t="s">
        <v>248</v>
      </c>
      <c r="J12" s="2">
        <v>5</v>
      </c>
      <c r="K12" s="74" t="s">
        <v>286</v>
      </c>
      <c r="L12" s="2">
        <v>2</v>
      </c>
      <c r="M12" s="74" t="s">
        <v>286</v>
      </c>
      <c r="N12" s="2">
        <v>5</v>
      </c>
      <c r="O12" s="2">
        <v>1898</v>
      </c>
    </row>
    <row r="13" spans="1:15" ht="5.0999999999999996" customHeight="1">
      <c r="A13" s="2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75"/>
      <c r="N13" s="24"/>
      <c r="O13" s="24"/>
    </row>
    <row r="14" spans="1:15">
      <c r="A14" s="4" t="s">
        <v>300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4.25">
      <c r="A17" s="1" t="s">
        <v>264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21" t="s">
        <v>135</v>
      </c>
    </row>
    <row r="19" spans="1:15" ht="27" customHeight="1">
      <c r="A19" s="51" t="s">
        <v>155</v>
      </c>
      <c r="B19" s="110" t="s">
        <v>142</v>
      </c>
      <c r="C19" s="110"/>
      <c r="D19" s="10" t="s">
        <v>156</v>
      </c>
      <c r="E19" s="10" t="s">
        <v>157</v>
      </c>
      <c r="F19" s="10" t="s">
        <v>158</v>
      </c>
      <c r="G19" s="52" t="s">
        <v>143</v>
      </c>
      <c r="H19" s="52" t="s">
        <v>144</v>
      </c>
      <c r="I19" s="52" t="s">
        <v>174</v>
      </c>
      <c r="J19" s="52" t="s">
        <v>145</v>
      </c>
      <c r="K19" s="112" t="s">
        <v>146</v>
      </c>
      <c r="L19" s="112"/>
      <c r="M19" s="52" t="s">
        <v>147</v>
      </c>
      <c r="N19" s="10" t="s">
        <v>159</v>
      </c>
      <c r="O19" s="63" t="s">
        <v>148</v>
      </c>
    </row>
    <row r="20" spans="1:15">
      <c r="A20" s="27"/>
      <c r="B20" s="55"/>
      <c r="C20" s="31"/>
      <c r="D20" s="31"/>
      <c r="E20" s="31"/>
      <c r="F20" s="31"/>
      <c r="G20" s="31"/>
      <c r="H20" s="65" t="s">
        <v>149</v>
      </c>
      <c r="I20" s="31"/>
      <c r="J20" s="31"/>
      <c r="K20" s="31"/>
      <c r="L20" s="31"/>
      <c r="M20" s="31"/>
      <c r="N20" s="31"/>
      <c r="O20" s="31"/>
    </row>
    <row r="21" spans="1:15">
      <c r="A21" s="27" t="s">
        <v>279</v>
      </c>
      <c r="B21" s="76">
        <v>252</v>
      </c>
      <c r="C21" s="73"/>
      <c r="D21" s="28">
        <v>0</v>
      </c>
      <c r="E21" s="28">
        <v>4</v>
      </c>
      <c r="F21" s="28">
        <v>112</v>
      </c>
      <c r="G21" s="28">
        <v>13</v>
      </c>
      <c r="H21" s="28">
        <v>4</v>
      </c>
      <c r="I21" s="28">
        <v>1</v>
      </c>
      <c r="J21" s="28">
        <v>49</v>
      </c>
      <c r="K21" s="71">
        <v>2</v>
      </c>
      <c r="L21" s="77"/>
      <c r="M21" s="28">
        <v>59</v>
      </c>
      <c r="N21" s="28">
        <v>4</v>
      </c>
      <c r="O21" s="28">
        <v>4</v>
      </c>
    </row>
    <row r="22" spans="1:15">
      <c r="A22" s="72" t="s">
        <v>208</v>
      </c>
      <c r="B22" s="76">
        <v>255</v>
      </c>
      <c r="C22" s="73"/>
      <c r="D22" s="28">
        <v>0</v>
      </c>
      <c r="E22" s="2">
        <v>4</v>
      </c>
      <c r="F22" s="2">
        <v>113</v>
      </c>
      <c r="G22" s="2">
        <v>15</v>
      </c>
      <c r="H22" s="2">
        <v>5</v>
      </c>
      <c r="I22" s="2">
        <v>1</v>
      </c>
      <c r="J22" s="2">
        <v>51</v>
      </c>
      <c r="K22" s="73">
        <v>2</v>
      </c>
      <c r="L22" s="77"/>
      <c r="M22" s="2">
        <v>56</v>
      </c>
      <c r="N22" s="2">
        <v>4</v>
      </c>
      <c r="O22" s="2">
        <v>4</v>
      </c>
    </row>
    <row r="23" spans="1:15">
      <c r="A23" s="72" t="s">
        <v>200</v>
      </c>
      <c r="B23" s="73">
        <v>259</v>
      </c>
      <c r="C23" s="73"/>
      <c r="D23" s="2">
        <v>0</v>
      </c>
      <c r="E23" s="2">
        <v>5</v>
      </c>
      <c r="F23" s="2">
        <v>112</v>
      </c>
      <c r="G23" s="2">
        <v>18</v>
      </c>
      <c r="H23" s="2">
        <v>4</v>
      </c>
      <c r="I23" s="2">
        <v>1</v>
      </c>
      <c r="J23" s="2">
        <v>49</v>
      </c>
      <c r="K23" s="73">
        <v>3</v>
      </c>
      <c r="L23" s="78"/>
      <c r="M23" s="2">
        <v>57</v>
      </c>
      <c r="N23" s="2">
        <v>5</v>
      </c>
      <c r="O23" s="2">
        <v>5</v>
      </c>
    </row>
    <row r="24" spans="1:15">
      <c r="A24" s="72" t="s">
        <v>209</v>
      </c>
      <c r="B24" s="73">
        <v>264</v>
      </c>
      <c r="C24" s="73"/>
      <c r="D24" s="2">
        <v>0</v>
      </c>
      <c r="E24" s="2">
        <v>7</v>
      </c>
      <c r="F24" s="2">
        <v>113</v>
      </c>
      <c r="G24" s="2">
        <v>21</v>
      </c>
      <c r="H24" s="2">
        <v>4</v>
      </c>
      <c r="I24" s="2">
        <v>2</v>
      </c>
      <c r="J24" s="2">
        <v>49</v>
      </c>
      <c r="K24" s="73">
        <v>3</v>
      </c>
      <c r="L24" s="78"/>
      <c r="M24" s="2">
        <v>56</v>
      </c>
      <c r="N24" s="2">
        <v>5</v>
      </c>
      <c r="O24" s="2">
        <v>4</v>
      </c>
    </row>
    <row r="25" spans="1:15" ht="15.95" customHeight="1">
      <c r="A25" s="72" t="s">
        <v>282</v>
      </c>
      <c r="B25" s="73">
        <v>256</v>
      </c>
      <c r="C25" s="73"/>
      <c r="D25" s="74" t="s">
        <v>248</v>
      </c>
      <c r="E25" s="2">
        <v>7</v>
      </c>
      <c r="F25" s="2">
        <v>109</v>
      </c>
      <c r="G25" s="2">
        <v>21</v>
      </c>
      <c r="H25" s="2">
        <v>4</v>
      </c>
      <c r="I25" s="2">
        <v>1</v>
      </c>
      <c r="J25" s="2">
        <v>46</v>
      </c>
      <c r="K25" s="73">
        <v>3</v>
      </c>
      <c r="L25" s="78"/>
      <c r="M25" s="2">
        <v>53</v>
      </c>
      <c r="N25" s="2">
        <v>5</v>
      </c>
      <c r="O25" s="2">
        <v>7</v>
      </c>
    </row>
    <row r="26" spans="1:15">
      <c r="A26" s="27"/>
      <c r="B26" s="55"/>
      <c r="C26" s="31"/>
      <c r="D26" s="31"/>
      <c r="E26" s="31"/>
      <c r="F26" s="31"/>
      <c r="G26" s="31"/>
      <c r="H26" s="65" t="s">
        <v>160</v>
      </c>
      <c r="I26" s="31"/>
      <c r="J26" s="31"/>
      <c r="K26" s="31"/>
      <c r="L26" s="31"/>
      <c r="M26" s="31"/>
      <c r="N26" s="31"/>
      <c r="O26" s="31"/>
    </row>
    <row r="27" spans="1:15">
      <c r="A27" s="27" t="s">
        <v>279</v>
      </c>
      <c r="B27" s="76">
        <v>36845</v>
      </c>
      <c r="C27" s="73"/>
      <c r="D27" s="28">
        <v>0</v>
      </c>
      <c r="E27" s="2">
        <v>5350</v>
      </c>
      <c r="F27" s="95">
        <v>18523</v>
      </c>
      <c r="G27" s="2">
        <v>1918</v>
      </c>
      <c r="H27" s="2">
        <v>423</v>
      </c>
      <c r="I27" s="74" t="s">
        <v>205</v>
      </c>
      <c r="J27" s="2">
        <v>3364</v>
      </c>
      <c r="K27" s="74" t="s">
        <v>246</v>
      </c>
      <c r="L27" s="77"/>
      <c r="M27" s="2">
        <v>5306</v>
      </c>
      <c r="N27" s="2">
        <v>1285</v>
      </c>
      <c r="O27" s="2">
        <v>45</v>
      </c>
    </row>
    <row r="28" spans="1:15">
      <c r="A28" s="72" t="s">
        <v>208</v>
      </c>
      <c r="B28" s="73">
        <v>36415</v>
      </c>
      <c r="C28" s="73"/>
      <c r="D28" s="2">
        <v>0</v>
      </c>
      <c r="E28" s="2">
        <v>4953</v>
      </c>
      <c r="F28" s="95">
        <v>18355</v>
      </c>
      <c r="G28" s="2">
        <v>2346</v>
      </c>
      <c r="H28" s="2">
        <v>424</v>
      </c>
      <c r="I28" s="74" t="s">
        <v>205</v>
      </c>
      <c r="J28" s="2">
        <v>3177</v>
      </c>
      <c r="K28" s="74" t="s">
        <v>246</v>
      </c>
      <c r="L28" s="78"/>
      <c r="M28" s="2">
        <v>5236</v>
      </c>
      <c r="N28" s="2">
        <v>1241</v>
      </c>
      <c r="O28" s="2">
        <v>45</v>
      </c>
    </row>
    <row r="29" spans="1:15">
      <c r="A29" s="72" t="s">
        <v>200</v>
      </c>
      <c r="B29" s="73">
        <v>35871</v>
      </c>
      <c r="C29" s="73"/>
      <c r="D29" s="2">
        <v>0</v>
      </c>
      <c r="E29" s="2">
        <v>4888</v>
      </c>
      <c r="F29" s="95">
        <v>17906</v>
      </c>
      <c r="G29" s="2">
        <v>2316</v>
      </c>
      <c r="H29" s="2">
        <v>418</v>
      </c>
      <c r="I29" s="74" t="s">
        <v>205</v>
      </c>
      <c r="J29" s="2">
        <v>3196</v>
      </c>
      <c r="K29" s="74" t="s">
        <v>246</v>
      </c>
      <c r="L29" s="78"/>
      <c r="M29" s="74">
        <v>5107</v>
      </c>
      <c r="N29" s="2">
        <v>1153</v>
      </c>
      <c r="O29" s="2">
        <v>89</v>
      </c>
    </row>
    <row r="30" spans="1:15">
      <c r="A30" s="72" t="s">
        <v>209</v>
      </c>
      <c r="B30" s="73">
        <v>36463</v>
      </c>
      <c r="C30" s="73"/>
      <c r="D30" s="2">
        <v>0</v>
      </c>
      <c r="E30" s="2">
        <v>4715</v>
      </c>
      <c r="F30" s="95">
        <v>17716</v>
      </c>
      <c r="G30" s="2">
        <v>2608</v>
      </c>
      <c r="H30" s="2">
        <v>422</v>
      </c>
      <c r="I30" s="74" t="s">
        <v>246</v>
      </c>
      <c r="J30" s="2">
        <v>3270</v>
      </c>
      <c r="K30" s="74" t="s">
        <v>246</v>
      </c>
      <c r="L30" s="74"/>
      <c r="M30" s="74">
        <v>5533</v>
      </c>
      <c r="N30" s="2">
        <v>1333</v>
      </c>
      <c r="O30" s="2">
        <v>85</v>
      </c>
    </row>
    <row r="31" spans="1:15" ht="15.95" customHeight="1">
      <c r="A31" s="72" t="s">
        <v>282</v>
      </c>
      <c r="B31" s="73">
        <v>34756</v>
      </c>
      <c r="C31" s="73"/>
      <c r="D31" s="74" t="s">
        <v>248</v>
      </c>
      <c r="E31" s="2">
        <v>4477</v>
      </c>
      <c r="F31" s="95">
        <v>16572</v>
      </c>
      <c r="G31" s="2">
        <v>2596</v>
      </c>
      <c r="H31" s="2">
        <v>430</v>
      </c>
      <c r="I31" s="74" t="s">
        <v>286</v>
      </c>
      <c r="J31" s="2">
        <v>3135</v>
      </c>
      <c r="K31" s="74" t="s">
        <v>286</v>
      </c>
      <c r="L31" s="74"/>
      <c r="M31" s="74">
        <v>5426</v>
      </c>
      <c r="N31" s="2">
        <v>1215</v>
      </c>
      <c r="O31" s="2">
        <v>105</v>
      </c>
    </row>
    <row r="32" spans="1:15" ht="5.0999999999999996" customHeight="1">
      <c r="A32" s="25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6">
      <c r="A33" s="4" t="s">
        <v>300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ht="14.25">
      <c r="A36" s="1" t="s">
        <v>265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21" t="s">
        <v>135</v>
      </c>
    </row>
    <row r="38" spans="1:16">
      <c r="A38" s="109" t="s">
        <v>151</v>
      </c>
      <c r="B38" s="110" t="s">
        <v>161</v>
      </c>
      <c r="C38" s="110"/>
      <c r="D38" s="110" t="s">
        <v>162</v>
      </c>
      <c r="E38" s="110"/>
      <c r="F38" s="110" t="s">
        <v>163</v>
      </c>
      <c r="G38" s="110"/>
      <c r="H38" s="110" t="s">
        <v>164</v>
      </c>
      <c r="I38" s="110"/>
      <c r="J38" s="110" t="s">
        <v>165</v>
      </c>
      <c r="K38" s="110"/>
      <c r="L38" s="110" t="s">
        <v>166</v>
      </c>
      <c r="M38" s="110"/>
      <c r="N38" s="110" t="s">
        <v>167</v>
      </c>
      <c r="O38" s="122"/>
    </row>
    <row r="39" spans="1:16" ht="27" customHeight="1">
      <c r="A39" s="109"/>
      <c r="B39" s="10" t="s">
        <v>153</v>
      </c>
      <c r="C39" s="52" t="s">
        <v>141</v>
      </c>
      <c r="D39" s="10" t="s">
        <v>153</v>
      </c>
      <c r="E39" s="52" t="s">
        <v>141</v>
      </c>
      <c r="F39" s="10" t="s">
        <v>153</v>
      </c>
      <c r="G39" s="52" t="s">
        <v>141</v>
      </c>
      <c r="H39" s="10" t="s">
        <v>153</v>
      </c>
      <c r="I39" s="52" t="s">
        <v>141</v>
      </c>
      <c r="J39" s="10" t="s">
        <v>153</v>
      </c>
      <c r="K39" s="52" t="s">
        <v>141</v>
      </c>
      <c r="L39" s="10" t="s">
        <v>153</v>
      </c>
      <c r="M39" s="52" t="s">
        <v>141</v>
      </c>
      <c r="N39" s="10" t="s">
        <v>153</v>
      </c>
      <c r="O39" s="63" t="s">
        <v>141</v>
      </c>
    </row>
    <row r="40" spans="1:16" ht="5.0999999999999996" customHeight="1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6">
      <c r="A41" s="27" t="s">
        <v>279</v>
      </c>
      <c r="B41" s="28">
        <v>252</v>
      </c>
      <c r="C41" s="94">
        <v>36845</v>
      </c>
      <c r="D41" s="28">
        <v>102</v>
      </c>
      <c r="E41" s="28">
        <v>1187</v>
      </c>
      <c r="F41" s="28">
        <v>68</v>
      </c>
      <c r="G41" s="28">
        <v>3650</v>
      </c>
      <c r="H41" s="28">
        <v>54</v>
      </c>
      <c r="I41" s="28">
        <v>9811</v>
      </c>
      <c r="J41" s="28">
        <v>12</v>
      </c>
      <c r="K41" s="28">
        <v>4719</v>
      </c>
      <c r="L41" s="28">
        <v>9</v>
      </c>
      <c r="M41" s="28">
        <v>5707</v>
      </c>
      <c r="N41" s="28">
        <v>7</v>
      </c>
      <c r="O41" s="94">
        <v>11771</v>
      </c>
    </row>
    <row r="42" spans="1:16">
      <c r="A42" s="72" t="s">
        <v>208</v>
      </c>
      <c r="B42" s="2">
        <v>255</v>
      </c>
      <c r="C42" s="95">
        <v>36415</v>
      </c>
      <c r="D42" s="2">
        <v>106</v>
      </c>
      <c r="E42" s="2">
        <v>1191</v>
      </c>
      <c r="F42" s="2">
        <v>68</v>
      </c>
      <c r="G42" s="2">
        <v>3701</v>
      </c>
      <c r="H42" s="2">
        <v>51</v>
      </c>
      <c r="I42" s="2">
        <v>8965</v>
      </c>
      <c r="J42" s="2">
        <v>14</v>
      </c>
      <c r="K42" s="2">
        <v>5454</v>
      </c>
      <c r="L42" s="2">
        <v>9</v>
      </c>
      <c r="M42" s="2">
        <v>5766</v>
      </c>
      <c r="N42" s="2">
        <v>7</v>
      </c>
      <c r="O42" s="95">
        <v>11338</v>
      </c>
    </row>
    <row r="43" spans="1:16">
      <c r="A43" s="72" t="s">
        <v>200</v>
      </c>
      <c r="B43" s="2">
        <v>259</v>
      </c>
      <c r="C43" s="95">
        <v>35871</v>
      </c>
      <c r="D43" s="2">
        <v>109</v>
      </c>
      <c r="E43" s="2">
        <v>1223</v>
      </c>
      <c r="F43" s="2">
        <v>66</v>
      </c>
      <c r="G43" s="2">
        <v>3513</v>
      </c>
      <c r="H43" s="2">
        <v>55</v>
      </c>
      <c r="I43" s="2">
        <v>9187</v>
      </c>
      <c r="J43" s="2">
        <v>14</v>
      </c>
      <c r="K43" s="2">
        <v>5657</v>
      </c>
      <c r="L43" s="2">
        <v>8</v>
      </c>
      <c r="M43" s="2">
        <v>5185</v>
      </c>
      <c r="N43" s="2">
        <v>7</v>
      </c>
      <c r="O43" s="95">
        <v>11106</v>
      </c>
    </row>
    <row r="44" spans="1:16">
      <c r="A44" s="72" t="s">
        <v>209</v>
      </c>
      <c r="B44" s="2">
        <v>264</v>
      </c>
      <c r="C44" s="95">
        <v>36463</v>
      </c>
      <c r="D44" s="2">
        <v>117</v>
      </c>
      <c r="E44" s="2">
        <v>1338</v>
      </c>
      <c r="F44" s="2">
        <v>66</v>
      </c>
      <c r="G44" s="2">
        <v>3531</v>
      </c>
      <c r="H44" s="2">
        <v>51</v>
      </c>
      <c r="I44" s="2">
        <v>8421</v>
      </c>
      <c r="J44" s="2">
        <v>14</v>
      </c>
      <c r="K44" s="2">
        <v>5556</v>
      </c>
      <c r="L44" s="2">
        <v>8</v>
      </c>
      <c r="M44" s="2">
        <v>5409</v>
      </c>
      <c r="N44" s="2">
        <v>8</v>
      </c>
      <c r="O44" s="95">
        <v>12208</v>
      </c>
    </row>
    <row r="45" spans="1:16" ht="15.95" customHeight="1">
      <c r="A45" s="72" t="s">
        <v>282</v>
      </c>
      <c r="B45" s="2">
        <v>256</v>
      </c>
      <c r="C45" s="95">
        <v>34756</v>
      </c>
      <c r="D45" s="2">
        <v>108</v>
      </c>
      <c r="E45" s="2">
        <v>1179</v>
      </c>
      <c r="F45" s="2">
        <v>69</v>
      </c>
      <c r="G45" s="2">
        <v>3552</v>
      </c>
      <c r="H45" s="2">
        <v>52</v>
      </c>
      <c r="I45" s="2">
        <v>8784</v>
      </c>
      <c r="J45" s="2">
        <v>13</v>
      </c>
      <c r="K45" s="2">
        <v>5388</v>
      </c>
      <c r="L45" s="2">
        <v>7</v>
      </c>
      <c r="M45" s="2">
        <v>4928</v>
      </c>
      <c r="N45" s="2">
        <v>7</v>
      </c>
      <c r="O45" s="95">
        <v>10925</v>
      </c>
      <c r="P45" s="70"/>
    </row>
    <row r="46" spans="1:16" ht="5.0999999999999996" customHeight="1">
      <c r="A46" s="25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6">
      <c r="A47" s="4" t="s">
        <v>300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4.25">
      <c r="A50" s="1" t="s">
        <v>266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K51" s="4"/>
      <c r="L51" s="4"/>
      <c r="M51" s="21" t="s">
        <v>135</v>
      </c>
      <c r="N51" s="4"/>
      <c r="O51" s="4"/>
    </row>
    <row r="52" spans="1:15">
      <c r="A52" s="109" t="s">
        <v>155</v>
      </c>
      <c r="B52" s="110"/>
      <c r="C52" s="110" t="s">
        <v>168</v>
      </c>
      <c r="D52" s="110"/>
      <c r="E52" s="110"/>
      <c r="F52" s="110" t="s">
        <v>169</v>
      </c>
      <c r="G52" s="110"/>
      <c r="H52" s="110" t="s">
        <v>170</v>
      </c>
      <c r="I52" s="110"/>
      <c r="J52" s="110" t="s">
        <v>171</v>
      </c>
      <c r="K52" s="110"/>
      <c r="L52" s="110" t="s">
        <v>172</v>
      </c>
      <c r="M52" s="122"/>
      <c r="N52" s="4"/>
      <c r="O52" s="4"/>
    </row>
    <row r="53" spans="1:15" ht="27" customHeight="1">
      <c r="A53" s="109"/>
      <c r="B53" s="110"/>
      <c r="C53" s="10" t="s">
        <v>153</v>
      </c>
      <c r="D53" s="110" t="s">
        <v>173</v>
      </c>
      <c r="E53" s="110"/>
      <c r="F53" s="10" t="s">
        <v>153</v>
      </c>
      <c r="G53" s="52" t="s">
        <v>141</v>
      </c>
      <c r="H53" s="10" t="s">
        <v>153</v>
      </c>
      <c r="I53" s="52" t="s">
        <v>141</v>
      </c>
      <c r="J53" s="10" t="s">
        <v>153</v>
      </c>
      <c r="K53" s="52" t="s">
        <v>141</v>
      </c>
      <c r="L53" s="10" t="s">
        <v>153</v>
      </c>
      <c r="M53" s="63" t="s">
        <v>141</v>
      </c>
      <c r="N53" s="4"/>
      <c r="O53" s="4"/>
    </row>
    <row r="54" spans="1:15" ht="5.0999999999999996" customHeight="1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26" t="s">
        <v>284</v>
      </c>
      <c r="B55" s="27" t="s">
        <v>150</v>
      </c>
      <c r="C55" s="2">
        <v>252</v>
      </c>
      <c r="D55" s="73">
        <v>36845</v>
      </c>
      <c r="E55" s="73"/>
      <c r="F55" s="2">
        <v>135</v>
      </c>
      <c r="G55" s="95">
        <v>24880</v>
      </c>
      <c r="H55" s="2">
        <v>25</v>
      </c>
      <c r="I55" s="2">
        <v>1329</v>
      </c>
      <c r="J55" s="2">
        <v>21</v>
      </c>
      <c r="K55" s="2">
        <v>6576</v>
      </c>
      <c r="L55" s="2">
        <v>71</v>
      </c>
      <c r="M55" s="2">
        <v>4060</v>
      </c>
      <c r="N55" s="4"/>
      <c r="O55" s="4"/>
    </row>
    <row r="56" spans="1:15">
      <c r="A56" s="29" t="s">
        <v>210</v>
      </c>
      <c r="B56" s="27"/>
      <c r="C56" s="2">
        <v>255</v>
      </c>
      <c r="D56" s="73">
        <v>36415</v>
      </c>
      <c r="E56" s="73"/>
      <c r="F56" s="2">
        <v>136</v>
      </c>
      <c r="G56" s="95">
        <v>24387</v>
      </c>
      <c r="H56" s="2">
        <v>25</v>
      </c>
      <c r="I56" s="2">
        <v>1279</v>
      </c>
      <c r="J56" s="2">
        <v>30</v>
      </c>
      <c r="K56" s="2">
        <v>6340</v>
      </c>
      <c r="L56" s="2">
        <v>64</v>
      </c>
      <c r="M56" s="2">
        <v>4409</v>
      </c>
      <c r="N56" s="4"/>
      <c r="O56" s="4"/>
    </row>
    <row r="57" spans="1:15">
      <c r="A57" s="29" t="s">
        <v>201</v>
      </c>
      <c r="B57" s="27"/>
      <c r="C57" s="2">
        <v>259</v>
      </c>
      <c r="D57" s="73">
        <v>35871</v>
      </c>
      <c r="E57" s="73"/>
      <c r="F57" s="2">
        <v>143</v>
      </c>
      <c r="G57" s="95">
        <v>24260</v>
      </c>
      <c r="H57" s="2">
        <v>25</v>
      </c>
      <c r="I57" s="2">
        <v>1265</v>
      </c>
      <c r="J57" s="2">
        <v>49</v>
      </c>
      <c r="K57" s="2">
        <v>6467</v>
      </c>
      <c r="L57" s="2">
        <v>42</v>
      </c>
      <c r="M57" s="2">
        <v>3879</v>
      </c>
      <c r="N57" s="4"/>
      <c r="O57" s="4"/>
    </row>
    <row r="58" spans="1:15">
      <c r="A58" s="29" t="s">
        <v>211</v>
      </c>
      <c r="B58" s="27"/>
      <c r="C58" s="2">
        <v>264</v>
      </c>
      <c r="D58" s="73">
        <v>36463</v>
      </c>
      <c r="E58" s="73"/>
      <c r="F58" s="2">
        <v>145</v>
      </c>
      <c r="G58" s="95">
        <v>24776</v>
      </c>
      <c r="H58" s="2">
        <v>29</v>
      </c>
      <c r="I58" s="2">
        <v>1253</v>
      </c>
      <c r="J58" s="2">
        <v>49</v>
      </c>
      <c r="K58" s="2">
        <v>6647</v>
      </c>
      <c r="L58" s="2">
        <v>61</v>
      </c>
      <c r="M58" s="2">
        <v>3787</v>
      </c>
      <c r="N58" s="4"/>
      <c r="O58" s="4"/>
    </row>
    <row r="59" spans="1:15" ht="15.95" customHeight="1">
      <c r="A59" s="29" t="s">
        <v>283</v>
      </c>
      <c r="B59" s="27"/>
      <c r="C59" s="2">
        <v>256</v>
      </c>
      <c r="D59" s="73">
        <v>34756</v>
      </c>
      <c r="E59" s="73"/>
      <c r="F59" s="2">
        <v>140</v>
      </c>
      <c r="G59" s="95">
        <v>23867</v>
      </c>
      <c r="H59" s="2">
        <v>29</v>
      </c>
      <c r="I59" s="2">
        <v>1266</v>
      </c>
      <c r="J59" s="2">
        <v>30</v>
      </c>
      <c r="K59" s="2">
        <v>6511</v>
      </c>
      <c r="L59" s="2">
        <v>57</v>
      </c>
      <c r="M59" s="2">
        <v>3072</v>
      </c>
      <c r="N59" s="4"/>
      <c r="O59" s="4"/>
    </row>
    <row r="60" spans="1:15" ht="5.0999999999999996" customHeight="1">
      <c r="A60" s="24"/>
      <c r="B60" s="25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4"/>
      <c r="O60" s="4"/>
    </row>
    <row r="61" spans="1:15">
      <c r="A61" s="4" t="s">
        <v>300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mergeCells count="26">
    <mergeCell ref="A52:B53"/>
    <mergeCell ref="D53:E53"/>
    <mergeCell ref="C52:E52"/>
    <mergeCell ref="L52:M52"/>
    <mergeCell ref="J52:K52"/>
    <mergeCell ref="H52:I52"/>
    <mergeCell ref="F52:G52"/>
    <mergeCell ref="A5:A6"/>
    <mergeCell ref="B19:C19"/>
    <mergeCell ref="K19:L19"/>
    <mergeCell ref="A38:A39"/>
    <mergeCell ref="F38:G38"/>
    <mergeCell ref="D38:E38"/>
    <mergeCell ref="B38:C38"/>
    <mergeCell ref="N38:O38"/>
    <mergeCell ref="C6:D6"/>
    <mergeCell ref="B5:D5"/>
    <mergeCell ref="E5:G5"/>
    <mergeCell ref="F6:G6"/>
    <mergeCell ref="N5:O5"/>
    <mergeCell ref="L5:M5"/>
    <mergeCell ref="J5:K5"/>
    <mergeCell ref="H5:I5"/>
    <mergeCell ref="L38:M38"/>
    <mergeCell ref="J38:K38"/>
    <mergeCell ref="H38:I38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&amp;C101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永田美智子</cp:lastModifiedBy>
  <cp:lastPrinted>2016-03-02T08:35:21Z</cp:lastPrinted>
  <dcterms:created xsi:type="dcterms:W3CDTF">2008-05-19T02:50:42Z</dcterms:created>
  <dcterms:modified xsi:type="dcterms:W3CDTF">2016-03-08T06:29:20Z</dcterms:modified>
</cp:coreProperties>
</file>