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 tabRatio="599"/>
  </bookViews>
  <sheets>
    <sheet name="74ページ" sheetId="1" r:id="rId1"/>
    <sheet name="74ページ-1" sheetId="2" state="hidden" r:id="rId2"/>
    <sheet name="75ページ" sheetId="9" r:id="rId3"/>
    <sheet name="旧76ページ" sheetId="8" state="hidden" r:id="rId4"/>
    <sheet name="旧77ページ" sheetId="4" state="hidden" r:id="rId5"/>
    <sheet name="76-77ページ" sheetId="10" r:id="rId6"/>
    <sheet name="78ページ" sheetId="11" r:id="rId7"/>
    <sheet name="79ページ" sheetId="12" r:id="rId8"/>
  </sheets>
  <definedNames>
    <definedName name="_xlnm.Print_Area" localSheetId="2">'75ページ'!$A$1:$G$77</definedName>
  </definedNames>
  <calcPr calcId="125725"/>
</workbook>
</file>

<file path=xl/calcChain.xml><?xml version="1.0" encoding="utf-8"?>
<calcChain xmlns="http://schemas.openxmlformats.org/spreadsheetml/2006/main">
  <c r="A4" i="2"/>
  <c r="A13" s="1"/>
  <c r="A5"/>
  <c r="A6"/>
  <c r="A15" s="1"/>
  <c r="A7"/>
  <c r="A16" s="1"/>
  <c r="A8"/>
  <c r="A17" s="1"/>
  <c r="A14"/>
  <c r="D8"/>
  <c r="C8"/>
  <c r="D7"/>
  <c r="C7"/>
  <c r="B7"/>
  <c r="D6"/>
  <c r="C6"/>
  <c r="B6"/>
  <c r="D5"/>
  <c r="C5"/>
  <c r="B5"/>
  <c r="D4"/>
  <c r="C4"/>
  <c r="B4"/>
  <c r="E4"/>
  <c r="E5"/>
  <c r="E6"/>
  <c r="E7"/>
  <c r="E8"/>
  <c r="C13" i="4"/>
  <c r="D13"/>
  <c r="E13"/>
  <c r="F13"/>
  <c r="G13"/>
  <c r="B13"/>
  <c r="C41"/>
  <c r="D41"/>
  <c r="E41"/>
  <c r="F41"/>
  <c r="G41"/>
  <c r="B41"/>
  <c r="B15"/>
  <c r="B16"/>
  <c r="B17"/>
  <c r="B18"/>
  <c r="B19"/>
  <c r="B20"/>
  <c r="B21"/>
  <c r="B22"/>
  <c r="B23"/>
  <c r="B24"/>
  <c r="B25"/>
  <c r="B26"/>
  <c r="B43"/>
  <c r="B44"/>
  <c r="B45"/>
  <c r="B46"/>
  <c r="B47"/>
  <c r="B48"/>
  <c r="B49"/>
  <c r="B50"/>
  <c r="B51"/>
  <c r="B52"/>
  <c r="B53"/>
  <c r="B54"/>
  <c r="B8" i="2" l="1"/>
</calcChain>
</file>

<file path=xl/sharedStrings.xml><?xml version="1.0" encoding="utf-8"?>
<sst xmlns="http://schemas.openxmlformats.org/spreadsheetml/2006/main" count="547" uniqueCount="306">
  <si>
    <t>　    　 ２４</t>
  </si>
  <si>
    <t>ガス消費量の推移</t>
    <phoneticPr fontId="3"/>
  </si>
  <si>
    <t xml:space="preserve">(単位　千立方メートル) </t>
    <rPh sb="4" eb="5">
      <t>セン</t>
    </rPh>
    <phoneticPr fontId="3"/>
  </si>
  <si>
    <t>総　　　　　数</t>
  </si>
  <si>
    <t>家　　庭　　用</t>
  </si>
  <si>
    <t>医　　療　　用</t>
  </si>
  <si>
    <t>商　　業　　用</t>
  </si>
  <si>
    <t>工　　業　　用</t>
  </si>
  <si>
    <t>公　　　　　用</t>
  </si>
  <si>
    <t>年　次</t>
  </si>
  <si>
    <t>家　庭　用</t>
  </si>
  <si>
    <t>商　業　用</t>
  </si>
  <si>
    <t>工　業　用</t>
  </si>
  <si>
    <t>その他</t>
  </si>
  <si>
    <t>水道取水量と配水量</t>
    <phoneticPr fontId="3"/>
  </si>
  <si>
    <t>(単位：立方メートル）</t>
  </si>
  <si>
    <t>年　度</t>
    <rPh sb="2" eb="3">
      <t>ド</t>
    </rPh>
    <phoneticPr fontId="3"/>
  </si>
  <si>
    <t>１   日   取   水   量</t>
  </si>
  <si>
    <t>１   日   配   水   量</t>
  </si>
  <si>
    <t>平均取水量</t>
  </si>
  <si>
    <t>最     大</t>
  </si>
  <si>
    <t>最     小</t>
  </si>
  <si>
    <t>平均配水量</t>
  </si>
  <si>
    <t>電　気　・　ガ　ス　・　水　道</t>
  </si>
  <si>
    <t>　※　消費量は標準熱量４５ＭＪ（約１０，７５０ｋｃａｌ）／立方メートルにより換算した値である。</t>
    <rPh sb="3" eb="6">
      <t>ショウヒリョウ</t>
    </rPh>
    <rPh sb="7" eb="9">
      <t>ヒョウジュン</t>
    </rPh>
    <rPh sb="9" eb="11">
      <t>ネツリョウ</t>
    </rPh>
    <rPh sb="16" eb="17">
      <t>ヤク</t>
    </rPh>
    <rPh sb="29" eb="31">
      <t>リッポウ</t>
    </rPh>
    <rPh sb="38" eb="40">
      <t>カンサン</t>
    </rPh>
    <rPh sb="42" eb="43">
      <t>アタイ</t>
    </rPh>
    <phoneticPr fontId="1"/>
  </si>
  <si>
    <t xml:space="preserve">７６　　電気・ガス・水道 </t>
  </si>
  <si>
    <t>　</t>
  </si>
  <si>
    <t>電気・ガス・水道　　７７</t>
  </si>
  <si>
    <t>（１）  　需　　　要　　　戸　　　数</t>
  </si>
  <si>
    <t>（各年末、月末）</t>
  </si>
  <si>
    <t>年　次　・　月</t>
  </si>
  <si>
    <t>(2)    消　　　　　費　　　　　量</t>
  </si>
  <si>
    <t>資料　　大阪ガス（株）リビング事業部計画部</t>
    <rPh sb="15" eb="17">
      <t>ジギョウ</t>
    </rPh>
    <rPh sb="17" eb="18">
      <t>ブ</t>
    </rPh>
    <rPh sb="18" eb="20">
      <t>ケイカク</t>
    </rPh>
    <rPh sb="20" eb="21">
      <t>ブ</t>
    </rPh>
    <phoneticPr fontId="1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</si>
  <si>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1"/>
  </si>
  <si>
    <t>（１）　  概                          況</t>
  </si>
  <si>
    <t>項　　　目　・　（単　　　位）</t>
  </si>
  <si>
    <t>総　　　数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</si>
  <si>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</si>
  <si>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</si>
  <si>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</si>
  <si>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</si>
  <si>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</si>
  <si>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</si>
  <si>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</si>
  <si>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</si>
  <si>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２   月</t>
  </si>
  <si>
    <t>３   月</t>
  </si>
  <si>
    <t>総人口     （１）</t>
  </si>
  <si>
    <t>給水人口  （１）</t>
  </si>
  <si>
    <t>給水戸数  （１）</t>
  </si>
  <si>
    <t>普及率 （人口）　（％）　 （１）　</t>
  </si>
  <si>
    <t>量水器設置数　（個）　　（１）</t>
  </si>
  <si>
    <t>配水量　（立方メートル）</t>
    <rPh sb="5" eb="7">
      <t>リッポウ</t>
    </rPh>
    <phoneticPr fontId="1"/>
  </si>
  <si>
    <t>総量</t>
  </si>
  <si>
    <t>平均　　（日量）</t>
  </si>
  <si>
    <t>最大　　（日量）</t>
  </si>
  <si>
    <t>最小　　（日量）</t>
  </si>
  <si>
    <t>１人１日平均</t>
  </si>
  <si>
    <t>１人１日最大</t>
  </si>
  <si>
    <t>有収水量　（立方メートル）</t>
    <rPh sb="6" eb="8">
      <t>リッポウ</t>
    </rPh>
    <phoneticPr fontId="1"/>
  </si>
  <si>
    <t>有収率　（％）</t>
  </si>
  <si>
    <t>（１）　年度末、月末現在である。</t>
  </si>
  <si>
    <t>（２）　  取          水          量</t>
  </si>
  <si>
    <t>（３）　　配　　　　　水　　　　　量</t>
  </si>
  <si>
    <t>年 度 ・ 月</t>
  </si>
  <si>
    <t>総    量</t>
  </si>
  <si>
    <t>原          水</t>
  </si>
  <si>
    <t>浄          　　水</t>
  </si>
  <si>
    <t>兵庫県営
水      道</t>
    <rPh sb="0" eb="3">
      <t>ヒョウゴケン</t>
    </rPh>
    <rPh sb="3" eb="4">
      <t>エイ</t>
    </rPh>
    <rPh sb="5" eb="6">
      <t>ミズ</t>
    </rPh>
    <rPh sb="12" eb="13">
      <t>ミチ</t>
    </rPh>
    <phoneticPr fontId="1"/>
  </si>
  <si>
    <t>柴島取水場</t>
  </si>
  <si>
    <t>兵庫県営
水  　　道</t>
    <rPh sb="0" eb="3">
      <t>ヒョウゴケン</t>
    </rPh>
    <rPh sb="3" eb="4">
      <t>エイ</t>
    </rPh>
    <rPh sb="5" eb="6">
      <t>ミズ</t>
    </rPh>
    <rPh sb="10" eb="11">
      <t>ミチ</t>
    </rPh>
    <phoneticPr fontId="1"/>
  </si>
  <si>
    <t>平     均</t>
  </si>
  <si>
    <t xml:space="preserve">    　　 　５</t>
  </si>
  <si>
    <t xml:space="preserve">    　　   ６</t>
  </si>
  <si>
    <t xml:space="preserve">    　　   ７</t>
  </si>
  <si>
    <t xml:space="preserve">    　　   ８</t>
  </si>
  <si>
    <t xml:space="preserve">    　　   ９</t>
  </si>
  <si>
    <t xml:space="preserve">    　   １０</t>
  </si>
  <si>
    <t xml:space="preserve">    　   １１</t>
  </si>
  <si>
    <t xml:space="preserve">    　   １２</t>
  </si>
  <si>
    <t xml:space="preserve">    　　   ２</t>
  </si>
  <si>
    <t xml:space="preserve">    　　   ３</t>
  </si>
  <si>
    <t>（４）　  口　径　別　水　道　使　用　状　況</t>
  </si>
  <si>
    <t>項　目　・　口　径</t>
  </si>
  <si>
    <t>専　用　総　量</t>
  </si>
  <si>
    <t>　　２５ｍｍ</t>
  </si>
  <si>
    <t>　　４０ｍｍ</t>
  </si>
  <si>
    <t>　　５０ｍｍ</t>
  </si>
  <si>
    <t>　　７５ｍｍ</t>
  </si>
  <si>
    <t>　１００ｍｍ</t>
  </si>
  <si>
    <t>　１５０ｍｍ</t>
  </si>
  <si>
    <t>　２００ｍｍ</t>
  </si>
  <si>
    <t>臨　　時</t>
  </si>
  <si>
    <t>共　　　　　　　用</t>
  </si>
  <si>
    <t>そ　　　の　　　他</t>
  </si>
  <si>
    <t>（１）  　概                   況</t>
  </si>
  <si>
    <t>年     度  ・  月</t>
  </si>
  <si>
    <t>配水管延長  （１）</t>
  </si>
  <si>
    <t>給　　水</t>
  </si>
  <si>
    <t>量水器</t>
  </si>
  <si>
    <t>計量有収水量</t>
  </si>
  <si>
    <t>工場用</t>
  </si>
  <si>
    <t>設置数</t>
  </si>
  <si>
    <t>配  水  量  （A)</t>
  </si>
  <si>
    <t>（給水量）</t>
  </si>
  <si>
    <t>（１）</t>
  </si>
  <si>
    <t>（B)</t>
  </si>
  <si>
    <t>　　ｍ　　</t>
  </si>
  <si>
    <t>社</t>
  </si>
  <si>
    <t>個</t>
  </si>
  <si>
    <t>　％</t>
  </si>
  <si>
    <t xml:space="preserve">    ４ 　月</t>
  </si>
  <si>
    <t xml:space="preserve">    ５　　　</t>
  </si>
  <si>
    <t xml:space="preserve">    ６　　　</t>
  </si>
  <si>
    <t xml:space="preserve">    ７　　　</t>
  </si>
  <si>
    <t xml:space="preserve">    ８　　　</t>
  </si>
  <si>
    <t xml:space="preserve">    ９　　　</t>
  </si>
  <si>
    <t xml:space="preserve">   １０　　　</t>
  </si>
  <si>
    <t xml:space="preserve">   １１　　　</t>
  </si>
  <si>
    <t xml:space="preserve">   １２　　　</t>
  </si>
  <si>
    <t xml:space="preserve">     １    </t>
  </si>
  <si>
    <t xml:space="preserve">     ２    </t>
  </si>
  <si>
    <t xml:space="preserve">     ３    </t>
  </si>
  <si>
    <t>立方メートル</t>
    <rPh sb="0" eb="2">
      <t>リッポウ</t>
    </rPh>
    <phoneticPr fontId="1"/>
  </si>
  <si>
    <t>（２）　  取　　　　水　　　　量</t>
  </si>
  <si>
    <t>施 設 ・ １ 日 取 水 量</t>
  </si>
  <si>
    <t>総　　　　　　　量</t>
  </si>
  <si>
    <t>　　　　　　武庫ポンプ場</t>
  </si>
  <si>
    <t>　　　　　　江口取水場</t>
  </si>
  <si>
    <t>　　　　　　一津屋取水場</t>
  </si>
  <si>
    <t>１日取水量</t>
  </si>
  <si>
    <t>平均</t>
  </si>
  <si>
    <t>最大</t>
  </si>
  <si>
    <t>最小</t>
  </si>
  <si>
    <t>（３）　　配　　　　水　　　　量</t>
  </si>
  <si>
    <t>施 設 ・ １ 日 配 水 量</t>
  </si>
  <si>
    <t>　　　　　　園田配水場</t>
  </si>
  <si>
    <t>　　　　　　神崎浄水場</t>
    <rPh sb="6" eb="8">
      <t>カンザキ</t>
    </rPh>
    <rPh sb="8" eb="10">
      <t>ジョウスイ</t>
    </rPh>
    <rPh sb="10" eb="11">
      <t>ジョウ</t>
    </rPh>
    <phoneticPr fontId="1"/>
  </si>
  <si>
    <t>１日配水量</t>
  </si>
  <si>
    <t>（４）　　業　種　別　使　用　状　況</t>
  </si>
  <si>
    <t>業　　　　　　　　　種</t>
  </si>
  <si>
    <t>給　水　工　場　数　（社）　（１）</t>
  </si>
  <si>
    <t>使　　　　用　　　　量　　（千立方メートル）</t>
    <rPh sb="14" eb="15">
      <t>セン</t>
    </rPh>
    <rPh sb="15" eb="17">
      <t>リッポウ</t>
    </rPh>
    <phoneticPr fontId="1"/>
  </si>
  <si>
    <t>総                数</t>
  </si>
  <si>
    <t>化学工業製品</t>
    <rPh sb="4" eb="6">
      <t>セイヒン</t>
    </rPh>
    <phoneticPr fontId="1"/>
  </si>
  <si>
    <t xml:space="preserve"> 　　　　　　２</t>
    <phoneticPr fontId="3"/>
  </si>
  <si>
    <t xml:space="preserve"> 　　　　　　３</t>
    <phoneticPr fontId="3"/>
  </si>
  <si>
    <t xml:space="preserve"> 　　　　　　４</t>
  </si>
  <si>
    <t xml:space="preserve"> 　　　　　　５</t>
  </si>
  <si>
    <t xml:space="preserve"> 　　　　　　６</t>
  </si>
  <si>
    <t xml:space="preserve"> 　　　　　　７</t>
  </si>
  <si>
    <t xml:space="preserve"> 　　　　　　８</t>
  </si>
  <si>
    <t xml:space="preserve"> 　　　　　　９</t>
  </si>
  <si>
    <t>　　　　　　１０</t>
    <phoneticPr fontId="3"/>
  </si>
  <si>
    <t>　　　　　　１１</t>
    <phoneticPr fontId="3"/>
  </si>
  <si>
    <t>　　　　　　１２</t>
    <phoneticPr fontId="3"/>
  </si>
  <si>
    <t xml:space="preserve">　　(単位　立方メートル) </t>
    <rPh sb="6" eb="8">
      <t>リッポウ</t>
    </rPh>
    <phoneticPr fontId="1"/>
  </si>
  <si>
    <t>　　（単位　立方メートル）</t>
    <rPh sb="6" eb="8">
      <t>リッポウ</t>
    </rPh>
    <phoneticPr fontId="1"/>
  </si>
  <si>
    <t>６７．　  ガ　　ス　　需　　要　　状　　況</t>
    <phoneticPr fontId="3"/>
  </si>
  <si>
    <t>　契約口数は各年度末現在であり、使用電力量は各年度使用量である。</t>
  </si>
  <si>
    <t>６５．  　電　灯　需　要　状　況</t>
  </si>
  <si>
    <t>６６．　　電　力　需　要　状　況</t>
  </si>
  <si>
    <t>年　　　度</t>
    <phoneticPr fontId="3"/>
  </si>
  <si>
    <t>年　　度</t>
    <phoneticPr fontId="3"/>
  </si>
  <si>
    <t>総　　数</t>
    <phoneticPr fontId="3"/>
  </si>
  <si>
    <t>大　口</t>
    <rPh sb="0" eb="1">
      <t>ダイ</t>
    </rPh>
    <rPh sb="2" eb="3">
      <t>クチ</t>
    </rPh>
    <phoneticPr fontId="3"/>
  </si>
  <si>
    <t>総　数</t>
    <rPh sb="0" eb="1">
      <t>フサ</t>
    </rPh>
    <rPh sb="2" eb="3">
      <t>カズ</t>
    </rPh>
    <phoneticPr fontId="3"/>
  </si>
  <si>
    <t>業 務 用</t>
    <rPh sb="0" eb="1">
      <t>ギョウ</t>
    </rPh>
    <rPh sb="2" eb="3">
      <t>ツトム</t>
    </rPh>
    <rPh sb="4" eb="5">
      <t>ヨウ</t>
    </rPh>
    <phoneticPr fontId="3"/>
  </si>
  <si>
    <t>小　口</t>
    <rPh sb="0" eb="1">
      <t>チイ</t>
    </rPh>
    <rPh sb="2" eb="3">
      <t>クチ</t>
    </rPh>
    <phoneticPr fontId="3"/>
  </si>
  <si>
    <t>（単位　使用電力量　1,000kWh）</t>
    <rPh sb="1" eb="3">
      <t>タンイ</t>
    </rPh>
    <rPh sb="4" eb="6">
      <t>シヨウ</t>
    </rPh>
    <rPh sb="6" eb="8">
      <t>デンリョク</t>
    </rPh>
    <rPh sb="8" eb="9">
      <t>リョウ</t>
    </rPh>
    <phoneticPr fontId="3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</si>
  <si>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3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</si>
  <si>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3"/>
  </si>
  <si>
    <t>窯業・土石製品製造業</t>
  </si>
  <si>
    <t>非鉄金属製造業</t>
  </si>
  <si>
    <t>金属製品製造業</t>
  </si>
  <si>
    <t>プラスチック製品製造業</t>
    <rPh sb="6" eb="8">
      <t>セイヒン</t>
    </rPh>
    <phoneticPr fontId="1"/>
  </si>
  <si>
    <t>鉄鋼業</t>
    <rPh sb="2" eb="3">
      <t>ギョウ</t>
    </rPh>
    <phoneticPr fontId="3"/>
  </si>
  <si>
    <t>２２</t>
  </si>
  <si>
    <t>　    　 ２２</t>
  </si>
  <si>
    <t xml:space="preserve"> 　　　　　　２</t>
  </si>
  <si>
    <t xml:space="preserve"> 　　　　　　３</t>
  </si>
  <si>
    <t>　　　　　　１０</t>
  </si>
  <si>
    <t>　　　　　　１１</t>
  </si>
  <si>
    <t>　　　　　　１２</t>
  </si>
  <si>
    <t>２</t>
  </si>
  <si>
    <t>定額電灯</t>
    <rPh sb="0" eb="2">
      <t>テイガク</t>
    </rPh>
    <rPh sb="2" eb="4">
      <t>デントウ</t>
    </rPh>
    <phoneticPr fontId="3"/>
  </si>
  <si>
    <t>従量電灯甲</t>
    <rPh sb="0" eb="2">
      <t>ジュウリョウ</t>
    </rPh>
    <rPh sb="2" eb="4">
      <t>デントウ</t>
    </rPh>
    <rPh sb="4" eb="5">
      <t>コウ</t>
    </rPh>
    <phoneticPr fontId="3"/>
  </si>
  <si>
    <t>従量電灯乙</t>
    <rPh sb="0" eb="2">
      <t>ジュウリョウ</t>
    </rPh>
    <rPh sb="2" eb="4">
      <t>デントウ</t>
    </rPh>
    <rPh sb="4" eb="5">
      <t>オツ</t>
    </rPh>
    <phoneticPr fontId="3"/>
  </si>
  <si>
    <t>臨時電灯</t>
    <rPh sb="0" eb="2">
      <t>リンジ</t>
    </rPh>
    <rPh sb="2" eb="4">
      <t>デントウ</t>
    </rPh>
    <phoneticPr fontId="3"/>
  </si>
  <si>
    <t>※「定額電灯」とは、定額電灯、公衆街路灯Ａ。　「従量電灯甲」とは、定額電灯Ａ、公衆街路灯Ｂ。</t>
    <rPh sb="2" eb="4">
      <t>テイガク</t>
    </rPh>
    <rPh sb="4" eb="6">
      <t>デントウ</t>
    </rPh>
    <rPh sb="10" eb="12">
      <t>テイガク</t>
    </rPh>
    <rPh sb="12" eb="14">
      <t>デントウ</t>
    </rPh>
    <rPh sb="15" eb="17">
      <t>コウシュウ</t>
    </rPh>
    <rPh sb="17" eb="20">
      <t>ガイロトウ</t>
    </rPh>
    <rPh sb="24" eb="26">
      <t>ジュウリョウ</t>
    </rPh>
    <rPh sb="26" eb="28">
      <t>デントウ</t>
    </rPh>
    <rPh sb="28" eb="29">
      <t>コウ</t>
    </rPh>
    <rPh sb="33" eb="35">
      <t>テイガク</t>
    </rPh>
    <rPh sb="35" eb="37">
      <t>デントウ</t>
    </rPh>
    <rPh sb="39" eb="41">
      <t>コウシュウ</t>
    </rPh>
    <rPh sb="41" eb="44">
      <t>ガイロトウ</t>
    </rPh>
    <phoneticPr fontId="3"/>
  </si>
  <si>
    <t>　「従量電灯乙」とは、定額電灯Ｂ、時間帯別電灯、季節別時間帯別電灯、低圧総合利用、低圧公衆街路灯Ｃ。</t>
    <rPh sb="2" eb="4">
      <t>ジュウリョウ</t>
    </rPh>
    <rPh sb="4" eb="6">
      <t>デントウ</t>
    </rPh>
    <rPh sb="6" eb="7">
      <t>オツ</t>
    </rPh>
    <rPh sb="11" eb="13">
      <t>テイガク</t>
    </rPh>
    <rPh sb="13" eb="15">
      <t>デントウ</t>
    </rPh>
    <rPh sb="17" eb="20">
      <t>ジカンタイ</t>
    </rPh>
    <rPh sb="20" eb="21">
      <t>ベツ</t>
    </rPh>
    <rPh sb="21" eb="23">
      <t>デントウ</t>
    </rPh>
    <rPh sb="24" eb="26">
      <t>キセツ</t>
    </rPh>
    <rPh sb="26" eb="27">
      <t>ベツ</t>
    </rPh>
    <rPh sb="27" eb="30">
      <t>ジカンタイ</t>
    </rPh>
    <rPh sb="30" eb="31">
      <t>ベツ</t>
    </rPh>
    <rPh sb="31" eb="33">
      <t>デントウ</t>
    </rPh>
    <rPh sb="34" eb="36">
      <t>テイアツ</t>
    </rPh>
    <rPh sb="36" eb="38">
      <t>ソウゴウ</t>
    </rPh>
    <rPh sb="38" eb="40">
      <t>リヨウ</t>
    </rPh>
    <rPh sb="41" eb="43">
      <t>テイアツ</t>
    </rPh>
    <rPh sb="43" eb="45">
      <t>コウシュウ</t>
    </rPh>
    <rPh sb="45" eb="48">
      <t>ガイロトウ</t>
    </rPh>
    <phoneticPr fontId="3"/>
  </si>
  <si>
    <t>資料　　関西電力（株）神戸支店お客さま室</t>
    <rPh sb="11" eb="13">
      <t>コウベ</t>
    </rPh>
    <rPh sb="13" eb="15">
      <t>シテン</t>
    </rPh>
    <rPh sb="16" eb="17">
      <t>キャク</t>
    </rPh>
    <rPh sb="19" eb="20">
      <t>シツ</t>
    </rPh>
    <phoneticPr fontId="1"/>
  </si>
  <si>
    <t>その他</t>
    <rPh sb="2" eb="3">
      <t>タ</t>
    </rPh>
    <phoneticPr fontId="3"/>
  </si>
  <si>
    <t>※「小口」とは、低圧一般、低圧季時別。　　「その他」とは、その他電力低圧。</t>
    <rPh sb="2" eb="3">
      <t>ショウ</t>
    </rPh>
    <rPh sb="3" eb="4">
      <t>クチ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24" eb="25">
      <t>タ</t>
    </rPh>
    <rPh sb="31" eb="32">
      <t>タ</t>
    </rPh>
    <rPh sb="32" eb="34">
      <t>デンリョク</t>
    </rPh>
    <rPh sb="34" eb="36">
      <t>テイアツ</t>
    </rPh>
    <phoneticPr fontId="3"/>
  </si>
  <si>
    <t>平成１９年度</t>
    <rPh sb="0" eb="2">
      <t>ヘイセイ</t>
    </rPh>
    <rPh sb="4" eb="6">
      <t>ネンド</t>
    </rPh>
    <phoneticPr fontId="1"/>
  </si>
  <si>
    <t>２０</t>
    <phoneticPr fontId="3"/>
  </si>
  <si>
    <t>２１</t>
    <phoneticPr fontId="3"/>
  </si>
  <si>
    <t>２３</t>
  </si>
  <si>
    <t>平 成  １９　年</t>
    <rPh sb="0" eb="1">
      <t>ヒラ</t>
    </rPh>
    <rPh sb="2" eb="3">
      <t>シゲル</t>
    </rPh>
    <rPh sb="8" eb="9">
      <t>ネン</t>
    </rPh>
    <phoneticPr fontId="1"/>
  </si>
  <si>
    <t>　    　 ２０</t>
    <phoneticPr fontId="3"/>
  </si>
  <si>
    <t>　    　 ２１</t>
    <phoneticPr fontId="3"/>
  </si>
  <si>
    <t>　    　 ２３</t>
  </si>
  <si>
    <t>２３年 １　月</t>
    <rPh sb="2" eb="3">
      <t>ネン</t>
    </rPh>
    <phoneticPr fontId="1"/>
  </si>
  <si>
    <t>　    　 ２２</t>
    <phoneticPr fontId="3"/>
  </si>
  <si>
    <t>　    　 ２３</t>
    <phoneticPr fontId="3"/>
  </si>
  <si>
    <t>年　　度</t>
  </si>
  <si>
    <t>総　　数</t>
  </si>
  <si>
    <t>（単位　口、千ｋＷｈ）</t>
    <rPh sb="1" eb="3">
      <t>タンイ</t>
    </rPh>
    <rPh sb="4" eb="5">
      <t>クチ</t>
    </rPh>
    <rPh sb="6" eb="7">
      <t>セン</t>
    </rPh>
    <phoneticPr fontId="10"/>
  </si>
  <si>
    <t>電　　灯</t>
    <rPh sb="0" eb="1">
      <t>デン</t>
    </rPh>
    <rPh sb="3" eb="4">
      <t>ヒ</t>
    </rPh>
    <phoneticPr fontId="10"/>
  </si>
  <si>
    <t>電　　力</t>
    <rPh sb="0" eb="1">
      <t>デン</t>
    </rPh>
    <rPh sb="3" eb="4">
      <t>チカラ</t>
    </rPh>
    <phoneticPr fontId="10"/>
  </si>
  <si>
    <t>そ　の　他</t>
    <rPh sb="4" eb="5">
      <t>タ</t>
    </rPh>
    <phoneticPr fontId="10"/>
  </si>
  <si>
    <t>需　　要　　口　　数</t>
    <rPh sb="0" eb="1">
      <t>モトメ</t>
    </rPh>
    <rPh sb="3" eb="4">
      <t>ヨウ</t>
    </rPh>
    <rPh sb="6" eb="7">
      <t>クチ</t>
    </rPh>
    <rPh sb="9" eb="10">
      <t>スウ</t>
    </rPh>
    <phoneticPr fontId="10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</si>
  <si>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10"/>
  </si>
  <si>
    <t>※「電力」とは、低圧一般、低圧季時別、深夜電力、事業用電力。</t>
    <rPh sb="2" eb="4">
      <t>デンリョク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19" eb="21">
      <t>シンヤ</t>
    </rPh>
    <rPh sb="21" eb="23">
      <t>デンリョク</t>
    </rPh>
    <rPh sb="24" eb="27">
      <t>ジギョウヨウ</t>
    </rPh>
    <rPh sb="27" eb="29">
      <t>デンリョク</t>
    </rPh>
    <phoneticPr fontId="10"/>
  </si>
  <si>
    <t>※「その他」とは、臨時的なもの（臨時電灯、臨時電力、農事用電力、融雪用電力、建設工事用電力）。</t>
    <rPh sb="4" eb="5">
      <t>タ</t>
    </rPh>
    <rPh sb="9" eb="12">
      <t>リンジテキ</t>
    </rPh>
    <rPh sb="16" eb="18">
      <t>リンジ</t>
    </rPh>
    <rPh sb="18" eb="20">
      <t>デントウ</t>
    </rPh>
    <rPh sb="21" eb="23">
      <t>リンジ</t>
    </rPh>
    <rPh sb="23" eb="25">
      <t>デンリョク</t>
    </rPh>
    <rPh sb="26" eb="28">
      <t>ノウジ</t>
    </rPh>
    <rPh sb="28" eb="29">
      <t>ヨウ</t>
    </rPh>
    <rPh sb="29" eb="31">
      <t>デンリョク</t>
    </rPh>
    <rPh sb="32" eb="34">
      <t>ユウセツ</t>
    </rPh>
    <rPh sb="34" eb="35">
      <t>ヨウ</t>
    </rPh>
    <rPh sb="35" eb="37">
      <t>デンリョク</t>
    </rPh>
    <rPh sb="38" eb="40">
      <t>ケンセツ</t>
    </rPh>
    <rPh sb="40" eb="43">
      <t>コウジヨウ</t>
    </rPh>
    <rPh sb="43" eb="45">
      <t>デンリョク</t>
    </rPh>
    <phoneticPr fontId="10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</si>
  <si>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7"/>
  </si>
  <si>
    <t xml:space="preserve">　　(単位　立方メートル) </t>
    <rPh sb="6" eb="8">
      <t>リッポウ</t>
    </rPh>
    <phoneticPr fontId="7"/>
  </si>
  <si>
    <t>資料　　水道局経営部経営企画課</t>
    <rPh sb="9" eb="10">
      <t>ブ</t>
    </rPh>
    <rPh sb="12" eb="14">
      <t>キカク</t>
    </rPh>
    <rPh sb="14" eb="15">
      <t>カ</t>
    </rPh>
    <phoneticPr fontId="3"/>
  </si>
  <si>
    <t>資料　関西電力株式会社　神戸支店お客さま室</t>
    <rPh sb="0" eb="2">
      <t>シリョウ</t>
    </rPh>
    <rPh sb="3" eb="5">
      <t>カンサイ</t>
    </rPh>
    <rPh sb="5" eb="7">
      <t>デンリョク</t>
    </rPh>
    <rPh sb="7" eb="9">
      <t>カブシキ</t>
    </rPh>
    <rPh sb="9" eb="11">
      <t>カイシャ</t>
    </rPh>
    <rPh sb="12" eb="14">
      <t>コウベ</t>
    </rPh>
    <rPh sb="14" eb="16">
      <t>シテン</t>
    </rPh>
    <rPh sb="17" eb="18">
      <t>キャク</t>
    </rPh>
    <rPh sb="20" eb="21">
      <t>シツ</t>
    </rPh>
    <phoneticPr fontId="10"/>
  </si>
  <si>
    <t>２４</t>
  </si>
  <si>
    <t>　　  ２４</t>
  </si>
  <si>
    <t>平　成　２</t>
    <rPh sb="0" eb="1">
      <t>ヒラ</t>
    </rPh>
    <rPh sb="2" eb="3">
      <t>シゲル</t>
    </rPh>
    <phoneticPr fontId="1"/>
  </si>
  <si>
    <t>４</t>
  </si>
  <si>
    <t>　    　 ２５</t>
  </si>
  <si>
    <t>　　  ２５</t>
  </si>
  <si>
    <t>資料　大阪ガス㈱　リビング事業部　計画部</t>
    <rPh sb="0" eb="2">
      <t>シリョウ</t>
    </rPh>
    <rPh sb="3" eb="5">
      <t>オオサカ</t>
    </rPh>
    <rPh sb="13" eb="15">
      <t>ジギョウ</t>
    </rPh>
    <rPh sb="15" eb="16">
      <t>ブ</t>
    </rPh>
    <rPh sb="17" eb="19">
      <t>ケイカク</t>
    </rPh>
    <rPh sb="19" eb="20">
      <t>ブ</t>
    </rPh>
    <phoneticPr fontId="10"/>
  </si>
  <si>
    <t>※四捨五入の関係で、計が合致しない場合がある。</t>
    <rPh sb="1" eb="5">
      <t>シシャゴニュウ</t>
    </rPh>
    <rPh sb="6" eb="8">
      <t>カンケイ</t>
    </rPh>
    <rPh sb="10" eb="11">
      <t>ケイ</t>
    </rPh>
    <rPh sb="12" eb="14">
      <t>ガッチ</t>
    </rPh>
    <rPh sb="17" eb="19">
      <t>バアイ</t>
    </rPh>
    <phoneticPr fontId="10"/>
  </si>
  <si>
    <t>２４ 年度</t>
  </si>
  <si>
    <t>…</t>
  </si>
  <si>
    <t>２５ 年度</t>
  </si>
  <si>
    <t>※「電灯」とは、定額電灯、従量電灯Ａ、従量電灯Ｂ、時間帯別電灯、季時別電灯PS、季時別時間帯別電灯、低圧総合利用契約、公衆街路灯。</t>
    <rPh sb="2" eb="4">
      <t>デントウ</t>
    </rPh>
    <rPh sb="8" eb="10">
      <t>テイガク</t>
    </rPh>
    <rPh sb="10" eb="12">
      <t>デントウ</t>
    </rPh>
    <rPh sb="13" eb="15">
      <t>ジュウリョウ</t>
    </rPh>
    <rPh sb="15" eb="17">
      <t>デントウ</t>
    </rPh>
    <rPh sb="19" eb="21">
      <t>ジュウリョウ</t>
    </rPh>
    <rPh sb="21" eb="23">
      <t>デントウ</t>
    </rPh>
    <rPh sb="25" eb="27">
      <t>ジカン</t>
    </rPh>
    <rPh sb="27" eb="28">
      <t>タイ</t>
    </rPh>
    <rPh sb="28" eb="29">
      <t>ベツ</t>
    </rPh>
    <rPh sb="29" eb="31">
      <t>デントウ</t>
    </rPh>
    <rPh sb="32" eb="33">
      <t>キ</t>
    </rPh>
    <rPh sb="33" eb="34">
      <t>ジ</t>
    </rPh>
    <rPh sb="34" eb="35">
      <t>ベツ</t>
    </rPh>
    <rPh sb="35" eb="37">
      <t>デントウ</t>
    </rPh>
    <rPh sb="43" eb="45">
      <t>ジカン</t>
    </rPh>
    <rPh sb="45" eb="46">
      <t>タイ</t>
    </rPh>
    <rPh sb="46" eb="47">
      <t>ベツ</t>
    </rPh>
    <rPh sb="47" eb="49">
      <t>デントウ</t>
    </rPh>
    <rPh sb="50" eb="52">
      <t>テイアツ</t>
    </rPh>
    <rPh sb="52" eb="54">
      <t>ソウゴウ</t>
    </rPh>
    <rPh sb="54" eb="56">
      <t>リヨウ</t>
    </rPh>
    <rPh sb="56" eb="58">
      <t>ケイヤク</t>
    </rPh>
    <rPh sb="59" eb="61">
      <t>コウシュウ</t>
    </rPh>
    <rPh sb="61" eb="64">
      <t>ガイロトウ</t>
    </rPh>
    <phoneticPr fontId="10"/>
  </si>
  <si>
    <t>※当社方針により、電力自由化部分（契約電力50kW以上の電力需要）のデータ提供は差し控えさせていただきますので、何卒ご理解を賜りますようお願い申し上げます。</t>
    <phoneticPr fontId="10"/>
  </si>
  <si>
    <t>６２．  　電　灯　・　電　力　需　要　状　況</t>
    <rPh sb="12" eb="13">
      <t>デン</t>
    </rPh>
    <rPh sb="14" eb="15">
      <t>チカラ</t>
    </rPh>
    <phoneticPr fontId="10"/>
  </si>
  <si>
    <t>６３．　  ガ　　ス　　需　　要　　状　　況</t>
    <phoneticPr fontId="3"/>
  </si>
  <si>
    <t>　    　 ２６</t>
  </si>
  <si>
    <t>　　  ２６</t>
  </si>
  <si>
    <t>６</t>
  </si>
  <si>
    <t>-</t>
  </si>
  <si>
    <t>２６ 年度</t>
  </si>
  <si>
    <t>（１）　年度末、月末現在である。　（２）２０年度より年度間総数のみ。</t>
    <rPh sb="22" eb="24">
      <t>ネンド</t>
    </rPh>
    <rPh sb="26" eb="28">
      <t>ネンド</t>
    </rPh>
    <rPh sb="28" eb="29">
      <t>カン</t>
    </rPh>
    <rPh sb="29" eb="31">
      <t>ソウスウ</t>
    </rPh>
    <phoneticPr fontId="3"/>
  </si>
  <si>
    <t>平成２３年度</t>
    <rPh sb="0" eb="2">
      <t>ヘイセイ</t>
    </rPh>
    <rPh sb="4" eb="6">
      <t>ネンド</t>
    </rPh>
    <phoneticPr fontId="7"/>
  </si>
  <si>
    <t>２５</t>
  </si>
  <si>
    <t>２６</t>
  </si>
  <si>
    <t>平 成  ２３　年</t>
    <rPh sb="0" eb="1">
      <t>ヒラ</t>
    </rPh>
    <rPh sb="2" eb="3">
      <t>シゲル</t>
    </rPh>
    <rPh sb="8" eb="9">
      <t>ネン</t>
    </rPh>
    <phoneticPr fontId="7"/>
  </si>
  <si>
    <t>２７年 １　月</t>
    <rPh sb="2" eb="3">
      <t>ネン</t>
    </rPh>
    <phoneticPr fontId="7"/>
  </si>
  <si>
    <t>平成２３年度</t>
    <phoneticPr fontId="3"/>
  </si>
  <si>
    <t>平成２３年度</t>
    <rPh sb="0" eb="2">
      <t>ヘイセイ</t>
    </rPh>
    <rPh sb="4" eb="6">
      <t>ネンド</t>
    </rPh>
    <phoneticPr fontId="1"/>
  </si>
  <si>
    <t>　　  ２７</t>
  </si>
  <si>
    <t xml:space="preserve">  ２７年　４月</t>
    <rPh sb="4" eb="5">
      <t>ネン</t>
    </rPh>
    <rPh sb="7" eb="8">
      <t>ツキ</t>
    </rPh>
    <phoneticPr fontId="1"/>
  </si>
  <si>
    <t xml:space="preserve">  ２８年　１</t>
    <rPh sb="4" eb="5">
      <t>ネン</t>
    </rPh>
    <phoneticPr fontId="1"/>
  </si>
  <si>
    <t>２４   年 度</t>
  </si>
  <si>
    <t>２５   年 度</t>
  </si>
  <si>
    <t>２６   年 度</t>
  </si>
  <si>
    <t>３　年　度</t>
    <rPh sb="2" eb="3">
      <t>トシ</t>
    </rPh>
    <rPh sb="4" eb="5">
      <t>タビ</t>
    </rPh>
    <phoneticPr fontId="1"/>
  </si>
  <si>
    <t>５</t>
  </si>
  <si>
    <t>２７年</t>
    <rPh sb="2" eb="3">
      <t>ネン</t>
    </rPh>
    <phoneticPr fontId="1"/>
  </si>
  <si>
    <t>２８年</t>
    <rPh sb="2" eb="3">
      <t>ネン</t>
    </rPh>
    <phoneticPr fontId="1"/>
  </si>
  <si>
    <t>平 成 ２３ 年 度</t>
    <rPh sb="0" eb="1">
      <t>ヒラ</t>
    </rPh>
    <rPh sb="2" eb="3">
      <t>シゲル</t>
    </rPh>
    <phoneticPr fontId="1"/>
  </si>
  <si>
    <t>２４　年 度</t>
  </si>
  <si>
    <t>２５　年 度</t>
  </si>
  <si>
    <t>２６　年 度</t>
  </si>
  <si>
    <t>２７　年 度</t>
    <phoneticPr fontId="3"/>
  </si>
  <si>
    <t>平　成
２３ 年度</t>
    <rPh sb="0" eb="1">
      <t>ヒラ</t>
    </rPh>
    <rPh sb="2" eb="3">
      <t>シゲル</t>
    </rPh>
    <phoneticPr fontId="1"/>
  </si>
  <si>
    <t>２７ 年度</t>
  </si>
  <si>
    <t>２７ 年度</t>
    <phoneticPr fontId="3"/>
  </si>
  <si>
    <t>パルプ・紙・紙加工品製造業（２）</t>
    <rPh sb="10" eb="12">
      <t>セイゾウ</t>
    </rPh>
    <rPh sb="12" eb="13">
      <t>ギョウ</t>
    </rPh>
    <phoneticPr fontId="3"/>
  </si>
  <si>
    <t>（３）　はん用機械器具、電子部品・デバイス・電子回路、電気機械器具、情報通信機械器具及び輸送用機械器具製造業。</t>
  </si>
  <si>
    <t>（４）　その他の製造業及び非製造業である。</t>
  </si>
  <si>
    <t>（１）　年度末現在　　(２)　他に食料品製造業を含む。</t>
    <rPh sb="15" eb="16">
      <t>ホカ</t>
    </rPh>
    <rPh sb="17" eb="20">
      <t>ショクリョウヒン</t>
    </rPh>
    <rPh sb="20" eb="23">
      <t>セイゾウギョウ</t>
    </rPh>
    <rPh sb="24" eb="25">
      <t>フク</t>
    </rPh>
    <phoneticPr fontId="1"/>
  </si>
  <si>
    <t>機械器具類製造業（３）</t>
    <rPh sb="0" eb="2">
      <t>キカイ</t>
    </rPh>
    <rPh sb="2" eb="4">
      <t>キグ</t>
    </rPh>
    <rPh sb="4" eb="5">
      <t>ルイ</t>
    </rPh>
    <phoneticPr fontId="1"/>
  </si>
  <si>
    <t>その他（４）</t>
    <rPh sb="2" eb="3">
      <t>タ</t>
    </rPh>
    <phoneticPr fontId="1"/>
  </si>
  <si>
    <t>２７</t>
    <phoneticPr fontId="10"/>
  </si>
  <si>
    <t>　　　　 ２７</t>
    <phoneticPr fontId="10"/>
  </si>
  <si>
    <t>６４．  　上          水          道</t>
    <phoneticPr fontId="3"/>
  </si>
  <si>
    <t>２６ 年度</t>
    <phoneticPr fontId="3"/>
  </si>
  <si>
    <t>２　７　　　　　　　年　　　　　　　度</t>
    <phoneticPr fontId="3"/>
  </si>
  <si>
    <t>４   月</t>
    <phoneticPr fontId="3"/>
  </si>
  <si>
    <t>１   月</t>
    <phoneticPr fontId="3"/>
  </si>
  <si>
    <t>配水管延長　（ｍ）　(1)　(2)</t>
    <phoneticPr fontId="3"/>
  </si>
  <si>
    <t>神   崎
浄水場</t>
    <phoneticPr fontId="3"/>
  </si>
  <si>
    <t>阪　神　水　道　企　業　団</t>
    <phoneticPr fontId="3"/>
  </si>
  <si>
    <t>伊 丹 市
豊 中 市</t>
    <phoneticPr fontId="3"/>
  </si>
  <si>
    <t>一  津  屋
取  水  場</t>
    <phoneticPr fontId="3"/>
  </si>
  <si>
    <t>阪神水道
企  業  団</t>
    <phoneticPr fontId="3"/>
  </si>
  <si>
    <t>伊  丹  市
豊  中  市</t>
    <phoneticPr fontId="3"/>
  </si>
  <si>
    <t>平     均</t>
    <phoneticPr fontId="3"/>
  </si>
  <si>
    <t>最     大</t>
    <phoneticPr fontId="3"/>
  </si>
  <si>
    <t>尼   崎
事業所</t>
    <phoneticPr fontId="3"/>
  </si>
  <si>
    <t>猪 名 川
事 業 所</t>
    <phoneticPr fontId="3"/>
  </si>
  <si>
    <t>野　　　間
ポンプ室</t>
    <phoneticPr fontId="3"/>
  </si>
  <si>
    <t>　　  ２７</t>
    <phoneticPr fontId="3"/>
  </si>
  <si>
    <t>平 成 ２３ 年 度</t>
    <phoneticPr fontId="3"/>
  </si>
  <si>
    <t>２７   年 度</t>
    <phoneticPr fontId="3"/>
  </si>
  <si>
    <t>　　総　　　　　　　量</t>
    <phoneticPr fontId="3"/>
  </si>
  <si>
    <t>　　２０ｍｍ以下</t>
    <phoneticPr fontId="3"/>
  </si>
  <si>
    <t>　２５０ｍｍ以上</t>
    <phoneticPr fontId="3"/>
  </si>
  <si>
    <t>浴　　場　　　</t>
    <phoneticPr fontId="3"/>
  </si>
  <si>
    <t>６５．　  工    業    用    水    道</t>
    <phoneticPr fontId="3"/>
  </si>
  <si>
    <t>有　　収　　率
（B)/(A)×１００</t>
    <phoneticPr fontId="3"/>
  </si>
  <si>
    <t>２</t>
    <phoneticPr fontId="3"/>
  </si>
  <si>
    <t>２</t>
    <phoneticPr fontId="3"/>
  </si>
  <si>
    <t>７</t>
    <phoneticPr fontId="3"/>
  </si>
  <si>
    <t xml:space="preserve">09　電気・ガス・水道 </t>
    <phoneticPr fontId="3"/>
  </si>
  <si>
    <t>09　電気・ガス・水道</t>
    <phoneticPr fontId="10"/>
  </si>
  <si>
    <t>図 １７　　ガ　ス　消　費　量　の　推　移　</t>
    <phoneticPr fontId="3"/>
  </si>
  <si>
    <t>図 １８　　水道１日当たり取水量及び配水量の推移</t>
    <phoneticPr fontId="3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</si>
</sst>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_ "/>
    <numFmt numFmtId="177" formatCode="#,##0;&quot;△ &quot;#,##0"/>
    <numFmt numFmtId="178" formatCode="#,##0.0;&quot;△ &quot;#,##0.0"/>
    <numFmt numFmtId="179" formatCode="#,##0.000;&quot;△ &quot;#,##0.000"/>
    <numFmt numFmtId="180" formatCode="#,##0.00;&quot;△ &quot;#,##0.00"/>
    <numFmt numFmtId="181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8" fontId="2" fillId="0" borderId="0" xfId="1" applyFont="1" applyBorder="1" applyAlignment="1"/>
    <xf numFmtId="38" fontId="2" fillId="0" borderId="0" xfId="0" applyNumberFormat="1" applyFont="1" applyBorder="1">
      <alignment vertical="center"/>
    </xf>
    <xf numFmtId="38" fontId="0" fillId="0" borderId="0" xfId="0" applyNumberFormat="1">
      <alignment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/>
    <xf numFmtId="0" fontId="2" fillId="0" borderId="5" xfId="0" quotePrefix="1" applyFont="1" applyBorder="1" applyAlignment="1"/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/>
    <xf numFmtId="0" fontId="8" fillId="0" borderId="0" xfId="0" applyFont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Border="1">
      <alignment vertical="center"/>
    </xf>
    <xf numFmtId="177" fontId="2" fillId="0" borderId="0" xfId="0" applyNumberFormat="1" applyFont="1" applyFill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0" fontId="2" fillId="0" borderId="0" xfId="0" applyNumberFormat="1" applyFont="1" applyFill="1" applyAlignment="1"/>
    <xf numFmtId="41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179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/>
    </xf>
    <xf numFmtId="38" fontId="2" fillId="0" borderId="9" xfId="1" applyFont="1" applyFill="1" applyBorder="1" applyAlignment="1"/>
    <xf numFmtId="38" fontId="2" fillId="0" borderId="0" xfId="1" applyFont="1" applyFill="1" applyBorder="1" applyAlignment="1"/>
    <xf numFmtId="38" fontId="2" fillId="0" borderId="0" xfId="0" applyNumberFormat="1" applyFont="1" applyFill="1" applyBorder="1">
      <alignment vertical="center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right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/>
    <xf numFmtId="0" fontId="2" fillId="0" borderId="1" xfId="0" applyFont="1" applyFill="1" applyBorder="1">
      <alignment vertical="center"/>
    </xf>
    <xf numFmtId="0" fontId="2" fillId="0" borderId="5" xfId="0" applyFont="1" applyFill="1" applyBorder="1" applyAlignment="1"/>
    <xf numFmtId="178" fontId="2" fillId="0" borderId="0" xfId="0" applyNumberFormat="1" applyFont="1" applyFill="1">
      <alignment vertical="center"/>
    </xf>
    <xf numFmtId="180" fontId="2" fillId="0" borderId="0" xfId="0" applyNumberFormat="1" applyFont="1" applyFill="1">
      <alignment vertical="center"/>
    </xf>
    <xf numFmtId="0" fontId="2" fillId="0" borderId="0" xfId="0" quotePrefix="1" applyFont="1" applyFill="1" applyAlignment="1">
      <alignment horizontal="right"/>
    </xf>
    <xf numFmtId="41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41" fontId="2" fillId="0" borderId="3" xfId="0" applyNumberFormat="1" applyFont="1" applyFill="1" applyBorder="1">
      <alignment vertical="center"/>
    </xf>
    <xf numFmtId="41" fontId="2" fillId="0" borderId="3" xfId="0" applyNumberFormat="1" applyFont="1" applyFill="1" applyBorder="1" applyAlignment="1"/>
    <xf numFmtId="38" fontId="2" fillId="0" borderId="10" xfId="1" applyFont="1" applyFill="1" applyBorder="1" applyAlignment="1"/>
    <xf numFmtId="38" fontId="2" fillId="0" borderId="6" xfId="1" applyFont="1" applyFill="1" applyBorder="1" applyAlignment="1"/>
    <xf numFmtId="38" fontId="2" fillId="0" borderId="6" xfId="0" applyNumberFormat="1" applyFont="1" applyFill="1" applyBorder="1">
      <alignment vertical="center"/>
    </xf>
    <xf numFmtId="38" fontId="2" fillId="0" borderId="0" xfId="1" applyFont="1" applyFill="1" applyAlignment="1"/>
    <xf numFmtId="0" fontId="0" fillId="0" borderId="6" xfId="0" applyFill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2" fillId="0" borderId="7" xfId="1" applyFont="1" applyFill="1" applyBorder="1" applyAlignment="1"/>
    <xf numFmtId="181" fontId="2" fillId="0" borderId="5" xfId="0" applyNumberFormat="1" applyFont="1" applyFill="1" applyBorder="1" applyAlignment="1">
      <alignment horizontal="right"/>
    </xf>
    <xf numFmtId="181" fontId="2" fillId="0" borderId="5" xfId="0" applyNumberFormat="1" applyFont="1" applyBorder="1" applyAlignment="1">
      <alignment horizontal="right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4" xfId="2" applyFont="1" applyFill="1" applyBorder="1">
      <alignment vertical="center"/>
    </xf>
    <xf numFmtId="0" fontId="2" fillId="0" borderId="0" xfId="2" applyFont="1" applyFill="1" applyAlignment="1">
      <alignment horizontal="centerContinuous" vertical="center"/>
    </xf>
    <xf numFmtId="0" fontId="2" fillId="0" borderId="5" xfId="2" applyFont="1" applyFill="1" applyBorder="1" applyAlignment="1">
      <alignment horizontal="center" vertical="center"/>
    </xf>
    <xf numFmtId="41" fontId="2" fillId="0" borderId="0" xfId="2" applyNumberFormat="1" applyFont="1" applyFill="1">
      <alignment vertical="center"/>
    </xf>
    <xf numFmtId="0" fontId="2" fillId="0" borderId="5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2" fillId="0" borderId="5" xfId="2" applyFont="1" applyFill="1" applyBorder="1" applyAlignment="1"/>
    <xf numFmtId="41" fontId="2" fillId="0" borderId="0" xfId="2" applyNumberFormat="1" applyFont="1" applyFill="1" applyAlignment="1"/>
    <xf numFmtId="0" fontId="2" fillId="0" borderId="0" xfId="2" applyFont="1" applyFill="1" applyAlignment="1"/>
    <xf numFmtId="0" fontId="2" fillId="0" borderId="5" xfId="2" applyFont="1" applyFill="1" applyBorder="1" applyAlignment="1">
      <alignment horizontal="center"/>
    </xf>
    <xf numFmtId="0" fontId="7" fillId="0" borderId="7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5" xfId="2" quotePrefix="1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1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1" fillId="0" borderId="0" xfId="2" applyFont="1" applyFill="1">
      <alignment vertical="center"/>
    </xf>
    <xf numFmtId="0" fontId="0" fillId="0" borderId="0" xfId="0" applyBorder="1">
      <alignment vertical="center"/>
    </xf>
    <xf numFmtId="49" fontId="2" fillId="0" borderId="5" xfId="2" applyNumberFormat="1" applyFont="1" applyFill="1" applyBorder="1" applyAlignment="1"/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179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77" fontId="0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>
      <alignment vertical="center"/>
    </xf>
    <xf numFmtId="0" fontId="2" fillId="0" borderId="6" xfId="0" applyFont="1" applyBorder="1" applyAlignment="1">
      <alignment horizontal="right" shrinkToFit="1"/>
    </xf>
    <xf numFmtId="0" fontId="2" fillId="0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110591014832818"/>
          <c:y val="0.12407407407407417"/>
          <c:w val="0.8352904274062517"/>
          <c:h val="0.7801977252843395"/>
        </c:manualLayout>
      </c:layout>
      <c:areaChart>
        <c:grouping val="standard"/>
        <c:ser>
          <c:idx val="0"/>
          <c:order val="0"/>
          <c:tx>
            <c:v>平均取水量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strLit>
              <c:ptCount val="5"/>
              <c:pt idx="0">
                <c:v>平成23年度</c:v>
              </c:pt>
              <c:pt idx="1">
                <c:v>24年度</c:v>
              </c:pt>
              <c:pt idx="2">
                <c:v>25年度</c:v>
              </c:pt>
              <c:pt idx="3">
                <c:v>26年度</c:v>
              </c:pt>
              <c:pt idx="4">
                <c:v>27年度</c:v>
              </c:pt>
            </c:strLit>
          </c:cat>
          <c:val>
            <c:numLit>
              <c:formatCode>General</c:formatCode>
              <c:ptCount val="5"/>
              <c:pt idx="0">
                <c:v>160378</c:v>
              </c:pt>
              <c:pt idx="1">
                <c:v>158525</c:v>
              </c:pt>
              <c:pt idx="2">
                <c:v>158225</c:v>
              </c:pt>
              <c:pt idx="3">
                <c:v>155363</c:v>
              </c:pt>
              <c:pt idx="4">
                <c:v>152965</c:v>
              </c:pt>
            </c:numLit>
          </c:val>
        </c:ser>
        <c:ser>
          <c:idx val="1"/>
          <c:order val="1"/>
          <c:tx>
            <c:v>平均配水量</c:v>
          </c:tx>
          <c:spPr>
            <a:ln>
              <a:solidFill>
                <a:prstClr val="black"/>
              </a:solidFill>
            </a:ln>
          </c:spPr>
          <c:cat>
            <c:strLit>
              <c:ptCount val="5"/>
              <c:pt idx="0">
                <c:v>平成23年度</c:v>
              </c:pt>
              <c:pt idx="1">
                <c:v>24年度</c:v>
              </c:pt>
              <c:pt idx="2">
                <c:v>25年度</c:v>
              </c:pt>
              <c:pt idx="3">
                <c:v>26年度</c:v>
              </c:pt>
              <c:pt idx="4">
                <c:v>27年度</c:v>
              </c:pt>
            </c:strLit>
          </c:cat>
          <c:val>
            <c:numLit>
              <c:formatCode>General</c:formatCode>
              <c:ptCount val="5"/>
              <c:pt idx="0">
                <c:v>160227</c:v>
              </c:pt>
              <c:pt idx="1">
                <c:v>158166</c:v>
              </c:pt>
              <c:pt idx="2">
                <c:v>157671</c:v>
              </c:pt>
              <c:pt idx="3">
                <c:v>155084</c:v>
              </c:pt>
              <c:pt idx="4">
                <c:v>152765</c:v>
              </c:pt>
            </c:numLit>
          </c:val>
        </c:ser>
        <c:axId val="79658368"/>
        <c:axId val="79672448"/>
      </c:areaChart>
      <c:catAx>
        <c:axId val="79658368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672448"/>
        <c:crosses val="autoZero"/>
        <c:auto val="1"/>
        <c:lblAlgn val="ctr"/>
        <c:lblOffset val="100"/>
      </c:catAx>
      <c:valAx>
        <c:axId val="79672448"/>
        <c:scaling>
          <c:orientation val="minMax"/>
          <c:max val="165000"/>
          <c:min val="150000"/>
        </c:scaling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（立方メートル）</a:t>
                </a:r>
              </a:p>
            </c:rich>
          </c:tx>
          <c:layout>
            <c:manualLayout>
              <c:xMode val="edge"/>
              <c:yMode val="edge"/>
              <c:x val="6.1443932411674364E-3"/>
              <c:y val="3.6395158938466031E-2"/>
            </c:manualLayout>
          </c:layout>
        </c:title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658368"/>
        <c:crosses val="autoZero"/>
        <c:crossBetween val="midCat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78497800678141061"/>
          <c:y val="0.16265587634878936"/>
          <c:w val="0.16996310945002874"/>
          <c:h val="0.14505861767279091"/>
        </c:manualLayout>
      </c:layout>
      <c:txPr>
        <a:bodyPr/>
        <a:lstStyle/>
        <a:p>
          <a:pPr>
            <a:defRPr sz="1100"/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stacked"/>
        <c:ser>
          <c:idx val="0"/>
          <c:order val="0"/>
          <c:tx>
            <c:v>家　　庭　　用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dLbls>
            <c:numFmt formatCode="#,##0_);\(#,##0\)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ctr"/>
            <c:showVal val="1"/>
          </c:dLbls>
          <c:cat>
            <c:strLit>
              <c:ptCount val="5"/>
              <c:pt idx="0">
                <c:v>27年</c:v>
              </c:pt>
              <c:pt idx="1">
                <c:v>26年</c:v>
              </c:pt>
              <c:pt idx="2">
                <c:v>25年</c:v>
              </c:pt>
              <c:pt idx="3">
                <c:v>24年</c:v>
              </c:pt>
              <c:pt idx="4">
                <c:v>平成23年</c:v>
              </c:pt>
            </c:strLit>
          </c:cat>
          <c:val>
            <c:numLit>
              <c:formatCode>General</c:formatCode>
              <c:ptCount val="5"/>
              <c:pt idx="0">
                <c:v>63091</c:v>
              </c:pt>
              <c:pt idx="1">
                <c:v>64760</c:v>
              </c:pt>
              <c:pt idx="2">
                <c:v>65072</c:v>
              </c:pt>
              <c:pt idx="3">
                <c:v>68343</c:v>
              </c:pt>
              <c:pt idx="4">
                <c:v>68144</c:v>
              </c:pt>
            </c:numLit>
          </c:val>
        </c:ser>
        <c:ser>
          <c:idx val="1"/>
          <c:order val="1"/>
          <c:tx>
            <c:v>商　　業　　用</c:v>
          </c:tx>
          <c:spPr>
            <a:ln>
              <a:solidFill>
                <a:prstClr val="black"/>
              </a:solidFill>
            </a:ln>
          </c:spPr>
          <c:dLbls>
            <c:numFmt formatCode="#,##0_);\(#,##0\)" sourceLinked="0"/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ctr"/>
            <c:showVal val="1"/>
          </c:dLbls>
          <c:cat>
            <c:strLit>
              <c:ptCount val="5"/>
              <c:pt idx="0">
                <c:v>27年</c:v>
              </c:pt>
              <c:pt idx="1">
                <c:v>26年</c:v>
              </c:pt>
              <c:pt idx="2">
                <c:v>25年</c:v>
              </c:pt>
              <c:pt idx="3">
                <c:v>24年</c:v>
              </c:pt>
              <c:pt idx="4">
                <c:v>平成23年</c:v>
              </c:pt>
            </c:strLit>
          </c:cat>
          <c:val>
            <c:numLit>
              <c:formatCode>General</c:formatCode>
              <c:ptCount val="5"/>
              <c:pt idx="0">
                <c:v>17772</c:v>
              </c:pt>
              <c:pt idx="1">
                <c:v>17975</c:v>
              </c:pt>
              <c:pt idx="2">
                <c:v>18610</c:v>
              </c:pt>
              <c:pt idx="3">
                <c:v>19127</c:v>
              </c:pt>
              <c:pt idx="4">
                <c:v>19437</c:v>
              </c:pt>
            </c:numLit>
          </c:val>
        </c:ser>
        <c:ser>
          <c:idx val="2"/>
          <c:order val="2"/>
          <c:tx>
            <c:v>工　　業　　用</c:v>
          </c:tx>
          <c:spPr>
            <a:ln>
              <a:solidFill>
                <a:schemeClr val="tx1"/>
              </a:solidFill>
            </a:ln>
          </c:spPr>
          <c:dLbls>
            <c:numFmt formatCode="#,##0_);\(#,##0\)" sourceLinked="0"/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ctr"/>
            <c:showVal val="1"/>
          </c:dLbls>
          <c:cat>
            <c:strLit>
              <c:ptCount val="5"/>
              <c:pt idx="0">
                <c:v>27年</c:v>
              </c:pt>
              <c:pt idx="1">
                <c:v>26年</c:v>
              </c:pt>
              <c:pt idx="2">
                <c:v>25年</c:v>
              </c:pt>
              <c:pt idx="3">
                <c:v>24年</c:v>
              </c:pt>
              <c:pt idx="4">
                <c:v>平成23年</c:v>
              </c:pt>
            </c:strLit>
          </c:cat>
          <c:val>
            <c:numLit>
              <c:formatCode>General</c:formatCode>
              <c:ptCount val="5"/>
              <c:pt idx="0">
                <c:v>199563</c:v>
              </c:pt>
              <c:pt idx="1">
                <c:v>204715</c:v>
              </c:pt>
              <c:pt idx="2">
                <c:v>210804</c:v>
              </c:pt>
              <c:pt idx="3">
                <c:v>220607</c:v>
              </c:pt>
              <c:pt idx="4">
                <c:v>225902</c:v>
              </c:pt>
            </c:numLit>
          </c:val>
        </c:ser>
        <c:ser>
          <c:idx val="3"/>
          <c:order val="3"/>
          <c:tx>
            <c:v>その他</c:v>
          </c:tx>
          <c:spPr>
            <a:ln>
              <a:solidFill>
                <a:prstClr val="black"/>
              </a:solidFill>
            </a:ln>
          </c:spPr>
          <c:dLbls>
            <c:numFmt formatCode="#,##0_);\(#,##0\)" sourceLinked="0"/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ctr"/>
            <c:showVal val="1"/>
          </c:dLbls>
          <c:cat>
            <c:strLit>
              <c:ptCount val="5"/>
              <c:pt idx="0">
                <c:v>27年</c:v>
              </c:pt>
              <c:pt idx="1">
                <c:v>26年</c:v>
              </c:pt>
              <c:pt idx="2">
                <c:v>25年</c:v>
              </c:pt>
              <c:pt idx="3">
                <c:v>24年</c:v>
              </c:pt>
              <c:pt idx="4">
                <c:v>平成23年</c:v>
              </c:pt>
            </c:strLit>
          </c:cat>
          <c:val>
            <c:numLit>
              <c:formatCode>General</c:formatCode>
              <c:ptCount val="5"/>
              <c:pt idx="0">
                <c:v>13225</c:v>
              </c:pt>
              <c:pt idx="1">
                <c:v>12618</c:v>
              </c:pt>
              <c:pt idx="2">
                <c:v>13322</c:v>
              </c:pt>
              <c:pt idx="3">
                <c:v>13500</c:v>
              </c:pt>
              <c:pt idx="4">
                <c:v>13624</c:v>
              </c:pt>
            </c:numLit>
          </c:val>
        </c:ser>
        <c:dLbls>
          <c:showVal val="1"/>
        </c:dLbls>
        <c:gapWidth val="50"/>
        <c:overlap val="100"/>
        <c:axId val="79852672"/>
        <c:axId val="79854208"/>
      </c:barChart>
      <c:catAx>
        <c:axId val="79852672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854208"/>
        <c:crosses val="autoZero"/>
        <c:auto val="1"/>
        <c:lblAlgn val="ctr"/>
        <c:lblOffset val="100"/>
      </c:catAx>
      <c:valAx>
        <c:axId val="79854208"/>
        <c:scaling>
          <c:orientation val="minMax"/>
        </c:scaling>
        <c:axPos val="b"/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85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10544052363826"/>
          <c:y val="4.4568245125348287E-2"/>
          <c:w val="0.68148148148148169"/>
          <c:h val="5.9052924791086488E-2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29</xdr:row>
      <xdr:rowOff>0</xdr:rowOff>
    </xdr:from>
    <xdr:ext cx="1223412" cy="242374"/>
    <xdr:sp macro="" textlink="">
      <xdr:nvSpPr>
        <xdr:cNvPr id="5" name="テキスト ボックス 4"/>
        <xdr:cNvSpPr txBox="1"/>
      </xdr:nvSpPr>
      <xdr:spPr>
        <a:xfrm>
          <a:off x="5486400" y="5076825"/>
          <a:ext cx="122341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（千立方メートル）</a:t>
          </a:r>
        </a:p>
      </xdr:txBody>
    </xdr:sp>
    <xdr:clientData/>
  </xdr:oneCellAnchor>
  <xdr:twoCellAnchor>
    <xdr:from>
      <xdr:col>1</xdr:col>
      <xdr:colOff>0</xdr:colOff>
      <xdr:row>36</xdr:row>
      <xdr:rowOff>161925</xdr:rowOff>
    </xdr:from>
    <xdr:to>
      <xdr:col>9</xdr:col>
      <xdr:colOff>485775</xdr:colOff>
      <xdr:row>56</xdr:row>
      <xdr:rowOff>161925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8</xdr:row>
      <xdr:rowOff>123825</xdr:rowOff>
    </xdr:from>
    <xdr:to>
      <xdr:col>9</xdr:col>
      <xdr:colOff>514350</xdr:colOff>
      <xdr:row>29</xdr:row>
      <xdr:rowOff>28575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 t="s">
        <v>302</v>
      </c>
      <c r="B1" s="1"/>
      <c r="C1" s="1"/>
      <c r="D1" s="1"/>
      <c r="E1" s="1"/>
      <c r="F1" s="1"/>
      <c r="G1" s="1"/>
      <c r="H1" s="1"/>
      <c r="I1" s="1"/>
      <c r="J1" s="12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D3" s="1"/>
      <c r="E3" s="13" t="s">
        <v>23</v>
      </c>
      <c r="F3" s="13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>
      <c r="B7" s="1"/>
      <c r="C7" s="1"/>
      <c r="D7" s="1"/>
      <c r="E7" s="31" t="s">
        <v>304</v>
      </c>
      <c r="F7" s="14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5" t="s">
        <v>24</v>
      </c>
      <c r="C31" s="1"/>
      <c r="D31" s="1"/>
      <c r="E31" s="1"/>
      <c r="F31" s="1"/>
      <c r="G31" s="1"/>
      <c r="H31" s="1"/>
      <c r="I31" s="1"/>
      <c r="J31" s="1"/>
    </row>
    <row r="32" spans="1:10">
      <c r="A32" s="15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1"/>
      <c r="E36" s="31" t="s">
        <v>305</v>
      </c>
      <c r="F36" s="14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74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8" sqref="A8"/>
    </sheetView>
  </sheetViews>
  <sheetFormatPr defaultRowHeight="13.5"/>
  <sheetData>
    <row r="1" spans="1:12">
      <c r="A1" s="1" t="s">
        <v>1</v>
      </c>
    </row>
    <row r="2" spans="1:12">
      <c r="C2" s="2"/>
      <c r="D2" s="133" t="s">
        <v>2</v>
      </c>
      <c r="E2" s="133"/>
    </row>
    <row r="3" spans="1:12">
      <c r="A3" s="3" t="s">
        <v>9</v>
      </c>
      <c r="B3" s="5" t="s">
        <v>10</v>
      </c>
      <c r="C3" s="5" t="s">
        <v>11</v>
      </c>
      <c r="D3" s="5" t="s">
        <v>12</v>
      </c>
      <c r="E3" s="6" t="s">
        <v>13</v>
      </c>
    </row>
    <row r="4" spans="1:12">
      <c r="A4" s="7" t="str">
        <f>SUBSTITUTE('75ページ'!A58," ","")</f>
        <v>平成２３　年</v>
      </c>
      <c r="B4" s="8">
        <f>ROUNDDOWN('75ページ'!C58,-3)/1000</f>
        <v>68144</v>
      </c>
      <c r="C4" s="8">
        <f>ROUNDDOWN('75ページ'!E58,-3)/1000</f>
        <v>19437</v>
      </c>
      <c r="D4" s="8">
        <f>ROUNDDOWN('75ページ'!F58,-3)/1000</f>
        <v>225902</v>
      </c>
      <c r="E4" s="8">
        <f>ROUND('75ページ'!D58+'75ページ'!G58,-3)/1000</f>
        <v>13624</v>
      </c>
      <c r="F4" s="10"/>
      <c r="L4" s="110"/>
    </row>
    <row r="5" spans="1:12">
      <c r="A5" s="11" t="str">
        <f>'75ページ'!A59&amp;"年"</f>
        <v>　    　 ２４年</v>
      </c>
      <c r="B5" s="8">
        <f>ROUNDDOWN('75ページ'!C59,-3)/1000</f>
        <v>68343</v>
      </c>
      <c r="C5" s="8">
        <f>ROUNDDOWN('75ページ'!E59,-3)/1000</f>
        <v>19127</v>
      </c>
      <c r="D5" s="8">
        <f>ROUNDDOWN('75ページ'!F59,-3)/1000</f>
        <v>220607</v>
      </c>
      <c r="E5" s="9">
        <f>ROUND('75ページ'!D59+'75ページ'!G59,-3)/1000</f>
        <v>13500</v>
      </c>
    </row>
    <row r="6" spans="1:12">
      <c r="A6" s="11" t="str">
        <f>'75ページ'!A60&amp;"年"</f>
        <v>　    　 ２５年</v>
      </c>
      <c r="B6" s="8">
        <f>ROUNDDOWN('75ページ'!C60,-3)/1000</f>
        <v>65072</v>
      </c>
      <c r="C6" s="8">
        <f>ROUNDDOWN('75ページ'!E60,-3)/1000</f>
        <v>18610</v>
      </c>
      <c r="D6" s="8">
        <f>ROUNDDOWN('75ページ'!F60,-3)/1000</f>
        <v>210804</v>
      </c>
      <c r="E6" s="9">
        <f>ROUND('75ページ'!D60+'75ページ'!G60,-3)/1000</f>
        <v>13322</v>
      </c>
    </row>
    <row r="7" spans="1:12">
      <c r="A7" s="72" t="str">
        <f>'75ページ'!A61&amp;"年"</f>
        <v>　    　 ２６年</v>
      </c>
      <c r="B7" s="45">
        <f>ROUNDDOWN('75ページ'!C61,-3)/1000</f>
        <v>64760</v>
      </c>
      <c r="C7" s="46">
        <f>ROUNDDOWN('75ページ'!E61,-3)/1000</f>
        <v>17975</v>
      </c>
      <c r="D7" s="46">
        <f>ROUNDDOWN('75ページ'!F61,-3)/1000</f>
        <v>204715</v>
      </c>
      <c r="E7" s="47">
        <f>ROUND('75ページ'!D61+'75ページ'!G61,-3)/1000</f>
        <v>12619</v>
      </c>
    </row>
    <row r="8" spans="1:12">
      <c r="A8" s="71" t="str">
        <f>'75ページ'!A62&amp;"年"</f>
        <v>　　　　 ２７年</v>
      </c>
      <c r="B8" s="61">
        <f>ROUNDDOWN('75ページ'!C62,-3)/1000</f>
        <v>63091</v>
      </c>
      <c r="C8" s="62">
        <f>ROUNDDOWN('75ページ'!E62,-3)/1000</f>
        <v>17772</v>
      </c>
      <c r="D8" s="62">
        <f>ROUNDDOWN('75ページ'!F62,-3)/1000</f>
        <v>199563</v>
      </c>
      <c r="E8" s="63">
        <f>ROUND('75ページ'!D62+'75ページ'!G62,-3)/1000</f>
        <v>13226</v>
      </c>
      <c r="F8" s="28"/>
      <c r="G8" s="28"/>
    </row>
    <row r="9" spans="1:12">
      <c r="B9" s="28"/>
      <c r="C9" s="28"/>
      <c r="D9" s="28"/>
      <c r="E9" s="28"/>
      <c r="F9" s="64"/>
      <c r="G9" s="28"/>
    </row>
    <row r="10" spans="1:12">
      <c r="A10" s="1" t="s">
        <v>14</v>
      </c>
      <c r="B10" s="65"/>
      <c r="C10" s="65"/>
      <c r="D10" s="65"/>
      <c r="E10" s="65"/>
      <c r="F10" s="134" t="s">
        <v>15</v>
      </c>
      <c r="G10" s="134"/>
    </row>
    <row r="11" spans="1:12">
      <c r="A11" s="135" t="s">
        <v>16</v>
      </c>
      <c r="B11" s="66" t="s">
        <v>17</v>
      </c>
      <c r="C11" s="67"/>
      <c r="D11" s="67"/>
      <c r="E11" s="66" t="s">
        <v>18</v>
      </c>
      <c r="F11" s="67"/>
      <c r="G11" s="67"/>
    </row>
    <row r="12" spans="1:12">
      <c r="A12" s="136"/>
      <c r="B12" s="68" t="s">
        <v>19</v>
      </c>
      <c r="C12" s="58" t="s">
        <v>20</v>
      </c>
      <c r="D12" s="58" t="s">
        <v>21</v>
      </c>
      <c r="E12" s="68" t="s">
        <v>22</v>
      </c>
      <c r="F12" s="58" t="s">
        <v>20</v>
      </c>
      <c r="G12" s="58" t="s">
        <v>21</v>
      </c>
    </row>
    <row r="13" spans="1:12">
      <c r="A13" s="7" t="str">
        <f>A4&amp;"度"</f>
        <v>平成２３　年度</v>
      </c>
      <c r="B13" s="46">
        <v>163399</v>
      </c>
      <c r="C13" s="46">
        <v>184082</v>
      </c>
      <c r="D13" s="46">
        <v>139149</v>
      </c>
      <c r="E13" s="45">
        <v>162836</v>
      </c>
      <c r="F13" s="46">
        <v>183145</v>
      </c>
      <c r="G13" s="46">
        <v>138847</v>
      </c>
    </row>
    <row r="14" spans="1:12">
      <c r="A14" s="11" t="str">
        <f>A5&amp;"度"</f>
        <v>　    　 ２４年度</v>
      </c>
      <c r="B14" s="45">
        <v>160378</v>
      </c>
      <c r="C14" s="46">
        <v>179939</v>
      </c>
      <c r="D14" s="69">
        <v>135325</v>
      </c>
      <c r="E14" s="46">
        <v>160227</v>
      </c>
      <c r="F14" s="46">
        <v>179282</v>
      </c>
      <c r="G14" s="46">
        <v>135174</v>
      </c>
    </row>
    <row r="15" spans="1:12">
      <c r="A15" s="11" t="str">
        <f>A6&amp;"度"</f>
        <v>　    　 ２５年度</v>
      </c>
      <c r="B15" s="45">
        <v>158525</v>
      </c>
      <c r="C15" s="46">
        <v>177059</v>
      </c>
      <c r="D15" s="69">
        <v>135325</v>
      </c>
      <c r="E15" s="46">
        <v>158166</v>
      </c>
      <c r="F15" s="46">
        <v>174357</v>
      </c>
      <c r="G15" s="46">
        <v>133530</v>
      </c>
    </row>
    <row r="16" spans="1:12">
      <c r="A16" s="11" t="str">
        <f>A7&amp;"度"</f>
        <v>　    　 ２６年度</v>
      </c>
      <c r="B16" s="45">
        <v>158225</v>
      </c>
      <c r="C16" s="46">
        <v>177104</v>
      </c>
      <c r="D16" s="69">
        <v>133416</v>
      </c>
      <c r="E16" s="46">
        <v>157671</v>
      </c>
      <c r="F16" s="46">
        <v>175845</v>
      </c>
      <c r="G16" s="46">
        <v>132488</v>
      </c>
    </row>
    <row r="17" spans="1:7">
      <c r="A17" s="49" t="str">
        <f>A8&amp;"度"</f>
        <v>　　　　 ２７年度</v>
      </c>
      <c r="B17" s="61">
        <v>155363</v>
      </c>
      <c r="C17" s="62">
        <v>174590</v>
      </c>
      <c r="D17" s="70">
        <v>130365</v>
      </c>
      <c r="E17" s="62">
        <v>155084</v>
      </c>
      <c r="F17" s="62">
        <v>170406</v>
      </c>
      <c r="G17" s="62">
        <v>130694</v>
      </c>
    </row>
  </sheetData>
  <mergeCells count="3">
    <mergeCell ref="D2:E2"/>
    <mergeCell ref="F10:G10"/>
    <mergeCell ref="A11:A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tabSelected="1" zoomScaleNormal="100" zoomScaleSheetLayoutView="100" workbookViewId="0"/>
  </sheetViews>
  <sheetFormatPr defaultRowHeight="13.5"/>
  <cols>
    <col min="1" max="7" width="13.5" style="87" customWidth="1"/>
    <col min="8" max="16384" width="9" style="87"/>
  </cols>
  <sheetData>
    <row r="1" spans="1:7">
      <c r="A1" s="73"/>
      <c r="B1" s="73"/>
      <c r="C1" s="73"/>
      <c r="D1" s="73"/>
      <c r="E1" s="73"/>
      <c r="F1" s="73"/>
      <c r="G1" s="74" t="s">
        <v>303</v>
      </c>
    </row>
    <row r="2" spans="1:7">
      <c r="A2" s="73"/>
      <c r="B2" s="73"/>
      <c r="C2" s="73"/>
      <c r="D2" s="73"/>
      <c r="E2" s="73"/>
      <c r="F2" s="73"/>
      <c r="G2" s="73"/>
    </row>
    <row r="3" spans="1:7" ht="14.25">
      <c r="A3" s="75" t="s">
        <v>232</v>
      </c>
      <c r="B3" s="73"/>
      <c r="C3" s="73"/>
      <c r="D3" s="73"/>
      <c r="E3" s="73"/>
      <c r="F3" s="73"/>
      <c r="G3" s="73"/>
    </row>
    <row r="4" spans="1:7">
      <c r="A4" s="73"/>
      <c r="B4" s="73"/>
      <c r="C4" s="73"/>
      <c r="D4" s="73"/>
      <c r="E4" s="74" t="s">
        <v>207</v>
      </c>
      <c r="F4" s="73"/>
      <c r="G4" s="73"/>
    </row>
    <row r="5" spans="1:7">
      <c r="A5" s="76" t="s">
        <v>205</v>
      </c>
      <c r="B5" s="77" t="s">
        <v>206</v>
      </c>
      <c r="C5" s="77" t="s">
        <v>208</v>
      </c>
      <c r="D5" s="77" t="s">
        <v>209</v>
      </c>
      <c r="E5" s="78" t="s">
        <v>210</v>
      </c>
      <c r="F5" s="73"/>
      <c r="G5" s="73"/>
    </row>
    <row r="6" spans="1:7" ht="12" customHeight="1">
      <c r="A6" s="79" t="s">
        <v>26</v>
      </c>
      <c r="B6" s="73"/>
      <c r="C6" s="80" t="s">
        <v>211</v>
      </c>
      <c r="D6" s="80"/>
      <c r="E6" s="73"/>
      <c r="F6" s="73"/>
      <c r="G6" s="73"/>
    </row>
    <row r="7" spans="1:7" ht="11.45" customHeight="1">
      <c r="A7" s="81" t="s">
        <v>240</v>
      </c>
      <c r="B7" s="82">
        <v>289759</v>
      </c>
      <c r="C7" s="82">
        <v>269848</v>
      </c>
      <c r="D7" s="82">
        <v>19412</v>
      </c>
      <c r="E7" s="82">
        <v>499</v>
      </c>
      <c r="F7" s="73"/>
      <c r="G7" s="73"/>
    </row>
    <row r="8" spans="1:7" ht="11.45" customHeight="1">
      <c r="A8" s="81" t="s">
        <v>219</v>
      </c>
      <c r="B8" s="82">
        <v>289750</v>
      </c>
      <c r="C8" s="82">
        <v>270154</v>
      </c>
      <c r="D8" s="82">
        <v>19046</v>
      </c>
      <c r="E8" s="82">
        <v>550</v>
      </c>
      <c r="F8" s="73"/>
      <c r="G8" s="73"/>
    </row>
    <row r="9" spans="1:7" ht="11.45" customHeight="1">
      <c r="A9" s="81" t="s">
        <v>241</v>
      </c>
      <c r="B9" s="82">
        <v>289720</v>
      </c>
      <c r="C9" s="82">
        <v>270710</v>
      </c>
      <c r="D9" s="82">
        <v>18717</v>
      </c>
      <c r="E9" s="82">
        <v>293</v>
      </c>
      <c r="F9" s="73"/>
      <c r="G9" s="73"/>
    </row>
    <row r="10" spans="1:7" ht="11.45" customHeight="1">
      <c r="A10" s="95" t="s">
        <v>242</v>
      </c>
      <c r="B10" s="82">
        <v>289849</v>
      </c>
      <c r="C10" s="82">
        <v>270861</v>
      </c>
      <c r="D10" s="82">
        <v>18444</v>
      </c>
      <c r="E10" s="82">
        <v>544</v>
      </c>
      <c r="F10" s="73"/>
      <c r="G10" s="73"/>
    </row>
    <row r="11" spans="1:7" ht="11.45" customHeight="1">
      <c r="A11" s="95" t="s">
        <v>271</v>
      </c>
      <c r="B11" s="82">
        <v>289866</v>
      </c>
      <c r="C11" s="82">
        <v>271199</v>
      </c>
      <c r="D11" s="82">
        <v>18200</v>
      </c>
      <c r="E11" s="82">
        <v>467</v>
      </c>
      <c r="F11" s="73"/>
      <c r="G11" s="73"/>
    </row>
    <row r="12" spans="1:7" ht="5.0999999999999996" customHeight="1">
      <c r="A12" s="83"/>
      <c r="B12" s="73"/>
      <c r="C12" s="73"/>
      <c r="D12" s="73"/>
      <c r="E12" s="73"/>
      <c r="F12" s="73"/>
      <c r="G12" s="73"/>
    </row>
    <row r="13" spans="1:7" ht="12" customHeight="1">
      <c r="A13" s="83"/>
      <c r="B13" s="73"/>
      <c r="C13" s="80" t="s">
        <v>212</v>
      </c>
      <c r="D13" s="80"/>
      <c r="E13" s="73"/>
      <c r="F13" s="73"/>
      <c r="G13" s="73"/>
    </row>
    <row r="14" spans="1:7" ht="11.45" customHeight="1">
      <c r="A14" s="81" t="s">
        <v>240</v>
      </c>
      <c r="B14" s="82">
        <v>1132302</v>
      </c>
      <c r="C14" s="82">
        <v>1023922</v>
      </c>
      <c r="D14" s="82">
        <v>106894</v>
      </c>
      <c r="E14" s="82">
        <v>1486</v>
      </c>
      <c r="F14" s="73"/>
      <c r="G14" s="73"/>
    </row>
    <row r="15" spans="1:7" ht="11.45" customHeight="1">
      <c r="A15" s="81" t="s">
        <v>219</v>
      </c>
      <c r="B15" s="82">
        <v>1110630</v>
      </c>
      <c r="C15" s="82">
        <v>1004602</v>
      </c>
      <c r="D15" s="82">
        <v>104261</v>
      </c>
      <c r="E15" s="82">
        <v>1767</v>
      </c>
      <c r="F15" s="73"/>
      <c r="G15" s="73"/>
    </row>
    <row r="16" spans="1:7" ht="11.45" customHeight="1">
      <c r="A16" s="81" t="s">
        <v>241</v>
      </c>
      <c r="B16" s="82">
        <v>1089300</v>
      </c>
      <c r="C16" s="82">
        <v>985073</v>
      </c>
      <c r="D16" s="82">
        <v>102384</v>
      </c>
      <c r="E16" s="82">
        <v>1843</v>
      </c>
      <c r="F16" s="73"/>
      <c r="G16" s="73"/>
    </row>
    <row r="17" spans="1:7" ht="11.45" customHeight="1">
      <c r="A17" s="95" t="s">
        <v>242</v>
      </c>
      <c r="B17" s="82">
        <v>1022253</v>
      </c>
      <c r="C17" s="82">
        <v>924721</v>
      </c>
      <c r="D17" s="82">
        <v>95795</v>
      </c>
      <c r="E17" s="82">
        <v>1737</v>
      </c>
      <c r="F17" s="73"/>
      <c r="G17" s="73"/>
    </row>
    <row r="18" spans="1:7" ht="11.45" customHeight="1">
      <c r="A18" s="95" t="s">
        <v>271</v>
      </c>
      <c r="B18" s="82">
        <v>977127</v>
      </c>
      <c r="C18" s="82">
        <v>884147</v>
      </c>
      <c r="D18" s="82">
        <v>91374</v>
      </c>
      <c r="E18" s="82">
        <v>1607</v>
      </c>
      <c r="F18" s="73"/>
      <c r="G18" s="73"/>
    </row>
    <row r="19" spans="1:7" ht="5.0999999999999996" customHeight="1">
      <c r="A19" s="84"/>
      <c r="B19" s="85"/>
      <c r="C19" s="85"/>
      <c r="D19" s="85"/>
      <c r="E19" s="85"/>
      <c r="F19" s="73"/>
      <c r="G19" s="73"/>
    </row>
    <row r="20" spans="1:7" ht="3" customHeight="1">
      <c r="A20" s="96"/>
      <c r="B20" s="96"/>
      <c r="C20" s="96"/>
      <c r="D20" s="96"/>
      <c r="E20" s="96"/>
      <c r="F20" s="73"/>
      <c r="G20" s="73"/>
    </row>
    <row r="21" spans="1:7" ht="12.75" customHeight="1">
      <c r="A21" s="86" t="s">
        <v>226</v>
      </c>
      <c r="B21" s="96"/>
      <c r="C21" s="96"/>
      <c r="D21" s="96"/>
      <c r="E21" s="96"/>
      <c r="F21" s="73"/>
      <c r="G21" s="73"/>
    </row>
    <row r="22" spans="1:7" ht="9.75" customHeight="1">
      <c r="A22" s="86" t="s">
        <v>230</v>
      </c>
      <c r="B22" s="96"/>
      <c r="C22" s="96"/>
      <c r="D22" s="96"/>
      <c r="E22" s="96"/>
      <c r="F22" s="73"/>
      <c r="G22" s="73"/>
    </row>
    <row r="23" spans="1:7" ht="12" customHeight="1">
      <c r="A23" s="86" t="s">
        <v>213</v>
      </c>
      <c r="B23" s="73"/>
      <c r="C23" s="73"/>
      <c r="D23" s="73"/>
      <c r="E23" s="73"/>
      <c r="F23" s="73"/>
      <c r="G23" s="73"/>
    </row>
    <row r="24" spans="1:7" ht="12" customHeight="1">
      <c r="A24" s="86" t="s">
        <v>214</v>
      </c>
      <c r="B24" s="73"/>
      <c r="C24" s="73"/>
      <c r="D24" s="73"/>
      <c r="E24" s="73"/>
      <c r="F24" s="73"/>
      <c r="G24" s="73"/>
    </row>
    <row r="25" spans="1:7" ht="11.25" customHeight="1">
      <c r="A25" s="109" t="s">
        <v>231</v>
      </c>
      <c r="B25" s="73"/>
      <c r="C25" s="73"/>
      <c r="D25" s="73"/>
      <c r="E25" s="73"/>
      <c r="F25" s="73"/>
      <c r="G25" s="73"/>
    </row>
    <row r="26" spans="1:7" ht="13.5" customHeight="1">
      <c r="A26" s="73" t="s">
        <v>218</v>
      </c>
      <c r="B26" s="73"/>
      <c r="C26" s="73"/>
      <c r="D26" s="73"/>
      <c r="E26" s="73"/>
      <c r="F26" s="73"/>
      <c r="G26" s="73"/>
    </row>
    <row r="27" spans="1:7">
      <c r="A27" s="73"/>
      <c r="B27" s="73"/>
      <c r="C27" s="73"/>
      <c r="D27" s="73"/>
      <c r="E27" s="73"/>
      <c r="F27" s="73"/>
      <c r="G27" s="73"/>
    </row>
    <row r="28" spans="1:7" ht="14.25">
      <c r="A28" s="75" t="s">
        <v>233</v>
      </c>
      <c r="B28" s="73"/>
      <c r="C28" s="73"/>
      <c r="D28" s="73"/>
      <c r="E28" s="73"/>
      <c r="F28" s="73"/>
      <c r="G28" s="73"/>
    </row>
    <row r="29" spans="1:7">
      <c r="A29" s="73"/>
      <c r="B29" s="73"/>
      <c r="C29" s="73"/>
      <c r="D29" s="73"/>
      <c r="E29" s="73"/>
      <c r="F29" s="73"/>
      <c r="G29" s="73"/>
    </row>
    <row r="30" spans="1:7">
      <c r="A30" s="87" t="s">
        <v>28</v>
      </c>
      <c r="B30" s="73"/>
      <c r="C30" s="73"/>
      <c r="D30" s="73"/>
      <c r="E30" s="73"/>
      <c r="F30" s="73"/>
      <c r="G30" s="73"/>
    </row>
    <row r="31" spans="1:7">
      <c r="A31" s="73"/>
      <c r="B31" s="73"/>
      <c r="C31" s="73"/>
      <c r="D31" s="73"/>
      <c r="E31" s="73"/>
      <c r="F31" s="73"/>
      <c r="G31" s="74" t="s">
        <v>29</v>
      </c>
    </row>
    <row r="32" spans="1:7">
      <c r="A32" s="76" t="s">
        <v>30</v>
      </c>
      <c r="B32" s="77" t="s">
        <v>3</v>
      </c>
      <c r="C32" s="77" t="s">
        <v>4</v>
      </c>
      <c r="D32" s="77" t="s">
        <v>5</v>
      </c>
      <c r="E32" s="77" t="s">
        <v>6</v>
      </c>
      <c r="F32" s="77" t="s">
        <v>7</v>
      </c>
      <c r="G32" s="78" t="s">
        <v>8</v>
      </c>
    </row>
    <row r="33" spans="1:7" ht="5.0999999999999996" customHeight="1">
      <c r="A33" s="79"/>
      <c r="B33" s="73"/>
      <c r="C33" s="73"/>
      <c r="D33" s="73"/>
      <c r="E33" s="73"/>
      <c r="F33" s="73"/>
      <c r="G33" s="73"/>
    </row>
    <row r="34" spans="1:7" ht="12" customHeight="1">
      <c r="A34" s="88" t="s">
        <v>243</v>
      </c>
      <c r="B34" s="89">
        <v>232757</v>
      </c>
      <c r="C34" s="89">
        <v>222992</v>
      </c>
      <c r="D34" s="89">
        <v>661</v>
      </c>
      <c r="E34" s="89">
        <v>7694</v>
      </c>
      <c r="F34" s="89">
        <v>662</v>
      </c>
      <c r="G34" s="89">
        <v>748</v>
      </c>
    </row>
    <row r="35" spans="1:7" ht="12" customHeight="1">
      <c r="A35" s="88" t="s">
        <v>0</v>
      </c>
      <c r="B35" s="89">
        <v>233522</v>
      </c>
      <c r="C35" s="89">
        <v>222923</v>
      </c>
      <c r="D35" s="89">
        <v>763</v>
      </c>
      <c r="E35" s="89">
        <v>8311</v>
      </c>
      <c r="F35" s="89">
        <v>740</v>
      </c>
      <c r="G35" s="89">
        <v>785</v>
      </c>
    </row>
    <row r="36" spans="1:7" ht="12" customHeight="1">
      <c r="A36" s="88" t="s">
        <v>223</v>
      </c>
      <c r="B36" s="89">
        <v>234404</v>
      </c>
      <c r="C36" s="89">
        <v>223633</v>
      </c>
      <c r="D36" s="89">
        <v>774</v>
      </c>
      <c r="E36" s="89">
        <v>8470</v>
      </c>
      <c r="F36" s="89">
        <v>743</v>
      </c>
      <c r="G36" s="89">
        <v>784</v>
      </c>
    </row>
    <row r="37" spans="1:7" ht="12" customHeight="1">
      <c r="A37" s="88" t="s">
        <v>234</v>
      </c>
      <c r="B37" s="89">
        <v>236021</v>
      </c>
      <c r="C37" s="89">
        <v>225095</v>
      </c>
      <c r="D37" s="89">
        <v>809</v>
      </c>
      <c r="E37" s="89">
        <v>8599</v>
      </c>
      <c r="F37" s="89">
        <v>728</v>
      </c>
      <c r="G37" s="89">
        <v>790</v>
      </c>
    </row>
    <row r="38" spans="1:7" ht="12" customHeight="1">
      <c r="A38" s="111" t="s">
        <v>272</v>
      </c>
      <c r="B38" s="89">
        <v>236978</v>
      </c>
      <c r="C38" s="89">
        <v>225928</v>
      </c>
      <c r="D38" s="89">
        <v>852</v>
      </c>
      <c r="E38" s="89">
        <v>8687</v>
      </c>
      <c r="F38" s="89">
        <v>717</v>
      </c>
      <c r="G38" s="89">
        <v>794</v>
      </c>
    </row>
    <row r="39" spans="1:7" ht="4.5" customHeight="1">
      <c r="A39" s="88"/>
      <c r="B39" s="90"/>
      <c r="C39" s="90"/>
      <c r="D39" s="90"/>
      <c r="E39" s="90"/>
      <c r="F39" s="90"/>
      <c r="G39" s="90"/>
    </row>
    <row r="40" spans="1:7" ht="12" customHeight="1">
      <c r="A40" s="91" t="s">
        <v>244</v>
      </c>
      <c r="B40" s="89">
        <v>236072</v>
      </c>
      <c r="C40" s="89">
        <v>225127</v>
      </c>
      <c r="D40" s="89">
        <v>817</v>
      </c>
      <c r="E40" s="89">
        <v>8611</v>
      </c>
      <c r="F40" s="89">
        <v>729</v>
      </c>
      <c r="G40" s="89">
        <v>788</v>
      </c>
    </row>
    <row r="41" spans="1:7" ht="12" customHeight="1">
      <c r="A41" s="88" t="s">
        <v>179</v>
      </c>
      <c r="B41" s="89">
        <v>236340</v>
      </c>
      <c r="C41" s="89">
        <v>225371</v>
      </c>
      <c r="D41" s="89">
        <v>825</v>
      </c>
      <c r="E41" s="89">
        <v>8627</v>
      </c>
      <c r="F41" s="89">
        <v>727</v>
      </c>
      <c r="G41" s="89">
        <v>790</v>
      </c>
    </row>
    <row r="42" spans="1:7" ht="12" customHeight="1">
      <c r="A42" s="88" t="s">
        <v>180</v>
      </c>
      <c r="B42" s="89">
        <v>236701</v>
      </c>
      <c r="C42" s="89">
        <v>225704</v>
      </c>
      <c r="D42" s="89">
        <v>840</v>
      </c>
      <c r="E42" s="89">
        <v>8639</v>
      </c>
      <c r="F42" s="89">
        <v>724</v>
      </c>
      <c r="G42" s="89">
        <v>794</v>
      </c>
    </row>
    <row r="43" spans="1:7" ht="12" customHeight="1">
      <c r="A43" s="88" t="s">
        <v>147</v>
      </c>
      <c r="B43" s="89">
        <v>236751</v>
      </c>
      <c r="C43" s="89">
        <v>225751</v>
      </c>
      <c r="D43" s="89">
        <v>838</v>
      </c>
      <c r="E43" s="89">
        <v>8645</v>
      </c>
      <c r="F43" s="89">
        <v>723</v>
      </c>
      <c r="G43" s="89">
        <v>794</v>
      </c>
    </row>
    <row r="44" spans="1:7" ht="12" customHeight="1">
      <c r="A44" s="88" t="s">
        <v>148</v>
      </c>
      <c r="B44" s="89">
        <v>236717</v>
      </c>
      <c r="C44" s="89">
        <v>225712</v>
      </c>
      <c r="D44" s="89">
        <v>838</v>
      </c>
      <c r="E44" s="89">
        <v>8654</v>
      </c>
      <c r="F44" s="89">
        <v>721</v>
      </c>
      <c r="G44" s="89">
        <v>792</v>
      </c>
    </row>
    <row r="45" spans="1:7" ht="12" customHeight="1">
      <c r="A45" s="88" t="s">
        <v>149</v>
      </c>
      <c r="B45" s="89">
        <v>236647</v>
      </c>
      <c r="C45" s="89">
        <v>225637</v>
      </c>
      <c r="D45" s="89">
        <v>840</v>
      </c>
      <c r="E45" s="89">
        <v>8656</v>
      </c>
      <c r="F45" s="89">
        <v>722</v>
      </c>
      <c r="G45" s="89">
        <v>792</v>
      </c>
    </row>
    <row r="46" spans="1:7" ht="13.5" customHeight="1">
      <c r="A46" s="88" t="s">
        <v>150</v>
      </c>
      <c r="B46" s="89">
        <v>236706</v>
      </c>
      <c r="C46" s="89">
        <v>225689</v>
      </c>
      <c r="D46" s="89">
        <v>840</v>
      </c>
      <c r="E46" s="89">
        <v>8670</v>
      </c>
      <c r="F46" s="89">
        <v>717</v>
      </c>
      <c r="G46" s="89">
        <v>790</v>
      </c>
    </row>
    <row r="47" spans="1:7" ht="12" customHeight="1">
      <c r="A47" s="88" t="s">
        <v>151</v>
      </c>
      <c r="B47" s="89">
        <v>236760</v>
      </c>
      <c r="C47" s="89">
        <v>225737</v>
      </c>
      <c r="D47" s="89">
        <v>843</v>
      </c>
      <c r="E47" s="89">
        <v>8670</v>
      </c>
      <c r="F47" s="89">
        <v>718</v>
      </c>
      <c r="G47" s="89">
        <v>792</v>
      </c>
    </row>
    <row r="48" spans="1:7" ht="12" customHeight="1">
      <c r="A48" s="88" t="s">
        <v>152</v>
      </c>
      <c r="B48" s="89">
        <v>236800</v>
      </c>
      <c r="C48" s="89">
        <v>225792</v>
      </c>
      <c r="D48" s="89">
        <v>844</v>
      </c>
      <c r="E48" s="89">
        <v>8659</v>
      </c>
      <c r="F48" s="89">
        <v>716</v>
      </c>
      <c r="G48" s="89">
        <v>789</v>
      </c>
    </row>
    <row r="49" spans="1:7" ht="12" customHeight="1">
      <c r="A49" s="88" t="s">
        <v>181</v>
      </c>
      <c r="B49" s="89">
        <v>236834</v>
      </c>
      <c r="C49" s="89">
        <v>225814</v>
      </c>
      <c r="D49" s="89">
        <v>849</v>
      </c>
      <c r="E49" s="89">
        <v>8662</v>
      </c>
      <c r="F49" s="89">
        <v>717</v>
      </c>
      <c r="G49" s="89">
        <v>792</v>
      </c>
    </row>
    <row r="50" spans="1:7" ht="12" customHeight="1">
      <c r="A50" s="88" t="s">
        <v>182</v>
      </c>
      <c r="B50" s="89">
        <v>236884</v>
      </c>
      <c r="C50" s="89">
        <v>225846</v>
      </c>
      <c r="D50" s="89">
        <v>851</v>
      </c>
      <c r="E50" s="89">
        <v>8675</v>
      </c>
      <c r="F50" s="89">
        <v>716</v>
      </c>
      <c r="G50" s="89">
        <v>796</v>
      </c>
    </row>
    <row r="51" spans="1:7" ht="12" customHeight="1">
      <c r="A51" s="88" t="s">
        <v>183</v>
      </c>
      <c r="B51" s="89">
        <v>236978</v>
      </c>
      <c r="C51" s="89">
        <v>225928</v>
      </c>
      <c r="D51" s="89">
        <v>852</v>
      </c>
      <c r="E51" s="89">
        <v>8687</v>
      </c>
      <c r="F51" s="89">
        <v>717</v>
      </c>
      <c r="G51" s="89">
        <v>794</v>
      </c>
    </row>
    <row r="52" spans="1:7" ht="5.0999999999999996" customHeight="1">
      <c r="A52" s="84"/>
      <c r="B52" s="85"/>
      <c r="C52" s="85"/>
      <c r="D52" s="85"/>
      <c r="E52" s="85"/>
      <c r="F52" s="85"/>
      <c r="G52" s="85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87" t="s">
        <v>31</v>
      </c>
      <c r="B54" s="73"/>
      <c r="C54" s="73"/>
      <c r="D54" s="73"/>
      <c r="E54" s="73"/>
      <c r="F54" s="73"/>
      <c r="G54" s="73"/>
    </row>
    <row r="55" spans="1:7">
      <c r="A55" s="73" t="s">
        <v>215</v>
      </c>
      <c r="B55" s="73"/>
      <c r="C55" s="73"/>
      <c r="D55" s="73"/>
      <c r="E55" s="73"/>
      <c r="F55" s="73"/>
      <c r="G55" s="74" t="s">
        <v>216</v>
      </c>
    </row>
    <row r="56" spans="1:7">
      <c r="A56" s="76" t="s">
        <v>30</v>
      </c>
      <c r="B56" s="77" t="s">
        <v>3</v>
      </c>
      <c r="C56" s="77" t="s">
        <v>4</v>
      </c>
      <c r="D56" s="77" t="s">
        <v>5</v>
      </c>
      <c r="E56" s="77" t="s">
        <v>6</v>
      </c>
      <c r="F56" s="77" t="s">
        <v>7</v>
      </c>
      <c r="G56" s="78" t="s">
        <v>8</v>
      </c>
    </row>
    <row r="57" spans="1:7" ht="5.0999999999999996" customHeight="1">
      <c r="A57" s="79"/>
      <c r="B57" s="73"/>
      <c r="C57" s="73"/>
      <c r="D57" s="73"/>
      <c r="E57" s="73"/>
      <c r="F57" s="73"/>
      <c r="G57" s="73"/>
    </row>
    <row r="58" spans="1:7" ht="12" customHeight="1">
      <c r="A58" s="88" t="s">
        <v>243</v>
      </c>
      <c r="B58" s="89">
        <v>327108853</v>
      </c>
      <c r="C58" s="89">
        <v>68144063</v>
      </c>
      <c r="D58" s="89">
        <v>6154781</v>
      </c>
      <c r="E58" s="89">
        <v>19437657</v>
      </c>
      <c r="F58" s="89">
        <v>225902796</v>
      </c>
      <c r="G58" s="89">
        <v>7469556</v>
      </c>
    </row>
    <row r="59" spans="1:7" ht="12" customHeight="1">
      <c r="A59" s="88" t="s">
        <v>0</v>
      </c>
      <c r="B59" s="89">
        <v>321578353</v>
      </c>
      <c r="C59" s="89">
        <v>68343737</v>
      </c>
      <c r="D59" s="89">
        <v>6152200</v>
      </c>
      <c r="E59" s="89">
        <v>19127217</v>
      </c>
      <c r="F59" s="89">
        <v>220607312</v>
      </c>
      <c r="G59" s="89">
        <v>7347887</v>
      </c>
    </row>
    <row r="60" spans="1:7" ht="12" customHeight="1">
      <c r="A60" s="88" t="s">
        <v>223</v>
      </c>
      <c r="B60" s="89">
        <v>307810076</v>
      </c>
      <c r="C60" s="89">
        <v>65072783</v>
      </c>
      <c r="D60" s="89">
        <v>6278280</v>
      </c>
      <c r="E60" s="89">
        <v>18610794</v>
      </c>
      <c r="F60" s="89">
        <v>210804052</v>
      </c>
      <c r="G60" s="89">
        <v>7044167</v>
      </c>
    </row>
    <row r="61" spans="1:7" ht="12" customHeight="1">
      <c r="A61" s="88" t="s">
        <v>234</v>
      </c>
      <c r="B61" s="89">
        <v>300069844</v>
      </c>
      <c r="C61" s="89">
        <v>64760169</v>
      </c>
      <c r="D61" s="89">
        <v>6268719</v>
      </c>
      <c r="E61" s="89">
        <v>17975684</v>
      </c>
      <c r="F61" s="89">
        <v>204715021</v>
      </c>
      <c r="G61" s="89">
        <v>6350251</v>
      </c>
    </row>
    <row r="62" spans="1:7" ht="12" customHeight="1">
      <c r="A62" s="111" t="s">
        <v>272</v>
      </c>
      <c r="B62" s="89">
        <v>293652273</v>
      </c>
      <c r="C62" s="89">
        <v>63091385</v>
      </c>
      <c r="D62" s="89">
        <v>6846867</v>
      </c>
      <c r="E62" s="89">
        <v>17772157</v>
      </c>
      <c r="F62" s="89">
        <v>199563191</v>
      </c>
      <c r="G62" s="89">
        <v>6378673</v>
      </c>
    </row>
    <row r="63" spans="1:7" ht="5.0999999999999996" customHeight="1">
      <c r="A63" s="88"/>
      <c r="B63" s="89"/>
      <c r="C63" s="90"/>
      <c r="D63" s="90"/>
      <c r="E63" s="90"/>
      <c r="F63" s="90"/>
      <c r="G63" s="90"/>
    </row>
    <row r="64" spans="1:7" ht="12" customHeight="1">
      <c r="A64" s="91" t="s">
        <v>244</v>
      </c>
      <c r="B64" s="89">
        <v>30045006</v>
      </c>
      <c r="C64" s="89">
        <v>10045766</v>
      </c>
      <c r="D64" s="89">
        <v>724081</v>
      </c>
      <c r="E64" s="89">
        <v>1873659</v>
      </c>
      <c r="F64" s="89">
        <v>16773991</v>
      </c>
      <c r="G64" s="89">
        <v>627509</v>
      </c>
    </row>
    <row r="65" spans="1:7" ht="12" customHeight="1">
      <c r="A65" s="88" t="s">
        <v>179</v>
      </c>
      <c r="B65" s="89">
        <v>28363257</v>
      </c>
      <c r="C65" s="89">
        <v>8569420</v>
      </c>
      <c r="D65" s="89">
        <v>655626</v>
      </c>
      <c r="E65" s="89">
        <v>1624619</v>
      </c>
      <c r="F65" s="89">
        <v>16964808</v>
      </c>
      <c r="G65" s="89">
        <v>548784</v>
      </c>
    </row>
    <row r="66" spans="1:7" ht="12" customHeight="1">
      <c r="A66" s="88" t="s">
        <v>180</v>
      </c>
      <c r="B66" s="89">
        <v>28959132</v>
      </c>
      <c r="C66" s="89">
        <v>7982317</v>
      </c>
      <c r="D66" s="89">
        <v>619214</v>
      </c>
      <c r="E66" s="89">
        <v>1542727</v>
      </c>
      <c r="F66" s="89">
        <v>18199047</v>
      </c>
      <c r="G66" s="89">
        <v>615827</v>
      </c>
    </row>
    <row r="67" spans="1:7" ht="12" customHeight="1">
      <c r="A67" s="88" t="s">
        <v>147</v>
      </c>
      <c r="B67" s="89">
        <v>25730159</v>
      </c>
      <c r="C67" s="89">
        <v>6820420</v>
      </c>
      <c r="D67" s="89">
        <v>526545</v>
      </c>
      <c r="E67" s="89">
        <v>1423203</v>
      </c>
      <c r="F67" s="89">
        <v>16434337</v>
      </c>
      <c r="G67" s="89">
        <v>525654</v>
      </c>
    </row>
    <row r="68" spans="1:7" ht="12" customHeight="1">
      <c r="A68" s="88" t="s">
        <v>148</v>
      </c>
      <c r="B68" s="89">
        <v>22161897</v>
      </c>
      <c r="C68" s="89">
        <v>4974935</v>
      </c>
      <c r="D68" s="89">
        <v>454697</v>
      </c>
      <c r="E68" s="89">
        <v>1386652</v>
      </c>
      <c r="F68" s="89">
        <v>14953948</v>
      </c>
      <c r="G68" s="89">
        <v>391665</v>
      </c>
    </row>
    <row r="69" spans="1:7" ht="12" customHeight="1">
      <c r="A69" s="88" t="s">
        <v>149</v>
      </c>
      <c r="B69" s="89">
        <v>21834115</v>
      </c>
      <c r="C69" s="89">
        <v>3311773</v>
      </c>
      <c r="D69" s="89">
        <v>429262</v>
      </c>
      <c r="E69" s="89">
        <v>1177768</v>
      </c>
      <c r="F69" s="89">
        <v>16527261</v>
      </c>
      <c r="G69" s="89">
        <v>388051</v>
      </c>
    </row>
    <row r="70" spans="1:7" ht="13.5" customHeight="1">
      <c r="A70" s="88" t="s">
        <v>150</v>
      </c>
      <c r="B70" s="89">
        <v>23184070</v>
      </c>
      <c r="C70" s="89">
        <v>3011390</v>
      </c>
      <c r="D70" s="89">
        <v>662753</v>
      </c>
      <c r="E70" s="89">
        <v>1441703</v>
      </c>
      <c r="F70" s="89">
        <v>17478056</v>
      </c>
      <c r="G70" s="89">
        <v>590168</v>
      </c>
    </row>
    <row r="71" spans="1:7" ht="12" customHeight="1">
      <c r="A71" s="88" t="s">
        <v>151</v>
      </c>
      <c r="B71" s="89">
        <v>19929655</v>
      </c>
      <c r="C71" s="89">
        <v>2316516</v>
      </c>
      <c r="D71" s="89">
        <v>698637</v>
      </c>
      <c r="E71" s="89">
        <v>1898182</v>
      </c>
      <c r="F71" s="89">
        <v>14240554</v>
      </c>
      <c r="G71" s="89">
        <v>775766</v>
      </c>
    </row>
    <row r="72" spans="1:7" ht="12" customHeight="1">
      <c r="A72" s="88" t="s">
        <v>152</v>
      </c>
      <c r="B72" s="89">
        <v>21712187</v>
      </c>
      <c r="C72" s="89">
        <v>2389994</v>
      </c>
      <c r="D72" s="89">
        <v>603124</v>
      </c>
      <c r="E72" s="89">
        <v>1630681</v>
      </c>
      <c r="F72" s="89">
        <v>16468910</v>
      </c>
      <c r="G72" s="89">
        <v>619478</v>
      </c>
    </row>
    <row r="73" spans="1:7" ht="12" customHeight="1">
      <c r="A73" s="88" t="s">
        <v>181</v>
      </c>
      <c r="B73" s="89">
        <v>23147588</v>
      </c>
      <c r="C73" s="89">
        <v>3314929</v>
      </c>
      <c r="D73" s="89">
        <v>466712</v>
      </c>
      <c r="E73" s="89">
        <v>1354778</v>
      </c>
      <c r="F73" s="89">
        <v>17495241</v>
      </c>
      <c r="G73" s="89">
        <v>515928</v>
      </c>
    </row>
    <row r="74" spans="1:7" ht="12" customHeight="1">
      <c r="A74" s="88" t="s">
        <v>182</v>
      </c>
      <c r="B74" s="89">
        <v>24463168</v>
      </c>
      <c r="C74" s="89">
        <v>4405286</v>
      </c>
      <c r="D74" s="89">
        <v>457910</v>
      </c>
      <c r="E74" s="89">
        <v>1223304</v>
      </c>
      <c r="F74" s="89">
        <v>17986330</v>
      </c>
      <c r="G74" s="89">
        <v>390338</v>
      </c>
    </row>
    <row r="75" spans="1:7" ht="12" customHeight="1">
      <c r="A75" s="88" t="s">
        <v>183</v>
      </c>
      <c r="B75" s="89">
        <v>24122039</v>
      </c>
      <c r="C75" s="89">
        <v>5948639</v>
      </c>
      <c r="D75" s="89">
        <v>548306</v>
      </c>
      <c r="E75" s="89">
        <v>1194881</v>
      </c>
      <c r="F75" s="89">
        <v>16040708</v>
      </c>
      <c r="G75" s="89">
        <v>389505</v>
      </c>
    </row>
    <row r="76" spans="1:7" ht="5.0999999999999996" customHeight="1">
      <c r="A76" s="92"/>
      <c r="B76" s="93"/>
      <c r="C76" s="93"/>
      <c r="D76" s="93"/>
      <c r="E76" s="93"/>
      <c r="F76" s="93"/>
      <c r="G76" s="93"/>
    </row>
    <row r="77" spans="1:7">
      <c r="A77" s="73" t="s">
        <v>225</v>
      </c>
    </row>
  </sheetData>
  <phoneticPr fontId="10"/>
  <pageMargins left="0.59055118110236227" right="0.39370078740157483" top="0.39370078740157483" bottom="0.39370078740157483" header="0.31496062992125984" footer="0.31496062992125984"/>
  <pageSetup paperSize="9" scale="96" firstPageNumber="7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workbookViewId="0"/>
  </sheetViews>
  <sheetFormatPr defaultRowHeight="13.5"/>
  <cols>
    <col min="1" max="6" width="12.625" customWidth="1"/>
  </cols>
  <sheetData>
    <row r="1" spans="1:6">
      <c r="A1" s="1" t="s">
        <v>25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25">
      <c r="A4" s="16" t="s">
        <v>160</v>
      </c>
      <c r="B4" s="1"/>
      <c r="C4" s="1"/>
      <c r="D4" s="1"/>
      <c r="E4" s="1"/>
      <c r="F4" s="1"/>
    </row>
    <row r="5" spans="1:6">
      <c r="A5" s="15" t="s">
        <v>159</v>
      </c>
      <c r="B5" s="1"/>
      <c r="C5" s="1"/>
      <c r="D5" s="1"/>
      <c r="E5" s="1"/>
      <c r="F5" s="12" t="s">
        <v>169</v>
      </c>
    </row>
    <row r="6" spans="1:6">
      <c r="A6" s="21" t="s">
        <v>163</v>
      </c>
      <c r="B6" s="5" t="s">
        <v>164</v>
      </c>
      <c r="C6" s="5" t="s">
        <v>185</v>
      </c>
      <c r="D6" s="5" t="s">
        <v>186</v>
      </c>
      <c r="E6" s="5" t="s">
        <v>187</v>
      </c>
      <c r="F6" s="4" t="s">
        <v>188</v>
      </c>
    </row>
    <row r="7" spans="1:6">
      <c r="A7" s="22" t="s">
        <v>26</v>
      </c>
      <c r="B7" s="41"/>
      <c r="C7" s="41"/>
      <c r="D7" s="38" t="s">
        <v>170</v>
      </c>
      <c r="E7" s="42"/>
      <c r="F7" s="42"/>
    </row>
    <row r="8" spans="1:6">
      <c r="A8" s="36" t="s">
        <v>194</v>
      </c>
      <c r="B8" s="33">
        <v>267665</v>
      </c>
      <c r="C8" s="33">
        <v>30932</v>
      </c>
      <c r="D8" s="33">
        <v>222864</v>
      </c>
      <c r="E8" s="33">
        <v>13506</v>
      </c>
      <c r="F8" s="33">
        <v>363</v>
      </c>
    </row>
    <row r="9" spans="1:6">
      <c r="A9" s="37" t="s">
        <v>195</v>
      </c>
      <c r="B9" s="33">
        <v>268433</v>
      </c>
      <c r="C9" s="33">
        <v>30943</v>
      </c>
      <c r="D9" s="33">
        <v>222325</v>
      </c>
      <c r="E9" s="33">
        <v>14807</v>
      </c>
      <c r="F9" s="33">
        <v>358</v>
      </c>
    </row>
    <row r="10" spans="1:6">
      <c r="A10" s="37" t="s">
        <v>196</v>
      </c>
      <c r="B10" s="33">
        <v>269537</v>
      </c>
      <c r="C10" s="33">
        <v>31085</v>
      </c>
      <c r="D10" s="33">
        <v>222052</v>
      </c>
      <c r="E10" s="33">
        <v>16088</v>
      </c>
      <c r="F10" s="33">
        <v>312</v>
      </c>
    </row>
    <row r="11" spans="1:6">
      <c r="A11" s="37" t="s">
        <v>177</v>
      </c>
      <c r="B11" s="33">
        <v>269672</v>
      </c>
      <c r="C11" s="33">
        <v>31105</v>
      </c>
      <c r="D11" s="33">
        <v>221081</v>
      </c>
      <c r="E11" s="33">
        <v>17132</v>
      </c>
      <c r="F11" s="33">
        <v>354</v>
      </c>
    </row>
    <row r="12" spans="1:6">
      <c r="A12" s="50" t="s">
        <v>197</v>
      </c>
      <c r="B12" s="59"/>
      <c r="C12" s="59"/>
      <c r="D12" s="59"/>
      <c r="E12" s="59"/>
      <c r="F12" s="59"/>
    </row>
    <row r="13" spans="1:6">
      <c r="A13" s="18"/>
      <c r="B13" s="41"/>
      <c r="C13" s="41"/>
      <c r="D13" s="41"/>
      <c r="E13" s="41"/>
      <c r="F13" s="41"/>
    </row>
    <row r="14" spans="1:6">
      <c r="A14" s="18"/>
      <c r="B14" s="41"/>
      <c r="C14" s="41"/>
      <c r="D14" s="38" t="s">
        <v>171</v>
      </c>
      <c r="E14" s="41"/>
      <c r="F14" s="41"/>
    </row>
    <row r="15" spans="1:6">
      <c r="A15" s="36" t="s">
        <v>194</v>
      </c>
      <c r="B15" s="33">
        <v>1055808</v>
      </c>
      <c r="C15" s="33">
        <v>20502</v>
      </c>
      <c r="D15" s="33">
        <v>824780</v>
      </c>
      <c r="E15" s="33">
        <v>208801</v>
      </c>
      <c r="F15" s="33">
        <v>1726</v>
      </c>
    </row>
    <row r="16" spans="1:6">
      <c r="A16" s="37" t="s">
        <v>195</v>
      </c>
      <c r="B16" s="33">
        <v>1027640</v>
      </c>
      <c r="C16" s="33">
        <v>20247</v>
      </c>
      <c r="D16" s="33">
        <v>791996</v>
      </c>
      <c r="E16" s="33">
        <v>213857</v>
      </c>
      <c r="F16" s="33">
        <v>1540</v>
      </c>
    </row>
    <row r="17" spans="1:6">
      <c r="A17" s="37" t="s">
        <v>196</v>
      </c>
      <c r="B17" s="33">
        <v>1013867</v>
      </c>
      <c r="C17" s="33">
        <v>20028</v>
      </c>
      <c r="D17" s="33">
        <v>771130</v>
      </c>
      <c r="E17" s="33">
        <v>221522</v>
      </c>
      <c r="F17" s="33">
        <v>1186</v>
      </c>
    </row>
    <row r="18" spans="1:6">
      <c r="A18" s="37" t="s">
        <v>177</v>
      </c>
      <c r="B18" s="33">
        <v>1084798</v>
      </c>
      <c r="C18" s="33">
        <v>19567</v>
      </c>
      <c r="D18" s="33">
        <v>826049</v>
      </c>
      <c r="E18" s="33">
        <v>237643</v>
      </c>
      <c r="F18" s="33">
        <v>1540</v>
      </c>
    </row>
    <row r="19" spans="1:6">
      <c r="A19" s="50" t="s">
        <v>197</v>
      </c>
      <c r="B19" s="59"/>
      <c r="C19" s="59"/>
      <c r="D19" s="59"/>
      <c r="E19" s="59"/>
      <c r="F19" s="59"/>
    </row>
    <row r="20" spans="1:6">
      <c r="A20" s="20"/>
      <c r="B20" s="19"/>
      <c r="C20" s="19"/>
      <c r="D20" s="19"/>
      <c r="E20" s="19"/>
      <c r="F20" s="19"/>
    </row>
    <row r="21" spans="1:6">
      <c r="A21" s="15" t="s">
        <v>189</v>
      </c>
      <c r="B21" s="1"/>
      <c r="C21" s="1"/>
      <c r="D21" s="1"/>
      <c r="E21" s="1"/>
      <c r="F21" s="1"/>
    </row>
    <row r="22" spans="1:6">
      <c r="A22" s="15" t="s">
        <v>190</v>
      </c>
      <c r="B22" s="1"/>
      <c r="C22" s="1"/>
      <c r="D22" s="1"/>
      <c r="E22" s="1"/>
      <c r="F22" s="1"/>
    </row>
    <row r="23" spans="1:6">
      <c r="A23" s="1" t="s">
        <v>191</v>
      </c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 ht="14.25">
      <c r="A26" s="16" t="s">
        <v>161</v>
      </c>
      <c r="B26" s="1"/>
      <c r="C26" s="1"/>
      <c r="D26" s="1"/>
      <c r="E26" s="1"/>
      <c r="F26" s="1"/>
    </row>
    <row r="27" spans="1:6">
      <c r="A27" s="15" t="s">
        <v>159</v>
      </c>
      <c r="B27" s="1"/>
      <c r="C27" s="1"/>
      <c r="D27" s="1"/>
      <c r="E27" s="1"/>
      <c r="F27" s="12" t="s">
        <v>169</v>
      </c>
    </row>
    <row r="28" spans="1:6">
      <c r="A28" s="21" t="s">
        <v>162</v>
      </c>
      <c r="B28" s="5" t="s">
        <v>166</v>
      </c>
      <c r="C28" s="5" t="s">
        <v>167</v>
      </c>
      <c r="D28" s="5" t="s">
        <v>168</v>
      </c>
      <c r="E28" s="5" t="s">
        <v>165</v>
      </c>
      <c r="F28" s="4" t="s">
        <v>192</v>
      </c>
    </row>
    <row r="29" spans="1:6">
      <c r="A29" s="18"/>
      <c r="B29" s="41"/>
      <c r="C29" s="41"/>
      <c r="D29" s="38" t="s">
        <v>170</v>
      </c>
      <c r="E29" s="41"/>
      <c r="F29" s="41"/>
    </row>
    <row r="30" spans="1:6">
      <c r="A30" s="36" t="s">
        <v>194</v>
      </c>
      <c r="B30" s="33">
        <v>21065</v>
      </c>
      <c r="C30" s="33">
        <v>0</v>
      </c>
      <c r="D30" s="33">
        <v>16679</v>
      </c>
      <c r="E30" s="33">
        <v>0</v>
      </c>
      <c r="F30" s="33">
        <v>4386</v>
      </c>
    </row>
    <row r="31" spans="1:6">
      <c r="A31" s="37" t="s">
        <v>195</v>
      </c>
      <c r="B31" s="33">
        <v>20575</v>
      </c>
      <c r="C31" s="33">
        <v>0</v>
      </c>
      <c r="D31" s="33">
        <v>16253</v>
      </c>
      <c r="E31" s="33">
        <v>0</v>
      </c>
      <c r="F31" s="33">
        <v>4322</v>
      </c>
    </row>
    <row r="32" spans="1:6">
      <c r="A32" s="37" t="s">
        <v>196</v>
      </c>
      <c r="B32" s="33">
        <v>20206</v>
      </c>
      <c r="C32" s="33">
        <v>0</v>
      </c>
      <c r="D32" s="33">
        <v>15946</v>
      </c>
      <c r="E32" s="33">
        <v>0</v>
      </c>
      <c r="F32" s="33">
        <v>4260</v>
      </c>
    </row>
    <row r="33" spans="1:6">
      <c r="A33" s="37" t="s">
        <v>177</v>
      </c>
      <c r="B33" s="33">
        <v>19815</v>
      </c>
      <c r="C33" s="33">
        <v>0</v>
      </c>
      <c r="D33" s="33">
        <v>15582</v>
      </c>
      <c r="E33" s="33">
        <v>0</v>
      </c>
      <c r="F33" s="33">
        <v>4233</v>
      </c>
    </row>
    <row r="34" spans="1:6">
      <c r="A34" s="50" t="s">
        <v>197</v>
      </c>
      <c r="B34" s="59"/>
      <c r="C34" s="59"/>
      <c r="D34" s="59"/>
      <c r="E34" s="59"/>
      <c r="F34" s="59"/>
    </row>
    <row r="35" spans="1:6">
      <c r="A35" s="18"/>
      <c r="B35" s="41"/>
      <c r="C35" s="41"/>
      <c r="D35" s="41"/>
      <c r="E35" s="41"/>
      <c r="F35" s="41"/>
    </row>
    <row r="36" spans="1:6">
      <c r="A36" s="18"/>
      <c r="B36" s="41"/>
      <c r="C36" s="41"/>
      <c r="D36" s="38" t="s">
        <v>171</v>
      </c>
      <c r="E36" s="41"/>
      <c r="F36" s="41"/>
    </row>
    <row r="37" spans="1:6">
      <c r="A37" s="36" t="s">
        <v>194</v>
      </c>
      <c r="B37" s="33">
        <v>122924</v>
      </c>
      <c r="C37" s="33">
        <v>0</v>
      </c>
      <c r="D37" s="33">
        <v>109597</v>
      </c>
      <c r="E37" s="33">
        <v>0</v>
      </c>
      <c r="F37" s="33">
        <v>13326</v>
      </c>
    </row>
    <row r="38" spans="1:6">
      <c r="A38" s="37" t="s">
        <v>195</v>
      </c>
      <c r="B38" s="33">
        <v>113061</v>
      </c>
      <c r="C38" s="33">
        <v>0</v>
      </c>
      <c r="D38" s="33">
        <v>100425</v>
      </c>
      <c r="E38" s="33">
        <v>0</v>
      </c>
      <c r="F38" s="33">
        <v>12636</v>
      </c>
    </row>
    <row r="39" spans="1:6">
      <c r="A39" s="37" t="s">
        <v>196</v>
      </c>
      <c r="B39" s="33">
        <v>106510</v>
      </c>
      <c r="C39" s="33">
        <v>0</v>
      </c>
      <c r="D39" s="33">
        <v>94355</v>
      </c>
      <c r="E39" s="33">
        <v>0</v>
      </c>
      <c r="F39" s="33">
        <v>12155</v>
      </c>
    </row>
    <row r="40" spans="1:6">
      <c r="A40" s="37" t="s">
        <v>177</v>
      </c>
      <c r="B40" s="33">
        <v>114170</v>
      </c>
      <c r="C40" s="33">
        <v>0</v>
      </c>
      <c r="D40" s="33">
        <v>101788</v>
      </c>
      <c r="E40" s="33">
        <v>0</v>
      </c>
      <c r="F40" s="33">
        <v>12381</v>
      </c>
    </row>
    <row r="41" spans="1:6">
      <c r="A41" s="50" t="s">
        <v>197</v>
      </c>
      <c r="B41" s="59"/>
      <c r="C41" s="59"/>
      <c r="D41" s="59"/>
      <c r="E41" s="59"/>
      <c r="F41" s="59"/>
    </row>
    <row r="42" spans="1:6">
      <c r="A42" s="20"/>
      <c r="B42" s="19"/>
      <c r="C42" s="19"/>
      <c r="D42" s="19"/>
      <c r="E42" s="19"/>
      <c r="F42" s="19"/>
    </row>
    <row r="43" spans="1:6">
      <c r="A43" s="15" t="s">
        <v>193</v>
      </c>
      <c r="B43" s="1"/>
      <c r="C43" s="1"/>
      <c r="D43" s="1"/>
      <c r="E43" s="1"/>
      <c r="F43" s="1"/>
    </row>
    <row r="44" spans="1:6">
      <c r="A44" s="1" t="s">
        <v>191</v>
      </c>
      <c r="B44" s="1"/>
      <c r="C44" s="1"/>
      <c r="D44" s="1"/>
      <c r="E44" s="1"/>
      <c r="F44" s="1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6"/>
  <sheetViews>
    <sheetView workbookViewId="0"/>
  </sheetViews>
  <sheetFormatPr defaultRowHeight="13.5"/>
  <cols>
    <col min="1" max="7" width="13.5" customWidth="1"/>
  </cols>
  <sheetData>
    <row r="1" spans="1:7">
      <c r="A1" s="1"/>
      <c r="B1" s="1"/>
      <c r="C1" s="1"/>
      <c r="D1" s="1"/>
      <c r="E1" s="1"/>
      <c r="F1" s="1"/>
      <c r="G1" s="12" t="s">
        <v>27</v>
      </c>
    </row>
    <row r="2" spans="1:7">
      <c r="A2" s="1"/>
      <c r="B2" s="1"/>
      <c r="C2" s="1"/>
      <c r="D2" s="1"/>
      <c r="E2" s="1"/>
      <c r="F2" s="1"/>
      <c r="G2" s="1"/>
    </row>
    <row r="3" spans="1:7" ht="14.25">
      <c r="A3" s="16" t="s">
        <v>158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7" t="s">
        <v>28</v>
      </c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G6" s="12" t="s">
        <v>29</v>
      </c>
    </row>
    <row r="7" spans="1:7">
      <c r="A7" s="21" t="s">
        <v>30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4" t="s">
        <v>8</v>
      </c>
    </row>
    <row r="8" spans="1:7" ht="5.0999999999999996" customHeight="1">
      <c r="A8" s="18"/>
      <c r="B8" s="1"/>
      <c r="C8" s="1"/>
      <c r="D8" s="1"/>
      <c r="E8" s="1"/>
      <c r="F8" s="1"/>
      <c r="G8" s="1"/>
    </row>
    <row r="9" spans="1:7">
      <c r="A9" s="23" t="s">
        <v>198</v>
      </c>
      <c r="B9" s="29">
        <v>229764</v>
      </c>
      <c r="C9" s="29">
        <v>220349</v>
      </c>
      <c r="D9" s="29">
        <v>593</v>
      </c>
      <c r="E9" s="29">
        <v>7463</v>
      </c>
      <c r="F9" s="29">
        <v>627</v>
      </c>
      <c r="G9" s="29">
        <v>732</v>
      </c>
    </row>
    <row r="10" spans="1:7">
      <c r="A10" s="24" t="s">
        <v>199</v>
      </c>
      <c r="B10" s="29">
        <v>231305</v>
      </c>
      <c r="C10" s="29">
        <v>221879</v>
      </c>
      <c r="D10" s="29">
        <v>605</v>
      </c>
      <c r="E10" s="29">
        <v>7452</v>
      </c>
      <c r="F10" s="29">
        <v>628</v>
      </c>
      <c r="G10" s="29">
        <v>741</v>
      </c>
    </row>
    <row r="11" spans="1:7">
      <c r="A11" s="24" t="s">
        <v>200</v>
      </c>
      <c r="B11" s="29">
        <v>231839</v>
      </c>
      <c r="C11" s="29">
        <v>222197</v>
      </c>
      <c r="D11" s="29">
        <v>629</v>
      </c>
      <c r="E11" s="29">
        <v>7636</v>
      </c>
      <c r="F11" s="29">
        <v>631</v>
      </c>
      <c r="G11" s="29">
        <v>746</v>
      </c>
    </row>
    <row r="12" spans="1:7">
      <c r="A12" s="24" t="s">
        <v>178</v>
      </c>
      <c r="B12" s="29">
        <v>232187</v>
      </c>
      <c r="C12" s="29">
        <v>222539</v>
      </c>
      <c r="D12" s="29">
        <v>635</v>
      </c>
      <c r="E12" s="29">
        <v>7624</v>
      </c>
      <c r="F12" s="29">
        <v>636</v>
      </c>
      <c r="G12" s="29">
        <v>753</v>
      </c>
    </row>
    <row r="13" spans="1:7">
      <c r="A13" s="51" t="s">
        <v>201</v>
      </c>
      <c r="B13" s="57">
        <f>SUM(C13:G13)</f>
        <v>0</v>
      </c>
      <c r="C13" s="57">
        <f>C26</f>
        <v>0</v>
      </c>
      <c r="D13" s="57">
        <f>D26</f>
        <v>0</v>
      </c>
      <c r="E13" s="57">
        <f>E26</f>
        <v>0</v>
      </c>
      <c r="F13" s="57">
        <f>F26</f>
        <v>0</v>
      </c>
      <c r="G13" s="57">
        <f>G26</f>
        <v>0</v>
      </c>
    </row>
    <row r="14" spans="1:7">
      <c r="A14" s="23"/>
      <c r="B14" s="30"/>
      <c r="C14" s="30"/>
      <c r="D14" s="30"/>
      <c r="E14" s="30"/>
      <c r="F14" s="30"/>
      <c r="G14" s="30"/>
    </row>
    <row r="15" spans="1:7">
      <c r="A15" s="35" t="s">
        <v>202</v>
      </c>
      <c r="B15" s="57">
        <f t="shared" ref="B15:B26" si="0">SUM(C15:G15)</f>
        <v>0</v>
      </c>
      <c r="C15" s="60"/>
      <c r="D15" s="60"/>
      <c r="E15" s="60"/>
      <c r="F15" s="60"/>
      <c r="G15" s="60"/>
    </row>
    <row r="16" spans="1:7">
      <c r="A16" s="24" t="s">
        <v>145</v>
      </c>
      <c r="B16" s="57">
        <f t="shared" si="0"/>
        <v>0</v>
      </c>
      <c r="C16" s="60"/>
      <c r="D16" s="60"/>
      <c r="E16" s="60"/>
      <c r="F16" s="60"/>
      <c r="G16" s="60"/>
    </row>
    <row r="17" spans="1:7">
      <c r="A17" s="24" t="s">
        <v>146</v>
      </c>
      <c r="B17" s="57">
        <f t="shared" si="0"/>
        <v>0</v>
      </c>
      <c r="C17" s="60"/>
      <c r="D17" s="60"/>
      <c r="E17" s="60"/>
      <c r="F17" s="60"/>
      <c r="G17" s="60"/>
    </row>
    <row r="18" spans="1:7">
      <c r="A18" s="24" t="s">
        <v>147</v>
      </c>
      <c r="B18" s="57">
        <f t="shared" si="0"/>
        <v>0</v>
      </c>
      <c r="C18" s="60"/>
      <c r="D18" s="60"/>
      <c r="E18" s="60"/>
      <c r="F18" s="60"/>
      <c r="G18" s="60"/>
    </row>
    <row r="19" spans="1:7">
      <c r="A19" s="24" t="s">
        <v>148</v>
      </c>
      <c r="B19" s="57">
        <f t="shared" si="0"/>
        <v>0</v>
      </c>
      <c r="C19" s="60"/>
      <c r="D19" s="60"/>
      <c r="E19" s="60"/>
      <c r="F19" s="60"/>
      <c r="G19" s="60"/>
    </row>
    <row r="20" spans="1:7">
      <c r="A20" s="24" t="s">
        <v>149</v>
      </c>
      <c r="B20" s="57">
        <f t="shared" si="0"/>
        <v>0</v>
      </c>
      <c r="C20" s="60"/>
      <c r="D20" s="60"/>
      <c r="E20" s="60"/>
      <c r="F20" s="60"/>
      <c r="G20" s="60"/>
    </row>
    <row r="21" spans="1:7" ht="18" customHeight="1">
      <c r="A21" s="24" t="s">
        <v>150</v>
      </c>
      <c r="B21" s="57">
        <f t="shared" si="0"/>
        <v>0</v>
      </c>
      <c r="C21" s="60"/>
      <c r="D21" s="60"/>
      <c r="E21" s="60"/>
      <c r="F21" s="60"/>
      <c r="G21" s="60"/>
    </row>
    <row r="22" spans="1:7">
      <c r="A22" s="24" t="s">
        <v>151</v>
      </c>
      <c r="B22" s="57">
        <f t="shared" si="0"/>
        <v>0</v>
      </c>
      <c r="C22" s="60"/>
      <c r="D22" s="60"/>
      <c r="E22" s="60"/>
      <c r="F22" s="60"/>
      <c r="G22" s="60"/>
    </row>
    <row r="23" spans="1:7">
      <c r="A23" s="24" t="s">
        <v>152</v>
      </c>
      <c r="B23" s="57">
        <f t="shared" si="0"/>
        <v>0</v>
      </c>
      <c r="C23" s="60"/>
      <c r="D23" s="60"/>
      <c r="E23" s="60"/>
      <c r="F23" s="60"/>
      <c r="G23" s="60"/>
    </row>
    <row r="24" spans="1:7">
      <c r="A24" s="24" t="s">
        <v>153</v>
      </c>
      <c r="B24" s="57">
        <f t="shared" si="0"/>
        <v>0</v>
      </c>
      <c r="C24" s="60"/>
      <c r="D24" s="60"/>
      <c r="E24" s="60"/>
      <c r="F24" s="60"/>
      <c r="G24" s="60"/>
    </row>
    <row r="25" spans="1:7">
      <c r="A25" s="24" t="s">
        <v>154</v>
      </c>
      <c r="B25" s="57">
        <f t="shared" si="0"/>
        <v>0</v>
      </c>
      <c r="C25" s="60"/>
      <c r="D25" s="60"/>
      <c r="E25" s="60"/>
      <c r="F25" s="60"/>
      <c r="G25" s="60"/>
    </row>
    <row r="26" spans="1:7">
      <c r="A26" s="24" t="s">
        <v>155</v>
      </c>
      <c r="B26" s="57">
        <f t="shared" si="0"/>
        <v>0</v>
      </c>
      <c r="C26" s="60"/>
      <c r="D26" s="60"/>
      <c r="E26" s="60"/>
      <c r="F26" s="60"/>
      <c r="G26" s="60"/>
    </row>
    <row r="27" spans="1:7" ht="5.0999999999999996" customHeight="1">
      <c r="A27" s="20"/>
      <c r="B27" s="19"/>
      <c r="C27" s="19"/>
      <c r="D27" s="19"/>
      <c r="E27" s="19"/>
      <c r="F27" s="19"/>
      <c r="G27" s="19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7" t="s">
        <v>31</v>
      </c>
      <c r="B31" s="1"/>
      <c r="C31" s="1"/>
      <c r="D31" s="1"/>
      <c r="E31" s="1"/>
      <c r="F31" s="1"/>
      <c r="G31" s="1"/>
    </row>
    <row r="32" spans="1:7">
      <c r="A32" s="1"/>
      <c r="B32" s="1" t="s">
        <v>26</v>
      </c>
      <c r="C32" s="1"/>
      <c r="D32" s="1"/>
      <c r="E32" s="1"/>
      <c r="F32" s="1"/>
      <c r="G32" s="1"/>
    </row>
    <row r="33" spans="1:7">
      <c r="A33" s="15" t="s">
        <v>33</v>
      </c>
      <c r="B33" s="1"/>
      <c r="C33" s="1"/>
      <c r="D33" s="1"/>
      <c r="E33" s="1"/>
      <c r="F33" s="1"/>
      <c r="G33" s="1"/>
    </row>
    <row r="34" spans="1:7">
      <c r="A34" s="1" t="s">
        <v>156</v>
      </c>
      <c r="B34" s="1"/>
      <c r="C34" s="1"/>
      <c r="D34" s="1"/>
      <c r="E34" s="1"/>
      <c r="F34" s="1"/>
      <c r="G34" s="1"/>
    </row>
    <row r="35" spans="1:7">
      <c r="A35" s="21" t="s">
        <v>30</v>
      </c>
      <c r="B35" s="5" t="s">
        <v>3</v>
      </c>
      <c r="C35" s="5" t="s">
        <v>4</v>
      </c>
      <c r="D35" s="5" t="s">
        <v>5</v>
      </c>
      <c r="E35" s="5" t="s">
        <v>6</v>
      </c>
      <c r="F35" s="5" t="s">
        <v>7</v>
      </c>
      <c r="G35" s="4" t="s">
        <v>8</v>
      </c>
    </row>
    <row r="36" spans="1:7" ht="5.0999999999999996" customHeight="1">
      <c r="A36" s="22"/>
      <c r="B36" s="1"/>
      <c r="C36" s="1"/>
      <c r="D36" s="1"/>
      <c r="E36" s="1"/>
      <c r="F36" s="1"/>
      <c r="G36" s="1"/>
    </row>
    <row r="37" spans="1:7">
      <c r="A37" s="23" t="s">
        <v>198</v>
      </c>
      <c r="B37" s="29">
        <v>361514044</v>
      </c>
      <c r="C37" s="29">
        <v>68907377</v>
      </c>
      <c r="D37" s="29">
        <v>5556127</v>
      </c>
      <c r="E37" s="29">
        <v>19900449</v>
      </c>
      <c r="F37" s="29">
        <v>261243152</v>
      </c>
      <c r="G37" s="29">
        <v>5906939</v>
      </c>
    </row>
    <row r="38" spans="1:7">
      <c r="A38" s="24" t="s">
        <v>199</v>
      </c>
      <c r="B38" s="29">
        <v>363712796</v>
      </c>
      <c r="C38" s="29">
        <v>69709642</v>
      </c>
      <c r="D38" s="29">
        <v>5793645</v>
      </c>
      <c r="E38" s="29">
        <v>19660804</v>
      </c>
      <c r="F38" s="29">
        <v>262716763</v>
      </c>
      <c r="G38" s="29">
        <v>5831942</v>
      </c>
    </row>
    <row r="39" spans="1:7">
      <c r="A39" s="24" t="s">
        <v>200</v>
      </c>
      <c r="B39" s="29">
        <v>321263509</v>
      </c>
      <c r="C39" s="29">
        <v>68013455</v>
      </c>
      <c r="D39" s="29">
        <v>5700020</v>
      </c>
      <c r="E39" s="29">
        <v>18863332</v>
      </c>
      <c r="F39" s="29">
        <v>221468704</v>
      </c>
      <c r="G39" s="29">
        <v>7217998</v>
      </c>
    </row>
    <row r="40" spans="1:7">
      <c r="A40" s="24" t="s">
        <v>203</v>
      </c>
      <c r="B40" s="29">
        <v>328607156</v>
      </c>
      <c r="C40" s="29">
        <v>68073885</v>
      </c>
      <c r="D40" s="29">
        <v>6088469</v>
      </c>
      <c r="E40" s="29">
        <v>20033450</v>
      </c>
      <c r="F40" s="29">
        <v>227384610</v>
      </c>
      <c r="G40" s="29">
        <v>7026742</v>
      </c>
    </row>
    <row r="41" spans="1:7">
      <c r="A41" s="51" t="s">
        <v>204</v>
      </c>
      <c r="B41" s="57">
        <f>SUM(C41:G41)</f>
        <v>0</v>
      </c>
      <c r="C41" s="57">
        <f>SUM(C43:C54)</f>
        <v>0</v>
      </c>
      <c r="D41" s="57">
        <f>SUM(D43:D54)</f>
        <v>0</v>
      </c>
      <c r="E41" s="57">
        <f>SUM(E43:E54)</f>
        <v>0</v>
      </c>
      <c r="F41" s="57">
        <f>SUM(F43:F54)</f>
        <v>0</v>
      </c>
      <c r="G41" s="57">
        <f>SUM(G43:G54)</f>
        <v>0</v>
      </c>
    </row>
    <row r="42" spans="1:7">
      <c r="A42" s="23"/>
      <c r="B42" s="30"/>
      <c r="C42" s="30"/>
      <c r="D42" s="30"/>
      <c r="E42" s="30"/>
      <c r="F42" s="30"/>
      <c r="G42" s="30"/>
    </row>
    <row r="43" spans="1:7">
      <c r="A43" s="35" t="s">
        <v>202</v>
      </c>
      <c r="B43" s="57">
        <f t="shared" ref="B43:B54" si="1">SUM(C43:G43)</f>
        <v>0</v>
      </c>
      <c r="C43" s="60"/>
      <c r="D43" s="60"/>
      <c r="E43" s="60"/>
      <c r="F43" s="60"/>
      <c r="G43" s="60"/>
    </row>
    <row r="44" spans="1:7">
      <c r="A44" s="24" t="s">
        <v>179</v>
      </c>
      <c r="B44" s="57">
        <f t="shared" si="1"/>
        <v>0</v>
      </c>
      <c r="C44" s="60"/>
      <c r="D44" s="60"/>
      <c r="E44" s="60"/>
      <c r="F44" s="60"/>
      <c r="G44" s="60"/>
    </row>
    <row r="45" spans="1:7">
      <c r="A45" s="24" t="s">
        <v>180</v>
      </c>
      <c r="B45" s="57">
        <f t="shared" si="1"/>
        <v>0</v>
      </c>
      <c r="C45" s="60"/>
      <c r="D45" s="60"/>
      <c r="E45" s="60"/>
      <c r="F45" s="60"/>
      <c r="G45" s="60"/>
    </row>
    <row r="46" spans="1:7">
      <c r="A46" s="24" t="s">
        <v>147</v>
      </c>
      <c r="B46" s="57">
        <f t="shared" si="1"/>
        <v>0</v>
      </c>
      <c r="C46" s="60"/>
      <c r="D46" s="60"/>
      <c r="E46" s="60"/>
      <c r="F46" s="60"/>
      <c r="G46" s="60"/>
    </row>
    <row r="47" spans="1:7">
      <c r="A47" s="24" t="s">
        <v>148</v>
      </c>
      <c r="B47" s="57">
        <f t="shared" si="1"/>
        <v>0</v>
      </c>
      <c r="C47" s="60"/>
      <c r="D47" s="60"/>
      <c r="E47" s="60"/>
      <c r="F47" s="60"/>
      <c r="G47" s="60"/>
    </row>
    <row r="48" spans="1:7">
      <c r="A48" s="24" t="s">
        <v>149</v>
      </c>
      <c r="B48" s="57">
        <f t="shared" si="1"/>
        <v>0</v>
      </c>
      <c r="C48" s="60"/>
      <c r="D48" s="60"/>
      <c r="E48" s="60"/>
      <c r="F48" s="60"/>
      <c r="G48" s="60"/>
    </row>
    <row r="49" spans="1:7" ht="18" customHeight="1">
      <c r="A49" s="24" t="s">
        <v>150</v>
      </c>
      <c r="B49" s="57">
        <f t="shared" si="1"/>
        <v>0</v>
      </c>
      <c r="C49" s="60"/>
      <c r="D49" s="60"/>
      <c r="E49" s="60"/>
      <c r="F49" s="60"/>
      <c r="G49" s="60"/>
    </row>
    <row r="50" spans="1:7">
      <c r="A50" s="24" t="s">
        <v>151</v>
      </c>
      <c r="B50" s="57">
        <f t="shared" si="1"/>
        <v>0</v>
      </c>
      <c r="C50" s="60"/>
      <c r="D50" s="60"/>
      <c r="E50" s="60"/>
      <c r="F50" s="60"/>
      <c r="G50" s="60"/>
    </row>
    <row r="51" spans="1:7">
      <c r="A51" s="24" t="s">
        <v>152</v>
      </c>
      <c r="B51" s="57">
        <f t="shared" si="1"/>
        <v>0</v>
      </c>
      <c r="C51" s="60"/>
      <c r="D51" s="60"/>
      <c r="E51" s="60"/>
      <c r="F51" s="60"/>
      <c r="G51" s="60"/>
    </row>
    <row r="52" spans="1:7">
      <c r="A52" s="24" t="s">
        <v>181</v>
      </c>
      <c r="B52" s="57">
        <f t="shared" si="1"/>
        <v>0</v>
      </c>
      <c r="C52" s="60"/>
      <c r="D52" s="60"/>
      <c r="E52" s="60"/>
      <c r="F52" s="60"/>
      <c r="G52" s="60"/>
    </row>
    <row r="53" spans="1:7">
      <c r="A53" s="24" t="s">
        <v>182</v>
      </c>
      <c r="B53" s="57">
        <f t="shared" si="1"/>
        <v>0</v>
      </c>
      <c r="C53" s="60"/>
      <c r="D53" s="60"/>
      <c r="E53" s="60"/>
      <c r="F53" s="60"/>
      <c r="G53" s="60"/>
    </row>
    <row r="54" spans="1:7">
      <c r="A54" s="24" t="s">
        <v>183</v>
      </c>
      <c r="B54" s="57">
        <f t="shared" si="1"/>
        <v>0</v>
      </c>
      <c r="C54" s="60"/>
      <c r="D54" s="60"/>
      <c r="E54" s="60"/>
      <c r="F54" s="60"/>
      <c r="G54" s="60"/>
    </row>
    <row r="55" spans="1:7" ht="5.0999999999999996" customHeight="1">
      <c r="A55" s="20"/>
      <c r="B55" s="19"/>
      <c r="C55" s="19"/>
      <c r="D55" s="19"/>
      <c r="E55" s="19"/>
      <c r="F55" s="19"/>
      <c r="G55" s="19"/>
    </row>
    <row r="56" spans="1:7">
      <c r="A56" s="1" t="s">
        <v>32</v>
      </c>
      <c r="B56" s="1"/>
      <c r="C56" s="1"/>
      <c r="D56" s="1"/>
      <c r="E56" s="1"/>
      <c r="F56" s="1"/>
      <c r="G56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6"/>
  <sheetViews>
    <sheetView tabSelected="1" zoomScaleNormal="100" workbookViewId="0"/>
  </sheetViews>
  <sheetFormatPr defaultRowHeight="13.5"/>
  <cols>
    <col min="1" max="10" width="9.375" style="124" customWidth="1"/>
    <col min="11" max="12" width="3.125" style="124" customWidth="1"/>
    <col min="13" max="13" width="8.875" style="124" customWidth="1"/>
    <col min="14" max="18" width="8.75" style="124" customWidth="1"/>
    <col min="19" max="23" width="8.25" style="124" customWidth="1"/>
    <col min="24" max="16384" width="9" style="28"/>
  </cols>
  <sheetData>
    <row r="1" spans="1:24">
      <c r="A1" s="1" t="s">
        <v>302</v>
      </c>
      <c r="B1" s="25"/>
      <c r="C1" s="25"/>
      <c r="D1" s="25"/>
      <c r="E1" s="25"/>
      <c r="F1" s="25"/>
      <c r="G1" s="25"/>
      <c r="H1" s="25"/>
      <c r="I1" s="25"/>
      <c r="J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74" t="s">
        <v>303</v>
      </c>
      <c r="X1" s="25"/>
    </row>
    <row r="2" spans="1:24">
      <c r="A2" s="25"/>
      <c r="B2" s="25"/>
      <c r="C2" s="25"/>
      <c r="D2" s="25"/>
      <c r="E2" s="25"/>
      <c r="F2" s="25"/>
      <c r="G2" s="25"/>
      <c r="H2" s="25"/>
      <c r="I2" s="25"/>
      <c r="J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4.25">
      <c r="A3" s="98" t="s">
        <v>273</v>
      </c>
      <c r="B3" s="25"/>
      <c r="C3" s="25"/>
      <c r="D3" s="25"/>
      <c r="E3" s="25"/>
      <c r="F3" s="25"/>
      <c r="G3" s="25"/>
      <c r="H3" s="25"/>
      <c r="I3" s="25"/>
      <c r="J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>
      <c r="A4" s="25"/>
      <c r="B4" s="25"/>
      <c r="C4" s="25"/>
      <c r="D4" s="25"/>
      <c r="E4" s="25"/>
      <c r="F4" s="25"/>
      <c r="G4" s="25"/>
      <c r="H4" s="25"/>
      <c r="I4" s="25"/>
      <c r="J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>
      <c r="A5" s="99" t="s">
        <v>34</v>
      </c>
      <c r="B5" s="25"/>
      <c r="C5" s="25"/>
      <c r="D5" s="25"/>
      <c r="E5" s="25"/>
      <c r="F5" s="25"/>
      <c r="G5" s="25"/>
      <c r="H5" s="25"/>
      <c r="I5" s="25"/>
      <c r="J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>
      <c r="A6" s="25"/>
      <c r="B6" s="25"/>
      <c r="C6" s="25"/>
      <c r="D6" s="25"/>
      <c r="E6" s="25"/>
      <c r="F6" s="25"/>
      <c r="G6" s="25"/>
      <c r="H6" s="25"/>
      <c r="I6" s="25"/>
      <c r="J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>
      <c r="A7" s="140" t="s">
        <v>35</v>
      </c>
      <c r="B7" s="137"/>
      <c r="C7" s="137"/>
      <c r="D7" s="137" t="s">
        <v>245</v>
      </c>
      <c r="E7" s="141" t="s">
        <v>227</v>
      </c>
      <c r="F7" s="141" t="s">
        <v>229</v>
      </c>
      <c r="G7" s="141" t="s">
        <v>274</v>
      </c>
      <c r="H7" s="125"/>
      <c r="I7" s="52"/>
      <c r="J7" s="52"/>
      <c r="M7" s="52"/>
      <c r="N7" s="52"/>
      <c r="O7" s="52"/>
      <c r="P7" s="100" t="s">
        <v>275</v>
      </c>
      <c r="Q7" s="52"/>
      <c r="R7" s="52"/>
      <c r="S7" s="52"/>
      <c r="T7" s="52"/>
      <c r="U7" s="52"/>
      <c r="V7" s="52"/>
      <c r="W7" s="25"/>
      <c r="X7" s="25"/>
    </row>
    <row r="8" spans="1:24">
      <c r="A8" s="140"/>
      <c r="B8" s="137"/>
      <c r="C8" s="137"/>
      <c r="D8" s="137"/>
      <c r="E8" s="142"/>
      <c r="F8" s="142"/>
      <c r="G8" s="142"/>
      <c r="H8" s="113" t="s">
        <v>36</v>
      </c>
      <c r="I8" s="113" t="s">
        <v>276</v>
      </c>
      <c r="J8" s="113" t="s">
        <v>37</v>
      </c>
      <c r="M8" s="113" t="s">
        <v>38</v>
      </c>
      <c r="N8" s="113" t="s">
        <v>39</v>
      </c>
      <c r="O8" s="113" t="s">
        <v>40</v>
      </c>
      <c r="P8" s="113" t="s">
        <v>41</v>
      </c>
      <c r="Q8" s="113" t="s">
        <v>42</v>
      </c>
      <c r="R8" s="113" t="s">
        <v>43</v>
      </c>
      <c r="S8" s="113" t="s">
        <v>44</v>
      </c>
      <c r="T8" s="113" t="s">
        <v>277</v>
      </c>
      <c r="U8" s="113" t="s">
        <v>45</v>
      </c>
      <c r="V8" s="114" t="s">
        <v>46</v>
      </c>
      <c r="W8" s="25"/>
      <c r="X8" s="25"/>
    </row>
    <row r="9" spans="1:24" ht="5.0999999999999996" customHeight="1">
      <c r="C9" s="126"/>
    </row>
    <row r="10" spans="1:24">
      <c r="A10" s="25" t="s">
        <v>47</v>
      </c>
      <c r="B10" s="25"/>
      <c r="C10" s="26"/>
      <c r="D10" s="27">
        <v>450182</v>
      </c>
      <c r="E10" s="27">
        <v>449236</v>
      </c>
      <c r="F10" s="27">
        <v>447597</v>
      </c>
      <c r="G10" s="27">
        <v>446125</v>
      </c>
      <c r="H10" s="27">
        <v>451915</v>
      </c>
      <c r="I10" s="27">
        <v>446286</v>
      </c>
      <c r="J10" s="27">
        <v>446169</v>
      </c>
      <c r="K10" s="127"/>
      <c r="L10" s="127"/>
      <c r="M10" s="27">
        <v>446141</v>
      </c>
      <c r="N10" s="27">
        <v>446041</v>
      </c>
      <c r="O10" s="27">
        <v>445900</v>
      </c>
      <c r="P10" s="27">
        <v>445881</v>
      </c>
      <c r="Q10" s="27">
        <v>445715</v>
      </c>
      <c r="R10" s="27">
        <v>445603</v>
      </c>
      <c r="S10" s="27">
        <v>445503</v>
      </c>
      <c r="T10" s="27">
        <v>452031</v>
      </c>
      <c r="U10" s="27">
        <v>451965</v>
      </c>
      <c r="V10" s="27">
        <v>451915</v>
      </c>
      <c r="W10" s="25"/>
      <c r="X10" s="25"/>
    </row>
    <row r="11" spans="1:24">
      <c r="A11" s="25" t="s">
        <v>48</v>
      </c>
      <c r="B11" s="25"/>
      <c r="C11" s="26"/>
      <c r="D11" s="27">
        <v>450180</v>
      </c>
      <c r="E11" s="27">
        <v>449234</v>
      </c>
      <c r="F11" s="27">
        <v>447595</v>
      </c>
      <c r="G11" s="27">
        <v>446123</v>
      </c>
      <c r="H11" s="27">
        <v>451914</v>
      </c>
      <c r="I11" s="27">
        <v>446285</v>
      </c>
      <c r="J11" s="27">
        <v>446168</v>
      </c>
      <c r="K11" s="127"/>
      <c r="L11" s="127"/>
      <c r="M11" s="27">
        <v>446140</v>
      </c>
      <c r="N11" s="27">
        <v>446040</v>
      </c>
      <c r="O11" s="27">
        <v>445899</v>
      </c>
      <c r="P11" s="27">
        <v>445880</v>
      </c>
      <c r="Q11" s="27">
        <v>445714</v>
      </c>
      <c r="R11" s="27">
        <v>445602</v>
      </c>
      <c r="S11" s="27">
        <v>445502</v>
      </c>
      <c r="T11" s="27">
        <v>452030</v>
      </c>
      <c r="U11" s="27">
        <v>451964</v>
      </c>
      <c r="V11" s="27">
        <v>451914</v>
      </c>
      <c r="W11" s="25"/>
      <c r="X11" s="25"/>
    </row>
    <row r="12" spans="1:24">
      <c r="A12" s="25" t="s">
        <v>49</v>
      </c>
      <c r="B12" s="25"/>
      <c r="C12" s="26"/>
      <c r="D12" s="27">
        <v>235945</v>
      </c>
      <c r="E12" s="27">
        <v>236655</v>
      </c>
      <c r="F12" s="27">
        <v>237569</v>
      </c>
      <c r="G12" s="27">
        <v>238111</v>
      </c>
      <c r="H12" s="27">
        <v>239266</v>
      </c>
      <c r="I12" s="120" t="s">
        <v>237</v>
      </c>
      <c r="J12" s="27">
        <v>238977</v>
      </c>
      <c r="K12" s="127"/>
      <c r="L12" s="127"/>
      <c r="M12" s="120" t="s">
        <v>237</v>
      </c>
      <c r="N12" s="27">
        <v>239107</v>
      </c>
      <c r="O12" s="120" t="s">
        <v>237</v>
      </c>
      <c r="P12" s="27">
        <v>238890</v>
      </c>
      <c r="Q12" s="120" t="s">
        <v>237</v>
      </c>
      <c r="R12" s="27">
        <v>239171</v>
      </c>
      <c r="S12" s="120" t="s">
        <v>237</v>
      </c>
      <c r="T12" s="27">
        <v>239167</v>
      </c>
      <c r="U12" s="120" t="s">
        <v>237</v>
      </c>
      <c r="V12" s="27">
        <v>239266</v>
      </c>
      <c r="W12" s="25"/>
      <c r="X12" s="25"/>
    </row>
    <row r="13" spans="1:24">
      <c r="A13" s="25" t="s">
        <v>50</v>
      </c>
      <c r="B13" s="25"/>
      <c r="C13" s="26"/>
      <c r="D13" s="54">
        <v>100</v>
      </c>
      <c r="E13" s="54">
        <v>100</v>
      </c>
      <c r="F13" s="54">
        <v>99.999553169480578</v>
      </c>
      <c r="G13" s="54">
        <v>99.999551695152704</v>
      </c>
      <c r="H13" s="54">
        <v>99.999778719449452</v>
      </c>
      <c r="I13" s="54">
        <v>99.999775928440499</v>
      </c>
      <c r="J13" s="54">
        <v>99.99977586968167</v>
      </c>
      <c r="K13" s="128"/>
      <c r="L13" s="128"/>
      <c r="M13" s="54">
        <v>99.999775855615155</v>
      </c>
      <c r="N13" s="54">
        <v>99.999775805363186</v>
      </c>
      <c r="O13" s="54">
        <v>99.999775734469608</v>
      </c>
      <c r="P13" s="54">
        <v>99.99977572491315</v>
      </c>
      <c r="Q13" s="54">
        <v>99.999775641385185</v>
      </c>
      <c r="R13" s="54">
        <v>99.999775584993827</v>
      </c>
      <c r="S13" s="54">
        <v>99.999775534620412</v>
      </c>
      <c r="T13" s="54">
        <v>99.999778776234365</v>
      </c>
      <c r="U13" s="54">
        <v>99.999778743929284</v>
      </c>
      <c r="V13" s="54">
        <v>99.999778719449452</v>
      </c>
      <c r="W13" s="25"/>
      <c r="X13" s="25"/>
    </row>
    <row r="14" spans="1:24">
      <c r="A14" s="25" t="s">
        <v>51</v>
      </c>
      <c r="B14" s="25"/>
      <c r="C14" s="26"/>
      <c r="D14" s="27">
        <v>241429</v>
      </c>
      <c r="E14" s="27">
        <v>244372</v>
      </c>
      <c r="F14" s="27">
        <v>246951</v>
      </c>
      <c r="G14" s="27">
        <v>249677</v>
      </c>
      <c r="H14" s="27">
        <v>251588</v>
      </c>
      <c r="I14" s="27">
        <v>249645</v>
      </c>
      <c r="J14" s="27">
        <v>249692</v>
      </c>
      <c r="K14" s="127"/>
      <c r="L14" s="127"/>
      <c r="M14" s="27">
        <v>249791</v>
      </c>
      <c r="N14" s="27">
        <v>249962</v>
      </c>
      <c r="O14" s="27">
        <v>250055</v>
      </c>
      <c r="P14" s="27">
        <v>250165</v>
      </c>
      <c r="Q14" s="27">
        <v>250349</v>
      </c>
      <c r="R14" s="27">
        <v>250480</v>
      </c>
      <c r="S14" s="27">
        <v>250569</v>
      </c>
      <c r="T14" s="27">
        <v>251054</v>
      </c>
      <c r="U14" s="27">
        <v>251232</v>
      </c>
      <c r="V14" s="27">
        <v>251588</v>
      </c>
      <c r="W14" s="25"/>
      <c r="X14" s="25"/>
    </row>
    <row r="15" spans="1:24">
      <c r="A15" s="25" t="s">
        <v>52</v>
      </c>
      <c r="B15" s="25"/>
      <c r="C15" s="26"/>
      <c r="D15" s="27"/>
      <c r="E15" s="27"/>
      <c r="F15" s="27"/>
      <c r="G15" s="27"/>
      <c r="H15" s="27"/>
      <c r="I15" s="27"/>
      <c r="J15" s="27"/>
      <c r="K15" s="127"/>
      <c r="L15" s="1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5"/>
      <c r="X15" s="25"/>
    </row>
    <row r="16" spans="1:24">
      <c r="A16" s="25"/>
      <c r="B16" s="25" t="s">
        <v>53</v>
      </c>
      <c r="C16" s="26"/>
      <c r="D16" s="27">
        <v>58642983</v>
      </c>
      <c r="E16" s="27">
        <v>57730588</v>
      </c>
      <c r="F16" s="27">
        <v>57549798</v>
      </c>
      <c r="G16" s="27">
        <v>56605659</v>
      </c>
      <c r="H16" s="27">
        <v>55912089</v>
      </c>
      <c r="I16" s="27">
        <v>4543016</v>
      </c>
      <c r="J16" s="27">
        <v>4726450</v>
      </c>
      <c r="K16" s="127"/>
      <c r="L16" s="127"/>
      <c r="M16" s="27">
        <v>4631722</v>
      </c>
      <c r="N16" s="27">
        <v>4912750</v>
      </c>
      <c r="O16" s="27">
        <v>4835246</v>
      </c>
      <c r="P16" s="27">
        <v>4571236</v>
      </c>
      <c r="Q16" s="27">
        <v>4726582</v>
      </c>
      <c r="R16" s="27">
        <v>4511012</v>
      </c>
      <c r="S16" s="27">
        <v>4740251</v>
      </c>
      <c r="T16" s="27">
        <v>4680052</v>
      </c>
      <c r="U16" s="27">
        <v>4366843</v>
      </c>
      <c r="V16" s="27">
        <v>4666929</v>
      </c>
      <c r="W16" s="25"/>
      <c r="X16" s="25"/>
    </row>
    <row r="17" spans="1:24">
      <c r="A17" s="25"/>
      <c r="B17" s="25" t="s">
        <v>54</v>
      </c>
      <c r="C17" s="26"/>
      <c r="D17" s="27">
        <v>160227</v>
      </c>
      <c r="E17" s="27">
        <v>158166</v>
      </c>
      <c r="F17" s="27">
        <v>157671</v>
      </c>
      <c r="G17" s="27">
        <v>155084</v>
      </c>
      <c r="H17" s="27">
        <v>152765</v>
      </c>
      <c r="I17" s="27">
        <v>151434</v>
      </c>
      <c r="J17" s="27">
        <v>152466</v>
      </c>
      <c r="K17" s="127"/>
      <c r="L17" s="127"/>
      <c r="M17" s="27">
        <v>154391</v>
      </c>
      <c r="N17" s="27">
        <v>158476</v>
      </c>
      <c r="O17" s="27">
        <v>155976</v>
      </c>
      <c r="P17" s="27">
        <v>152375</v>
      </c>
      <c r="Q17" s="27">
        <v>152470</v>
      </c>
      <c r="R17" s="27">
        <v>150367</v>
      </c>
      <c r="S17" s="27">
        <v>152911</v>
      </c>
      <c r="T17" s="27">
        <v>150969</v>
      </c>
      <c r="U17" s="27">
        <v>150581</v>
      </c>
      <c r="V17" s="27">
        <v>150546</v>
      </c>
      <c r="W17" s="25"/>
      <c r="X17" s="25"/>
    </row>
    <row r="18" spans="1:24">
      <c r="A18" s="25"/>
      <c r="B18" s="25" t="s">
        <v>55</v>
      </c>
      <c r="C18" s="26"/>
      <c r="D18" s="27">
        <v>179282</v>
      </c>
      <c r="E18" s="27">
        <v>174357</v>
      </c>
      <c r="F18" s="27">
        <v>175845</v>
      </c>
      <c r="G18" s="27">
        <v>170406</v>
      </c>
      <c r="H18" s="27">
        <v>170132</v>
      </c>
      <c r="I18" s="27">
        <v>158806</v>
      </c>
      <c r="J18" s="27">
        <v>159482</v>
      </c>
      <c r="K18" s="127"/>
      <c r="L18" s="127"/>
      <c r="M18" s="27">
        <v>163248</v>
      </c>
      <c r="N18" s="27">
        <v>170132</v>
      </c>
      <c r="O18" s="27">
        <v>164781</v>
      </c>
      <c r="P18" s="27">
        <v>160775</v>
      </c>
      <c r="Q18" s="27">
        <v>156696</v>
      </c>
      <c r="R18" s="27">
        <v>155931</v>
      </c>
      <c r="S18" s="27">
        <v>160191</v>
      </c>
      <c r="T18" s="27">
        <v>163765</v>
      </c>
      <c r="U18" s="27">
        <v>155166</v>
      </c>
      <c r="V18" s="27">
        <v>155206</v>
      </c>
      <c r="W18" s="25"/>
      <c r="X18" s="25"/>
    </row>
    <row r="19" spans="1:24">
      <c r="A19" s="25"/>
      <c r="B19" s="25" t="s">
        <v>56</v>
      </c>
      <c r="C19" s="26"/>
      <c r="D19" s="27">
        <v>135174</v>
      </c>
      <c r="E19" s="27">
        <v>133530</v>
      </c>
      <c r="F19" s="27">
        <v>132488</v>
      </c>
      <c r="G19" s="27">
        <v>130694</v>
      </c>
      <c r="H19" s="27">
        <v>131395</v>
      </c>
      <c r="I19" s="27">
        <v>142009</v>
      </c>
      <c r="J19" s="27">
        <v>138209</v>
      </c>
      <c r="K19" s="127"/>
      <c r="L19" s="127"/>
      <c r="M19" s="27">
        <v>146780</v>
      </c>
      <c r="N19" s="27">
        <v>144728</v>
      </c>
      <c r="O19" s="27">
        <v>146285</v>
      </c>
      <c r="P19" s="27">
        <v>142987</v>
      </c>
      <c r="Q19" s="27">
        <v>139497</v>
      </c>
      <c r="R19" s="27">
        <v>140938</v>
      </c>
      <c r="S19" s="27">
        <v>148400</v>
      </c>
      <c r="T19" s="27">
        <v>131395</v>
      </c>
      <c r="U19" s="27">
        <v>139763</v>
      </c>
      <c r="V19" s="27">
        <v>144282</v>
      </c>
      <c r="W19" s="25"/>
      <c r="X19" s="25"/>
    </row>
    <row r="20" spans="1:24">
      <c r="A20" s="25"/>
      <c r="B20" s="25" t="s">
        <v>57</v>
      </c>
      <c r="C20" s="26"/>
      <c r="D20" s="43">
        <v>0.35599999999999998</v>
      </c>
      <c r="E20" s="43">
        <v>0.35199999999999998</v>
      </c>
      <c r="F20" s="43">
        <v>0.35226264815290609</v>
      </c>
      <c r="G20" s="43">
        <v>0.3476261031150602</v>
      </c>
      <c r="H20" s="43">
        <v>0.33803998105834299</v>
      </c>
      <c r="I20" s="43">
        <v>0.33932128572548931</v>
      </c>
      <c r="J20" s="43">
        <v>0.34172329705402449</v>
      </c>
      <c r="K20" s="129"/>
      <c r="L20" s="129"/>
      <c r="M20" s="43">
        <v>0.34605953288205499</v>
      </c>
      <c r="N20" s="43">
        <v>0.35529548919379428</v>
      </c>
      <c r="O20" s="43">
        <v>0.34980118816144462</v>
      </c>
      <c r="P20" s="43">
        <v>0.34173993002601599</v>
      </c>
      <c r="Q20" s="43">
        <v>0.34208034748740224</v>
      </c>
      <c r="R20" s="43">
        <v>0.33744686962805376</v>
      </c>
      <c r="S20" s="43">
        <v>0.34323302701222441</v>
      </c>
      <c r="T20" s="43">
        <v>0.33398004557219652</v>
      </c>
      <c r="U20" s="43">
        <v>0.33317034100061066</v>
      </c>
      <c r="V20" s="43">
        <v>0.33312975477635126</v>
      </c>
      <c r="W20" s="25"/>
      <c r="X20" s="25"/>
    </row>
    <row r="21" spans="1:24">
      <c r="A21" s="25"/>
      <c r="B21" s="25" t="s">
        <v>58</v>
      </c>
      <c r="C21" s="26"/>
      <c r="D21" s="43">
        <v>0.39800000000000002</v>
      </c>
      <c r="E21" s="43">
        <v>0.38800000000000001</v>
      </c>
      <c r="F21" s="43">
        <v>0.39286631888202506</v>
      </c>
      <c r="G21" s="43">
        <v>0.38197089143576995</v>
      </c>
      <c r="H21" s="43">
        <v>0.37646985930951465</v>
      </c>
      <c r="I21" s="43">
        <v>0.3558398781047985</v>
      </c>
      <c r="J21" s="43">
        <v>0.3574483154327518</v>
      </c>
      <c r="K21" s="129"/>
      <c r="L21" s="129"/>
      <c r="M21" s="43">
        <v>0.36591204554624107</v>
      </c>
      <c r="N21" s="43">
        <v>0.38142767464801364</v>
      </c>
      <c r="O21" s="43">
        <v>0.36954781239697782</v>
      </c>
      <c r="P21" s="43">
        <v>0.3605790795729793</v>
      </c>
      <c r="Q21" s="43">
        <v>0.3515617638216435</v>
      </c>
      <c r="R21" s="43">
        <v>0.34993334859358799</v>
      </c>
      <c r="S21" s="43">
        <v>0.35957414332595589</v>
      </c>
      <c r="T21" s="43">
        <v>0.36228790124549254</v>
      </c>
      <c r="U21" s="43">
        <v>0.34331495428839465</v>
      </c>
      <c r="V21" s="43">
        <v>0.34344145124957404</v>
      </c>
      <c r="W21" s="25"/>
      <c r="X21" s="25"/>
    </row>
    <row r="22" spans="1:24">
      <c r="A22" s="25" t="s">
        <v>59</v>
      </c>
      <c r="B22" s="25"/>
      <c r="C22" s="26"/>
      <c r="D22" s="27"/>
      <c r="E22" s="27"/>
      <c r="F22" s="27"/>
      <c r="G22" s="27"/>
      <c r="H22" s="27"/>
      <c r="I22" s="27"/>
      <c r="J22" s="27"/>
      <c r="K22" s="127"/>
      <c r="L22" s="1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5"/>
      <c r="X22" s="25"/>
    </row>
    <row r="23" spans="1:24">
      <c r="A23" s="25"/>
      <c r="B23" s="25" t="s">
        <v>53</v>
      </c>
      <c r="C23" s="26"/>
      <c r="D23" s="27">
        <v>53802874</v>
      </c>
      <c r="E23" s="27">
        <v>52984529</v>
      </c>
      <c r="F23" s="27">
        <v>52349344</v>
      </c>
      <c r="G23" s="27">
        <v>51555531</v>
      </c>
      <c r="H23" s="27">
        <v>50871300</v>
      </c>
      <c r="I23" s="120" t="s">
        <v>237</v>
      </c>
      <c r="J23" s="27">
        <v>8178714</v>
      </c>
      <c r="K23" s="127"/>
      <c r="L23" s="127"/>
      <c r="M23" s="120" t="s">
        <v>237</v>
      </c>
      <c r="N23" s="27">
        <v>8524629</v>
      </c>
      <c r="O23" s="120" t="s">
        <v>237</v>
      </c>
      <c r="P23" s="27">
        <v>8874950</v>
      </c>
      <c r="Q23" s="120" t="s">
        <v>237</v>
      </c>
      <c r="R23" s="27">
        <v>8507121</v>
      </c>
      <c r="S23" s="120" t="s">
        <v>237</v>
      </c>
      <c r="T23" s="27">
        <v>8547502</v>
      </c>
      <c r="U23" s="120" t="s">
        <v>237</v>
      </c>
      <c r="V23" s="27">
        <v>8238384</v>
      </c>
      <c r="W23" s="25"/>
      <c r="X23" s="25"/>
    </row>
    <row r="24" spans="1:24">
      <c r="A24" s="25"/>
      <c r="B24" s="25" t="s">
        <v>54</v>
      </c>
      <c r="C24" s="26"/>
      <c r="D24" s="27">
        <v>147002</v>
      </c>
      <c r="E24" s="27">
        <v>145163</v>
      </c>
      <c r="F24" s="27">
        <v>143423</v>
      </c>
      <c r="G24" s="27">
        <v>141248</v>
      </c>
      <c r="H24" s="27">
        <v>138993</v>
      </c>
      <c r="I24" s="120" t="s">
        <v>237</v>
      </c>
      <c r="J24" s="120" t="s">
        <v>237</v>
      </c>
      <c r="K24" s="127"/>
      <c r="L24" s="127"/>
      <c r="M24" s="120" t="s">
        <v>237</v>
      </c>
      <c r="N24" s="120" t="s">
        <v>237</v>
      </c>
      <c r="O24" s="120" t="s">
        <v>237</v>
      </c>
      <c r="P24" s="120" t="s">
        <v>237</v>
      </c>
      <c r="Q24" s="120" t="s">
        <v>237</v>
      </c>
      <c r="R24" s="120" t="s">
        <v>237</v>
      </c>
      <c r="S24" s="120" t="s">
        <v>237</v>
      </c>
      <c r="T24" s="120" t="s">
        <v>237</v>
      </c>
      <c r="U24" s="120" t="s">
        <v>237</v>
      </c>
      <c r="V24" s="120" t="s">
        <v>237</v>
      </c>
      <c r="W24" s="25"/>
      <c r="X24" s="25"/>
    </row>
    <row r="25" spans="1:24">
      <c r="A25" s="25"/>
      <c r="B25" s="25" t="s">
        <v>57</v>
      </c>
      <c r="C25" s="26"/>
      <c r="D25" s="43">
        <v>0.32700000000000001</v>
      </c>
      <c r="E25" s="43">
        <v>0.32300000000000001</v>
      </c>
      <c r="F25" s="43">
        <v>0.32</v>
      </c>
      <c r="G25" s="43">
        <v>0.317</v>
      </c>
      <c r="H25" s="43">
        <v>0.308</v>
      </c>
      <c r="I25" s="121" t="s">
        <v>237</v>
      </c>
      <c r="J25" s="121" t="s">
        <v>237</v>
      </c>
      <c r="K25" s="129"/>
      <c r="L25" s="129"/>
      <c r="M25" s="121" t="s">
        <v>237</v>
      </c>
      <c r="N25" s="121" t="s">
        <v>237</v>
      </c>
      <c r="O25" s="121" t="s">
        <v>237</v>
      </c>
      <c r="P25" s="121" t="s">
        <v>237</v>
      </c>
      <c r="Q25" s="121" t="s">
        <v>237</v>
      </c>
      <c r="R25" s="121" t="s">
        <v>237</v>
      </c>
      <c r="S25" s="121" t="s">
        <v>237</v>
      </c>
      <c r="T25" s="121" t="s">
        <v>237</v>
      </c>
      <c r="U25" s="121" t="s">
        <v>237</v>
      </c>
      <c r="V25" s="121" t="s">
        <v>237</v>
      </c>
      <c r="W25" s="25"/>
      <c r="X25" s="25"/>
    </row>
    <row r="26" spans="1:24">
      <c r="A26" s="25" t="s">
        <v>60</v>
      </c>
      <c r="B26" s="25"/>
      <c r="C26" s="26"/>
      <c r="D26" s="55">
        <v>91.75</v>
      </c>
      <c r="E26" s="55">
        <v>91.78</v>
      </c>
      <c r="F26" s="55">
        <v>90.96</v>
      </c>
      <c r="G26" s="55">
        <v>91.08</v>
      </c>
      <c r="H26" s="55">
        <v>90.98</v>
      </c>
      <c r="I26" s="122" t="s">
        <v>237</v>
      </c>
      <c r="J26" s="55">
        <v>88.23</v>
      </c>
      <c r="K26" s="130"/>
      <c r="L26" s="130"/>
      <c r="M26" s="122" t="s">
        <v>237</v>
      </c>
      <c r="N26" s="55">
        <v>89.31</v>
      </c>
      <c r="O26" s="122" t="s">
        <v>237</v>
      </c>
      <c r="P26" s="55">
        <v>94.35</v>
      </c>
      <c r="Q26" s="122" t="s">
        <v>237</v>
      </c>
      <c r="R26" s="55">
        <v>92.09</v>
      </c>
      <c r="S26" s="122" t="s">
        <v>237</v>
      </c>
      <c r="T26" s="55">
        <v>90.73</v>
      </c>
      <c r="U26" s="122" t="s">
        <v>237</v>
      </c>
      <c r="V26" s="55">
        <v>91.2</v>
      </c>
      <c r="W26" s="25"/>
      <c r="X26" s="25"/>
    </row>
    <row r="27" spans="1:24">
      <c r="A27" s="25" t="s">
        <v>278</v>
      </c>
      <c r="B27" s="25"/>
      <c r="C27" s="26"/>
      <c r="D27" s="27">
        <v>987837</v>
      </c>
      <c r="E27" s="27">
        <v>990649</v>
      </c>
      <c r="F27" s="27">
        <v>993946</v>
      </c>
      <c r="G27" s="27">
        <v>996038</v>
      </c>
      <c r="H27" s="27">
        <v>1000155</v>
      </c>
      <c r="I27" s="123" t="s">
        <v>237</v>
      </c>
      <c r="J27" s="123" t="s">
        <v>237</v>
      </c>
      <c r="K27" s="131"/>
      <c r="L27" s="131"/>
      <c r="M27" s="123" t="s">
        <v>237</v>
      </c>
      <c r="N27" s="123" t="s">
        <v>237</v>
      </c>
      <c r="O27" s="123" t="s">
        <v>237</v>
      </c>
      <c r="P27" s="123" t="s">
        <v>237</v>
      </c>
      <c r="Q27" s="123" t="s">
        <v>237</v>
      </c>
      <c r="R27" s="123" t="s">
        <v>237</v>
      </c>
      <c r="S27" s="123" t="s">
        <v>237</v>
      </c>
      <c r="T27" s="123" t="s">
        <v>237</v>
      </c>
      <c r="U27" s="123" t="s">
        <v>237</v>
      </c>
      <c r="V27" s="123" t="s">
        <v>237</v>
      </c>
      <c r="W27" s="25"/>
      <c r="X27" s="25"/>
    </row>
    <row r="28" spans="1:24" ht="5.0999999999999996" customHeight="1">
      <c r="A28" s="101"/>
      <c r="B28" s="101"/>
      <c r="C28" s="102"/>
      <c r="D28" s="101"/>
      <c r="E28" s="101"/>
      <c r="F28" s="101"/>
      <c r="G28" s="101"/>
      <c r="H28" s="101"/>
      <c r="I28" s="101"/>
      <c r="J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25"/>
      <c r="X28" s="25"/>
    </row>
    <row r="29" spans="1:24">
      <c r="A29" s="103" t="s">
        <v>239</v>
      </c>
      <c r="B29" s="25"/>
      <c r="C29" s="25"/>
      <c r="D29" s="25"/>
      <c r="E29" s="25"/>
      <c r="F29" s="25"/>
      <c r="G29" s="25"/>
      <c r="H29" s="25"/>
      <c r="I29" s="25"/>
      <c r="J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>
      <c r="A30" s="25"/>
      <c r="B30" s="25"/>
      <c r="C30" s="25"/>
      <c r="D30" s="25"/>
      <c r="E30" s="25"/>
      <c r="F30" s="25"/>
      <c r="G30" s="25"/>
      <c r="H30" s="25"/>
      <c r="I30" s="25"/>
      <c r="J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>
      <c r="A31" s="25"/>
      <c r="B31" s="25"/>
      <c r="C31" s="25"/>
      <c r="D31" s="25"/>
      <c r="E31" s="25"/>
      <c r="F31" s="25"/>
      <c r="G31" s="25"/>
      <c r="H31" s="25"/>
      <c r="I31" s="25"/>
      <c r="J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>
      <c r="A32" s="99" t="s">
        <v>62</v>
      </c>
      <c r="B32" s="25"/>
      <c r="C32" s="25"/>
      <c r="D32" s="25"/>
      <c r="E32" s="25"/>
      <c r="F32" s="25"/>
      <c r="G32" s="25"/>
      <c r="H32" s="25"/>
      <c r="I32" s="25"/>
      <c r="J32" s="25"/>
      <c r="M32" s="99" t="s">
        <v>63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>
      <c r="A33" s="25" t="s">
        <v>157</v>
      </c>
      <c r="B33" s="25"/>
      <c r="C33" s="25"/>
      <c r="D33" s="25"/>
      <c r="E33" s="25"/>
      <c r="F33" s="25"/>
      <c r="G33" s="25"/>
      <c r="H33" s="25"/>
      <c r="I33" s="25"/>
      <c r="J33" s="25"/>
      <c r="M33" s="25" t="s">
        <v>157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>
      <c r="A34" s="140" t="s">
        <v>64</v>
      </c>
      <c r="B34" s="137" t="s">
        <v>65</v>
      </c>
      <c r="C34" s="137" t="s">
        <v>66</v>
      </c>
      <c r="D34" s="137"/>
      <c r="E34" s="137" t="s">
        <v>67</v>
      </c>
      <c r="F34" s="137"/>
      <c r="G34" s="137"/>
      <c r="H34" s="137" t="s">
        <v>17</v>
      </c>
      <c r="I34" s="137"/>
      <c r="J34" s="138"/>
      <c r="M34" s="140" t="s">
        <v>64</v>
      </c>
      <c r="N34" s="137" t="s">
        <v>65</v>
      </c>
      <c r="O34" s="139" t="s">
        <v>279</v>
      </c>
      <c r="P34" s="137" t="s">
        <v>280</v>
      </c>
      <c r="Q34" s="137"/>
      <c r="R34" s="137"/>
      <c r="S34" s="139" t="s">
        <v>68</v>
      </c>
      <c r="T34" s="139" t="s">
        <v>281</v>
      </c>
      <c r="U34" s="137" t="s">
        <v>18</v>
      </c>
      <c r="V34" s="137"/>
      <c r="W34" s="138"/>
      <c r="X34" s="25"/>
    </row>
    <row r="35" spans="1:24" ht="27" customHeight="1">
      <c r="A35" s="140"/>
      <c r="B35" s="137"/>
      <c r="C35" s="113" t="s">
        <v>69</v>
      </c>
      <c r="D35" s="115" t="s">
        <v>282</v>
      </c>
      <c r="E35" s="115" t="s">
        <v>283</v>
      </c>
      <c r="F35" s="115" t="s">
        <v>70</v>
      </c>
      <c r="G35" s="115" t="s">
        <v>284</v>
      </c>
      <c r="H35" s="113" t="s">
        <v>285</v>
      </c>
      <c r="I35" s="113" t="s">
        <v>286</v>
      </c>
      <c r="J35" s="114" t="s">
        <v>21</v>
      </c>
      <c r="M35" s="140"/>
      <c r="N35" s="137"/>
      <c r="O35" s="137"/>
      <c r="P35" s="115" t="s">
        <v>287</v>
      </c>
      <c r="Q35" s="115" t="s">
        <v>288</v>
      </c>
      <c r="R35" s="115" t="s">
        <v>289</v>
      </c>
      <c r="S35" s="137"/>
      <c r="T35" s="137"/>
      <c r="U35" s="113" t="s">
        <v>71</v>
      </c>
      <c r="V35" s="113" t="s">
        <v>20</v>
      </c>
      <c r="W35" s="114" t="s">
        <v>21</v>
      </c>
      <c r="X35" s="25"/>
    </row>
    <row r="36" spans="1:24" ht="5.0999999999999996" customHeight="1">
      <c r="A36" s="126"/>
      <c r="M36" s="126"/>
    </row>
    <row r="37" spans="1:24">
      <c r="A37" s="53" t="s">
        <v>246</v>
      </c>
      <c r="B37" s="34">
        <v>58698253</v>
      </c>
      <c r="C37" s="34">
        <v>3738880</v>
      </c>
      <c r="D37" s="34">
        <v>3469890</v>
      </c>
      <c r="E37" s="34">
        <v>51110100</v>
      </c>
      <c r="F37" s="34">
        <v>358680</v>
      </c>
      <c r="G37" s="34">
        <v>20703</v>
      </c>
      <c r="H37" s="34">
        <v>160378</v>
      </c>
      <c r="I37" s="34">
        <v>179939</v>
      </c>
      <c r="J37" s="34">
        <v>135325</v>
      </c>
      <c r="M37" s="53" t="s">
        <v>246</v>
      </c>
      <c r="N37" s="34">
        <v>58642983</v>
      </c>
      <c r="O37" s="34">
        <v>7153500</v>
      </c>
      <c r="P37" s="34">
        <v>15025400</v>
      </c>
      <c r="Q37" s="34">
        <v>29930000</v>
      </c>
      <c r="R37" s="34">
        <v>6154700</v>
      </c>
      <c r="S37" s="34">
        <v>358680</v>
      </c>
      <c r="T37" s="34">
        <v>20703</v>
      </c>
      <c r="U37" s="34">
        <v>160227</v>
      </c>
      <c r="V37" s="34">
        <v>179282</v>
      </c>
      <c r="W37" s="34">
        <v>135174</v>
      </c>
      <c r="X37" s="25"/>
    </row>
    <row r="38" spans="1:24">
      <c r="A38" s="51" t="s">
        <v>220</v>
      </c>
      <c r="B38" s="34">
        <v>57861627</v>
      </c>
      <c r="C38" s="34">
        <v>3775950</v>
      </c>
      <c r="D38" s="34">
        <v>3469890</v>
      </c>
      <c r="E38" s="34">
        <v>50271900</v>
      </c>
      <c r="F38" s="34">
        <v>357700</v>
      </c>
      <c r="G38" s="34">
        <v>21688</v>
      </c>
      <c r="H38" s="34">
        <v>158525</v>
      </c>
      <c r="I38" s="34">
        <v>177059</v>
      </c>
      <c r="J38" s="34">
        <v>135325</v>
      </c>
      <c r="M38" s="51" t="s">
        <v>220</v>
      </c>
      <c r="N38" s="34">
        <v>57730588</v>
      </c>
      <c r="O38" s="34">
        <v>7079300</v>
      </c>
      <c r="P38" s="34">
        <v>12458000</v>
      </c>
      <c r="Q38" s="34">
        <v>31942400</v>
      </c>
      <c r="R38" s="34">
        <v>5871500</v>
      </c>
      <c r="S38" s="34">
        <v>357700</v>
      </c>
      <c r="T38" s="34">
        <v>21688</v>
      </c>
      <c r="U38" s="34">
        <v>158166</v>
      </c>
      <c r="V38" s="34">
        <v>174357</v>
      </c>
      <c r="W38" s="34">
        <v>133530</v>
      </c>
      <c r="X38" s="25"/>
    </row>
    <row r="39" spans="1:24">
      <c r="A39" s="51" t="s">
        <v>224</v>
      </c>
      <c r="B39" s="34">
        <v>57752175</v>
      </c>
      <c r="C39" s="34">
        <v>2583570</v>
      </c>
      <c r="D39" s="34">
        <v>4498707</v>
      </c>
      <c r="E39" s="34">
        <v>50290000</v>
      </c>
      <c r="F39" s="34">
        <v>357700</v>
      </c>
      <c r="G39" s="34">
        <v>22198</v>
      </c>
      <c r="H39" s="34">
        <v>158225</v>
      </c>
      <c r="I39" s="34">
        <v>177104</v>
      </c>
      <c r="J39" s="34">
        <v>133416</v>
      </c>
      <c r="M39" s="51" t="s">
        <v>224</v>
      </c>
      <c r="N39" s="34">
        <v>57549798</v>
      </c>
      <c r="O39" s="34">
        <v>6879900</v>
      </c>
      <c r="P39" s="34">
        <v>12433500</v>
      </c>
      <c r="Q39" s="34">
        <v>32561900</v>
      </c>
      <c r="R39" s="34">
        <v>5294600</v>
      </c>
      <c r="S39" s="34">
        <v>357700</v>
      </c>
      <c r="T39" s="34">
        <v>22198</v>
      </c>
      <c r="U39" s="34">
        <v>157671</v>
      </c>
      <c r="V39" s="34">
        <v>175845</v>
      </c>
      <c r="W39" s="34">
        <v>132488</v>
      </c>
      <c r="X39" s="25"/>
    </row>
    <row r="40" spans="1:24">
      <c r="A40" s="51" t="s">
        <v>235</v>
      </c>
      <c r="B40" s="34">
        <v>56707473</v>
      </c>
      <c r="C40" s="34">
        <v>3206520</v>
      </c>
      <c r="D40" s="34">
        <v>3793794</v>
      </c>
      <c r="E40" s="34">
        <v>49326600</v>
      </c>
      <c r="F40" s="34">
        <v>357700</v>
      </c>
      <c r="G40" s="34">
        <v>22859</v>
      </c>
      <c r="H40" s="34">
        <v>155363</v>
      </c>
      <c r="I40" s="34">
        <v>174590</v>
      </c>
      <c r="J40" s="34">
        <v>130365</v>
      </c>
      <c r="M40" s="51" t="s">
        <v>235</v>
      </c>
      <c r="N40" s="34">
        <v>56605659</v>
      </c>
      <c r="O40" s="34">
        <v>6898500</v>
      </c>
      <c r="P40" s="34">
        <v>10362400</v>
      </c>
      <c r="Q40" s="34">
        <v>33420800</v>
      </c>
      <c r="R40" s="34">
        <v>5543400</v>
      </c>
      <c r="S40" s="34">
        <v>357700</v>
      </c>
      <c r="T40" s="34">
        <v>22859</v>
      </c>
      <c r="U40" s="34">
        <v>155084</v>
      </c>
      <c r="V40" s="34">
        <v>170406</v>
      </c>
      <c r="W40" s="34">
        <v>130694</v>
      </c>
      <c r="X40" s="25"/>
    </row>
    <row r="41" spans="1:24">
      <c r="A41" s="51" t="s">
        <v>290</v>
      </c>
      <c r="B41" s="34">
        <v>55985120</v>
      </c>
      <c r="C41" s="34">
        <v>3600740</v>
      </c>
      <c r="D41" s="34">
        <v>3409791</v>
      </c>
      <c r="E41" s="34">
        <v>48593500</v>
      </c>
      <c r="F41" s="34">
        <v>358680</v>
      </c>
      <c r="G41" s="34">
        <v>22409</v>
      </c>
      <c r="H41" s="34">
        <v>152965</v>
      </c>
      <c r="I41" s="34">
        <v>171833</v>
      </c>
      <c r="J41" s="34">
        <v>131834</v>
      </c>
      <c r="M41" s="51" t="s">
        <v>247</v>
      </c>
      <c r="N41" s="34">
        <v>55912089</v>
      </c>
      <c r="O41" s="34">
        <v>6937500</v>
      </c>
      <c r="P41" s="34">
        <v>10787000</v>
      </c>
      <c r="Q41" s="34">
        <v>31864300</v>
      </c>
      <c r="R41" s="34">
        <v>5942200</v>
      </c>
      <c r="S41" s="34">
        <v>358680</v>
      </c>
      <c r="T41" s="34">
        <v>22409</v>
      </c>
      <c r="U41" s="34">
        <v>152765</v>
      </c>
      <c r="V41" s="34">
        <v>170132</v>
      </c>
      <c r="W41" s="34">
        <v>131395</v>
      </c>
      <c r="X41" s="25"/>
    </row>
    <row r="42" spans="1:24">
      <c r="A42" s="53"/>
      <c r="B42" s="34"/>
      <c r="C42" s="34"/>
      <c r="D42" s="34"/>
      <c r="E42" s="34"/>
      <c r="F42" s="34"/>
      <c r="G42" s="34"/>
      <c r="H42" s="34"/>
      <c r="I42" s="34"/>
      <c r="J42" s="34"/>
      <c r="M42" s="53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5"/>
    </row>
    <row r="43" spans="1:24">
      <c r="A43" s="53" t="s">
        <v>248</v>
      </c>
      <c r="B43" s="34">
        <v>4551091</v>
      </c>
      <c r="C43" s="34">
        <v>320070</v>
      </c>
      <c r="D43" s="34">
        <v>258005</v>
      </c>
      <c r="E43" s="34">
        <v>3947100</v>
      </c>
      <c r="F43" s="34">
        <v>24200</v>
      </c>
      <c r="G43" s="34">
        <v>1716</v>
      </c>
      <c r="H43" s="34">
        <v>151703</v>
      </c>
      <c r="I43" s="34">
        <v>158980</v>
      </c>
      <c r="J43" s="34">
        <v>141229</v>
      </c>
      <c r="M43" s="53" t="s">
        <v>248</v>
      </c>
      <c r="N43" s="34">
        <v>4543016</v>
      </c>
      <c r="O43" s="34">
        <v>570000</v>
      </c>
      <c r="P43" s="34">
        <v>856600</v>
      </c>
      <c r="Q43" s="34">
        <v>2526000</v>
      </c>
      <c r="R43" s="34">
        <v>564500</v>
      </c>
      <c r="S43" s="34">
        <v>24200</v>
      </c>
      <c r="T43" s="34">
        <v>1716</v>
      </c>
      <c r="U43" s="34">
        <v>151434</v>
      </c>
      <c r="V43" s="34">
        <v>158806</v>
      </c>
      <c r="W43" s="34">
        <v>142009</v>
      </c>
      <c r="X43" s="25"/>
    </row>
    <row r="44" spans="1:24">
      <c r="A44" s="53" t="s">
        <v>72</v>
      </c>
      <c r="B44" s="34">
        <v>4742239</v>
      </c>
      <c r="C44" s="34">
        <v>333800</v>
      </c>
      <c r="D44" s="34">
        <v>269989</v>
      </c>
      <c r="E44" s="34">
        <v>4108600</v>
      </c>
      <c r="F44" s="34">
        <v>27854</v>
      </c>
      <c r="G44" s="34">
        <v>1996</v>
      </c>
      <c r="H44" s="34">
        <v>152975</v>
      </c>
      <c r="I44" s="34">
        <v>162931</v>
      </c>
      <c r="J44" s="34">
        <v>138364</v>
      </c>
      <c r="M44" s="53" t="s">
        <v>72</v>
      </c>
      <c r="N44" s="34">
        <v>4726450</v>
      </c>
      <c r="O44" s="34">
        <v>588000</v>
      </c>
      <c r="P44" s="34">
        <v>876100</v>
      </c>
      <c r="Q44" s="34">
        <v>2668000</v>
      </c>
      <c r="R44" s="34">
        <v>564500</v>
      </c>
      <c r="S44" s="34">
        <v>27854</v>
      </c>
      <c r="T44" s="34">
        <v>1996</v>
      </c>
      <c r="U44" s="34">
        <v>152466</v>
      </c>
      <c r="V44" s="34">
        <v>159482</v>
      </c>
      <c r="W44" s="34">
        <v>138209</v>
      </c>
      <c r="X44" s="25"/>
    </row>
    <row r="45" spans="1:24">
      <c r="A45" s="53" t="s">
        <v>73</v>
      </c>
      <c r="B45" s="34">
        <v>4648216</v>
      </c>
      <c r="C45" s="34">
        <v>325510</v>
      </c>
      <c r="D45" s="34">
        <v>260984</v>
      </c>
      <c r="E45" s="34">
        <v>4025700</v>
      </c>
      <c r="F45" s="34">
        <v>34011</v>
      </c>
      <c r="G45" s="34">
        <v>2011</v>
      </c>
      <c r="H45" s="34">
        <v>154941</v>
      </c>
      <c r="I45" s="34">
        <v>165614</v>
      </c>
      <c r="J45" s="34">
        <v>147238</v>
      </c>
      <c r="M45" s="53" t="s">
        <v>73</v>
      </c>
      <c r="N45" s="34">
        <v>4631722</v>
      </c>
      <c r="O45" s="34">
        <v>570000</v>
      </c>
      <c r="P45" s="34">
        <v>844800</v>
      </c>
      <c r="Q45" s="34">
        <v>2697700</v>
      </c>
      <c r="R45" s="34">
        <v>483200</v>
      </c>
      <c r="S45" s="34">
        <v>34011</v>
      </c>
      <c r="T45" s="34">
        <v>2011</v>
      </c>
      <c r="U45" s="34">
        <v>154391</v>
      </c>
      <c r="V45" s="34">
        <v>163248</v>
      </c>
      <c r="W45" s="34">
        <v>146780</v>
      </c>
      <c r="X45" s="25"/>
    </row>
    <row r="46" spans="1:24">
      <c r="A46" s="53" t="s">
        <v>74</v>
      </c>
      <c r="B46" s="34">
        <v>4924046</v>
      </c>
      <c r="C46" s="34">
        <v>330590</v>
      </c>
      <c r="D46" s="34">
        <v>268706</v>
      </c>
      <c r="E46" s="34">
        <v>4289600</v>
      </c>
      <c r="F46" s="34">
        <v>33149</v>
      </c>
      <c r="G46" s="34">
        <v>2001</v>
      </c>
      <c r="H46" s="34">
        <v>158840</v>
      </c>
      <c r="I46" s="34">
        <v>171833</v>
      </c>
      <c r="J46" s="34">
        <v>144188</v>
      </c>
      <c r="M46" s="53" t="s">
        <v>74</v>
      </c>
      <c r="N46" s="34">
        <v>4912750</v>
      </c>
      <c r="O46" s="34">
        <v>588000</v>
      </c>
      <c r="P46" s="34">
        <v>975900</v>
      </c>
      <c r="Q46" s="34">
        <v>2827200</v>
      </c>
      <c r="R46" s="34">
        <v>486500</v>
      </c>
      <c r="S46" s="34">
        <v>33149</v>
      </c>
      <c r="T46" s="34">
        <v>2001</v>
      </c>
      <c r="U46" s="34">
        <v>158476</v>
      </c>
      <c r="V46" s="34">
        <v>170132</v>
      </c>
      <c r="W46" s="34">
        <v>144728</v>
      </c>
      <c r="X46" s="25"/>
    </row>
    <row r="47" spans="1:24" ht="18" customHeight="1">
      <c r="A47" s="53" t="s">
        <v>75</v>
      </c>
      <c r="B47" s="34">
        <v>4858573</v>
      </c>
      <c r="C47" s="34">
        <v>346290</v>
      </c>
      <c r="D47" s="34">
        <v>265037</v>
      </c>
      <c r="E47" s="34">
        <v>4204000</v>
      </c>
      <c r="F47" s="34">
        <v>41486</v>
      </c>
      <c r="G47" s="34">
        <v>1760</v>
      </c>
      <c r="H47" s="34">
        <v>156728</v>
      </c>
      <c r="I47" s="34">
        <v>170580</v>
      </c>
      <c r="J47" s="34">
        <v>145809</v>
      </c>
      <c r="M47" s="53" t="s">
        <v>75</v>
      </c>
      <c r="N47" s="34">
        <v>4835246</v>
      </c>
      <c r="O47" s="34">
        <v>588000</v>
      </c>
      <c r="P47" s="34">
        <v>929100</v>
      </c>
      <c r="Q47" s="34">
        <v>2757800</v>
      </c>
      <c r="R47" s="34">
        <v>517100</v>
      </c>
      <c r="S47" s="34">
        <v>41486</v>
      </c>
      <c r="T47" s="34">
        <v>1760</v>
      </c>
      <c r="U47" s="34">
        <v>155976</v>
      </c>
      <c r="V47" s="34">
        <v>164781</v>
      </c>
      <c r="W47" s="34">
        <v>146285</v>
      </c>
      <c r="X47" s="25"/>
    </row>
    <row r="48" spans="1:24">
      <c r="A48" s="53" t="s">
        <v>76</v>
      </c>
      <c r="B48" s="34">
        <v>4576883</v>
      </c>
      <c r="C48" s="34">
        <v>353920</v>
      </c>
      <c r="D48" s="34">
        <v>223227</v>
      </c>
      <c r="E48" s="34">
        <v>3956500</v>
      </c>
      <c r="F48" s="34">
        <v>41317</v>
      </c>
      <c r="G48" s="34">
        <v>1919</v>
      </c>
      <c r="H48" s="34">
        <v>152563</v>
      </c>
      <c r="I48" s="34">
        <v>162578</v>
      </c>
      <c r="J48" s="34">
        <v>143607</v>
      </c>
      <c r="M48" s="53" t="s">
        <v>76</v>
      </c>
      <c r="N48" s="34">
        <v>4571236</v>
      </c>
      <c r="O48" s="34">
        <v>571500</v>
      </c>
      <c r="P48" s="34">
        <v>869600</v>
      </c>
      <c r="Q48" s="34">
        <v>2585900</v>
      </c>
      <c r="R48" s="34">
        <v>501000</v>
      </c>
      <c r="S48" s="34">
        <v>41317</v>
      </c>
      <c r="T48" s="34">
        <v>1919</v>
      </c>
      <c r="U48" s="34">
        <v>152375</v>
      </c>
      <c r="V48" s="34">
        <v>160775</v>
      </c>
      <c r="W48" s="34">
        <v>142987</v>
      </c>
      <c r="X48" s="25"/>
    </row>
    <row r="49" spans="1:24">
      <c r="A49" s="53" t="s">
        <v>77</v>
      </c>
      <c r="B49" s="34">
        <v>4724577</v>
      </c>
      <c r="C49" s="34">
        <v>324340</v>
      </c>
      <c r="D49" s="34">
        <v>261655</v>
      </c>
      <c r="E49" s="34">
        <v>4109100</v>
      </c>
      <c r="F49" s="34">
        <v>27727</v>
      </c>
      <c r="G49" s="34">
        <v>1755</v>
      </c>
      <c r="H49" s="34">
        <v>152406</v>
      </c>
      <c r="I49" s="34">
        <v>162118</v>
      </c>
      <c r="J49" s="34">
        <v>139806</v>
      </c>
      <c r="M49" s="53" t="s">
        <v>77</v>
      </c>
      <c r="N49" s="34">
        <v>4726582</v>
      </c>
      <c r="O49" s="34">
        <v>588000</v>
      </c>
      <c r="P49" s="34">
        <v>925900</v>
      </c>
      <c r="Q49" s="34">
        <v>2655900</v>
      </c>
      <c r="R49" s="34">
        <v>527300</v>
      </c>
      <c r="S49" s="34">
        <v>27727</v>
      </c>
      <c r="T49" s="34">
        <v>1755</v>
      </c>
      <c r="U49" s="34">
        <v>152470</v>
      </c>
      <c r="V49" s="34">
        <v>156696</v>
      </c>
      <c r="W49" s="34">
        <v>139497</v>
      </c>
      <c r="X49" s="25"/>
    </row>
    <row r="50" spans="1:24">
      <c r="A50" s="53" t="s">
        <v>78</v>
      </c>
      <c r="B50" s="34">
        <v>4513925</v>
      </c>
      <c r="C50" s="34">
        <v>314300</v>
      </c>
      <c r="D50" s="34">
        <v>258613</v>
      </c>
      <c r="E50" s="34">
        <v>3912100</v>
      </c>
      <c r="F50" s="34">
        <v>26905</v>
      </c>
      <c r="G50" s="34">
        <v>2007</v>
      </c>
      <c r="H50" s="34">
        <v>150464</v>
      </c>
      <c r="I50" s="34">
        <v>160414</v>
      </c>
      <c r="J50" s="34">
        <v>139423</v>
      </c>
      <c r="M50" s="53" t="s">
        <v>78</v>
      </c>
      <c r="N50" s="34">
        <v>4511012</v>
      </c>
      <c r="O50" s="34">
        <v>570000</v>
      </c>
      <c r="P50" s="34">
        <v>950800</v>
      </c>
      <c r="Q50" s="34">
        <v>2436800</v>
      </c>
      <c r="R50" s="34">
        <v>524500</v>
      </c>
      <c r="S50" s="34">
        <v>26905</v>
      </c>
      <c r="T50" s="34">
        <v>2007</v>
      </c>
      <c r="U50" s="34">
        <v>150367</v>
      </c>
      <c r="V50" s="34">
        <v>155931</v>
      </c>
      <c r="W50" s="34">
        <v>140938</v>
      </c>
      <c r="X50" s="25"/>
    </row>
    <row r="51" spans="1:24" ht="18" customHeight="1">
      <c r="A51" s="53" t="s">
        <v>79</v>
      </c>
      <c r="B51" s="34">
        <v>4743890</v>
      </c>
      <c r="C51" s="34">
        <v>328490</v>
      </c>
      <c r="D51" s="34">
        <v>263149</v>
      </c>
      <c r="E51" s="34">
        <v>4130000</v>
      </c>
      <c r="F51" s="34">
        <v>20794</v>
      </c>
      <c r="G51" s="34">
        <v>1457</v>
      </c>
      <c r="H51" s="34">
        <v>153029</v>
      </c>
      <c r="I51" s="34">
        <v>160658</v>
      </c>
      <c r="J51" s="34">
        <v>147556</v>
      </c>
      <c r="M51" s="53" t="s">
        <v>79</v>
      </c>
      <c r="N51" s="34">
        <v>4740251</v>
      </c>
      <c r="O51" s="34">
        <v>588000</v>
      </c>
      <c r="P51" s="34">
        <v>891100</v>
      </c>
      <c r="Q51" s="34">
        <v>2778300</v>
      </c>
      <c r="R51" s="34">
        <v>460600</v>
      </c>
      <c r="S51" s="34">
        <v>20794</v>
      </c>
      <c r="T51" s="34">
        <v>1457</v>
      </c>
      <c r="U51" s="34">
        <v>152911</v>
      </c>
      <c r="V51" s="34">
        <v>160191</v>
      </c>
      <c r="W51" s="34">
        <v>148400</v>
      </c>
      <c r="X51" s="25"/>
    </row>
    <row r="52" spans="1:24">
      <c r="A52" s="53" t="s">
        <v>249</v>
      </c>
      <c r="B52" s="34">
        <v>4677370</v>
      </c>
      <c r="C52" s="34">
        <v>322010</v>
      </c>
      <c r="D52" s="34">
        <v>263308</v>
      </c>
      <c r="E52" s="34">
        <v>4069100</v>
      </c>
      <c r="F52" s="34">
        <v>20866</v>
      </c>
      <c r="G52" s="34">
        <v>2086</v>
      </c>
      <c r="H52" s="34">
        <v>150883</v>
      </c>
      <c r="I52" s="34">
        <v>163039</v>
      </c>
      <c r="J52" s="34">
        <v>131834</v>
      </c>
      <c r="M52" s="53" t="s">
        <v>249</v>
      </c>
      <c r="N52" s="34">
        <v>4680052</v>
      </c>
      <c r="O52" s="34">
        <v>588000</v>
      </c>
      <c r="P52" s="34">
        <v>896700</v>
      </c>
      <c r="Q52" s="34">
        <v>2712900</v>
      </c>
      <c r="R52" s="34">
        <v>459500</v>
      </c>
      <c r="S52" s="34">
        <v>20866</v>
      </c>
      <c r="T52" s="34">
        <v>2086</v>
      </c>
      <c r="U52" s="34">
        <v>150969</v>
      </c>
      <c r="V52" s="34">
        <v>163765</v>
      </c>
      <c r="W52" s="34">
        <v>131395</v>
      </c>
      <c r="X52" s="25"/>
    </row>
    <row r="53" spans="1:24">
      <c r="A53" s="53" t="s">
        <v>80</v>
      </c>
      <c r="B53" s="34">
        <v>4366274</v>
      </c>
      <c r="C53" s="34">
        <v>301420</v>
      </c>
      <c r="D53" s="34">
        <v>250011</v>
      </c>
      <c r="E53" s="34">
        <v>3793900</v>
      </c>
      <c r="F53" s="34">
        <v>19271</v>
      </c>
      <c r="G53" s="34">
        <v>1672</v>
      </c>
      <c r="H53" s="34">
        <v>150561</v>
      </c>
      <c r="I53" s="34">
        <v>157976</v>
      </c>
      <c r="J53" s="34">
        <v>139422</v>
      </c>
      <c r="M53" s="53" t="s">
        <v>80</v>
      </c>
      <c r="N53" s="34">
        <v>4366843</v>
      </c>
      <c r="O53" s="34">
        <v>552000</v>
      </c>
      <c r="P53" s="34">
        <v>861800</v>
      </c>
      <c r="Q53" s="34">
        <v>2507400</v>
      </c>
      <c r="R53" s="34">
        <v>424700</v>
      </c>
      <c r="S53" s="34">
        <v>19271</v>
      </c>
      <c r="T53" s="34">
        <v>1672</v>
      </c>
      <c r="U53" s="34">
        <v>150581</v>
      </c>
      <c r="V53" s="34">
        <v>155166</v>
      </c>
      <c r="W53" s="34">
        <v>139763</v>
      </c>
      <c r="X53" s="25"/>
    </row>
    <row r="54" spans="1:24">
      <c r="A54" s="53" t="s">
        <v>81</v>
      </c>
      <c r="B54" s="34">
        <v>4658036</v>
      </c>
      <c r="C54" s="34">
        <v>0</v>
      </c>
      <c r="D54" s="34">
        <v>567107</v>
      </c>
      <c r="E54" s="34">
        <v>4047800</v>
      </c>
      <c r="F54" s="34">
        <v>41100</v>
      </c>
      <c r="G54" s="34">
        <v>2029</v>
      </c>
      <c r="H54" s="34">
        <v>150259</v>
      </c>
      <c r="I54" s="34">
        <v>154959</v>
      </c>
      <c r="J54" s="34">
        <v>144521</v>
      </c>
      <c r="M54" s="53" t="s">
        <v>81</v>
      </c>
      <c r="N54" s="34">
        <v>4666929</v>
      </c>
      <c r="O54" s="34">
        <v>576000</v>
      </c>
      <c r="P54" s="34">
        <v>908600</v>
      </c>
      <c r="Q54" s="34">
        <v>2710400</v>
      </c>
      <c r="R54" s="34">
        <v>428800</v>
      </c>
      <c r="S54" s="34">
        <v>41100</v>
      </c>
      <c r="T54" s="34">
        <v>2029</v>
      </c>
      <c r="U54" s="34">
        <v>150546</v>
      </c>
      <c r="V54" s="34">
        <v>155206</v>
      </c>
      <c r="W54" s="34">
        <v>144282</v>
      </c>
      <c r="X54" s="25"/>
    </row>
    <row r="55" spans="1:24" ht="5.0999999999999996" customHeight="1">
      <c r="A55" s="102"/>
      <c r="B55" s="101"/>
      <c r="C55" s="101"/>
      <c r="D55" s="101"/>
      <c r="E55" s="101"/>
      <c r="F55" s="101"/>
      <c r="G55" s="101"/>
      <c r="H55" s="101"/>
      <c r="I55" s="101"/>
      <c r="J55" s="101"/>
      <c r="M55" s="102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25"/>
    </row>
    <row r="56" spans="1:24">
      <c r="A56" s="25" t="s">
        <v>217</v>
      </c>
      <c r="B56" s="25"/>
      <c r="C56" s="25"/>
      <c r="D56" s="25"/>
      <c r="E56" s="25"/>
      <c r="F56" s="25"/>
      <c r="G56" s="25"/>
      <c r="H56" s="25"/>
      <c r="I56" s="25"/>
      <c r="J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</sheetData>
  <mergeCells count="17">
    <mergeCell ref="A7:C8"/>
    <mergeCell ref="A34:A35"/>
    <mergeCell ref="B34:B35"/>
    <mergeCell ref="C34:D34"/>
    <mergeCell ref="G7:G8"/>
    <mergeCell ref="F7:F8"/>
    <mergeCell ref="E7:E8"/>
    <mergeCell ref="D7:D8"/>
    <mergeCell ref="U34:W34"/>
    <mergeCell ref="P34:R34"/>
    <mergeCell ref="O34:O35"/>
    <mergeCell ref="N34:N35"/>
    <mergeCell ref="E34:G34"/>
    <mergeCell ref="H34:J34"/>
    <mergeCell ref="T34:T35"/>
    <mergeCell ref="S34:S35"/>
    <mergeCell ref="M34:M35"/>
  </mergeCells>
  <phoneticPr fontId="3"/>
  <pageMargins left="0.39370078740157483" right="0.39370078740157483" top="0.39370078740157483" bottom="0.39370078740157483" header="0.31496062992125984" footer="0.31496062992125984"/>
  <pageSetup paperSize="9" firstPageNumber="76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5"/>
  <sheetViews>
    <sheetView tabSelected="1" zoomScaleNormal="100" workbookViewId="0"/>
  </sheetViews>
  <sheetFormatPr defaultRowHeight="13.5"/>
  <cols>
    <col min="1" max="2" width="7.625" style="124" customWidth="1"/>
    <col min="3" max="3" width="7.375" style="124" customWidth="1"/>
    <col min="4" max="4" width="8.375" style="124" customWidth="1"/>
    <col min="5" max="5" width="7.375" style="124" customWidth="1"/>
    <col min="6" max="6" width="8.375" style="124" customWidth="1"/>
    <col min="7" max="7" width="7.375" style="124" customWidth="1"/>
    <col min="8" max="8" width="8.375" style="124" customWidth="1"/>
    <col min="9" max="9" width="7.375" style="124" customWidth="1"/>
    <col min="10" max="10" width="8.375" style="124" customWidth="1"/>
    <col min="11" max="11" width="7.375" style="124" customWidth="1"/>
    <col min="12" max="12" width="8.375" style="124" customWidth="1"/>
    <col min="13" max="16384" width="9" style="28"/>
  </cols>
  <sheetData>
    <row r="1" spans="1:12">
      <c r="A1" s="1" t="s">
        <v>302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99" t="s">
        <v>82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>
      <c r="A5" s="25" t="s">
        <v>157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140" t="s">
        <v>83</v>
      </c>
      <c r="B6" s="137"/>
      <c r="C6" s="137" t="s">
        <v>291</v>
      </c>
      <c r="D6" s="137"/>
      <c r="E6" s="137" t="s">
        <v>250</v>
      </c>
      <c r="F6" s="137"/>
      <c r="G6" s="137" t="s">
        <v>251</v>
      </c>
      <c r="H6" s="137"/>
      <c r="I6" s="137" t="s">
        <v>252</v>
      </c>
      <c r="J6" s="137"/>
      <c r="K6" s="137" t="s">
        <v>292</v>
      </c>
      <c r="L6" s="138"/>
    </row>
    <row r="7" spans="1:12" ht="5.0999999999999996" customHeight="1">
      <c r="A7" s="25"/>
      <c r="B7" s="53"/>
      <c r="C7" s="34"/>
      <c r="D7" s="34"/>
      <c r="E7" s="34"/>
      <c r="F7" s="25"/>
      <c r="G7" s="25"/>
      <c r="H7" s="25"/>
      <c r="I7" s="25"/>
      <c r="J7" s="25"/>
      <c r="K7" s="25"/>
      <c r="L7" s="25"/>
    </row>
    <row r="8" spans="1:12">
      <c r="A8" s="48" t="s">
        <v>293</v>
      </c>
      <c r="B8" s="53"/>
      <c r="C8" s="34"/>
      <c r="D8" s="34">
        <v>53802874</v>
      </c>
      <c r="E8" s="34"/>
      <c r="F8" s="34">
        <v>52984529</v>
      </c>
      <c r="G8" s="34"/>
      <c r="H8" s="34">
        <v>52349344</v>
      </c>
      <c r="I8" s="34"/>
      <c r="J8" s="34">
        <v>51555531</v>
      </c>
      <c r="K8" s="34"/>
      <c r="L8" s="34">
        <v>50871300</v>
      </c>
    </row>
    <row r="9" spans="1:12" ht="18" customHeight="1">
      <c r="A9" s="104" t="s">
        <v>84</v>
      </c>
      <c r="B9" s="53"/>
      <c r="C9" s="34"/>
      <c r="D9" s="34">
        <v>53797168</v>
      </c>
      <c r="E9" s="34"/>
      <c r="F9" s="34">
        <v>52978580</v>
      </c>
      <c r="G9" s="34"/>
      <c r="H9" s="34">
        <v>52342969</v>
      </c>
      <c r="I9" s="34"/>
      <c r="J9" s="34">
        <v>51549981</v>
      </c>
      <c r="K9" s="34"/>
      <c r="L9" s="34">
        <v>50865888</v>
      </c>
    </row>
    <row r="10" spans="1:12" ht="18" customHeight="1">
      <c r="A10" s="105" t="s">
        <v>294</v>
      </c>
      <c r="B10" s="53"/>
      <c r="C10" s="34"/>
      <c r="D10" s="34">
        <v>41607426</v>
      </c>
      <c r="E10" s="34"/>
      <c r="F10" s="34">
        <v>41114317</v>
      </c>
      <c r="G10" s="34"/>
      <c r="H10" s="34">
        <v>40719679</v>
      </c>
      <c r="I10" s="34"/>
      <c r="J10" s="34">
        <v>40149689</v>
      </c>
      <c r="K10" s="34"/>
      <c r="L10" s="34">
        <v>39687059</v>
      </c>
    </row>
    <row r="11" spans="1:12" ht="18" customHeight="1">
      <c r="A11" s="105" t="s">
        <v>85</v>
      </c>
      <c r="B11" s="53"/>
      <c r="C11" s="34"/>
      <c r="D11" s="34">
        <v>2138855</v>
      </c>
      <c r="E11" s="34"/>
      <c r="F11" s="34">
        <v>2098931</v>
      </c>
      <c r="G11" s="34"/>
      <c r="H11" s="34">
        <v>2089488</v>
      </c>
      <c r="I11" s="34"/>
      <c r="J11" s="34">
        <v>2042313</v>
      </c>
      <c r="K11" s="34"/>
      <c r="L11" s="34">
        <v>2007219</v>
      </c>
    </row>
    <row r="12" spans="1:12" ht="18" customHeight="1">
      <c r="A12" s="105" t="s">
        <v>86</v>
      </c>
      <c r="B12" s="53"/>
      <c r="C12" s="34"/>
      <c r="D12" s="34">
        <v>2532434</v>
      </c>
      <c r="E12" s="34"/>
      <c r="F12" s="34">
        <v>2445962</v>
      </c>
      <c r="G12" s="34"/>
      <c r="H12" s="34">
        <v>2450579</v>
      </c>
      <c r="I12" s="34"/>
      <c r="J12" s="34">
        <v>2452150</v>
      </c>
      <c r="K12" s="34"/>
      <c r="L12" s="34">
        <v>2477178</v>
      </c>
    </row>
    <row r="13" spans="1:12" ht="18" customHeight="1">
      <c r="A13" s="105" t="s">
        <v>87</v>
      </c>
      <c r="B13" s="53"/>
      <c r="C13" s="34"/>
      <c r="D13" s="34">
        <v>2129460</v>
      </c>
      <c r="E13" s="34"/>
      <c r="F13" s="34">
        <v>2110264</v>
      </c>
      <c r="G13" s="34"/>
      <c r="H13" s="34">
        <v>2115924</v>
      </c>
      <c r="I13" s="34"/>
      <c r="J13" s="34">
        <v>2072996</v>
      </c>
      <c r="K13" s="34"/>
      <c r="L13" s="34">
        <v>2102853</v>
      </c>
    </row>
    <row r="14" spans="1:12" ht="18" customHeight="1">
      <c r="A14" s="105" t="s">
        <v>88</v>
      </c>
      <c r="B14" s="53"/>
      <c r="C14" s="34"/>
      <c r="D14" s="34">
        <v>1753512</v>
      </c>
      <c r="E14" s="34"/>
      <c r="F14" s="34">
        <v>1732939</v>
      </c>
      <c r="G14" s="34"/>
      <c r="H14" s="34">
        <v>1642611</v>
      </c>
      <c r="I14" s="34"/>
      <c r="J14" s="34">
        <v>1570955</v>
      </c>
      <c r="K14" s="34"/>
      <c r="L14" s="34">
        <v>1499318</v>
      </c>
    </row>
    <row r="15" spans="1:12" ht="18" customHeight="1">
      <c r="A15" s="105" t="s">
        <v>89</v>
      </c>
      <c r="B15" s="53"/>
      <c r="C15" s="34"/>
      <c r="D15" s="34">
        <v>1181258</v>
      </c>
      <c r="E15" s="34"/>
      <c r="F15" s="34">
        <v>1229442</v>
      </c>
      <c r="G15" s="34"/>
      <c r="H15" s="34">
        <v>1167694</v>
      </c>
      <c r="I15" s="34"/>
      <c r="J15" s="34">
        <v>1118699</v>
      </c>
      <c r="K15" s="34"/>
      <c r="L15" s="34">
        <v>1106519</v>
      </c>
    </row>
    <row r="16" spans="1:12" ht="18" customHeight="1">
      <c r="A16" s="105" t="s">
        <v>90</v>
      </c>
      <c r="B16" s="53"/>
      <c r="C16" s="34"/>
      <c r="D16" s="34">
        <v>1358388</v>
      </c>
      <c r="E16" s="34"/>
      <c r="F16" s="34">
        <v>1226052</v>
      </c>
      <c r="G16" s="34"/>
      <c r="H16" s="34">
        <v>1151390</v>
      </c>
      <c r="I16" s="34"/>
      <c r="J16" s="34">
        <v>1134602</v>
      </c>
      <c r="K16" s="34"/>
      <c r="L16" s="34">
        <v>1054516</v>
      </c>
    </row>
    <row r="17" spans="1:12" ht="18" customHeight="1">
      <c r="A17" s="105" t="s">
        <v>91</v>
      </c>
      <c r="B17" s="53"/>
      <c r="C17" s="34"/>
      <c r="D17" s="34">
        <v>460929</v>
      </c>
      <c r="E17" s="34"/>
      <c r="F17" s="34">
        <v>424847</v>
      </c>
      <c r="G17" s="34"/>
      <c r="H17" s="34">
        <v>419687</v>
      </c>
      <c r="I17" s="34"/>
      <c r="J17" s="34">
        <v>435736</v>
      </c>
      <c r="K17" s="34"/>
      <c r="L17" s="34">
        <v>386735</v>
      </c>
    </row>
    <row r="18" spans="1:12" ht="18" customHeight="1">
      <c r="A18" s="105" t="s">
        <v>295</v>
      </c>
      <c r="B18" s="53"/>
      <c r="C18" s="34"/>
      <c r="D18" s="34">
        <v>218948</v>
      </c>
      <c r="E18" s="34"/>
      <c r="F18" s="34">
        <v>217749</v>
      </c>
      <c r="G18" s="34"/>
      <c r="H18" s="34">
        <v>217510</v>
      </c>
      <c r="I18" s="34"/>
      <c r="J18" s="34">
        <v>202105</v>
      </c>
      <c r="K18" s="34"/>
      <c r="L18" s="34">
        <v>210617</v>
      </c>
    </row>
    <row r="19" spans="1:12" ht="18" customHeight="1">
      <c r="A19" s="105" t="s">
        <v>296</v>
      </c>
      <c r="B19" s="53"/>
      <c r="C19" s="34"/>
      <c r="D19" s="34">
        <v>408156</v>
      </c>
      <c r="E19" s="34"/>
      <c r="F19" s="34">
        <v>363604</v>
      </c>
      <c r="G19" s="34"/>
      <c r="H19" s="34">
        <v>349213</v>
      </c>
      <c r="I19" s="34"/>
      <c r="J19" s="34">
        <v>332942</v>
      </c>
      <c r="K19" s="34"/>
      <c r="L19" s="34">
        <v>304386</v>
      </c>
    </row>
    <row r="20" spans="1:12" ht="18" customHeight="1">
      <c r="A20" s="105" t="s">
        <v>92</v>
      </c>
      <c r="B20" s="53"/>
      <c r="C20" s="34"/>
      <c r="D20" s="34">
        <v>7802</v>
      </c>
      <c r="E20" s="34"/>
      <c r="F20" s="34">
        <v>14473</v>
      </c>
      <c r="G20" s="34"/>
      <c r="H20" s="34">
        <v>19194</v>
      </c>
      <c r="I20" s="34"/>
      <c r="J20" s="34">
        <v>37794</v>
      </c>
      <c r="K20" s="34"/>
      <c r="L20" s="34">
        <v>29488</v>
      </c>
    </row>
    <row r="21" spans="1:12" ht="18" customHeight="1">
      <c r="A21" s="104" t="s">
        <v>93</v>
      </c>
      <c r="B21" s="53"/>
      <c r="C21" s="34"/>
      <c r="D21" s="34">
        <v>1237</v>
      </c>
      <c r="E21" s="34"/>
      <c r="F21" s="34">
        <v>1123</v>
      </c>
      <c r="G21" s="34"/>
      <c r="H21" s="34">
        <v>836</v>
      </c>
      <c r="I21" s="34"/>
      <c r="J21" s="34">
        <v>874</v>
      </c>
      <c r="K21" s="34"/>
      <c r="L21" s="34">
        <v>882</v>
      </c>
    </row>
    <row r="22" spans="1:12" ht="18" customHeight="1">
      <c r="A22" s="104" t="s">
        <v>94</v>
      </c>
      <c r="B22" s="53"/>
      <c r="C22" s="34"/>
      <c r="D22" s="34">
        <v>4469</v>
      </c>
      <c r="E22" s="34"/>
      <c r="F22" s="34">
        <v>4826</v>
      </c>
      <c r="G22" s="34"/>
      <c r="H22" s="34">
        <v>5539</v>
      </c>
      <c r="I22" s="34"/>
      <c r="J22" s="34">
        <v>4676</v>
      </c>
      <c r="K22" s="34"/>
      <c r="L22" s="34">
        <v>4530</v>
      </c>
    </row>
    <row r="23" spans="1:12" ht="5.0999999999999996" customHeight="1">
      <c r="A23" s="101"/>
      <c r="B23" s="102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>
      <c r="A24" s="25" t="s">
        <v>217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4.25">
      <c r="A27" s="98" t="s">
        <v>297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>
      <c r="A29" s="99" t="s">
        <v>95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>
      <c r="A31" s="143" t="s">
        <v>96</v>
      </c>
      <c r="B31" s="141"/>
      <c r="C31" s="141" t="s">
        <v>97</v>
      </c>
      <c r="D31" s="141"/>
      <c r="E31" s="116" t="s">
        <v>98</v>
      </c>
      <c r="F31" s="116" t="s">
        <v>99</v>
      </c>
      <c r="G31" s="106"/>
      <c r="H31" s="107"/>
      <c r="I31" s="141" t="s">
        <v>100</v>
      </c>
      <c r="J31" s="141"/>
      <c r="K31" s="147" t="s">
        <v>298</v>
      </c>
      <c r="L31" s="148"/>
    </row>
    <row r="32" spans="1:12">
      <c r="A32" s="144"/>
      <c r="B32" s="145"/>
      <c r="C32" s="145"/>
      <c r="D32" s="145"/>
      <c r="E32" s="118" t="s">
        <v>101</v>
      </c>
      <c r="F32" s="118" t="s">
        <v>102</v>
      </c>
      <c r="G32" s="149" t="s">
        <v>103</v>
      </c>
      <c r="H32" s="144"/>
      <c r="I32" s="145" t="s">
        <v>104</v>
      </c>
      <c r="J32" s="145"/>
      <c r="K32" s="145"/>
      <c r="L32" s="149"/>
    </row>
    <row r="33" spans="1:12">
      <c r="A33" s="146"/>
      <c r="B33" s="142"/>
      <c r="C33" s="142"/>
      <c r="D33" s="142"/>
      <c r="E33" s="117" t="s">
        <v>105</v>
      </c>
      <c r="F33" s="117" t="s">
        <v>105</v>
      </c>
      <c r="G33" s="108"/>
      <c r="H33" s="102"/>
      <c r="I33" s="142" t="s">
        <v>106</v>
      </c>
      <c r="J33" s="142"/>
      <c r="K33" s="142"/>
      <c r="L33" s="150"/>
    </row>
    <row r="34" spans="1:12">
      <c r="A34" s="25"/>
      <c r="B34" s="107"/>
      <c r="C34" s="25"/>
      <c r="D34" s="97" t="s">
        <v>107</v>
      </c>
      <c r="E34" s="97" t="s">
        <v>108</v>
      </c>
      <c r="F34" s="97" t="s">
        <v>109</v>
      </c>
      <c r="G34" s="97"/>
      <c r="H34" s="97" t="s">
        <v>123</v>
      </c>
      <c r="I34" s="97"/>
      <c r="J34" s="97" t="s">
        <v>123</v>
      </c>
      <c r="K34" s="97"/>
      <c r="L34" s="97" t="s">
        <v>110</v>
      </c>
    </row>
    <row r="35" spans="1:12">
      <c r="A35" s="94" t="s">
        <v>221</v>
      </c>
      <c r="B35" s="53" t="s">
        <v>253</v>
      </c>
      <c r="C35" s="48"/>
      <c r="D35" s="34">
        <v>70461</v>
      </c>
      <c r="E35" s="34">
        <v>58</v>
      </c>
      <c r="F35" s="34">
        <v>62</v>
      </c>
      <c r="G35" s="34"/>
      <c r="H35" s="34">
        <v>26726180</v>
      </c>
      <c r="I35" s="34"/>
      <c r="J35" s="34">
        <v>26481009</v>
      </c>
      <c r="K35" s="34"/>
      <c r="L35" s="39">
        <v>99.08</v>
      </c>
    </row>
    <row r="36" spans="1:12">
      <c r="A36" s="56" t="s">
        <v>299</v>
      </c>
      <c r="B36" s="51" t="s">
        <v>222</v>
      </c>
      <c r="C36" s="48"/>
      <c r="D36" s="34">
        <v>70346</v>
      </c>
      <c r="E36" s="34">
        <v>57</v>
      </c>
      <c r="F36" s="34">
        <v>61</v>
      </c>
      <c r="G36" s="34"/>
      <c r="H36" s="34">
        <v>25245670</v>
      </c>
      <c r="I36" s="44"/>
      <c r="J36" s="34">
        <v>24935146</v>
      </c>
      <c r="K36" s="34"/>
      <c r="L36" s="39">
        <v>98.77</v>
      </c>
    </row>
    <row r="37" spans="1:12">
      <c r="A37" s="56" t="s">
        <v>300</v>
      </c>
      <c r="B37" s="51" t="s">
        <v>254</v>
      </c>
      <c r="C37" s="48"/>
      <c r="D37" s="34">
        <v>70755</v>
      </c>
      <c r="E37" s="34">
        <v>55</v>
      </c>
      <c r="F37" s="34">
        <v>58</v>
      </c>
      <c r="G37" s="34"/>
      <c r="H37" s="34">
        <v>24316980</v>
      </c>
      <c r="I37" s="34"/>
      <c r="J37" s="34">
        <v>23988410</v>
      </c>
      <c r="K37" s="34"/>
      <c r="L37" s="39">
        <v>98.65</v>
      </c>
    </row>
    <row r="38" spans="1:12">
      <c r="A38" s="56" t="s">
        <v>184</v>
      </c>
      <c r="B38" s="51" t="s">
        <v>236</v>
      </c>
      <c r="C38" s="48"/>
      <c r="D38" s="34">
        <v>72762</v>
      </c>
      <c r="E38" s="34">
        <v>55</v>
      </c>
      <c r="F38" s="34">
        <v>57</v>
      </c>
      <c r="G38" s="34"/>
      <c r="H38" s="34">
        <v>21897720</v>
      </c>
      <c r="I38" s="34"/>
      <c r="J38" s="34">
        <v>21505813</v>
      </c>
      <c r="K38" s="34"/>
      <c r="L38" s="39">
        <v>98.21</v>
      </c>
    </row>
    <row r="39" spans="1:12">
      <c r="A39" s="56" t="s">
        <v>300</v>
      </c>
      <c r="B39" s="51" t="s">
        <v>301</v>
      </c>
      <c r="C39" s="48"/>
      <c r="D39" s="34">
        <v>73389</v>
      </c>
      <c r="E39" s="34">
        <v>55</v>
      </c>
      <c r="F39" s="34">
        <v>57</v>
      </c>
      <c r="G39" s="34"/>
      <c r="H39" s="34">
        <v>21626590</v>
      </c>
      <c r="I39" s="34"/>
      <c r="J39" s="34">
        <v>21298858</v>
      </c>
      <c r="K39" s="34"/>
      <c r="L39" s="39">
        <v>98.48</v>
      </c>
    </row>
    <row r="40" spans="1:12">
      <c r="A40" s="48" t="s">
        <v>26</v>
      </c>
      <c r="B40" s="53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>
      <c r="A41" s="94" t="s">
        <v>255</v>
      </c>
      <c r="B41" s="53" t="s">
        <v>111</v>
      </c>
      <c r="C41" s="48"/>
      <c r="D41" s="94" t="s">
        <v>228</v>
      </c>
      <c r="E41" s="34">
        <v>55</v>
      </c>
      <c r="F41" s="34">
        <v>57</v>
      </c>
      <c r="G41" s="34"/>
      <c r="H41" s="34">
        <v>1746400</v>
      </c>
      <c r="I41" s="48"/>
      <c r="J41" s="94" t="s">
        <v>228</v>
      </c>
      <c r="K41" s="48"/>
      <c r="L41" s="94" t="s">
        <v>228</v>
      </c>
    </row>
    <row r="42" spans="1:12">
      <c r="A42" s="48" t="s">
        <v>26</v>
      </c>
      <c r="B42" s="53" t="s">
        <v>112</v>
      </c>
      <c r="C42" s="48"/>
      <c r="D42" s="94" t="s">
        <v>228</v>
      </c>
      <c r="E42" s="34">
        <v>55</v>
      </c>
      <c r="F42" s="34">
        <v>57</v>
      </c>
      <c r="G42" s="34"/>
      <c r="H42" s="34">
        <v>1778620</v>
      </c>
      <c r="I42" s="48"/>
      <c r="J42" s="94" t="s">
        <v>228</v>
      </c>
      <c r="K42" s="48"/>
      <c r="L42" s="94" t="s">
        <v>228</v>
      </c>
    </row>
    <row r="43" spans="1:12">
      <c r="A43" s="48"/>
      <c r="B43" s="53" t="s">
        <v>113</v>
      </c>
      <c r="C43" s="48"/>
      <c r="D43" s="94" t="s">
        <v>228</v>
      </c>
      <c r="E43" s="34">
        <v>55</v>
      </c>
      <c r="F43" s="34">
        <v>57</v>
      </c>
      <c r="G43" s="34"/>
      <c r="H43" s="34">
        <v>1854970</v>
      </c>
      <c r="I43" s="48"/>
      <c r="J43" s="94" t="s">
        <v>228</v>
      </c>
      <c r="K43" s="48"/>
      <c r="L43" s="94" t="s">
        <v>228</v>
      </c>
    </row>
    <row r="44" spans="1:12">
      <c r="A44" s="48"/>
      <c r="B44" s="53" t="s">
        <v>114</v>
      </c>
      <c r="C44" s="48"/>
      <c r="D44" s="94" t="s">
        <v>228</v>
      </c>
      <c r="E44" s="34">
        <v>55</v>
      </c>
      <c r="F44" s="34">
        <v>57</v>
      </c>
      <c r="G44" s="34"/>
      <c r="H44" s="34">
        <v>1940450</v>
      </c>
      <c r="I44" s="48"/>
      <c r="J44" s="94" t="s">
        <v>228</v>
      </c>
      <c r="K44" s="48"/>
      <c r="L44" s="94" t="s">
        <v>228</v>
      </c>
    </row>
    <row r="45" spans="1:12" ht="18" customHeight="1">
      <c r="A45" s="48"/>
      <c r="B45" s="53" t="s">
        <v>115</v>
      </c>
      <c r="C45" s="48"/>
      <c r="D45" s="94" t="s">
        <v>228</v>
      </c>
      <c r="E45" s="34">
        <v>55</v>
      </c>
      <c r="F45" s="34">
        <v>57</v>
      </c>
      <c r="G45" s="34"/>
      <c r="H45" s="34">
        <v>1771730</v>
      </c>
      <c r="I45" s="48"/>
      <c r="J45" s="94" t="s">
        <v>228</v>
      </c>
      <c r="K45" s="48"/>
      <c r="L45" s="94" t="s">
        <v>228</v>
      </c>
    </row>
    <row r="46" spans="1:12">
      <c r="A46" s="48"/>
      <c r="B46" s="53" t="s">
        <v>116</v>
      </c>
      <c r="C46" s="48"/>
      <c r="D46" s="94" t="s">
        <v>228</v>
      </c>
      <c r="E46" s="34">
        <v>55</v>
      </c>
      <c r="F46" s="34">
        <v>57</v>
      </c>
      <c r="G46" s="34"/>
      <c r="H46" s="34">
        <v>1849520</v>
      </c>
      <c r="I46" s="48"/>
      <c r="J46" s="94" t="s">
        <v>228</v>
      </c>
      <c r="K46" s="48"/>
      <c r="L46" s="94" t="s">
        <v>228</v>
      </c>
    </row>
    <row r="47" spans="1:12">
      <c r="A47" s="48"/>
      <c r="B47" s="53" t="s">
        <v>117</v>
      </c>
      <c r="C47" s="48"/>
      <c r="D47" s="94" t="s">
        <v>228</v>
      </c>
      <c r="E47" s="34">
        <v>55</v>
      </c>
      <c r="F47" s="34">
        <v>57</v>
      </c>
      <c r="G47" s="34"/>
      <c r="H47" s="34">
        <v>1891290</v>
      </c>
      <c r="I47" s="48"/>
      <c r="J47" s="94" t="s">
        <v>228</v>
      </c>
      <c r="K47" s="48"/>
      <c r="L47" s="94" t="s">
        <v>228</v>
      </c>
    </row>
    <row r="48" spans="1:12">
      <c r="A48" s="48"/>
      <c r="B48" s="53" t="s">
        <v>118</v>
      </c>
      <c r="C48" s="48"/>
      <c r="D48" s="94" t="s">
        <v>228</v>
      </c>
      <c r="E48" s="34">
        <v>55</v>
      </c>
      <c r="F48" s="34">
        <v>57</v>
      </c>
      <c r="G48" s="34"/>
      <c r="H48" s="34">
        <v>1808500</v>
      </c>
      <c r="I48" s="48"/>
      <c r="J48" s="94" t="s">
        <v>228</v>
      </c>
      <c r="K48" s="48"/>
      <c r="L48" s="94" t="s">
        <v>228</v>
      </c>
    </row>
    <row r="49" spans="1:12" ht="18" customHeight="1">
      <c r="A49" s="48"/>
      <c r="B49" s="53" t="s">
        <v>119</v>
      </c>
      <c r="C49" s="48"/>
      <c r="D49" s="94" t="s">
        <v>228</v>
      </c>
      <c r="E49" s="34">
        <v>55</v>
      </c>
      <c r="F49" s="34">
        <v>57</v>
      </c>
      <c r="G49" s="34"/>
      <c r="H49" s="34">
        <v>1687380</v>
      </c>
      <c r="I49" s="48"/>
      <c r="J49" s="94" t="s">
        <v>228</v>
      </c>
      <c r="K49" s="48"/>
      <c r="L49" s="94" t="s">
        <v>228</v>
      </c>
    </row>
    <row r="50" spans="1:12">
      <c r="A50" s="94" t="s">
        <v>256</v>
      </c>
      <c r="B50" s="53" t="s">
        <v>120</v>
      </c>
      <c r="C50" s="48"/>
      <c r="D50" s="94" t="s">
        <v>228</v>
      </c>
      <c r="E50" s="34">
        <v>55</v>
      </c>
      <c r="F50" s="34">
        <v>57</v>
      </c>
      <c r="G50" s="34"/>
      <c r="H50" s="34">
        <v>1744880</v>
      </c>
      <c r="I50" s="48"/>
      <c r="J50" s="94" t="s">
        <v>228</v>
      </c>
      <c r="K50" s="48"/>
      <c r="L50" s="94" t="s">
        <v>228</v>
      </c>
    </row>
    <row r="51" spans="1:12">
      <c r="A51" s="48"/>
      <c r="B51" s="53" t="s">
        <v>121</v>
      </c>
      <c r="C51" s="48"/>
      <c r="D51" s="94" t="s">
        <v>228</v>
      </c>
      <c r="E51" s="34">
        <v>55</v>
      </c>
      <c r="F51" s="34">
        <v>57</v>
      </c>
      <c r="G51" s="34"/>
      <c r="H51" s="34">
        <v>1739370</v>
      </c>
      <c r="I51" s="48"/>
      <c r="J51" s="94" t="s">
        <v>228</v>
      </c>
      <c r="K51" s="48"/>
      <c r="L51" s="94" t="s">
        <v>228</v>
      </c>
    </row>
    <row r="52" spans="1:12">
      <c r="A52" s="48"/>
      <c r="B52" s="53" t="s">
        <v>122</v>
      </c>
      <c r="C52" s="48"/>
      <c r="D52" s="94" t="s">
        <v>228</v>
      </c>
      <c r="E52" s="34">
        <v>55</v>
      </c>
      <c r="F52" s="34">
        <v>57</v>
      </c>
      <c r="G52" s="34"/>
      <c r="H52" s="34">
        <v>1813480</v>
      </c>
      <c r="I52" s="48"/>
      <c r="J52" s="94" t="s">
        <v>228</v>
      </c>
      <c r="K52" s="48"/>
      <c r="L52" s="94" t="s">
        <v>228</v>
      </c>
    </row>
    <row r="53" spans="1:12" ht="5.0999999999999996" customHeight="1">
      <c r="A53" s="101"/>
      <c r="B53" s="102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1:12">
      <c r="A54" s="103" t="s">
        <v>61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>
      <c r="A55" s="25" t="s">
        <v>217</v>
      </c>
      <c r="B55" s="25"/>
      <c r="C55" s="25"/>
      <c r="D55" s="25"/>
      <c r="E55" s="25"/>
      <c r="F55" s="25"/>
      <c r="G55" s="25"/>
      <c r="H55" s="27"/>
      <c r="I55" s="25"/>
      <c r="J55" s="25"/>
      <c r="K55" s="25"/>
      <c r="L55" s="25"/>
    </row>
  </sheetData>
  <mergeCells count="13">
    <mergeCell ref="C6:D6"/>
    <mergeCell ref="A6:B6"/>
    <mergeCell ref="A31:B33"/>
    <mergeCell ref="C31:D33"/>
    <mergeCell ref="K6:L6"/>
    <mergeCell ref="I6:J6"/>
    <mergeCell ref="G6:H6"/>
    <mergeCell ref="E6:F6"/>
    <mergeCell ref="K31:L33"/>
    <mergeCell ref="G32:H32"/>
    <mergeCell ref="I33:J33"/>
    <mergeCell ref="I32:J32"/>
    <mergeCell ref="I31:J31"/>
  </mergeCells>
  <phoneticPr fontId="3"/>
  <pageMargins left="0.39370078740157483" right="0.59055118110236227" top="0.39370078740157483" bottom="0.39370078740157483" header="0.31496062992125984" footer="0.31496062992125984"/>
  <pageSetup paperSize="9" firstPageNumber="78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tabSelected="1" zoomScaleNormal="100" workbookViewId="0"/>
  </sheetViews>
  <sheetFormatPr defaultRowHeight="13.5"/>
  <cols>
    <col min="1" max="1" width="11.375" style="124" customWidth="1"/>
    <col min="2" max="2" width="11" style="124" customWidth="1"/>
    <col min="3" max="12" width="7.125" style="124" customWidth="1"/>
    <col min="13" max="16384" width="9" style="28"/>
  </cols>
  <sheetData>
    <row r="1" spans="1:1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74" t="s">
        <v>303</v>
      </c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99" t="s">
        <v>124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>
      <c r="A5" s="25" t="s">
        <v>157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140" t="s">
        <v>125</v>
      </c>
      <c r="B6" s="137"/>
      <c r="C6" s="137" t="s">
        <v>257</v>
      </c>
      <c r="D6" s="137"/>
      <c r="E6" s="138" t="s">
        <v>258</v>
      </c>
      <c r="F6" s="140"/>
      <c r="G6" s="138" t="s">
        <v>259</v>
      </c>
      <c r="H6" s="140"/>
      <c r="I6" s="138" t="s">
        <v>260</v>
      </c>
      <c r="J6" s="140"/>
      <c r="K6" s="137" t="s">
        <v>261</v>
      </c>
      <c r="L6" s="138"/>
    </row>
    <row r="7" spans="1:12" ht="5.0999999999999996" customHeight="1">
      <c r="A7" s="25"/>
      <c r="B7" s="26"/>
      <c r="C7" s="151"/>
      <c r="D7" s="152"/>
      <c r="E7" s="119"/>
      <c r="F7" s="25"/>
      <c r="G7" s="25"/>
      <c r="H7" s="25"/>
      <c r="I7" s="25"/>
      <c r="J7" s="25"/>
      <c r="K7" s="25"/>
      <c r="L7" s="25"/>
    </row>
    <row r="8" spans="1:12">
      <c r="A8" s="25" t="s">
        <v>126</v>
      </c>
      <c r="B8" s="26"/>
      <c r="C8" s="153">
        <v>27123725</v>
      </c>
      <c r="D8" s="153"/>
      <c r="E8" s="153">
        <v>25576123</v>
      </c>
      <c r="F8" s="153"/>
      <c r="G8" s="153">
        <v>24640162</v>
      </c>
      <c r="H8" s="153"/>
      <c r="I8" s="153">
        <v>22227605</v>
      </c>
      <c r="J8" s="153"/>
      <c r="K8" s="153">
        <v>21939225</v>
      </c>
      <c r="L8" s="153"/>
    </row>
    <row r="9" spans="1:12">
      <c r="A9" s="25" t="s">
        <v>127</v>
      </c>
      <c r="B9" s="26"/>
      <c r="C9" s="153">
        <v>0</v>
      </c>
      <c r="D9" s="153"/>
      <c r="E9" s="153">
        <v>0</v>
      </c>
      <c r="F9" s="153"/>
      <c r="G9" s="156" t="s">
        <v>237</v>
      </c>
      <c r="H9" s="156"/>
      <c r="I9" s="155" t="s">
        <v>237</v>
      </c>
      <c r="J9" s="155"/>
      <c r="K9" s="155" t="s">
        <v>237</v>
      </c>
      <c r="L9" s="155"/>
    </row>
    <row r="10" spans="1:12">
      <c r="A10" s="25" t="s">
        <v>128</v>
      </c>
      <c r="B10" s="26"/>
      <c r="C10" s="153">
        <v>7796140</v>
      </c>
      <c r="D10" s="153"/>
      <c r="E10" s="153">
        <v>8077293</v>
      </c>
      <c r="F10" s="153"/>
      <c r="G10" s="153">
        <v>7432120</v>
      </c>
      <c r="H10" s="153"/>
      <c r="I10" s="154">
        <v>8017970</v>
      </c>
      <c r="J10" s="154"/>
      <c r="K10" s="154">
        <v>6327550</v>
      </c>
      <c r="L10" s="154"/>
    </row>
    <row r="11" spans="1:12">
      <c r="A11" s="25" t="s">
        <v>129</v>
      </c>
      <c r="B11" s="26"/>
      <c r="C11" s="153">
        <v>19327585</v>
      </c>
      <c r="D11" s="153"/>
      <c r="E11" s="153">
        <v>17498830</v>
      </c>
      <c r="F11" s="153"/>
      <c r="G11" s="153">
        <v>17208042</v>
      </c>
      <c r="H11" s="153"/>
      <c r="I11" s="154">
        <v>14209635</v>
      </c>
      <c r="J11" s="154"/>
      <c r="K11" s="154">
        <v>15611675</v>
      </c>
      <c r="L11" s="154"/>
    </row>
    <row r="12" spans="1:12">
      <c r="A12" s="25" t="s">
        <v>130</v>
      </c>
      <c r="B12" s="26"/>
      <c r="C12" s="32"/>
      <c r="D12" s="32"/>
      <c r="E12" s="32"/>
      <c r="F12" s="32"/>
      <c r="G12" s="32"/>
      <c r="H12" s="25"/>
      <c r="I12" s="32"/>
      <c r="J12" s="25"/>
      <c r="K12" s="32"/>
      <c r="L12" s="25"/>
    </row>
    <row r="13" spans="1:12">
      <c r="A13" s="25"/>
      <c r="B13" s="26" t="s">
        <v>131</v>
      </c>
      <c r="C13" s="132"/>
      <c r="D13" s="32">
        <v>74109</v>
      </c>
      <c r="E13" s="32"/>
      <c r="F13" s="32">
        <v>70072</v>
      </c>
      <c r="G13" s="32"/>
      <c r="H13" s="40">
        <v>67507</v>
      </c>
      <c r="I13" s="32"/>
      <c r="J13" s="40">
        <v>60898</v>
      </c>
      <c r="K13" s="40"/>
      <c r="L13" s="40">
        <v>59943</v>
      </c>
    </row>
    <row r="14" spans="1:12">
      <c r="A14" s="25"/>
      <c r="B14" s="26" t="s">
        <v>132</v>
      </c>
      <c r="C14" s="132"/>
      <c r="D14" s="32">
        <v>95740</v>
      </c>
      <c r="E14" s="32"/>
      <c r="F14" s="32">
        <v>93758</v>
      </c>
      <c r="G14" s="32"/>
      <c r="H14" s="40">
        <v>89099</v>
      </c>
      <c r="I14" s="32"/>
      <c r="J14" s="40">
        <v>81728</v>
      </c>
      <c r="K14" s="40"/>
      <c r="L14" s="40">
        <v>79088</v>
      </c>
    </row>
    <row r="15" spans="1:12">
      <c r="A15" s="25"/>
      <c r="B15" s="26" t="s">
        <v>133</v>
      </c>
      <c r="C15" s="132"/>
      <c r="D15" s="32">
        <v>38382</v>
      </c>
      <c r="E15" s="32"/>
      <c r="F15" s="32">
        <v>40661</v>
      </c>
      <c r="G15" s="32"/>
      <c r="H15" s="40">
        <v>33173</v>
      </c>
      <c r="I15" s="32"/>
      <c r="J15" s="40">
        <v>29104</v>
      </c>
      <c r="K15" s="40"/>
      <c r="L15" s="40">
        <v>26500</v>
      </c>
    </row>
    <row r="16" spans="1:12" ht="5.0999999999999996" customHeight="1">
      <c r="A16" s="101"/>
      <c r="B16" s="102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2">
      <c r="A17" s="25" t="s">
        <v>26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>
      <c r="A20" s="99" t="s">
        <v>134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>
      <c r="A22" s="25" t="s">
        <v>157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>
      <c r="A23" s="140" t="s">
        <v>135</v>
      </c>
      <c r="B23" s="137"/>
      <c r="C23" s="137" t="s">
        <v>257</v>
      </c>
      <c r="D23" s="137"/>
      <c r="E23" s="138" t="s">
        <v>258</v>
      </c>
      <c r="F23" s="140"/>
      <c r="G23" s="138" t="s">
        <v>259</v>
      </c>
      <c r="H23" s="140"/>
      <c r="I23" s="138" t="s">
        <v>260</v>
      </c>
      <c r="J23" s="140"/>
      <c r="K23" s="137" t="s">
        <v>261</v>
      </c>
      <c r="L23" s="138"/>
    </row>
    <row r="24" spans="1:12" ht="5.0999999999999996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>
      <c r="A25" s="25" t="s">
        <v>126</v>
      </c>
      <c r="B25" s="26"/>
      <c r="C25" s="153">
        <v>26726180</v>
      </c>
      <c r="D25" s="153"/>
      <c r="E25" s="153">
        <v>25245670</v>
      </c>
      <c r="F25" s="153"/>
      <c r="G25" s="153">
        <v>24316980</v>
      </c>
      <c r="H25" s="153"/>
      <c r="I25" s="153">
        <v>21897720</v>
      </c>
      <c r="J25" s="153"/>
      <c r="K25" s="153">
        <v>21626590</v>
      </c>
      <c r="L25" s="153"/>
    </row>
    <row r="26" spans="1:12">
      <c r="A26" s="25" t="s">
        <v>136</v>
      </c>
      <c r="B26" s="26"/>
      <c r="C26" s="153">
        <v>18990200</v>
      </c>
      <c r="D26" s="153"/>
      <c r="E26" s="153">
        <v>17237970</v>
      </c>
      <c r="F26" s="153"/>
      <c r="G26" s="153">
        <v>16937490</v>
      </c>
      <c r="H26" s="153"/>
      <c r="I26" s="154">
        <v>13953350</v>
      </c>
      <c r="J26" s="154"/>
      <c r="K26" s="154">
        <v>15366990</v>
      </c>
      <c r="L26" s="154"/>
    </row>
    <row r="27" spans="1:12">
      <c r="A27" s="25" t="s">
        <v>137</v>
      </c>
      <c r="B27" s="26"/>
      <c r="C27" s="153">
        <v>7735980</v>
      </c>
      <c r="D27" s="153"/>
      <c r="E27" s="153">
        <v>8007700</v>
      </c>
      <c r="F27" s="153"/>
      <c r="G27" s="153">
        <v>7379490</v>
      </c>
      <c r="H27" s="153"/>
      <c r="I27" s="154">
        <v>7944370</v>
      </c>
      <c r="J27" s="154"/>
      <c r="K27" s="154">
        <v>6259600</v>
      </c>
      <c r="L27" s="154"/>
    </row>
    <row r="28" spans="1:12">
      <c r="A28" s="25" t="s">
        <v>138</v>
      </c>
      <c r="B28" s="26"/>
      <c r="C28" s="32"/>
      <c r="D28" s="32" t="s">
        <v>26</v>
      </c>
      <c r="E28" s="32"/>
      <c r="F28" s="32"/>
      <c r="G28" s="32"/>
      <c r="H28" s="25"/>
      <c r="I28" s="32"/>
      <c r="J28" s="25"/>
      <c r="K28" s="32"/>
      <c r="L28" s="25"/>
    </row>
    <row r="29" spans="1:12">
      <c r="A29" s="25"/>
      <c r="B29" s="26" t="s">
        <v>131</v>
      </c>
      <c r="C29" s="32"/>
      <c r="D29" s="32">
        <v>73022</v>
      </c>
      <c r="E29" s="32"/>
      <c r="F29" s="40">
        <v>69166</v>
      </c>
      <c r="G29" s="40"/>
      <c r="H29" s="40">
        <v>66622</v>
      </c>
      <c r="I29" s="40"/>
      <c r="J29" s="40">
        <v>59994</v>
      </c>
      <c r="K29" s="40"/>
      <c r="L29" s="40">
        <v>59089</v>
      </c>
    </row>
    <row r="30" spans="1:12">
      <c r="A30" s="25"/>
      <c r="B30" s="26" t="s">
        <v>132</v>
      </c>
      <c r="C30" s="32"/>
      <c r="D30" s="32">
        <v>73610</v>
      </c>
      <c r="E30" s="32"/>
      <c r="F30" s="40">
        <v>82110</v>
      </c>
      <c r="G30" s="40"/>
      <c r="H30" s="40">
        <v>82820</v>
      </c>
      <c r="I30" s="40"/>
      <c r="J30" s="40">
        <v>74660</v>
      </c>
      <c r="K30" s="40"/>
      <c r="L30" s="40">
        <v>70580</v>
      </c>
    </row>
    <row r="31" spans="1:12">
      <c r="A31" s="25"/>
      <c r="B31" s="26" t="s">
        <v>133</v>
      </c>
      <c r="C31" s="32"/>
      <c r="D31" s="32">
        <v>28340</v>
      </c>
      <c r="E31" s="32"/>
      <c r="F31" s="40">
        <v>40600</v>
      </c>
      <c r="G31" s="40"/>
      <c r="H31" s="40">
        <v>32980</v>
      </c>
      <c r="I31" s="40"/>
      <c r="J31" s="40">
        <v>29160</v>
      </c>
      <c r="K31" s="40"/>
      <c r="L31" s="40">
        <v>26870</v>
      </c>
    </row>
    <row r="32" spans="1:12" ht="5.0999999999999996" customHeight="1">
      <c r="A32" s="101"/>
      <c r="B32" s="102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1:1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>
      <c r="A36" s="99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>
      <c r="A39" s="140" t="s">
        <v>140</v>
      </c>
      <c r="B39" s="137"/>
      <c r="C39" s="137" t="s">
        <v>141</v>
      </c>
      <c r="D39" s="137"/>
      <c r="E39" s="137"/>
      <c r="F39" s="137"/>
      <c r="G39" s="137"/>
      <c r="H39" s="137" t="s">
        <v>142</v>
      </c>
      <c r="I39" s="137"/>
      <c r="J39" s="137"/>
      <c r="K39" s="137"/>
      <c r="L39" s="138"/>
    </row>
    <row r="40" spans="1:12" ht="27" customHeight="1">
      <c r="A40" s="140"/>
      <c r="B40" s="137"/>
      <c r="C40" s="115" t="s">
        <v>262</v>
      </c>
      <c r="D40" s="113" t="s">
        <v>227</v>
      </c>
      <c r="E40" s="113" t="s">
        <v>229</v>
      </c>
      <c r="F40" s="113" t="s">
        <v>238</v>
      </c>
      <c r="G40" s="113" t="s">
        <v>264</v>
      </c>
      <c r="H40" s="115" t="s">
        <v>262</v>
      </c>
      <c r="I40" s="113" t="s">
        <v>227</v>
      </c>
      <c r="J40" s="113" t="s">
        <v>229</v>
      </c>
      <c r="K40" s="113" t="s">
        <v>238</v>
      </c>
      <c r="L40" s="114" t="s">
        <v>263</v>
      </c>
    </row>
    <row r="41" spans="1:12" ht="5.0999999999999996" customHeight="1">
      <c r="A41" s="25"/>
      <c r="B41" s="26"/>
      <c r="C41" s="25"/>
      <c r="D41" s="25"/>
      <c r="E41" s="25"/>
      <c r="F41" s="25"/>
      <c r="G41" s="25"/>
      <c r="H41" s="112"/>
      <c r="I41" s="112"/>
      <c r="J41" s="112"/>
      <c r="K41" s="112"/>
      <c r="L41" s="112"/>
    </row>
    <row r="42" spans="1:12">
      <c r="A42" s="25" t="s">
        <v>143</v>
      </c>
      <c r="B42" s="26"/>
      <c r="C42" s="32">
        <v>58</v>
      </c>
      <c r="D42" s="32">
        <v>57</v>
      </c>
      <c r="E42" s="32">
        <v>55</v>
      </c>
      <c r="F42" s="40">
        <v>55</v>
      </c>
      <c r="G42" s="32">
        <v>55</v>
      </c>
      <c r="H42" s="40">
        <v>26481</v>
      </c>
      <c r="I42" s="40">
        <v>24935</v>
      </c>
      <c r="J42" s="40">
        <v>23988</v>
      </c>
      <c r="K42" s="40">
        <v>21505.813000000002</v>
      </c>
      <c r="L42" s="40">
        <v>21299</v>
      </c>
    </row>
    <row r="43" spans="1:12">
      <c r="A43" s="25" t="s">
        <v>265</v>
      </c>
      <c r="B43" s="26"/>
      <c r="C43" s="32">
        <v>4</v>
      </c>
      <c r="D43" s="32">
        <v>4</v>
      </c>
      <c r="E43" s="32">
        <v>3</v>
      </c>
      <c r="F43" s="40">
        <v>3</v>
      </c>
      <c r="G43" s="32">
        <v>3</v>
      </c>
      <c r="H43" s="40">
        <v>2607</v>
      </c>
      <c r="I43" s="40">
        <v>2444</v>
      </c>
      <c r="J43" s="40">
        <v>2436</v>
      </c>
      <c r="K43" s="40">
        <v>2289.1869999999999</v>
      </c>
      <c r="L43" s="40">
        <v>2372</v>
      </c>
    </row>
    <row r="44" spans="1:12">
      <c r="A44" s="25" t="s">
        <v>144</v>
      </c>
      <c r="B44" s="26"/>
      <c r="C44" s="32">
        <v>14</v>
      </c>
      <c r="D44" s="32">
        <v>13</v>
      </c>
      <c r="E44" s="32">
        <v>12</v>
      </c>
      <c r="F44" s="40">
        <v>12</v>
      </c>
      <c r="G44" s="32">
        <v>12</v>
      </c>
      <c r="H44" s="40">
        <v>5510</v>
      </c>
      <c r="I44" s="40">
        <v>5617</v>
      </c>
      <c r="J44" s="40">
        <v>5731</v>
      </c>
      <c r="K44" s="40">
        <v>5806.415</v>
      </c>
      <c r="L44" s="40">
        <v>5983</v>
      </c>
    </row>
    <row r="45" spans="1:12">
      <c r="A45" s="25" t="s">
        <v>175</v>
      </c>
      <c r="B45" s="26"/>
      <c r="C45" s="32">
        <v>2</v>
      </c>
      <c r="D45" s="32">
        <v>2</v>
      </c>
      <c r="E45" s="32">
        <v>2</v>
      </c>
      <c r="F45" s="40">
        <v>2</v>
      </c>
      <c r="G45" s="32">
        <v>2</v>
      </c>
      <c r="H45" s="40">
        <v>368</v>
      </c>
      <c r="I45" s="40">
        <v>334</v>
      </c>
      <c r="J45" s="40">
        <v>427</v>
      </c>
      <c r="K45" s="40">
        <v>367.31099999999998</v>
      </c>
      <c r="L45" s="40">
        <v>350</v>
      </c>
    </row>
    <row r="46" spans="1:12">
      <c r="A46" s="25" t="s">
        <v>172</v>
      </c>
      <c r="B46" s="26"/>
      <c r="C46" s="32">
        <v>7</v>
      </c>
      <c r="D46" s="32">
        <v>7</v>
      </c>
      <c r="E46" s="32">
        <v>7</v>
      </c>
      <c r="F46" s="40">
        <v>7</v>
      </c>
      <c r="G46" s="32">
        <v>7</v>
      </c>
      <c r="H46" s="40">
        <v>1094</v>
      </c>
      <c r="I46" s="40">
        <v>1331</v>
      </c>
      <c r="J46" s="40">
        <v>1021</v>
      </c>
      <c r="K46" s="40">
        <v>633.226</v>
      </c>
      <c r="L46" s="40">
        <v>611</v>
      </c>
    </row>
    <row r="47" spans="1:12">
      <c r="A47" s="25" t="s">
        <v>176</v>
      </c>
      <c r="B47" s="26"/>
      <c r="C47" s="32">
        <v>13</v>
      </c>
      <c r="D47" s="32">
        <v>13</v>
      </c>
      <c r="E47" s="32">
        <v>13</v>
      </c>
      <c r="F47" s="40">
        <v>13</v>
      </c>
      <c r="G47" s="32">
        <v>13</v>
      </c>
      <c r="H47" s="40">
        <v>7649</v>
      </c>
      <c r="I47" s="40">
        <v>7899</v>
      </c>
      <c r="J47" s="40">
        <v>8198</v>
      </c>
      <c r="K47" s="40">
        <v>7983.9629999999997</v>
      </c>
      <c r="L47" s="40">
        <v>7565</v>
      </c>
    </row>
    <row r="48" spans="1:12">
      <c r="A48" s="25" t="s">
        <v>173</v>
      </c>
      <c r="B48" s="26"/>
      <c r="C48" s="32">
        <v>2</v>
      </c>
      <c r="D48" s="32">
        <v>2</v>
      </c>
      <c r="E48" s="32">
        <v>2</v>
      </c>
      <c r="F48" s="40">
        <v>2</v>
      </c>
      <c r="G48" s="32">
        <v>2</v>
      </c>
      <c r="H48" s="40">
        <v>3187</v>
      </c>
      <c r="I48" s="40">
        <v>3183</v>
      </c>
      <c r="J48" s="40">
        <v>2462</v>
      </c>
      <c r="K48" s="40">
        <v>2421.1350000000002</v>
      </c>
      <c r="L48" s="40">
        <v>2426</v>
      </c>
    </row>
    <row r="49" spans="1:12">
      <c r="A49" s="25" t="s">
        <v>174</v>
      </c>
      <c r="B49" s="26"/>
      <c r="C49" s="32">
        <v>3</v>
      </c>
      <c r="D49" s="32">
        <v>3</v>
      </c>
      <c r="E49" s="32">
        <v>3</v>
      </c>
      <c r="F49" s="40">
        <v>3</v>
      </c>
      <c r="G49" s="32">
        <v>3</v>
      </c>
      <c r="H49" s="40">
        <v>88</v>
      </c>
      <c r="I49" s="40">
        <v>64</v>
      </c>
      <c r="J49" s="40">
        <v>79</v>
      </c>
      <c r="K49" s="40">
        <v>71.070999999999998</v>
      </c>
      <c r="L49" s="40">
        <v>55</v>
      </c>
    </row>
    <row r="50" spans="1:12">
      <c r="A50" s="25" t="s">
        <v>269</v>
      </c>
      <c r="B50" s="26"/>
      <c r="C50" s="32">
        <v>8</v>
      </c>
      <c r="D50" s="32">
        <v>8</v>
      </c>
      <c r="E50" s="32">
        <v>8</v>
      </c>
      <c r="F50" s="40">
        <v>7</v>
      </c>
      <c r="G50" s="32">
        <v>7</v>
      </c>
      <c r="H50" s="40">
        <v>4765</v>
      </c>
      <c r="I50" s="40">
        <v>2936</v>
      </c>
      <c r="J50" s="40">
        <v>2584</v>
      </c>
      <c r="K50" s="40">
        <v>885.96500000000003</v>
      </c>
      <c r="L50" s="40">
        <v>845</v>
      </c>
    </row>
    <row r="51" spans="1:12">
      <c r="A51" s="25" t="s">
        <v>270</v>
      </c>
      <c r="B51" s="26"/>
      <c r="C51" s="32">
        <v>5</v>
      </c>
      <c r="D51" s="32">
        <v>5</v>
      </c>
      <c r="E51" s="32">
        <v>5</v>
      </c>
      <c r="F51" s="40">
        <v>6</v>
      </c>
      <c r="G51" s="32">
        <v>6</v>
      </c>
      <c r="H51" s="40">
        <v>1213</v>
      </c>
      <c r="I51" s="40">
        <v>1127</v>
      </c>
      <c r="J51" s="40">
        <v>1050</v>
      </c>
      <c r="K51" s="40">
        <v>1047.54</v>
      </c>
      <c r="L51" s="40">
        <v>1092</v>
      </c>
    </row>
    <row r="52" spans="1:12" ht="5.0999999999999996" customHeight="1">
      <c r="A52" s="101"/>
      <c r="B52" s="102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1:12" ht="12" customHeight="1">
      <c r="A53" s="103" t="s">
        <v>268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2" customHeight="1">
      <c r="A54" s="103" t="s">
        <v>266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12" customHeight="1">
      <c r="A55" s="103" t="s">
        <v>267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>
      <c r="A56" s="25" t="s">
        <v>217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</sheetData>
  <mergeCells count="51">
    <mergeCell ref="K11:L11"/>
    <mergeCell ref="K10:L10"/>
    <mergeCell ref="K9:L9"/>
    <mergeCell ref="K8:L8"/>
    <mergeCell ref="G11:H11"/>
    <mergeCell ref="G10:H10"/>
    <mergeCell ref="G9:H9"/>
    <mergeCell ref="G8:H8"/>
    <mergeCell ref="I8:J8"/>
    <mergeCell ref="I9:J9"/>
    <mergeCell ref="I10:J10"/>
    <mergeCell ref="I11:J11"/>
    <mergeCell ref="C11:D11"/>
    <mergeCell ref="C10:D10"/>
    <mergeCell ref="C9:D9"/>
    <mergeCell ref="C8:D8"/>
    <mergeCell ref="E8:F8"/>
    <mergeCell ref="E9:F9"/>
    <mergeCell ref="E10:F10"/>
    <mergeCell ref="E11:F11"/>
    <mergeCell ref="A6:B6"/>
    <mergeCell ref="K6:L6"/>
    <mergeCell ref="I6:J6"/>
    <mergeCell ref="G6:H6"/>
    <mergeCell ref="E6:F6"/>
    <mergeCell ref="C6:D6"/>
    <mergeCell ref="E25:F25"/>
    <mergeCell ref="E26:F26"/>
    <mergeCell ref="E27:F27"/>
    <mergeCell ref="K27:L27"/>
    <mergeCell ref="K26:L26"/>
    <mergeCell ref="K25:L25"/>
    <mergeCell ref="I25:J25"/>
    <mergeCell ref="I26:J26"/>
    <mergeCell ref="I27:J27"/>
    <mergeCell ref="C7:D7"/>
    <mergeCell ref="A39:B40"/>
    <mergeCell ref="C39:G39"/>
    <mergeCell ref="H39:L39"/>
    <mergeCell ref="E23:F23"/>
    <mergeCell ref="G23:H23"/>
    <mergeCell ref="I23:J23"/>
    <mergeCell ref="K23:L23"/>
    <mergeCell ref="C27:D27"/>
    <mergeCell ref="C26:D26"/>
    <mergeCell ref="C25:D25"/>
    <mergeCell ref="A23:B23"/>
    <mergeCell ref="C23:D23"/>
    <mergeCell ref="G27:H27"/>
    <mergeCell ref="G26:H26"/>
    <mergeCell ref="G25:H25"/>
  </mergeCells>
  <phoneticPr fontId="3"/>
  <pageMargins left="0.59055118110236227" right="0.39370078740157483" top="0.39370078740157483" bottom="0.39370078740157483" header="0.31496062992125984" footer="0.31496062992125984"/>
  <pageSetup paperSize="9" firstPageNumber="79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74ページ</vt:lpstr>
      <vt:lpstr>74ページ-1</vt:lpstr>
      <vt:lpstr>75ページ</vt:lpstr>
      <vt:lpstr>旧76ページ</vt:lpstr>
      <vt:lpstr>旧77ページ</vt:lpstr>
      <vt:lpstr>76-77ページ</vt:lpstr>
      <vt:lpstr>78ページ</vt:lpstr>
      <vt:lpstr>79ページ</vt:lpstr>
      <vt:lpstr>'75ページ'!Print_Area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2017-01-27T06:08:12Z</cp:lastPrinted>
  <dcterms:created xsi:type="dcterms:W3CDTF">2008-05-15T02:48:05Z</dcterms:created>
  <dcterms:modified xsi:type="dcterms:W3CDTF">2017-02-23T23:38:19Z</dcterms:modified>
</cp:coreProperties>
</file>