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14940" windowHeight="9000"/>
  </bookViews>
  <sheets>
    <sheet name="68ページ" sheetId="1" r:id="rId1"/>
    <sheet name="69ページ" sheetId="2" r:id="rId2"/>
    <sheet name="70ページ" sheetId="5" r:id="rId3"/>
    <sheet name="71ページ (2)" sheetId="8" state="hidden" r:id="rId4"/>
    <sheet name="71ページ" sheetId="4" r:id="rId5"/>
    <sheet name="72ページ (2)" sheetId="9" state="hidden" r:id="rId6"/>
    <sheet name="72ページ" sheetId="6" r:id="rId7"/>
    <sheet name="73ページ" sheetId="10" r:id="rId8"/>
  </sheets>
  <definedNames>
    <definedName name="_xlnm.Print_Area" localSheetId="4">'71ページ'!$A$1:$F$66</definedName>
    <definedName name="_xlnm.Print_Area" localSheetId="7">'73ページ'!$A$1:$J$62</definedName>
  </definedNames>
  <calcPr calcId="125725"/>
</workbook>
</file>

<file path=xl/calcChain.xml><?xml version="1.0" encoding="utf-8"?>
<calcChain xmlns="http://schemas.openxmlformats.org/spreadsheetml/2006/main">
  <c r="F41" i="4"/>
  <c r="F13"/>
  <c r="I13" i="2"/>
  <c r="C13"/>
  <c r="I26" i="1"/>
  <c r="E26"/>
  <c r="L21" i="6" l="1"/>
  <c r="L18"/>
  <c r="L15"/>
  <c r="L12"/>
  <c r="L8"/>
  <c r="F50" i="4"/>
  <c r="F47"/>
  <c r="F44"/>
  <c r="F37"/>
  <c r="F26"/>
  <c r="F23" s="1"/>
  <c r="F19"/>
  <c r="F16"/>
  <c r="F9"/>
  <c r="D44" i="2"/>
  <c r="C44"/>
  <c r="E13"/>
  <c r="M13"/>
  <c r="L13"/>
  <c r="J13"/>
  <c r="F13"/>
  <c r="G13"/>
  <c r="F29" i="4"/>
  <c r="E8" i="9"/>
  <c r="F9"/>
  <c r="F8"/>
  <c r="F7"/>
  <c r="F13"/>
  <c r="F16"/>
  <c r="F19"/>
  <c r="F22"/>
  <c r="E23"/>
  <c r="E22"/>
  <c r="F23"/>
  <c r="D27"/>
  <c r="D28"/>
  <c r="D26"/>
  <c r="D23"/>
  <c r="D22"/>
  <c r="D7"/>
  <c r="D29"/>
  <c r="E29"/>
  <c r="F29"/>
  <c r="E36"/>
  <c r="F37"/>
  <c r="F36"/>
  <c r="F41"/>
  <c r="F44"/>
  <c r="F47"/>
  <c r="D41" i="5"/>
  <c r="E41"/>
  <c r="F41"/>
  <c r="G41"/>
  <c r="H41"/>
  <c r="I41"/>
  <c r="J41"/>
  <c r="K41"/>
  <c r="L41"/>
  <c r="M41"/>
  <c r="N41"/>
  <c r="C41"/>
  <c r="D17"/>
  <c r="E17"/>
  <c r="F17"/>
  <c r="G17"/>
  <c r="H17"/>
  <c r="I17"/>
  <c r="J17"/>
  <c r="K17"/>
  <c r="L17"/>
  <c r="M17"/>
  <c r="N17"/>
  <c r="C17"/>
  <c r="F44" i="2"/>
  <c r="G44"/>
  <c r="H44"/>
  <c r="I44"/>
  <c r="J44"/>
  <c r="K44"/>
  <c r="L44"/>
  <c r="M44"/>
  <c r="N44"/>
  <c r="E44"/>
  <c r="E7" i="9"/>
  <c r="F8" i="4" l="1"/>
  <c r="L7" i="6"/>
  <c r="F36" i="4"/>
  <c r="F22"/>
  <c r="F7" s="1"/>
</calcChain>
</file>

<file path=xl/sharedStrings.xml><?xml version="1.0" encoding="utf-8"?>
<sst xmlns="http://schemas.openxmlformats.org/spreadsheetml/2006/main" count="630" uniqueCount="217">
  <si>
    <t>資料　　兵庫県県土整備部土木局港湾課「兵庫県港湾統計年報」</t>
    <rPh sb="0" eb="2">
      <t>シリョウ</t>
    </rPh>
    <rPh sb="4" eb="7">
      <t>ヒョウゴケン</t>
    </rPh>
    <rPh sb="7" eb="8">
      <t>ケン</t>
    </rPh>
    <rPh sb="8" eb="9">
      <t>ツチ</t>
    </rPh>
    <rPh sb="9" eb="11">
      <t>セイビ</t>
    </rPh>
    <rPh sb="11" eb="12">
      <t>ブ</t>
    </rPh>
    <rPh sb="12" eb="14">
      <t>ドボク</t>
    </rPh>
    <rPh sb="14" eb="15">
      <t>キョク</t>
    </rPh>
    <rPh sb="15" eb="17">
      <t>コウワン</t>
    </rPh>
    <rPh sb="17" eb="18">
      <t>カ</t>
    </rPh>
    <rPh sb="19" eb="22">
      <t>ヒョウゴケン</t>
    </rPh>
    <rPh sb="22" eb="24">
      <t>コウワン</t>
    </rPh>
    <rPh sb="24" eb="26">
      <t>トウケイ</t>
    </rPh>
    <rPh sb="26" eb="28">
      <t>ネンポウ</t>
    </rPh>
    <phoneticPr fontId="1"/>
  </si>
  <si>
    <t>　</t>
  </si>
  <si>
    <t>尼 崎 駅</t>
    <rPh sb="0" eb="1">
      <t>アマ</t>
    </rPh>
    <rPh sb="2" eb="3">
      <t>ザキ</t>
    </rPh>
    <rPh sb="4" eb="5">
      <t>エキ</t>
    </rPh>
    <phoneticPr fontId="1"/>
  </si>
  <si>
    <t>年　  　　　次</t>
    <rPh sb="0" eb="8">
      <t>ネンジ</t>
    </rPh>
    <phoneticPr fontId="1"/>
  </si>
  <si>
    <t>総　　　　　　数</t>
    <rPh sb="0" eb="8">
      <t>ソウスウ</t>
    </rPh>
    <phoneticPr fontId="1"/>
  </si>
  <si>
    <t>内　　　　　　航</t>
    <rPh sb="0" eb="1">
      <t>ナイコウ</t>
    </rPh>
    <rPh sb="7" eb="8">
      <t>コウロ</t>
    </rPh>
    <phoneticPr fontId="1"/>
  </si>
  <si>
    <t>外　　　　　　航</t>
    <rPh sb="0" eb="8">
      <t>ガイコウ</t>
    </rPh>
    <phoneticPr fontId="1"/>
  </si>
  <si>
    <t>隻　  数</t>
    <rPh sb="0" eb="1">
      <t>セキ</t>
    </rPh>
    <rPh sb="4" eb="5">
      <t>スウ</t>
    </rPh>
    <phoneticPr fontId="1"/>
  </si>
  <si>
    <t>総　ト　ン　数</t>
    <rPh sb="0" eb="1">
      <t>ソウ</t>
    </rPh>
    <rPh sb="6" eb="7">
      <t>スウ</t>
    </rPh>
    <phoneticPr fontId="1"/>
  </si>
  <si>
    <t>隻   数</t>
    <rPh sb="0" eb="1">
      <t>セキ</t>
    </rPh>
    <rPh sb="4" eb="5">
      <t>スウ</t>
    </rPh>
    <phoneticPr fontId="1"/>
  </si>
  <si>
    <t>品　　　　　　　　　　　目</t>
    <rPh sb="0" eb="13">
      <t>ヒンモク</t>
    </rPh>
    <phoneticPr fontId="1"/>
  </si>
  <si>
    <t>輸　　　　　　　　出</t>
    <rPh sb="0" eb="10">
      <t>ユシュツ</t>
    </rPh>
    <phoneticPr fontId="1"/>
  </si>
  <si>
    <t>輸　　　　　　　　入</t>
    <rPh sb="0" eb="10">
      <t>ユニュウ</t>
    </rPh>
    <phoneticPr fontId="1"/>
  </si>
  <si>
    <t>総　　　　　　　　　　　額</t>
    <rPh sb="0" eb="13">
      <t>ソウガク</t>
    </rPh>
    <phoneticPr fontId="1"/>
  </si>
  <si>
    <t>食料品及び動物</t>
    <rPh sb="0" eb="3">
      <t>ショクリョウヒン</t>
    </rPh>
    <rPh sb="3" eb="4">
      <t>オヨ</t>
    </rPh>
    <rPh sb="5" eb="7">
      <t>ドウブツ</t>
    </rPh>
    <phoneticPr fontId="1"/>
  </si>
  <si>
    <t>飲料及びたばこ</t>
    <rPh sb="0" eb="2">
      <t>インリョウ</t>
    </rPh>
    <rPh sb="2" eb="3">
      <t>オヨ</t>
    </rPh>
    <phoneticPr fontId="1"/>
  </si>
  <si>
    <t>食料に適さない原材料</t>
    <rPh sb="0" eb="2">
      <t>ショクリョウ</t>
    </rPh>
    <rPh sb="3" eb="4">
      <t>テキ</t>
    </rPh>
    <rPh sb="7" eb="10">
      <t>ゲンザイリョウ</t>
    </rPh>
    <phoneticPr fontId="1"/>
  </si>
  <si>
    <t>鉱物性燃料</t>
    <rPh sb="0" eb="3">
      <t>コウブツセイ</t>
    </rPh>
    <rPh sb="3" eb="5">
      <t>ネンリョウ</t>
    </rPh>
    <phoneticPr fontId="1"/>
  </si>
  <si>
    <t>動植物性油脂</t>
    <rPh sb="0" eb="1">
      <t>ドウブツ</t>
    </rPh>
    <rPh sb="1" eb="3">
      <t>ショクブツ</t>
    </rPh>
    <rPh sb="3" eb="4">
      <t>セイ</t>
    </rPh>
    <rPh sb="4" eb="6">
      <t>ユシ</t>
    </rPh>
    <phoneticPr fontId="1"/>
  </si>
  <si>
    <t>化学製品</t>
    <rPh sb="0" eb="2">
      <t>カガク</t>
    </rPh>
    <rPh sb="2" eb="4">
      <t>セイヒン</t>
    </rPh>
    <phoneticPr fontId="1"/>
  </si>
  <si>
    <t>原料別製品</t>
    <rPh sb="0" eb="2">
      <t>ゲンリョウ</t>
    </rPh>
    <rPh sb="2" eb="3">
      <t>ベツ</t>
    </rPh>
    <rPh sb="3" eb="5">
      <t>セイヒン</t>
    </rPh>
    <phoneticPr fontId="1"/>
  </si>
  <si>
    <t>雑製品</t>
    <rPh sb="0" eb="1">
      <t>ザツ</t>
    </rPh>
    <rPh sb="1" eb="3">
      <t>セイヒン</t>
    </rPh>
    <phoneticPr fontId="1"/>
  </si>
  <si>
    <t>特殊取扱品</t>
    <rPh sb="0" eb="2">
      <t>トクシュ</t>
    </rPh>
    <rPh sb="2" eb="4">
      <t>トリアツカ</t>
    </rPh>
    <rPh sb="4" eb="5">
      <t>ヒン</t>
    </rPh>
    <phoneticPr fontId="1"/>
  </si>
  <si>
    <t>年　　　次</t>
    <rPh sb="0" eb="5">
      <t>ネンジ</t>
    </rPh>
    <phoneticPr fontId="1"/>
  </si>
  <si>
    <t>総　　　　数</t>
    <rPh sb="0" eb="6">
      <t>ソウスウ</t>
    </rPh>
    <phoneticPr fontId="1"/>
  </si>
  <si>
    <t>立　花　駅</t>
    <rPh sb="0" eb="3">
      <t>タチバナ</t>
    </rPh>
    <rPh sb="4" eb="5">
      <t>エキ</t>
    </rPh>
    <phoneticPr fontId="1"/>
  </si>
  <si>
    <t>塚　口　駅</t>
    <rPh sb="0" eb="3">
      <t>ツカグチ</t>
    </rPh>
    <rPh sb="4" eb="5">
      <t>エキ</t>
    </rPh>
    <phoneticPr fontId="1"/>
  </si>
  <si>
    <t>猪名寺駅</t>
    <rPh sb="0" eb="3">
      <t>イナデラ</t>
    </rPh>
    <rPh sb="3" eb="4">
      <t>エキ</t>
    </rPh>
    <phoneticPr fontId="1"/>
  </si>
  <si>
    <t>総　数</t>
    <rPh sb="0" eb="3">
      <t>ソウスウ</t>
    </rPh>
    <phoneticPr fontId="1"/>
  </si>
  <si>
    <t>定　期</t>
    <rPh sb="0" eb="3">
      <t>テイキ</t>
    </rPh>
    <phoneticPr fontId="1"/>
  </si>
  <si>
    <t>　本表は、尼崎税関支署（尼崎西宮芦屋港）で通関（輸出入許可）した貿易額である。</t>
    <rPh sb="1" eb="2">
      <t>ホン</t>
    </rPh>
    <rPh sb="2" eb="3">
      <t>ヒョウ</t>
    </rPh>
    <rPh sb="5" eb="7">
      <t>アマガサキ</t>
    </rPh>
    <rPh sb="7" eb="9">
      <t>ゼイカン</t>
    </rPh>
    <rPh sb="9" eb="11">
      <t>シショ</t>
    </rPh>
    <rPh sb="12" eb="14">
      <t>アマガサキ</t>
    </rPh>
    <rPh sb="14" eb="16">
      <t>ニシノミヤ</t>
    </rPh>
    <rPh sb="16" eb="18">
      <t>アシヤ</t>
    </rPh>
    <rPh sb="18" eb="19">
      <t>コウ</t>
    </rPh>
    <rPh sb="21" eb="23">
      <t>ツウカン</t>
    </rPh>
    <rPh sb="24" eb="27">
      <t>ユシュツニュウ</t>
    </rPh>
    <rPh sb="27" eb="29">
      <t>キョカ</t>
    </rPh>
    <rPh sb="32" eb="35">
      <t>ボウエキガク</t>
    </rPh>
    <phoneticPr fontId="1"/>
  </si>
  <si>
    <t xml:space="preserve"> </t>
  </si>
  <si>
    <t>１</t>
  </si>
  <si>
    <t>５</t>
  </si>
  <si>
    <t>６</t>
  </si>
  <si>
    <t>７</t>
  </si>
  <si>
    <t>８</t>
  </si>
  <si>
    <t>　２</t>
  </si>
  <si>
    <t>　３</t>
  </si>
  <si>
    <t>　４</t>
  </si>
  <si>
    <t>　５</t>
  </si>
  <si>
    <t>　６</t>
  </si>
  <si>
    <t>　７</t>
  </si>
  <si>
    <t>　８</t>
  </si>
  <si>
    <t>　９</t>
  </si>
  <si>
    <t>１０</t>
  </si>
  <si>
    <t>１１</t>
  </si>
  <si>
    <t>１２</t>
  </si>
  <si>
    <t>年　次　・ 月</t>
    <rPh sb="0" eb="3">
      <t>ネンジ</t>
    </rPh>
    <rPh sb="6" eb="7">
      <t>ツキ</t>
    </rPh>
    <phoneticPr fontId="1"/>
  </si>
  <si>
    <t>２</t>
  </si>
  <si>
    <t>３</t>
  </si>
  <si>
    <t>４</t>
  </si>
  <si>
    <t>９</t>
  </si>
  <si>
    <t>０</t>
  </si>
  <si>
    <t>年　次 ・ 月</t>
    <rPh sb="0" eb="3">
      <t>ネンジ</t>
    </rPh>
    <rPh sb="6" eb="7">
      <t>ツキ</t>
    </rPh>
    <phoneticPr fontId="1"/>
  </si>
  <si>
    <t>営業キロ数
         （１）</t>
    <rPh sb="0" eb="2">
      <t>エイギョウ</t>
    </rPh>
    <rPh sb="4" eb="5">
      <t>スウ</t>
    </rPh>
    <phoneticPr fontId="1"/>
  </si>
  <si>
    <t>停  留
所　数 （１）</t>
    <rPh sb="0" eb="6">
      <t>テイリュウショ</t>
    </rPh>
    <rPh sb="7" eb="8">
      <t>スウ</t>
    </rPh>
    <phoneticPr fontId="1"/>
  </si>
  <si>
    <t>在   籍
車両数
   （１）</t>
    <rPh sb="0" eb="5">
      <t>ザイセキ</t>
    </rPh>
    <rPh sb="6" eb="9">
      <t>シャリョウスウ</t>
    </rPh>
    <phoneticPr fontId="1"/>
  </si>
  <si>
    <t>乗　　客　　数</t>
    <rPh sb="0" eb="7">
      <t>ジョウキャクスウ</t>
    </rPh>
    <phoneticPr fontId="1"/>
  </si>
  <si>
    <t>１　　日　　平　　均</t>
    <rPh sb="3" eb="4">
      <t>ニチ</t>
    </rPh>
    <rPh sb="6" eb="10">
      <t>ヘイキン</t>
    </rPh>
    <phoneticPr fontId="1"/>
  </si>
  <si>
    <t>運転キロ数</t>
    <rPh sb="0" eb="2">
      <t>ウンテン</t>
    </rPh>
    <rPh sb="4" eb="5">
      <t>スウ</t>
    </rPh>
    <phoneticPr fontId="1"/>
  </si>
  <si>
    <t>乗客数</t>
    <rPh sb="0" eb="3">
      <t>ジョウキャクスウ</t>
    </rPh>
    <phoneticPr fontId="1"/>
  </si>
  <si>
    <t>運賃収入（円）</t>
    <rPh sb="0" eb="2">
      <t>ウンチン</t>
    </rPh>
    <rPh sb="2" eb="4">
      <t>シュウニュウ</t>
    </rPh>
    <rPh sb="5" eb="6">
      <t>エン</t>
    </rPh>
    <phoneticPr fontId="1"/>
  </si>
  <si>
    <t>　１　月</t>
    <rPh sb="3" eb="4">
      <t>ツキ</t>
    </rPh>
    <phoneticPr fontId="1"/>
  </si>
  <si>
    <t xml:space="preserve">（１）　年末・月末現在である。 </t>
    <rPh sb="4" eb="6">
      <t>ネンマツ</t>
    </rPh>
    <rPh sb="7" eb="9">
      <t>ゲツマツ</t>
    </rPh>
    <rPh sb="9" eb="11">
      <t>ゲンザイ</t>
    </rPh>
    <phoneticPr fontId="1"/>
  </si>
  <si>
    <t>（１）　　阪　　　　　急　　　　　電　　　　　鉄</t>
    <rPh sb="5" eb="12">
      <t>ハンキュウ</t>
    </rPh>
    <rPh sb="17" eb="24">
      <t>デンテツ</t>
    </rPh>
    <phoneticPr fontId="1"/>
  </si>
  <si>
    <t>乗　　　　　　　　　　　　　　　客</t>
    <rPh sb="0" eb="17">
      <t>ジョウキャク</t>
    </rPh>
    <phoneticPr fontId="1"/>
  </si>
  <si>
    <t>降　　　　　　　　　　　　　　　客</t>
    <rPh sb="0" eb="1">
      <t>オ</t>
    </rPh>
    <rPh sb="16" eb="17">
      <t>キャク</t>
    </rPh>
    <phoneticPr fontId="1"/>
  </si>
  <si>
    <t>園　　田</t>
    <rPh sb="0" eb="4">
      <t>ソノダ</t>
    </rPh>
    <phoneticPr fontId="1"/>
  </si>
  <si>
    <t>塚　　口</t>
    <rPh sb="0" eb="4">
      <t>ツカグチ</t>
    </rPh>
    <phoneticPr fontId="1"/>
  </si>
  <si>
    <t>武庫之荘</t>
    <rPh sb="0" eb="4">
      <t>ムコノソウ</t>
    </rPh>
    <phoneticPr fontId="1"/>
  </si>
  <si>
    <t>１　月</t>
    <rPh sb="2" eb="3">
      <t>ガツ</t>
    </rPh>
    <phoneticPr fontId="1"/>
  </si>
  <si>
    <t>運　 転
車両数</t>
    <rPh sb="0" eb="4">
      <t>ウンテン</t>
    </rPh>
    <rPh sb="5" eb="8">
      <t>シャリョウスウ</t>
    </rPh>
    <phoneticPr fontId="1"/>
  </si>
  <si>
    <t>運輸・通信　　７１</t>
    <rPh sb="0" eb="2">
      <t>ウンユ</t>
    </rPh>
    <rPh sb="3" eb="5">
      <t>ツウシン</t>
    </rPh>
    <phoneticPr fontId="1"/>
  </si>
  <si>
    <t>乗　　　　　　　　　　　　　　　　　　　　　客</t>
    <rPh sb="0" eb="1">
      <t>ノ</t>
    </rPh>
    <rPh sb="1" eb="23">
      <t>ジョウキャク</t>
    </rPh>
    <phoneticPr fontId="1"/>
  </si>
  <si>
    <t>※年別平均は、１～１２月の単純平均であるが、（　）内の月日は旅客流動調査の実施日を示す。</t>
    <rPh sb="1" eb="3">
      <t>ネンベツ</t>
    </rPh>
    <rPh sb="3" eb="5">
      <t>ヘイキン</t>
    </rPh>
    <rPh sb="11" eb="12">
      <t>ツキ</t>
    </rPh>
    <rPh sb="13" eb="15">
      <t>タンジュン</t>
    </rPh>
    <rPh sb="15" eb="17">
      <t>ヘイキン</t>
    </rPh>
    <rPh sb="25" eb="26">
      <t>ナイ</t>
    </rPh>
    <rPh sb="27" eb="29">
      <t>ツキヒ</t>
    </rPh>
    <rPh sb="30" eb="32">
      <t>リョカク</t>
    </rPh>
    <rPh sb="32" eb="34">
      <t>リュウドウ</t>
    </rPh>
    <rPh sb="34" eb="36">
      <t>チョウサ</t>
    </rPh>
    <rPh sb="37" eb="40">
      <t>ジッシビ</t>
    </rPh>
    <rPh sb="41" eb="42">
      <t>シメ</t>
    </rPh>
    <phoneticPr fontId="1"/>
  </si>
  <si>
    <t>（２）　　阪　　　　　神　　　　　電　　　　　鉄</t>
    <rPh sb="5" eb="6">
      <t>ハンキュウ</t>
    </rPh>
    <rPh sb="11" eb="12">
      <t>カミ</t>
    </rPh>
    <rPh sb="17" eb="24">
      <t>デンテツ</t>
    </rPh>
    <phoneticPr fontId="1"/>
  </si>
  <si>
    <t>杭　　　　瀬</t>
    <rPh sb="0" eb="6">
      <t>クイセ</t>
    </rPh>
    <phoneticPr fontId="1"/>
  </si>
  <si>
    <t>大　　　　物</t>
    <rPh sb="0" eb="1">
      <t>ダイ</t>
    </rPh>
    <rPh sb="5" eb="6">
      <t>モノ</t>
    </rPh>
    <phoneticPr fontId="1"/>
  </si>
  <si>
    <t>尼　　　　崎</t>
    <rPh sb="0" eb="6">
      <t>アマガサキ</t>
    </rPh>
    <phoneticPr fontId="1"/>
  </si>
  <si>
    <t>出　屋　敷</t>
    <rPh sb="0" eb="5">
      <t>デヤシキ</t>
    </rPh>
    <phoneticPr fontId="1"/>
  </si>
  <si>
    <t>センタープール前</t>
    <rPh sb="7" eb="8">
      <t>マエ</t>
    </rPh>
    <phoneticPr fontId="1"/>
  </si>
  <si>
    <t>武　庫　川</t>
    <rPh sb="0" eb="5">
      <t>ムコガワ</t>
    </rPh>
    <phoneticPr fontId="1"/>
  </si>
  <si>
    <t>降　　　　　　　　　　　　　　　　　　　　　客</t>
    <rPh sb="0" eb="1">
      <t>オ</t>
    </rPh>
    <rPh sb="1" eb="23">
      <t>ジョウキャク</t>
    </rPh>
    <phoneticPr fontId="1"/>
  </si>
  <si>
    <t>７２　　運輸・通信</t>
    <rPh sb="4" eb="6">
      <t>ウンユ</t>
    </rPh>
    <rPh sb="7" eb="9">
      <t>ツウシン</t>
    </rPh>
    <phoneticPr fontId="1"/>
  </si>
  <si>
    <t>　　　（３）　４輪</t>
  </si>
  <si>
    <t>…</t>
  </si>
  <si>
    <t>（各年度末）</t>
    <rPh sb="1" eb="4">
      <t>カクネンド</t>
    </rPh>
    <rPh sb="4" eb="5">
      <t>マツ</t>
    </rPh>
    <phoneticPr fontId="1"/>
  </si>
  <si>
    <t>車　　　　　　　　　種</t>
    <rPh sb="0" eb="11">
      <t>シャシュ</t>
    </rPh>
    <phoneticPr fontId="1"/>
  </si>
  <si>
    <t>総　　　　　　　　　　　　　　　数</t>
    <rPh sb="0" eb="17">
      <t>ソウスウ</t>
    </rPh>
    <phoneticPr fontId="1"/>
  </si>
  <si>
    <t>総　　　　　　　　数</t>
    <rPh sb="0" eb="10">
      <t>ソウスウ</t>
    </rPh>
    <phoneticPr fontId="1"/>
  </si>
  <si>
    <t>登　録　車　総　数</t>
    <rPh sb="0" eb="3">
      <t>トウロク</t>
    </rPh>
    <rPh sb="4" eb="5">
      <t>シャ</t>
    </rPh>
    <rPh sb="6" eb="9">
      <t>ソウスウ</t>
    </rPh>
    <phoneticPr fontId="1"/>
  </si>
  <si>
    <t>１　貨物車</t>
    <rPh sb="2" eb="5">
      <t>カモツシャ</t>
    </rPh>
    <phoneticPr fontId="1"/>
  </si>
  <si>
    <t>　　　（１）　普通車</t>
    <rPh sb="7" eb="9">
      <t>フツウシ</t>
    </rPh>
    <rPh sb="9" eb="10">
      <t>シャ</t>
    </rPh>
    <phoneticPr fontId="1"/>
  </si>
  <si>
    <t>　　　（２）　小型車</t>
    <rPh sb="7" eb="10">
      <t>コガタシャ</t>
    </rPh>
    <phoneticPr fontId="1"/>
  </si>
  <si>
    <t>　　　（３）　被けん引車</t>
    <rPh sb="7" eb="8">
      <t>ヒ</t>
    </rPh>
    <rPh sb="10" eb="11">
      <t>ヒ</t>
    </rPh>
    <rPh sb="11" eb="12">
      <t>シャ</t>
    </rPh>
    <phoneticPr fontId="1"/>
  </si>
  <si>
    <t>２　乗合自動車</t>
    <rPh sb="2" eb="4">
      <t>ノリアイ</t>
    </rPh>
    <rPh sb="4" eb="7">
      <t>ジドウシャ</t>
    </rPh>
    <phoneticPr fontId="1"/>
  </si>
  <si>
    <t>３　乗用車</t>
    <rPh sb="2" eb="5">
      <t>ジョウヨウシャ</t>
    </rPh>
    <phoneticPr fontId="1"/>
  </si>
  <si>
    <t>４　特殊用途自動車</t>
    <rPh sb="2" eb="4">
      <t>トクシュ</t>
    </rPh>
    <rPh sb="4" eb="6">
      <t>ヨウト</t>
    </rPh>
    <rPh sb="6" eb="8">
      <t>ジドウシ</t>
    </rPh>
    <rPh sb="8" eb="9">
      <t>シャ</t>
    </rPh>
    <phoneticPr fontId="1"/>
  </si>
  <si>
    <t>　　　（１）　大型特殊車</t>
    <rPh sb="7" eb="9">
      <t>オオガタ</t>
    </rPh>
    <rPh sb="9" eb="11">
      <t>トクシュ</t>
    </rPh>
    <rPh sb="11" eb="12">
      <t>シャ</t>
    </rPh>
    <phoneticPr fontId="1"/>
  </si>
  <si>
    <t>　　　（２）　特殊用途車</t>
    <rPh sb="7" eb="9">
      <t>トクシュ</t>
    </rPh>
    <rPh sb="9" eb="11">
      <t>ヨウト</t>
    </rPh>
    <rPh sb="11" eb="12">
      <t>コガタシャ</t>
    </rPh>
    <phoneticPr fontId="1"/>
  </si>
  <si>
    <t>届　出　車　総　数</t>
    <rPh sb="0" eb="3">
      <t>トドケデ</t>
    </rPh>
    <rPh sb="4" eb="5">
      <t>シャ</t>
    </rPh>
    <rPh sb="6" eb="9">
      <t>ソウスウ</t>
    </rPh>
    <phoneticPr fontId="1"/>
  </si>
  <si>
    <t>１　軽自動車</t>
    <rPh sb="2" eb="6">
      <t>ケイジドウシャ</t>
    </rPh>
    <phoneticPr fontId="1"/>
  </si>
  <si>
    <t>　　　（１）　２輪（側車含む）①</t>
    <rPh sb="8" eb="9">
      <t>リン</t>
    </rPh>
    <rPh sb="10" eb="11">
      <t>ソク</t>
    </rPh>
    <rPh sb="11" eb="12">
      <t>シャ</t>
    </rPh>
    <rPh sb="12" eb="13">
      <t>フク</t>
    </rPh>
    <phoneticPr fontId="1"/>
  </si>
  <si>
    <t>　　　（２）　３輪</t>
    <rPh sb="8" eb="9">
      <t>リン</t>
    </rPh>
    <phoneticPr fontId="1"/>
  </si>
  <si>
    <t>　　　　　　　ア　乗用</t>
    <rPh sb="9" eb="10">
      <t>ノ</t>
    </rPh>
    <rPh sb="10" eb="11">
      <t>ヨウ</t>
    </rPh>
    <phoneticPr fontId="1"/>
  </si>
  <si>
    <t>　　　　　　　イ　貨物用</t>
    <rPh sb="9" eb="12">
      <t>カモツヨウ</t>
    </rPh>
    <phoneticPr fontId="1"/>
  </si>
  <si>
    <t>２　小型特殊自動車</t>
    <rPh sb="2" eb="4">
      <t>コガタ</t>
    </rPh>
    <rPh sb="4" eb="6">
      <t>トクシュ</t>
    </rPh>
    <rPh sb="6" eb="9">
      <t>ジドウシャ</t>
    </rPh>
    <phoneticPr fontId="1"/>
  </si>
  <si>
    <t>　　　（１）　農耕作業用</t>
    <rPh sb="7" eb="9">
      <t>ノウコウ</t>
    </rPh>
    <rPh sb="9" eb="12">
      <t>サギョウヨウ</t>
    </rPh>
    <phoneticPr fontId="1"/>
  </si>
  <si>
    <t>　　　（２）　その他作業用</t>
    <rPh sb="7" eb="10">
      <t>ソノタ</t>
    </rPh>
    <rPh sb="10" eb="13">
      <t>サギョウヨウ</t>
    </rPh>
    <phoneticPr fontId="1"/>
  </si>
  <si>
    <t>３　２輪小型自動車②</t>
    <rPh sb="3" eb="4">
      <t>リン</t>
    </rPh>
    <rPh sb="4" eb="6">
      <t>コガタ</t>
    </rPh>
    <rPh sb="6" eb="9">
      <t>ジドウシャ</t>
    </rPh>
    <phoneticPr fontId="1"/>
  </si>
  <si>
    <t>４　原動機付自転車③</t>
    <rPh sb="2" eb="6">
      <t>ゲンドウキツ</t>
    </rPh>
    <rPh sb="6" eb="9">
      <t>ジテンシャ</t>
    </rPh>
    <phoneticPr fontId="1"/>
  </si>
  <si>
    <t>　　　　　　うち第１種④</t>
    <rPh sb="8" eb="9">
      <t>ダイ</t>
    </rPh>
    <rPh sb="10" eb="11">
      <t>シュ</t>
    </rPh>
    <phoneticPr fontId="1"/>
  </si>
  <si>
    <t>自　　　　　　　　　　家　　　　　　　　　　用</t>
    <rPh sb="0" eb="23">
      <t>ジカヨウ</t>
    </rPh>
    <phoneticPr fontId="1"/>
  </si>
  <si>
    <t>①　総排気量が１２５ccを超え２５０cc以下のものをいう。　②　２５０ccを超えるものをいう。　③　１２５cc以下のものをいう。　④　５０cc以下のものをいう。</t>
    <rPh sb="2" eb="3">
      <t>ソウ</t>
    </rPh>
    <rPh sb="3" eb="6">
      <t>ハイキリョウ</t>
    </rPh>
    <rPh sb="13" eb="14">
      <t>チョウ</t>
    </rPh>
    <rPh sb="20" eb="22">
      <t>イカ</t>
    </rPh>
    <rPh sb="38" eb="39">
      <t>チョウ</t>
    </rPh>
    <rPh sb="55" eb="57">
      <t>イカ</t>
    </rPh>
    <rPh sb="71" eb="73">
      <t>イカ</t>
    </rPh>
    <phoneticPr fontId="1"/>
  </si>
  <si>
    <t>（各年度末）</t>
    <rPh sb="1" eb="2">
      <t>カク</t>
    </rPh>
    <rPh sb="2" eb="5">
      <t>ネンドマツ</t>
    </rPh>
    <phoneticPr fontId="1"/>
  </si>
  <si>
    <t>公衆電話数</t>
    <rPh sb="0" eb="2">
      <t>コウシュウ</t>
    </rPh>
    <rPh sb="2" eb="4">
      <t>デンワ</t>
    </rPh>
    <rPh sb="4" eb="5">
      <t>スウ</t>
    </rPh>
    <phoneticPr fontId="1"/>
  </si>
  <si>
    <t>I N S 64</t>
  </si>
  <si>
    <t>（１）　INS64換算とは、INS1500の１回線をINS64の１０回線分と見なしINS64と合計したもの。</t>
    <rPh sb="9" eb="11">
      <t>カンサン</t>
    </rPh>
    <rPh sb="23" eb="24">
      <t>カイセン</t>
    </rPh>
    <rPh sb="24" eb="25">
      <t>セン</t>
    </rPh>
    <rPh sb="34" eb="36">
      <t>カイセン</t>
    </rPh>
    <rPh sb="36" eb="37">
      <t>ブン</t>
    </rPh>
    <rPh sb="38" eb="39">
      <t>ミ</t>
    </rPh>
    <rPh sb="47" eb="49">
      <t>ゴウケイ</t>
    </rPh>
    <phoneticPr fontId="1"/>
  </si>
  <si>
    <t>営　　　　　　　　　　業　　　　　　　　　　用</t>
    <rPh sb="0" eb="1">
      <t>エイ</t>
    </rPh>
    <rPh sb="1" eb="23">
      <t>ジカヨウ</t>
    </rPh>
    <phoneticPr fontId="1"/>
  </si>
  <si>
    <t>年　度　・　月</t>
    <rPh sb="0" eb="3">
      <t>ネンド</t>
    </rPh>
    <rPh sb="6" eb="7">
      <t>ツキ</t>
    </rPh>
    <phoneticPr fontId="1"/>
  </si>
  <si>
    <t>加　　入　　電　　話　　数</t>
    <rPh sb="0" eb="4">
      <t>カニュウ</t>
    </rPh>
    <rPh sb="6" eb="10">
      <t>デンワ</t>
    </rPh>
    <rPh sb="12" eb="13">
      <t>スウ</t>
    </rPh>
    <phoneticPr fontId="1"/>
  </si>
  <si>
    <t>I　S　D　N　　施　設　数</t>
    <rPh sb="9" eb="12">
      <t>シセツ</t>
    </rPh>
    <rPh sb="13" eb="14">
      <t>カイセンスウ</t>
    </rPh>
    <phoneticPr fontId="1"/>
  </si>
  <si>
    <t>総　　　数</t>
    <rPh sb="0" eb="5">
      <t>ソウスウ</t>
    </rPh>
    <phoneticPr fontId="1"/>
  </si>
  <si>
    <t>事    務    用</t>
    <rPh sb="0" eb="11">
      <t>ジムヨウ</t>
    </rPh>
    <phoneticPr fontId="1"/>
  </si>
  <si>
    <t>住  　宅　  用</t>
    <rPh sb="0" eb="9">
      <t>ジュウタクヨウ</t>
    </rPh>
    <phoneticPr fontId="1"/>
  </si>
  <si>
    <t>事務用</t>
    <rPh sb="0" eb="3">
      <t>ジムヨウ</t>
    </rPh>
    <phoneticPr fontId="1"/>
  </si>
  <si>
    <t>住宅用</t>
    <rPh sb="0" eb="3">
      <t>ジュウタクヨウ</t>
    </rPh>
    <phoneticPr fontId="1"/>
  </si>
  <si>
    <t>　　（単位　千円）</t>
    <rPh sb="3" eb="5">
      <t>タンイ</t>
    </rPh>
    <rPh sb="6" eb="7">
      <t>セン</t>
    </rPh>
    <rPh sb="7" eb="8">
      <t>エン</t>
    </rPh>
    <phoneticPr fontId="1"/>
  </si>
  <si>
    <t>資料　　　阪急電鉄（株）都市交通事業本部運輸部</t>
    <rPh sb="0" eb="2">
      <t>シリョウ</t>
    </rPh>
    <rPh sb="5" eb="7">
      <t>ハンキュウ</t>
    </rPh>
    <rPh sb="7" eb="9">
      <t>デンテツ</t>
    </rPh>
    <rPh sb="10" eb="11">
      <t>カブ</t>
    </rPh>
    <rPh sb="12" eb="14">
      <t>トシ</t>
    </rPh>
    <rPh sb="14" eb="16">
      <t>コウツウ</t>
    </rPh>
    <rPh sb="16" eb="18">
      <t>ジギョウ</t>
    </rPh>
    <rPh sb="18" eb="19">
      <t>ホン</t>
    </rPh>
    <rPh sb="19" eb="20">
      <t>ブ</t>
    </rPh>
    <rPh sb="20" eb="22">
      <t>ウンユ</t>
    </rPh>
    <rPh sb="22" eb="23">
      <t>ブ</t>
    </rPh>
    <phoneticPr fontId="1"/>
  </si>
  <si>
    <t>I N S 64
換算 (1)</t>
    <rPh sb="9" eb="11">
      <t>カンサン</t>
    </rPh>
    <phoneticPr fontId="1"/>
  </si>
  <si>
    <t>６３．　　市　内　車　両　保　有　台　数</t>
    <rPh sb="5" eb="8">
      <t>シナイ</t>
    </rPh>
    <rPh sb="9" eb="12">
      <t>シャリョウ</t>
    </rPh>
    <rPh sb="13" eb="16">
      <t>ホユウ</t>
    </rPh>
    <rPh sb="17" eb="20">
      <t>ダイスウ</t>
    </rPh>
    <phoneticPr fontId="1"/>
  </si>
  <si>
    <t>資料　　阪神電気鉄道（株）都市交通事業本部運輸部営業課</t>
    <rPh sb="0" eb="2">
      <t>シリョウ</t>
    </rPh>
    <rPh sb="4" eb="5">
      <t>ハンキュウ</t>
    </rPh>
    <rPh sb="5" eb="6">
      <t>シン</t>
    </rPh>
    <rPh sb="6" eb="8">
      <t>デンキ</t>
    </rPh>
    <rPh sb="8" eb="10">
      <t>テツドウ</t>
    </rPh>
    <rPh sb="11" eb="12">
      <t>カブ</t>
    </rPh>
    <rPh sb="13" eb="15">
      <t>トシ</t>
    </rPh>
    <rPh sb="15" eb="17">
      <t>コウツウ</t>
    </rPh>
    <rPh sb="17" eb="19">
      <t>ジギョウ</t>
    </rPh>
    <rPh sb="19" eb="21">
      <t>ホンブ</t>
    </rPh>
    <rPh sb="21" eb="23">
      <t>ウンユ</t>
    </rPh>
    <rPh sb="23" eb="24">
      <t>ブ</t>
    </rPh>
    <rPh sb="24" eb="26">
      <t>エイギョウブ</t>
    </rPh>
    <rPh sb="26" eb="27">
      <t>カ</t>
    </rPh>
    <phoneticPr fontId="1"/>
  </si>
  <si>
    <t>（１１月１１日）</t>
  </si>
  <si>
    <t xml:space="preserve">２１年 平均　 </t>
  </si>
  <si>
    <t>（１１月１０日）</t>
  </si>
  <si>
    <t xml:space="preserve">２２年 平均　 </t>
  </si>
  <si>
    <t>（１１月１６日）</t>
  </si>
  <si>
    <t>資料　 　西日本旅客鉄道（株）近畿統括本部</t>
    <rPh sb="0" eb="2">
      <t>シリョウ</t>
    </rPh>
    <rPh sb="5" eb="8">
      <t>ニシニホン</t>
    </rPh>
    <rPh sb="8" eb="10">
      <t>リョカク</t>
    </rPh>
    <rPh sb="10" eb="12">
      <t>テツドウ</t>
    </rPh>
    <rPh sb="13" eb="15">
      <t>カブシキガイシャ</t>
    </rPh>
    <rPh sb="15" eb="17">
      <t>キンキ</t>
    </rPh>
    <rPh sb="17" eb="19">
      <t>トウカツ</t>
    </rPh>
    <rPh sb="19" eb="21">
      <t>ホンブ</t>
    </rPh>
    <phoneticPr fontId="1"/>
  </si>
  <si>
    <t>機械類及び輸送用機器</t>
    <rPh sb="0" eb="3">
      <t>キカイルイ</t>
    </rPh>
    <rPh sb="3" eb="4">
      <t>オヨ</t>
    </rPh>
    <rPh sb="5" eb="8">
      <t>ユソウヨウ</t>
    </rPh>
    <rPh sb="8" eb="10">
      <t>キキ</t>
    </rPh>
    <phoneticPr fontId="1"/>
  </si>
  <si>
    <t>資料　　国土交通省神戸運輸監理部兵庫陸運部登録部門、資産統括局税務管理部税務管理課「市町村税課税状況等の調」</t>
    <rPh sb="0" eb="2">
      <t>シリョウ</t>
    </rPh>
    <rPh sb="4" eb="6">
      <t>コクド</t>
    </rPh>
    <rPh sb="6" eb="8">
      <t>コウツウ</t>
    </rPh>
    <rPh sb="8" eb="9">
      <t>ショウ</t>
    </rPh>
    <rPh sb="9" eb="11">
      <t>コウベ</t>
    </rPh>
    <rPh sb="11" eb="13">
      <t>ウンユ</t>
    </rPh>
    <rPh sb="13" eb="15">
      <t>カンリ</t>
    </rPh>
    <rPh sb="15" eb="16">
      <t>ブ</t>
    </rPh>
    <rPh sb="16" eb="18">
      <t>ヒョウゴ</t>
    </rPh>
    <rPh sb="18" eb="20">
      <t>リクウン</t>
    </rPh>
    <rPh sb="20" eb="21">
      <t>ブ</t>
    </rPh>
    <rPh sb="21" eb="23">
      <t>トウロク</t>
    </rPh>
    <rPh sb="23" eb="25">
      <t>ブモン</t>
    </rPh>
    <rPh sb="26" eb="28">
      <t>シサン</t>
    </rPh>
    <rPh sb="28" eb="30">
      <t>トウカツ</t>
    </rPh>
    <rPh sb="30" eb="31">
      <t>キョク</t>
    </rPh>
    <rPh sb="31" eb="33">
      <t>ゼイム</t>
    </rPh>
    <rPh sb="33" eb="35">
      <t>カンリ</t>
    </rPh>
    <rPh sb="35" eb="36">
      <t>ブ</t>
    </rPh>
    <rPh sb="36" eb="38">
      <t>ゼイム</t>
    </rPh>
    <rPh sb="38" eb="40">
      <t>カンリ</t>
    </rPh>
    <rPh sb="40" eb="41">
      <t>カ</t>
    </rPh>
    <rPh sb="42" eb="44">
      <t>シチョウ</t>
    </rPh>
    <rPh sb="44" eb="46">
      <t>ソンゼイ</t>
    </rPh>
    <rPh sb="46" eb="48">
      <t>カゼイ</t>
    </rPh>
    <rPh sb="48" eb="51">
      <t>ジョウキョウナド</t>
    </rPh>
    <rPh sb="52" eb="53">
      <t>チョウ</t>
    </rPh>
    <phoneticPr fontId="1"/>
  </si>
  <si>
    <t xml:space="preserve">平成２０年 平均　 </t>
    <rPh sb="0" eb="2">
      <t>ヘイセイ</t>
    </rPh>
    <phoneticPr fontId="3"/>
  </si>
  <si>
    <t>（11月13日）</t>
    <rPh sb="3" eb="4">
      <t>ガツ</t>
    </rPh>
    <rPh sb="6" eb="7">
      <t>ヒ</t>
    </rPh>
    <phoneticPr fontId="3"/>
  </si>
  <si>
    <t>（11月１３日）</t>
    <rPh sb="3" eb="4">
      <t>ツキ</t>
    </rPh>
    <rPh sb="6" eb="7">
      <t>ヒ</t>
    </rPh>
    <phoneticPr fontId="3"/>
  </si>
  <si>
    <t>…</t>
    <phoneticPr fontId="3"/>
  </si>
  <si>
    <t>I N S
1500</t>
    <phoneticPr fontId="3"/>
  </si>
  <si>
    <t>２</t>
    <phoneticPr fontId="3"/>
  </si>
  <si>
    <t>運　　　輸　　・　　通　　　信</t>
    <phoneticPr fontId="3"/>
  </si>
  <si>
    <t>平成　２</t>
    <rPh sb="0" eb="2">
      <t>ヘイセイ</t>
    </rPh>
    <phoneticPr fontId="3"/>
  </si>
  <si>
    <t xml:space="preserve">２３年 平均　 </t>
    <phoneticPr fontId="3"/>
  </si>
  <si>
    <t>（１１月　８日）</t>
    <phoneticPr fontId="3"/>
  </si>
  <si>
    <t xml:space="preserve">２４年 平均　 </t>
    <phoneticPr fontId="3"/>
  </si>
  <si>
    <t>平 成　２０　年 度</t>
    <phoneticPr fontId="3"/>
  </si>
  <si>
    <t>２１　年 度</t>
    <phoneticPr fontId="3"/>
  </si>
  <si>
    <t>２２　年 度</t>
    <phoneticPr fontId="3"/>
  </si>
  <si>
    <t>２３　年 度</t>
    <phoneticPr fontId="3"/>
  </si>
  <si>
    <t>２４　年 度</t>
    <phoneticPr fontId="3"/>
  </si>
  <si>
    <t>-</t>
    <phoneticPr fontId="3"/>
  </si>
  <si>
    <t>…</t>
    <phoneticPr fontId="3"/>
  </si>
  <si>
    <t>…</t>
    <phoneticPr fontId="3"/>
  </si>
  <si>
    <t>…</t>
    <phoneticPr fontId="3"/>
  </si>
  <si>
    <t>…</t>
    <phoneticPr fontId="3"/>
  </si>
  <si>
    <t>…</t>
    <phoneticPr fontId="3"/>
  </si>
  <si>
    <t>…</t>
    <phoneticPr fontId="3"/>
  </si>
  <si>
    <t>…</t>
    <phoneticPr fontId="3"/>
  </si>
  <si>
    <t>…</t>
    <phoneticPr fontId="3"/>
  </si>
  <si>
    <t>…</t>
    <phoneticPr fontId="3"/>
  </si>
  <si>
    <t>資料　　神戸税関ホームページ「外国貿易年表」</t>
    <rPh sb="0" eb="2">
      <t>シリョウ</t>
    </rPh>
    <rPh sb="4" eb="6">
      <t>コウベ</t>
    </rPh>
    <rPh sb="6" eb="8">
      <t>ゼイカン</t>
    </rPh>
    <rPh sb="15" eb="17">
      <t>ガイコク</t>
    </rPh>
    <rPh sb="17" eb="19">
      <t>ボウエキ</t>
    </rPh>
    <rPh sb="19" eb="21">
      <t>ネンピョウ</t>
    </rPh>
    <phoneticPr fontId="1"/>
  </si>
  <si>
    <t>資料　　西日本電信電話（株）関西事業本部</t>
    <rPh sb="0" eb="2">
      <t>シリョウ</t>
    </rPh>
    <rPh sb="4" eb="5">
      <t>ニシ</t>
    </rPh>
    <rPh sb="5" eb="7">
      <t>ニホン</t>
    </rPh>
    <rPh sb="7" eb="9">
      <t>デンシン</t>
    </rPh>
    <rPh sb="9" eb="11">
      <t>デンワ</t>
    </rPh>
    <rPh sb="12" eb="13">
      <t>カブ</t>
    </rPh>
    <rPh sb="14" eb="16">
      <t>カンサイ</t>
    </rPh>
    <rPh sb="16" eb="18">
      <t>ジギョウ</t>
    </rPh>
    <rPh sb="18" eb="20">
      <t>ホンブ</t>
    </rPh>
    <phoneticPr fontId="1"/>
  </si>
  <si>
    <t>５５．　  尼　崎　西　宮　芦　屋　港　尼　崎　港　区　入　港　船　舶　数</t>
    <rPh sb="6" eb="7">
      <t>アマ</t>
    </rPh>
    <rPh sb="8" eb="9">
      <t>ザキ</t>
    </rPh>
    <rPh sb="10" eb="11">
      <t>ニシ</t>
    </rPh>
    <rPh sb="12" eb="13">
      <t>ミヤ</t>
    </rPh>
    <rPh sb="14" eb="15">
      <t>アシ</t>
    </rPh>
    <rPh sb="16" eb="17">
      <t>ヤ</t>
    </rPh>
    <rPh sb="18" eb="19">
      <t>コウ</t>
    </rPh>
    <rPh sb="20" eb="21">
      <t>アマ</t>
    </rPh>
    <rPh sb="22" eb="23">
      <t>ザキ</t>
    </rPh>
    <rPh sb="24" eb="25">
      <t>コウ</t>
    </rPh>
    <rPh sb="26" eb="27">
      <t>ク</t>
    </rPh>
    <rPh sb="28" eb="29">
      <t>イ</t>
    </rPh>
    <rPh sb="30" eb="31">
      <t>ミナト</t>
    </rPh>
    <rPh sb="32" eb="33">
      <t>フネ</t>
    </rPh>
    <rPh sb="34" eb="35">
      <t>オオブネ</t>
    </rPh>
    <rPh sb="36" eb="37">
      <t>カズ</t>
    </rPh>
    <phoneticPr fontId="1"/>
  </si>
  <si>
    <t>５６．　　品　　目　　別　　貿　　易　　額</t>
    <rPh sb="5" eb="12">
      <t>ヒンモクベツ</t>
    </rPh>
    <rPh sb="14" eb="21">
      <t>ボウエキガク</t>
    </rPh>
    <phoneticPr fontId="1"/>
  </si>
  <si>
    <t>５７.　　Ｊ　Ｒ　旅　客　運　輸　状　況　  （乗客１日平均）</t>
    <rPh sb="9" eb="12">
      <t>リョカク</t>
    </rPh>
    <rPh sb="13" eb="16">
      <t>ウンユ</t>
    </rPh>
    <rPh sb="17" eb="20">
      <t>ジョウキョウ</t>
    </rPh>
    <rPh sb="24" eb="26">
      <t>ジョウキャク</t>
    </rPh>
    <rPh sb="27" eb="28">
      <t>ニチ</t>
    </rPh>
    <rPh sb="28" eb="30">
      <t>ヘイキン</t>
    </rPh>
    <phoneticPr fontId="1"/>
  </si>
  <si>
    <t>５８.  　市　営　バ　ス　運　輸　状　況　（　乗　合　）</t>
    <rPh sb="6" eb="9">
      <t>シエイ</t>
    </rPh>
    <rPh sb="14" eb="17">
      <t>ウンユ</t>
    </rPh>
    <rPh sb="18" eb="21">
      <t>ジョウキョウ</t>
    </rPh>
    <rPh sb="24" eb="27">
      <t>ノリアイ</t>
    </rPh>
    <phoneticPr fontId="1"/>
  </si>
  <si>
    <t>５９．　  阪　急　・　阪　神　旅　客　運　輸　状　況  　（ １ 日 平 均 ）</t>
    <rPh sb="6" eb="9">
      <t>ハンキュウ</t>
    </rPh>
    <rPh sb="12" eb="15">
      <t>ハンシン</t>
    </rPh>
    <rPh sb="16" eb="19">
      <t>リョカク</t>
    </rPh>
    <rPh sb="20" eb="23">
      <t>ウンユ</t>
    </rPh>
    <rPh sb="24" eb="27">
      <t>ジョウキョウ</t>
    </rPh>
    <rPh sb="34" eb="35">
      <t>ニチ</t>
    </rPh>
    <rPh sb="36" eb="39">
      <t>ヘイキン</t>
    </rPh>
    <phoneticPr fontId="1"/>
  </si>
  <si>
    <t>６０．　　市　内　車　両　保　有　台　数</t>
    <rPh sb="5" eb="8">
      <t>シナイ</t>
    </rPh>
    <rPh sb="9" eb="12">
      <t>シャリョウ</t>
    </rPh>
    <rPh sb="13" eb="16">
      <t>ホユウ</t>
    </rPh>
    <rPh sb="17" eb="20">
      <t>ダイスウ</t>
    </rPh>
    <phoneticPr fontId="1"/>
  </si>
  <si>
    <t>６０．　　市　内　車　両　保　有　台　数　（ 続 き ）</t>
    <rPh sb="5" eb="8">
      <t>シナイ</t>
    </rPh>
    <rPh sb="9" eb="12">
      <t>シャリョウ</t>
    </rPh>
    <rPh sb="13" eb="16">
      <t>ホユウ</t>
    </rPh>
    <rPh sb="17" eb="20">
      <t>ダイスウ</t>
    </rPh>
    <rPh sb="23" eb="24">
      <t>ツヅ</t>
    </rPh>
    <phoneticPr fontId="1"/>
  </si>
  <si>
    <t>６１．　　電　　話　　等　　利　　用　　状　　況</t>
    <rPh sb="5" eb="9">
      <t>デンワ</t>
    </rPh>
    <rPh sb="11" eb="12">
      <t>トウ</t>
    </rPh>
    <rPh sb="14" eb="18">
      <t>リヨウ</t>
    </rPh>
    <rPh sb="20" eb="24">
      <t>ジョウキョウ</t>
    </rPh>
    <phoneticPr fontId="1"/>
  </si>
  <si>
    <t>２６　　年</t>
    <rPh sb="4" eb="5">
      <t>ネン</t>
    </rPh>
    <phoneticPr fontId="1"/>
  </si>
  <si>
    <t>（１１月　８日）</t>
  </si>
  <si>
    <t xml:space="preserve">２４年 平均　 </t>
  </si>
  <si>
    <t xml:space="preserve">２５年 平均　 </t>
  </si>
  <si>
    <t>（１１月　５日）</t>
  </si>
  <si>
    <t>（11月１３日）</t>
  </si>
  <si>
    <t>-</t>
  </si>
  <si>
    <t>２３　年 度</t>
  </si>
  <si>
    <t>２４　年 度</t>
  </si>
  <si>
    <t>２５　年 度</t>
  </si>
  <si>
    <t>２６　年 度</t>
  </si>
  <si>
    <t>（１１月　４日）</t>
    <rPh sb="3" eb="4">
      <t>ガツ</t>
    </rPh>
    <rPh sb="6" eb="7">
      <t>ヒ</t>
    </rPh>
    <phoneticPr fontId="3"/>
  </si>
  <si>
    <t xml:space="preserve">２３　　　 </t>
  </si>
  <si>
    <t xml:space="preserve">２４　　　 </t>
  </si>
  <si>
    <t xml:space="preserve">２５　　　 </t>
  </si>
  <si>
    <t xml:space="preserve">２６　　　 </t>
  </si>
  <si>
    <t xml:space="preserve">２７　　　 </t>
    <phoneticPr fontId="3"/>
  </si>
  <si>
    <t>２７　　年</t>
    <rPh sb="4" eb="5">
      <t>ネン</t>
    </rPh>
    <phoneticPr fontId="1"/>
  </si>
  <si>
    <t xml:space="preserve">   平   成   ２３   年</t>
    <rPh sb="3" eb="8">
      <t>ヘイセイ</t>
    </rPh>
    <rPh sb="16" eb="17">
      <t>ネン</t>
    </rPh>
    <phoneticPr fontId="1"/>
  </si>
  <si>
    <t>７</t>
    <phoneticPr fontId="3"/>
  </si>
  <si>
    <t>平成２３年 平均　　</t>
    <rPh sb="0" eb="2">
      <t>ヘイセイ</t>
    </rPh>
    <phoneticPr fontId="3"/>
  </si>
  <si>
    <t>２４年 平均　　</t>
  </si>
  <si>
    <t>２５年 平均　　</t>
  </si>
  <si>
    <t>２６年 平均　　</t>
  </si>
  <si>
    <t>２７年 平均　　</t>
    <phoneticPr fontId="3"/>
  </si>
  <si>
    <t xml:space="preserve">平成２３年 平均　 </t>
    <rPh sb="0" eb="2">
      <t>ヘイセイ</t>
    </rPh>
    <phoneticPr fontId="3"/>
  </si>
  <si>
    <t>（１１月　１３日）</t>
  </si>
  <si>
    <t xml:space="preserve">２６年 平均　 </t>
  </si>
  <si>
    <t xml:space="preserve">２７年 平均　 </t>
    <phoneticPr fontId="3"/>
  </si>
  <si>
    <t>２７　年 度</t>
    <phoneticPr fontId="3"/>
  </si>
  <si>
    <t>平 成 ２３ 年 度</t>
    <rPh sb="0" eb="1">
      <t>ヒラ</t>
    </rPh>
    <rPh sb="2" eb="3">
      <t>シゲル</t>
    </rPh>
    <phoneticPr fontId="1"/>
  </si>
  <si>
    <t>２４</t>
  </si>
  <si>
    <t>２５</t>
  </si>
  <si>
    <t>２６</t>
  </si>
  <si>
    <t>２７</t>
    <phoneticPr fontId="3"/>
  </si>
  <si>
    <t>（１１月１０日）</t>
    <rPh sb="3" eb="4">
      <t>ガツ</t>
    </rPh>
    <rPh sb="6" eb="7">
      <t>ヒ</t>
    </rPh>
    <phoneticPr fontId="3"/>
  </si>
  <si>
    <t>資料　　企画財政局ひと咲きまち咲き推進部まち咲き施策推進担当</t>
    <rPh sb="0" eb="2">
      <t>シリョウ</t>
    </rPh>
    <phoneticPr fontId="1"/>
  </si>
  <si>
    <t>08　運輸・通信</t>
    <rPh sb="3" eb="5">
      <t>ウンユ</t>
    </rPh>
    <rPh sb="6" eb="8">
      <t>ツウシン</t>
    </rPh>
    <phoneticPr fontId="1"/>
  </si>
  <si>
    <t>工都を表す「工」と「ア」「マ」を図案化した
ものです。はじめは中央両脇の丸印がありま
せんでしたが、昭和11年に小田村と合併した
際、丸印を加え、現在の市章となりました。</t>
    <phoneticPr fontId="3"/>
  </si>
  <si>
    <t>市章　City Symbol</t>
    <rPh sb="0" eb="1">
      <t>シ</t>
    </rPh>
    <rPh sb="1" eb="2">
      <t>アキラ</t>
    </rPh>
    <phoneticPr fontId="3"/>
  </si>
</sst>
</file>

<file path=xl/styles.xml><?xml version="1.0" encoding="utf-8"?>
<styleSheet xmlns="http://schemas.openxmlformats.org/spreadsheetml/2006/main">
  <numFmts count="2">
    <numFmt numFmtId="41" formatCode="_ * #,##0_ ;_ * \-#,##0_ ;_ * &quot;-&quot;_ ;_ @_ "/>
    <numFmt numFmtId="176" formatCode="#,##0_ 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28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41" fontId="4" fillId="0" borderId="0" xfId="0" applyNumberFormat="1" applyFont="1" applyFill="1" applyAlignment="1"/>
    <xf numFmtId="41" fontId="4" fillId="0" borderId="0" xfId="0" applyNumberFormat="1" applyFont="1" applyFill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/>
    <xf numFmtId="0" fontId="4" fillId="0" borderId="3" xfId="0" applyFont="1" applyFill="1" applyBorder="1" applyAlignment="1"/>
    <xf numFmtId="0" fontId="4" fillId="0" borderId="4" xfId="0" applyFont="1" applyFill="1" applyBorder="1">
      <alignment vertical="center"/>
    </xf>
    <xf numFmtId="0" fontId="4" fillId="0" borderId="5" xfId="0" applyFont="1" applyFill="1" applyBorder="1">
      <alignment vertical="center"/>
    </xf>
    <xf numFmtId="41" fontId="4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centerContinuous"/>
    </xf>
    <xf numFmtId="0" fontId="4" fillId="0" borderId="0" xfId="0" applyFont="1" applyFill="1" applyBorder="1" applyAlignment="1"/>
    <xf numFmtId="3" fontId="4" fillId="0" borderId="0" xfId="0" applyNumberFormat="1" applyFont="1" applyFill="1" applyAlignment="1">
      <alignment horizontal="right" indent="1"/>
    </xf>
    <xf numFmtId="3" fontId="4" fillId="0" borderId="0" xfId="0" applyNumberFormat="1" applyFont="1" applyFill="1" applyBorder="1" applyAlignment="1">
      <alignment horizontal="right" indent="1"/>
    </xf>
    <xf numFmtId="41" fontId="4" fillId="0" borderId="0" xfId="0" applyNumberFormat="1" applyFont="1" applyFill="1" applyBorder="1">
      <alignment vertical="center"/>
    </xf>
    <xf numFmtId="41" fontId="4" fillId="0" borderId="0" xfId="0" applyNumberFormat="1" applyFont="1" applyFill="1" applyBorder="1" applyAlignment="1"/>
    <xf numFmtId="41" fontId="4" fillId="0" borderId="0" xfId="0" applyNumberFormat="1" applyFont="1" applyFill="1" applyAlignment="1">
      <alignment horizontal="right" indent="1"/>
    </xf>
    <xf numFmtId="0" fontId="4" fillId="0" borderId="3" xfId="0" quotePrefix="1" applyFont="1" applyFill="1" applyBorder="1" applyAlignment="1">
      <alignment horizontal="right" vertical="center"/>
    </xf>
    <xf numFmtId="0" fontId="4" fillId="0" borderId="0" xfId="0" quotePrefix="1" applyFont="1" applyFill="1" applyAlignment="1">
      <alignment horizontal="right"/>
    </xf>
    <xf numFmtId="0" fontId="4" fillId="0" borderId="3" xfId="0" quotePrefix="1" applyFont="1" applyFill="1" applyBorder="1" applyAlignment="1"/>
    <xf numFmtId="0" fontId="4" fillId="0" borderId="3" xfId="0" quotePrefix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6" fillId="0" borderId="0" xfId="0" applyFont="1" applyFill="1">
      <alignment vertical="center"/>
    </xf>
    <xf numFmtId="0" fontId="4" fillId="0" borderId="7" xfId="0" applyFont="1" applyFill="1" applyBorder="1">
      <alignment vertical="center"/>
    </xf>
    <xf numFmtId="41" fontId="4" fillId="0" borderId="0" xfId="0" applyNumberFormat="1" applyFont="1" applyFill="1" applyAlignment="1">
      <alignment vertical="center"/>
    </xf>
    <xf numFmtId="41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7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8" fillId="0" borderId="0" xfId="0" applyFont="1" applyFill="1">
      <alignment vertical="center"/>
    </xf>
    <xf numFmtId="41" fontId="4" fillId="0" borderId="0" xfId="0" applyNumberFormat="1" applyFont="1" applyFill="1" applyAlignment="1">
      <alignment horizontal="center"/>
    </xf>
    <xf numFmtId="0" fontId="4" fillId="0" borderId="3" xfId="0" applyFont="1" applyFill="1" applyBorder="1">
      <alignment vertical="center"/>
    </xf>
    <xf numFmtId="0" fontId="2" fillId="0" borderId="0" xfId="0" applyFont="1" applyFill="1">
      <alignment vertical="center"/>
    </xf>
    <xf numFmtId="0" fontId="5" fillId="0" borderId="0" xfId="0" applyFont="1" applyFill="1" applyAlignment="1">
      <alignment horizontal="centerContinuous" vertical="center"/>
    </xf>
    <xf numFmtId="0" fontId="4" fillId="0" borderId="0" xfId="0" applyFont="1" applyFill="1" applyAlignment="1">
      <alignment horizontal="centerContinuous"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/>
    <xf numFmtId="0" fontId="9" fillId="0" borderId="0" xfId="0" applyFont="1" applyFill="1" applyAlignment="1">
      <alignment vertical="center"/>
    </xf>
    <xf numFmtId="176" fontId="4" fillId="0" borderId="0" xfId="0" applyNumberFormat="1" applyFont="1" applyFill="1" applyAlignment="1"/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right" vertical="center" indent="1"/>
    </xf>
    <xf numFmtId="0" fontId="4" fillId="0" borderId="2" xfId="0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right" vertical="center" indent="1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horizontal="right" indent="1"/>
    </xf>
    <xf numFmtId="4" fontId="4" fillId="0" borderId="0" xfId="0" applyNumberFormat="1" applyFont="1" applyFill="1" applyBorder="1" applyAlignment="1">
      <alignment horizontal="right" indent="1"/>
    </xf>
    <xf numFmtId="0" fontId="4" fillId="0" borderId="0" xfId="0" applyFont="1" applyFill="1" applyAlignment="1">
      <alignment horizontal="left" vertical="center"/>
    </xf>
    <xf numFmtId="0" fontId="4" fillId="0" borderId="3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0" fontId="0" fillId="0" borderId="0" xfId="0" applyFont="1" applyFill="1">
      <alignment vertical="center"/>
    </xf>
    <xf numFmtId="0" fontId="0" fillId="0" borderId="8" xfId="0" applyFont="1" applyFill="1" applyBorder="1">
      <alignment vertical="center"/>
    </xf>
    <xf numFmtId="38" fontId="4" fillId="0" borderId="0" xfId="1" applyFont="1" applyFill="1" applyAlignment="1">
      <alignment horizontal="right" vertical="center"/>
    </xf>
    <xf numFmtId="38" fontId="4" fillId="0" borderId="0" xfId="1" applyFont="1" applyFill="1" applyBorder="1" applyAlignment="1">
      <alignment horizontal="right"/>
    </xf>
    <xf numFmtId="38" fontId="4" fillId="0" borderId="0" xfId="1" applyFont="1" applyFill="1">
      <alignment vertical="center"/>
    </xf>
    <xf numFmtId="38" fontId="4" fillId="0" borderId="0" xfId="1" applyFont="1" applyFill="1" applyBorder="1" applyAlignment="1"/>
    <xf numFmtId="0" fontId="0" fillId="0" borderId="0" xfId="0" applyFont="1" applyFill="1" applyAlignment="1"/>
    <xf numFmtId="3" fontId="0" fillId="0" borderId="0" xfId="0" applyNumberFormat="1" applyFont="1" applyFill="1">
      <alignment vertical="center"/>
    </xf>
    <xf numFmtId="0" fontId="0" fillId="0" borderId="0" xfId="0" applyAlignment="1"/>
    <xf numFmtId="0" fontId="12" fillId="0" borderId="0" xfId="0" applyFont="1" applyAlignment="1"/>
    <xf numFmtId="0" fontId="0" fillId="0" borderId="0" xfId="0" applyAlignment="1">
      <alignment vertical="top"/>
    </xf>
    <xf numFmtId="0" fontId="14" fillId="0" borderId="0" xfId="0" applyFont="1" applyAlignment="1">
      <alignment vertical="top" wrapText="1"/>
    </xf>
    <xf numFmtId="0" fontId="14" fillId="0" borderId="0" xfId="0" applyFont="1" applyAlignment="1">
      <alignment vertical="top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3" fontId="4" fillId="0" borderId="0" xfId="0" applyNumberFormat="1" applyFont="1" applyFill="1" applyBorder="1" applyAlignment="1">
      <alignment horizontal="right" vertical="center" indent="1"/>
    </xf>
    <xf numFmtId="0" fontId="4" fillId="0" borderId="1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3" fontId="4" fillId="0" borderId="8" xfId="0" applyNumberFormat="1" applyFont="1" applyFill="1" applyBorder="1" applyAlignment="1">
      <alignment horizontal="right" vertical="center" indent="1"/>
    </xf>
    <xf numFmtId="0" fontId="4" fillId="0" borderId="2" xfId="0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right" vertical="center" indent="1"/>
    </xf>
    <xf numFmtId="0" fontId="4" fillId="0" borderId="0" xfId="0" applyFont="1" applyFill="1" applyAlignment="1">
      <alignment horizontal="right" vertical="center"/>
    </xf>
    <xf numFmtId="3" fontId="4" fillId="0" borderId="0" xfId="0" applyNumberFormat="1" applyFont="1" applyFill="1" applyAlignment="1">
      <alignment horizontal="right" inden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8" xfId="0" applyNumberFormat="1" applyFont="1" applyFill="1" applyBorder="1" applyAlignment="1">
      <alignment horizontal="right" indent="1"/>
    </xf>
    <xf numFmtId="4" fontId="4" fillId="0" borderId="0" xfId="0" applyNumberFormat="1" applyFont="1" applyFill="1" applyBorder="1" applyAlignment="1">
      <alignment horizontal="right" inden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38" fontId="4" fillId="0" borderId="0" xfId="1" applyFont="1" applyFill="1" applyBorder="1" applyAlignment="1">
      <alignment horizontal="center" vertical="center"/>
    </xf>
    <xf numFmtId="38" fontId="4" fillId="0" borderId="0" xfId="1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top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66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609601</xdr:colOff>
      <xdr:row>18</xdr:row>
      <xdr:rowOff>76201</xdr:rowOff>
    </xdr:from>
    <xdr:to>
      <xdr:col>6</xdr:col>
      <xdr:colOff>62610</xdr:colOff>
      <xdr:row>27</xdr:row>
      <xdr:rowOff>114301</xdr:rowOff>
    </xdr:to>
    <xdr:pic>
      <xdr:nvPicPr>
        <xdr:cNvPr id="3" name="Picture 1" descr="尼崎の市章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52726" y="3400426"/>
          <a:ext cx="1596134" cy="1581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5"/>
  <sheetViews>
    <sheetView tabSelected="1" zoomScaleNormal="100" workbookViewId="0"/>
  </sheetViews>
  <sheetFormatPr defaultRowHeight="13.5"/>
  <cols>
    <col min="1" max="1" width="13.5" style="63" customWidth="1"/>
    <col min="2" max="11" width="8" style="63" customWidth="1"/>
    <col min="12" max="12" width="9" style="63"/>
    <col min="13" max="16384" width="9" style="32"/>
  </cols>
  <sheetData>
    <row r="1" spans="1:11">
      <c r="A1" s="58" t="s">
        <v>214</v>
      </c>
      <c r="B1" s="3"/>
      <c r="C1" s="3"/>
      <c r="D1" s="3"/>
      <c r="E1" s="3"/>
      <c r="F1" s="3"/>
      <c r="G1" s="3"/>
      <c r="H1" s="3"/>
      <c r="I1" s="3"/>
      <c r="J1" s="3"/>
    </row>
    <row r="2" spans="1:1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21">
      <c r="A3" s="37" t="s">
        <v>147</v>
      </c>
      <c r="B3" s="38"/>
      <c r="C3" s="38"/>
      <c r="D3" s="38"/>
      <c r="E3" s="37"/>
      <c r="F3" s="38"/>
      <c r="G3" s="38"/>
      <c r="H3" s="38"/>
      <c r="I3" s="38"/>
      <c r="J3" s="38"/>
      <c r="K3" s="38"/>
    </row>
    <row r="4" spans="1:11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ht="14.25">
      <c r="A5" s="26" t="s">
        <v>169</v>
      </c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>
      <c r="A7" s="81" t="s">
        <v>3</v>
      </c>
      <c r="B7" s="80" t="s">
        <v>4</v>
      </c>
      <c r="C7" s="80"/>
      <c r="D7" s="80"/>
      <c r="E7" s="80" t="s">
        <v>5</v>
      </c>
      <c r="F7" s="80"/>
      <c r="G7" s="80"/>
      <c r="H7" s="80" t="s">
        <v>6</v>
      </c>
      <c r="I7" s="80"/>
      <c r="J7" s="88"/>
      <c r="K7" s="3"/>
    </row>
    <row r="8" spans="1:11">
      <c r="A8" s="81"/>
      <c r="B8" s="47" t="s">
        <v>7</v>
      </c>
      <c r="C8" s="80" t="s">
        <v>8</v>
      </c>
      <c r="D8" s="80"/>
      <c r="E8" s="47" t="s">
        <v>7</v>
      </c>
      <c r="F8" s="80" t="s">
        <v>8</v>
      </c>
      <c r="G8" s="80"/>
      <c r="H8" s="47" t="s">
        <v>9</v>
      </c>
      <c r="I8" s="80" t="s">
        <v>8</v>
      </c>
      <c r="J8" s="88"/>
      <c r="K8" s="3"/>
    </row>
    <row r="9" spans="1:11" ht="5.0999999999999996" customHeight="1">
      <c r="A9" s="35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>
      <c r="A10" s="19" t="s">
        <v>189</v>
      </c>
      <c r="B10" s="16">
        <v>4849</v>
      </c>
      <c r="C10" s="89">
        <v>2981629</v>
      </c>
      <c r="D10" s="89"/>
      <c r="E10" s="2">
        <v>4687</v>
      </c>
      <c r="F10" s="89">
        <v>2717379</v>
      </c>
      <c r="G10" s="89"/>
      <c r="H10" s="2">
        <v>162</v>
      </c>
      <c r="I10" s="89">
        <v>264250</v>
      </c>
      <c r="J10" s="89"/>
      <c r="K10" s="3"/>
    </row>
    <row r="11" spans="1:11">
      <c r="A11" s="19" t="s">
        <v>190</v>
      </c>
      <c r="B11" s="16">
        <v>4772</v>
      </c>
      <c r="C11" s="89">
        <v>3046662</v>
      </c>
      <c r="D11" s="89"/>
      <c r="E11" s="16">
        <v>4582</v>
      </c>
      <c r="F11" s="89">
        <v>2696368</v>
      </c>
      <c r="G11" s="89"/>
      <c r="H11" s="2">
        <v>190</v>
      </c>
      <c r="I11" s="89">
        <v>350294</v>
      </c>
      <c r="J11" s="89"/>
      <c r="K11" s="3"/>
    </row>
    <row r="12" spans="1:11">
      <c r="A12" s="19" t="s">
        <v>191</v>
      </c>
      <c r="B12" s="16">
        <v>4974</v>
      </c>
      <c r="C12" s="78">
        <v>3198549</v>
      </c>
      <c r="D12" s="78"/>
      <c r="E12" s="16">
        <v>4795</v>
      </c>
      <c r="F12" s="78">
        <v>2865248</v>
      </c>
      <c r="G12" s="78"/>
      <c r="H12" s="16">
        <v>179</v>
      </c>
      <c r="I12" s="78">
        <v>333301</v>
      </c>
      <c r="J12" s="78"/>
      <c r="K12" s="3"/>
    </row>
    <row r="13" spans="1:11">
      <c r="A13" s="19" t="s">
        <v>192</v>
      </c>
      <c r="B13" s="16">
        <v>4962</v>
      </c>
      <c r="C13" s="78">
        <v>3202486</v>
      </c>
      <c r="D13" s="78"/>
      <c r="E13" s="16">
        <v>4786</v>
      </c>
      <c r="F13" s="78">
        <v>2910558</v>
      </c>
      <c r="G13" s="78"/>
      <c r="H13" s="16">
        <v>176</v>
      </c>
      <c r="I13" s="78">
        <v>291928</v>
      </c>
      <c r="J13" s="78"/>
      <c r="K13" s="3"/>
    </row>
    <row r="14" spans="1:11">
      <c r="A14" s="19" t="s">
        <v>193</v>
      </c>
      <c r="B14" s="16">
        <v>4433</v>
      </c>
      <c r="C14" s="78">
        <v>2885356</v>
      </c>
      <c r="D14" s="78"/>
      <c r="E14" s="16">
        <v>4293</v>
      </c>
      <c r="F14" s="78">
        <v>2650277</v>
      </c>
      <c r="G14" s="78"/>
      <c r="H14" s="16">
        <v>140</v>
      </c>
      <c r="I14" s="78">
        <v>235079</v>
      </c>
      <c r="J14" s="78"/>
      <c r="K14" s="3"/>
    </row>
    <row r="15" spans="1:11" ht="5.0999999999999996" customHeight="1">
      <c r="A15" s="10"/>
      <c r="B15" s="9"/>
      <c r="C15" s="9"/>
      <c r="D15" s="9"/>
      <c r="E15" s="9"/>
      <c r="F15" s="9"/>
      <c r="G15" s="9"/>
      <c r="H15" s="9"/>
      <c r="I15" s="9"/>
      <c r="J15" s="9"/>
      <c r="K15" s="3"/>
    </row>
    <row r="16" spans="1:11">
      <c r="A16" s="3" t="s">
        <v>0</v>
      </c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3" ht="14.25">
      <c r="A20" s="26" t="s">
        <v>170</v>
      </c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3">
      <c r="A21" s="31" t="s">
        <v>30</v>
      </c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3">
      <c r="A22" s="3" t="s">
        <v>128</v>
      </c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3">
      <c r="A23" s="81" t="s">
        <v>10</v>
      </c>
      <c r="B23" s="80"/>
      <c r="C23" s="80" t="s">
        <v>11</v>
      </c>
      <c r="D23" s="80"/>
      <c r="E23" s="80"/>
      <c r="F23" s="80"/>
      <c r="G23" s="80" t="s">
        <v>12</v>
      </c>
      <c r="H23" s="80"/>
      <c r="I23" s="80"/>
      <c r="J23" s="88"/>
      <c r="K23" s="3"/>
    </row>
    <row r="24" spans="1:13">
      <c r="A24" s="81"/>
      <c r="B24" s="80"/>
      <c r="C24" s="80" t="s">
        <v>177</v>
      </c>
      <c r="D24" s="80"/>
      <c r="E24" s="80" t="s">
        <v>194</v>
      </c>
      <c r="F24" s="80"/>
      <c r="G24" s="80" t="s">
        <v>177</v>
      </c>
      <c r="H24" s="80"/>
      <c r="I24" s="80" t="s">
        <v>194</v>
      </c>
      <c r="J24" s="80"/>
      <c r="K24" s="3"/>
    </row>
    <row r="25" spans="1:13" ht="5.0999999999999996" customHeight="1">
      <c r="A25" s="30"/>
      <c r="B25" s="35"/>
      <c r="C25" s="3"/>
      <c r="D25" s="3"/>
      <c r="E25" s="3"/>
      <c r="F25" s="3"/>
      <c r="G25" s="3" t="s">
        <v>1</v>
      </c>
      <c r="H25" s="3"/>
      <c r="I25" s="3"/>
      <c r="J25" s="3"/>
      <c r="K25" s="3"/>
    </row>
    <row r="26" spans="1:13">
      <c r="A26" s="30" t="s">
        <v>13</v>
      </c>
      <c r="B26" s="35"/>
      <c r="C26" s="87">
        <v>98414910</v>
      </c>
      <c r="D26" s="78"/>
      <c r="E26" s="78">
        <f>SUM(E27:F36)</f>
        <v>96674352</v>
      </c>
      <c r="F26" s="78"/>
      <c r="G26" s="78">
        <v>79665613</v>
      </c>
      <c r="H26" s="78"/>
      <c r="I26" s="78">
        <f>SUM(I27:J36)</f>
        <v>82511968</v>
      </c>
      <c r="J26" s="78"/>
      <c r="K26" s="3"/>
      <c r="M26" s="43"/>
    </row>
    <row r="27" spans="1:13">
      <c r="A27" s="30" t="s">
        <v>14</v>
      </c>
      <c r="B27" s="35"/>
      <c r="C27" s="87">
        <v>463541</v>
      </c>
      <c r="D27" s="78"/>
      <c r="E27" s="78">
        <v>464081</v>
      </c>
      <c r="F27" s="78"/>
      <c r="G27" s="78">
        <v>56434529</v>
      </c>
      <c r="H27" s="78"/>
      <c r="I27" s="78">
        <v>62484957</v>
      </c>
      <c r="J27" s="78"/>
      <c r="K27" s="3"/>
    </row>
    <row r="28" spans="1:13">
      <c r="A28" s="30" t="s">
        <v>15</v>
      </c>
      <c r="B28" s="35"/>
      <c r="C28" s="87">
        <v>59790</v>
      </c>
      <c r="D28" s="78"/>
      <c r="E28" s="78">
        <v>56045</v>
      </c>
      <c r="F28" s="78"/>
      <c r="G28" s="78">
        <v>1010488</v>
      </c>
      <c r="H28" s="78"/>
      <c r="I28" s="78">
        <v>1004226</v>
      </c>
      <c r="J28" s="78"/>
      <c r="K28" s="3"/>
    </row>
    <row r="29" spans="1:13">
      <c r="A29" s="30" t="s">
        <v>16</v>
      </c>
      <c r="B29" s="35"/>
      <c r="C29" s="87">
        <v>10717804</v>
      </c>
      <c r="D29" s="78"/>
      <c r="E29" s="78">
        <v>9008042</v>
      </c>
      <c r="F29" s="78"/>
      <c r="G29" s="78">
        <v>4886873</v>
      </c>
      <c r="H29" s="78"/>
      <c r="I29" s="78">
        <v>4383284</v>
      </c>
      <c r="J29" s="78"/>
      <c r="K29" s="3"/>
    </row>
    <row r="30" spans="1:13">
      <c r="A30" s="30" t="s">
        <v>17</v>
      </c>
      <c r="B30" s="35"/>
      <c r="C30" s="87">
        <v>9130</v>
      </c>
      <c r="D30" s="78"/>
      <c r="E30" s="78">
        <v>6653</v>
      </c>
      <c r="F30" s="78"/>
      <c r="G30" s="78">
        <v>162236</v>
      </c>
      <c r="H30" s="78"/>
      <c r="I30" s="78">
        <v>326504</v>
      </c>
      <c r="J30" s="78"/>
      <c r="K30" s="3"/>
    </row>
    <row r="31" spans="1:13">
      <c r="A31" s="30" t="s">
        <v>18</v>
      </c>
      <c r="B31" s="35"/>
      <c r="C31" s="87">
        <v>88740</v>
      </c>
      <c r="D31" s="78"/>
      <c r="E31" s="78">
        <v>9667</v>
      </c>
      <c r="F31" s="78"/>
      <c r="G31" s="78">
        <v>12810</v>
      </c>
      <c r="H31" s="78"/>
      <c r="I31" s="78">
        <v>28562</v>
      </c>
      <c r="J31" s="78"/>
      <c r="K31" s="3"/>
    </row>
    <row r="32" spans="1:13">
      <c r="A32" s="30" t="s">
        <v>19</v>
      </c>
      <c r="B32" s="35"/>
      <c r="C32" s="87">
        <v>5735982</v>
      </c>
      <c r="D32" s="78"/>
      <c r="E32" s="78">
        <v>7366106</v>
      </c>
      <c r="F32" s="78"/>
      <c r="G32" s="78">
        <v>11724891</v>
      </c>
      <c r="H32" s="78"/>
      <c r="I32" s="78">
        <v>10650946</v>
      </c>
      <c r="J32" s="78"/>
      <c r="K32" s="3"/>
    </row>
    <row r="33" spans="1:11">
      <c r="A33" s="30" t="s">
        <v>20</v>
      </c>
      <c r="B33" s="35"/>
      <c r="C33" s="87">
        <v>32854790</v>
      </c>
      <c r="D33" s="78"/>
      <c r="E33" s="78">
        <v>36565497</v>
      </c>
      <c r="F33" s="78"/>
      <c r="G33" s="78">
        <v>5053390</v>
      </c>
      <c r="H33" s="78"/>
      <c r="I33" s="78">
        <v>3580888</v>
      </c>
      <c r="J33" s="78"/>
      <c r="K33" s="3"/>
    </row>
    <row r="34" spans="1:11">
      <c r="A34" s="30" t="s">
        <v>139</v>
      </c>
      <c r="B34" s="35"/>
      <c r="C34" s="87">
        <v>42617127</v>
      </c>
      <c r="D34" s="78"/>
      <c r="E34" s="78">
        <v>38240190</v>
      </c>
      <c r="F34" s="78"/>
      <c r="G34" s="78">
        <v>57267</v>
      </c>
      <c r="H34" s="78"/>
      <c r="I34" s="78">
        <v>27146</v>
      </c>
      <c r="J34" s="78"/>
      <c r="K34" s="3"/>
    </row>
    <row r="35" spans="1:11">
      <c r="A35" s="30" t="s">
        <v>21</v>
      </c>
      <c r="B35" s="35"/>
      <c r="C35" s="87">
        <v>2271143</v>
      </c>
      <c r="D35" s="78"/>
      <c r="E35" s="78">
        <v>2421460</v>
      </c>
      <c r="F35" s="78"/>
      <c r="G35" s="78">
        <v>31106</v>
      </c>
      <c r="H35" s="78"/>
      <c r="I35" s="78">
        <v>12687</v>
      </c>
      <c r="J35" s="78"/>
      <c r="K35" s="3"/>
    </row>
    <row r="36" spans="1:11">
      <c r="A36" s="30" t="s">
        <v>22</v>
      </c>
      <c r="B36" s="35"/>
      <c r="C36" s="87">
        <v>3596863</v>
      </c>
      <c r="D36" s="78"/>
      <c r="E36" s="78">
        <v>2536611</v>
      </c>
      <c r="F36" s="78"/>
      <c r="G36" s="78">
        <v>292023</v>
      </c>
      <c r="H36" s="78"/>
      <c r="I36" s="78">
        <v>12768</v>
      </c>
      <c r="J36" s="78"/>
      <c r="K36" s="3"/>
    </row>
    <row r="37" spans="1:11" ht="5.0999999999999996" customHeight="1">
      <c r="A37" s="9"/>
      <c r="B37" s="10"/>
      <c r="C37" s="9"/>
      <c r="D37" s="9"/>
      <c r="E37" s="9"/>
      <c r="F37" s="9"/>
      <c r="G37" s="9" t="s">
        <v>1</v>
      </c>
      <c r="H37" s="9"/>
      <c r="I37" s="9" t="s">
        <v>1</v>
      </c>
      <c r="J37" s="9"/>
      <c r="K37" s="3"/>
    </row>
    <row r="38" spans="1:11">
      <c r="A38" s="3" t="s">
        <v>167</v>
      </c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ht="14.25">
      <c r="A42" s="26" t="s">
        <v>171</v>
      </c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>
      <c r="A44" s="82" t="s">
        <v>23</v>
      </c>
      <c r="B44" s="85" t="s">
        <v>24</v>
      </c>
      <c r="C44" s="85"/>
      <c r="D44" s="85" t="s">
        <v>2</v>
      </c>
      <c r="E44" s="85"/>
      <c r="F44" s="85" t="s">
        <v>25</v>
      </c>
      <c r="G44" s="85"/>
      <c r="H44" s="85" t="s">
        <v>26</v>
      </c>
      <c r="I44" s="85"/>
      <c r="J44" s="85" t="s">
        <v>27</v>
      </c>
      <c r="K44" s="86"/>
    </row>
    <row r="45" spans="1:11" ht="5.0999999999999996" customHeight="1">
      <c r="A45" s="83"/>
      <c r="B45" s="79" t="s">
        <v>28</v>
      </c>
      <c r="C45" s="50"/>
      <c r="D45" s="79" t="s">
        <v>28</v>
      </c>
      <c r="E45" s="50"/>
      <c r="F45" s="79" t="s">
        <v>28</v>
      </c>
      <c r="G45" s="50"/>
      <c r="H45" s="79" t="s">
        <v>28</v>
      </c>
      <c r="I45" s="50"/>
      <c r="J45" s="79" t="s">
        <v>28</v>
      </c>
      <c r="K45" s="40"/>
    </row>
    <row r="46" spans="1:11">
      <c r="A46" s="84"/>
      <c r="B46" s="80"/>
      <c r="C46" s="47" t="s">
        <v>29</v>
      </c>
      <c r="D46" s="80"/>
      <c r="E46" s="47" t="s">
        <v>29</v>
      </c>
      <c r="F46" s="80"/>
      <c r="G46" s="47" t="s">
        <v>29</v>
      </c>
      <c r="H46" s="80"/>
      <c r="I46" s="47" t="s">
        <v>29</v>
      </c>
      <c r="J46" s="80"/>
      <c r="K46" s="52" t="s">
        <v>29</v>
      </c>
    </row>
    <row r="47" spans="1:11" ht="5.0999999999999996" customHeight="1">
      <c r="A47" s="27"/>
      <c r="B47" s="3"/>
      <c r="C47" s="3"/>
      <c r="D47" s="3"/>
      <c r="E47" s="3"/>
      <c r="F47" s="3"/>
      <c r="G47" s="3" t="s">
        <v>1</v>
      </c>
      <c r="H47" s="3"/>
      <c r="I47" s="3"/>
      <c r="J47" s="3"/>
      <c r="K47" s="3"/>
    </row>
    <row r="48" spans="1:11">
      <c r="A48" s="39" t="s">
        <v>195</v>
      </c>
      <c r="B48" s="2">
        <v>84008</v>
      </c>
      <c r="C48" s="2">
        <v>57752</v>
      </c>
      <c r="D48" s="2">
        <v>40679</v>
      </c>
      <c r="E48" s="2">
        <v>26898</v>
      </c>
      <c r="F48" s="2">
        <v>25942</v>
      </c>
      <c r="G48" s="2">
        <v>17735</v>
      </c>
      <c r="H48" s="2">
        <v>9015</v>
      </c>
      <c r="I48" s="2">
        <v>6859</v>
      </c>
      <c r="J48" s="2">
        <v>8372</v>
      </c>
      <c r="K48" s="2">
        <v>6260</v>
      </c>
    </row>
    <row r="49" spans="1:11">
      <c r="A49" s="19" t="s">
        <v>190</v>
      </c>
      <c r="B49" s="16">
        <v>85136</v>
      </c>
      <c r="C49" s="16">
        <v>58462</v>
      </c>
      <c r="D49" s="16">
        <v>41793</v>
      </c>
      <c r="E49" s="16">
        <v>27629</v>
      </c>
      <c r="F49" s="16">
        <v>25723</v>
      </c>
      <c r="G49" s="16">
        <v>17585</v>
      </c>
      <c r="H49" s="16">
        <v>8992</v>
      </c>
      <c r="I49" s="16">
        <v>6807</v>
      </c>
      <c r="J49" s="16">
        <v>8628</v>
      </c>
      <c r="K49" s="16">
        <v>6441</v>
      </c>
    </row>
    <row r="50" spans="1:11">
      <c r="A50" s="19" t="s">
        <v>191</v>
      </c>
      <c r="B50" s="16">
        <v>86389</v>
      </c>
      <c r="C50" s="16">
        <v>59923</v>
      </c>
      <c r="D50" s="16">
        <v>42921</v>
      </c>
      <c r="E50" s="16">
        <v>28872</v>
      </c>
      <c r="F50" s="16">
        <v>25883</v>
      </c>
      <c r="G50" s="16">
        <v>17800</v>
      </c>
      <c r="H50" s="16">
        <v>8957</v>
      </c>
      <c r="I50" s="16">
        <v>6801</v>
      </c>
      <c r="J50" s="16">
        <v>8628</v>
      </c>
      <c r="K50" s="16">
        <v>6450</v>
      </c>
    </row>
    <row r="51" spans="1:11">
      <c r="A51" s="19" t="s">
        <v>192</v>
      </c>
      <c r="B51" s="16">
        <v>85623</v>
      </c>
      <c r="C51" s="16">
        <v>59876</v>
      </c>
      <c r="D51" s="16">
        <v>43071</v>
      </c>
      <c r="E51" s="16">
        <v>29393</v>
      </c>
      <c r="F51" s="16">
        <v>25218</v>
      </c>
      <c r="G51" s="16">
        <v>17425</v>
      </c>
      <c r="H51" s="16">
        <v>8854</v>
      </c>
      <c r="I51" s="16">
        <v>6725</v>
      </c>
      <c r="J51" s="16">
        <v>8480</v>
      </c>
      <c r="K51" s="16">
        <v>6333</v>
      </c>
    </row>
    <row r="52" spans="1:11">
      <c r="A52" s="19" t="s">
        <v>193</v>
      </c>
      <c r="B52" s="16">
        <v>87451</v>
      </c>
      <c r="C52" s="16">
        <v>61122</v>
      </c>
      <c r="D52" s="16">
        <v>44125</v>
      </c>
      <c r="E52" s="16">
        <v>30112</v>
      </c>
      <c r="F52" s="16">
        <v>25351</v>
      </c>
      <c r="G52" s="16">
        <v>17545</v>
      </c>
      <c r="H52" s="16">
        <v>9148</v>
      </c>
      <c r="I52" s="16">
        <v>6878</v>
      </c>
      <c r="J52" s="16">
        <v>8827</v>
      </c>
      <c r="K52" s="16">
        <v>6587</v>
      </c>
    </row>
    <row r="53" spans="1:11" ht="5.0999999999999996" customHeight="1">
      <c r="A53" s="10"/>
      <c r="B53" s="9"/>
      <c r="C53" s="9"/>
      <c r="D53" s="9"/>
      <c r="E53" s="9"/>
      <c r="F53" s="9"/>
      <c r="G53" s="9"/>
      <c r="H53" s="9"/>
      <c r="I53" s="9"/>
      <c r="J53" s="9"/>
      <c r="K53" s="9"/>
    </row>
    <row r="54" spans="1:11">
      <c r="A54" s="3" t="s">
        <v>138</v>
      </c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</row>
  </sheetData>
  <mergeCells count="84">
    <mergeCell ref="F10:G10"/>
    <mergeCell ref="I10:J10"/>
    <mergeCell ref="C10:D10"/>
    <mergeCell ref="H7:J7"/>
    <mergeCell ref="E7:G7"/>
    <mergeCell ref="B7:D7"/>
    <mergeCell ref="C8:D8"/>
    <mergeCell ref="F8:G8"/>
    <mergeCell ref="I8:J8"/>
    <mergeCell ref="I11:J11"/>
    <mergeCell ref="C11:D11"/>
    <mergeCell ref="F13:G13"/>
    <mergeCell ref="F12:G12"/>
    <mergeCell ref="F11:G11"/>
    <mergeCell ref="I12:J12"/>
    <mergeCell ref="C12:D12"/>
    <mergeCell ref="C13:D13"/>
    <mergeCell ref="I13:J13"/>
    <mergeCell ref="A23:B24"/>
    <mergeCell ref="G26:H26"/>
    <mergeCell ref="G27:H27"/>
    <mergeCell ref="G28:H28"/>
    <mergeCell ref="C26:D26"/>
    <mergeCell ref="C27:D27"/>
    <mergeCell ref="C28:D28"/>
    <mergeCell ref="G23:J23"/>
    <mergeCell ref="C23:F23"/>
    <mergeCell ref="G24:H24"/>
    <mergeCell ref="E26:F26"/>
    <mergeCell ref="I26:J26"/>
    <mergeCell ref="E27:F27"/>
    <mergeCell ref="E28:F28"/>
    <mergeCell ref="I27:J27"/>
    <mergeCell ref="I28:J28"/>
    <mergeCell ref="G34:H34"/>
    <mergeCell ref="G35:H35"/>
    <mergeCell ref="G36:H36"/>
    <mergeCell ref="C29:D29"/>
    <mergeCell ref="C30:D30"/>
    <mergeCell ref="C31:D31"/>
    <mergeCell ref="C32:D32"/>
    <mergeCell ref="E29:F29"/>
    <mergeCell ref="E30:F30"/>
    <mergeCell ref="E31:F31"/>
    <mergeCell ref="E32:F32"/>
    <mergeCell ref="G29:H29"/>
    <mergeCell ref="G30:H30"/>
    <mergeCell ref="G31:H31"/>
    <mergeCell ref="G32:H32"/>
    <mergeCell ref="G33:H33"/>
    <mergeCell ref="D44:E44"/>
    <mergeCell ref="B44:C44"/>
    <mergeCell ref="C33:D33"/>
    <mergeCell ref="C34:D34"/>
    <mergeCell ref="C35:D35"/>
    <mergeCell ref="C36:D36"/>
    <mergeCell ref="E33:F33"/>
    <mergeCell ref="E34:F34"/>
    <mergeCell ref="E35:F35"/>
    <mergeCell ref="E36:F36"/>
    <mergeCell ref="B45:B46"/>
    <mergeCell ref="A7:A8"/>
    <mergeCell ref="A44:A46"/>
    <mergeCell ref="J45:J46"/>
    <mergeCell ref="H45:H46"/>
    <mergeCell ref="F45:F46"/>
    <mergeCell ref="D45:D46"/>
    <mergeCell ref="J44:K44"/>
    <mergeCell ref="H44:I44"/>
    <mergeCell ref="F44:G44"/>
    <mergeCell ref="E24:F24"/>
    <mergeCell ref="I24:J24"/>
    <mergeCell ref="C14:D14"/>
    <mergeCell ref="F14:G14"/>
    <mergeCell ref="I14:J14"/>
    <mergeCell ref="C24:D24"/>
    <mergeCell ref="I35:J35"/>
    <mergeCell ref="I36:J36"/>
    <mergeCell ref="I29:J29"/>
    <mergeCell ref="I30:J30"/>
    <mergeCell ref="I31:J31"/>
    <mergeCell ref="I32:J32"/>
    <mergeCell ref="I33:J33"/>
    <mergeCell ref="I34:J34"/>
  </mergeCells>
  <phoneticPr fontId="3"/>
  <pageMargins left="0.39370078740157483" right="0.59055118110236227" top="0.39370078740157483" bottom="0.39370078740157483" header="0.31496062992125984" footer="0.31496062992125984"/>
  <pageSetup paperSize="9" firstPageNumber="68" orientation="portrait" useFirstPageNumber="1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O58"/>
  <sheetViews>
    <sheetView tabSelected="1" zoomScaleNormal="100" workbookViewId="0"/>
  </sheetViews>
  <sheetFormatPr defaultRowHeight="13.5"/>
  <cols>
    <col min="1" max="14" width="6.75" style="63" customWidth="1"/>
    <col min="15" max="15" width="9" style="63"/>
    <col min="16" max="16384" width="9" style="32"/>
  </cols>
  <sheetData>
    <row r="1" spans="1:14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90" t="s">
        <v>214</v>
      </c>
      <c r="N1" s="90"/>
    </row>
    <row r="2" spans="1:1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14.25">
      <c r="A4" s="26" t="s">
        <v>172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>
      <c r="A5" s="3" t="s">
        <v>31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>
      <c r="A6" s="81" t="s">
        <v>54</v>
      </c>
      <c r="B6" s="80"/>
      <c r="C6" s="92" t="s">
        <v>55</v>
      </c>
      <c r="D6" s="80"/>
      <c r="E6" s="92" t="s">
        <v>56</v>
      </c>
      <c r="F6" s="92" t="s">
        <v>57</v>
      </c>
      <c r="G6" s="80" t="s">
        <v>58</v>
      </c>
      <c r="H6" s="80"/>
      <c r="I6" s="80" t="s">
        <v>59</v>
      </c>
      <c r="J6" s="80"/>
      <c r="K6" s="80"/>
      <c r="L6" s="80"/>
      <c r="M6" s="80"/>
      <c r="N6" s="88"/>
    </row>
    <row r="7" spans="1:14" ht="27" customHeight="1">
      <c r="A7" s="81"/>
      <c r="B7" s="80"/>
      <c r="C7" s="80"/>
      <c r="D7" s="80"/>
      <c r="E7" s="80"/>
      <c r="F7" s="80"/>
      <c r="G7" s="80"/>
      <c r="H7" s="80"/>
      <c r="I7" s="55" t="s">
        <v>72</v>
      </c>
      <c r="J7" s="80" t="s">
        <v>60</v>
      </c>
      <c r="K7" s="80"/>
      <c r="L7" s="47" t="s">
        <v>61</v>
      </c>
      <c r="M7" s="80" t="s">
        <v>62</v>
      </c>
      <c r="N7" s="88"/>
    </row>
    <row r="8" spans="1:14" ht="5.0999999999999996" customHeight="1">
      <c r="A8" s="3"/>
      <c r="B8" s="35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>
      <c r="A9" s="62" t="s">
        <v>148</v>
      </c>
      <c r="B9" s="21" t="s">
        <v>50</v>
      </c>
      <c r="C9" s="64"/>
      <c r="D9" s="57">
        <v>97.23</v>
      </c>
      <c r="E9" s="1">
        <v>216</v>
      </c>
      <c r="F9" s="1">
        <v>128</v>
      </c>
      <c r="G9" s="91">
        <v>13219443</v>
      </c>
      <c r="H9" s="91"/>
      <c r="I9" s="1">
        <v>114</v>
      </c>
      <c r="J9" s="91">
        <v>11844.333333333334</v>
      </c>
      <c r="K9" s="91"/>
      <c r="L9" s="1">
        <v>36217</v>
      </c>
      <c r="M9" s="91">
        <v>6299337.8296082942</v>
      </c>
      <c r="N9" s="91"/>
    </row>
    <row r="10" spans="1:14">
      <c r="A10" s="62" t="s">
        <v>49</v>
      </c>
      <c r="B10" s="21" t="s">
        <v>51</v>
      </c>
      <c r="C10" s="64"/>
      <c r="D10" s="57">
        <v>97.23</v>
      </c>
      <c r="E10" s="1">
        <v>216</v>
      </c>
      <c r="F10" s="1">
        <v>123</v>
      </c>
      <c r="G10" s="91">
        <v>13097358</v>
      </c>
      <c r="H10" s="91"/>
      <c r="I10" s="1">
        <v>111</v>
      </c>
      <c r="J10" s="91">
        <v>11636</v>
      </c>
      <c r="K10" s="91"/>
      <c r="L10" s="1">
        <v>35884</v>
      </c>
      <c r="M10" s="91">
        <v>6217174</v>
      </c>
      <c r="N10" s="91"/>
    </row>
    <row r="11" spans="1:14">
      <c r="A11" s="20" t="s">
        <v>49</v>
      </c>
      <c r="B11" s="21" t="s">
        <v>33</v>
      </c>
      <c r="C11" s="93">
        <v>97.41</v>
      </c>
      <c r="D11" s="94"/>
      <c r="E11" s="1">
        <v>216</v>
      </c>
      <c r="F11" s="1">
        <v>123</v>
      </c>
      <c r="G11" s="91">
        <v>12788482</v>
      </c>
      <c r="H11" s="91"/>
      <c r="I11" s="11">
        <v>110</v>
      </c>
      <c r="J11" s="91">
        <v>11589</v>
      </c>
      <c r="K11" s="91"/>
      <c r="L11" s="1">
        <v>35038</v>
      </c>
      <c r="M11" s="91">
        <v>6060970</v>
      </c>
      <c r="N11" s="91"/>
    </row>
    <row r="12" spans="1:14">
      <c r="A12" s="20" t="s">
        <v>146</v>
      </c>
      <c r="B12" s="21" t="s">
        <v>34</v>
      </c>
      <c r="C12" s="93">
        <v>97.41</v>
      </c>
      <c r="D12" s="94"/>
      <c r="E12" s="1">
        <v>216</v>
      </c>
      <c r="F12" s="1">
        <v>123</v>
      </c>
      <c r="G12" s="91">
        <v>12719364</v>
      </c>
      <c r="H12" s="91"/>
      <c r="I12" s="11">
        <v>108</v>
      </c>
      <c r="J12" s="91">
        <v>11364.916666666666</v>
      </c>
      <c r="K12" s="91"/>
      <c r="L12" s="17">
        <v>34838.5</v>
      </c>
      <c r="M12" s="91">
        <v>6094358</v>
      </c>
      <c r="N12" s="91"/>
    </row>
    <row r="13" spans="1:14" ht="18" customHeight="1">
      <c r="A13" s="20" t="s">
        <v>146</v>
      </c>
      <c r="B13" s="21" t="s">
        <v>196</v>
      </c>
      <c r="C13" s="93">
        <f>C25</f>
        <v>97.41</v>
      </c>
      <c r="D13" s="94"/>
      <c r="E13" s="1">
        <f>E25</f>
        <v>217</v>
      </c>
      <c r="F13" s="1">
        <f>F25</f>
        <v>123</v>
      </c>
      <c r="G13" s="91">
        <f>SUM(G14:H25)</f>
        <v>13035698</v>
      </c>
      <c r="H13" s="91"/>
      <c r="I13" s="1">
        <f>AVERAGE(I14:I25)</f>
        <v>107.33333333333333</v>
      </c>
      <c r="J13" s="91">
        <f>AVERAGE(J14:K25)</f>
        <v>11344.583333333334</v>
      </c>
      <c r="K13" s="91"/>
      <c r="L13" s="1">
        <f>AVERAGE(L14:L25)</f>
        <v>35706.333333333336</v>
      </c>
      <c r="M13" s="91">
        <f>AVERAGE(M14:N25)</f>
        <v>6283335.166666667</v>
      </c>
      <c r="N13" s="91"/>
    </row>
    <row r="14" spans="1:14" ht="18" customHeight="1">
      <c r="A14" s="7"/>
      <c r="B14" s="8" t="s">
        <v>63</v>
      </c>
      <c r="C14" s="93">
        <v>97.41</v>
      </c>
      <c r="D14" s="94"/>
      <c r="E14" s="1">
        <v>216</v>
      </c>
      <c r="F14" s="1">
        <v>123</v>
      </c>
      <c r="G14" s="91">
        <v>1085756</v>
      </c>
      <c r="H14" s="91"/>
      <c r="I14" s="1">
        <v>107</v>
      </c>
      <c r="J14" s="91">
        <v>11197</v>
      </c>
      <c r="K14" s="91"/>
      <c r="L14" s="1">
        <v>35024</v>
      </c>
      <c r="M14" s="91">
        <v>6192181</v>
      </c>
      <c r="N14" s="91"/>
    </row>
    <row r="15" spans="1:14">
      <c r="A15" s="7"/>
      <c r="B15" s="8" t="s">
        <v>37</v>
      </c>
      <c r="C15" s="93">
        <v>97.41</v>
      </c>
      <c r="D15" s="94"/>
      <c r="E15" s="1">
        <v>216</v>
      </c>
      <c r="F15" s="1">
        <v>123</v>
      </c>
      <c r="G15" s="91">
        <v>899004</v>
      </c>
      <c r="H15" s="91"/>
      <c r="I15" s="1">
        <v>108</v>
      </c>
      <c r="J15" s="91">
        <v>11416</v>
      </c>
      <c r="K15" s="91"/>
      <c r="L15" s="1">
        <v>32107</v>
      </c>
      <c r="M15" s="91">
        <v>5782288</v>
      </c>
      <c r="N15" s="91"/>
    </row>
    <row r="16" spans="1:14">
      <c r="A16" s="7"/>
      <c r="B16" s="8" t="s">
        <v>38</v>
      </c>
      <c r="C16" s="93">
        <v>97.41</v>
      </c>
      <c r="D16" s="94"/>
      <c r="E16" s="1">
        <v>216</v>
      </c>
      <c r="F16" s="1">
        <v>123</v>
      </c>
      <c r="G16" s="91">
        <v>1192014</v>
      </c>
      <c r="H16" s="91"/>
      <c r="I16" s="1">
        <v>108</v>
      </c>
      <c r="J16" s="91">
        <v>11485</v>
      </c>
      <c r="K16" s="91"/>
      <c r="L16" s="1">
        <v>38452</v>
      </c>
      <c r="M16" s="91">
        <v>6599714</v>
      </c>
      <c r="N16" s="91"/>
    </row>
    <row r="17" spans="1:14">
      <c r="A17" s="7"/>
      <c r="B17" s="8" t="s">
        <v>39</v>
      </c>
      <c r="C17" s="93">
        <v>97.41</v>
      </c>
      <c r="D17" s="94"/>
      <c r="E17" s="1">
        <v>216</v>
      </c>
      <c r="F17" s="1">
        <v>123</v>
      </c>
      <c r="G17" s="91">
        <v>1303448</v>
      </c>
      <c r="H17" s="91"/>
      <c r="I17" s="1">
        <v>108</v>
      </c>
      <c r="J17" s="91">
        <v>11479</v>
      </c>
      <c r="K17" s="91"/>
      <c r="L17" s="1">
        <v>43448</v>
      </c>
      <c r="M17" s="91">
        <v>7091215</v>
      </c>
      <c r="N17" s="91"/>
    </row>
    <row r="18" spans="1:14">
      <c r="A18" s="7"/>
      <c r="B18" s="8" t="s">
        <v>40</v>
      </c>
      <c r="C18" s="93">
        <v>97.41</v>
      </c>
      <c r="D18" s="94"/>
      <c r="E18" s="1">
        <v>216</v>
      </c>
      <c r="F18" s="1">
        <v>123</v>
      </c>
      <c r="G18" s="91">
        <v>965170</v>
      </c>
      <c r="H18" s="91"/>
      <c r="I18" s="1">
        <v>106</v>
      </c>
      <c r="J18" s="91">
        <v>11115</v>
      </c>
      <c r="K18" s="91"/>
      <c r="L18" s="1">
        <v>31135</v>
      </c>
      <c r="M18" s="91">
        <v>5583073</v>
      </c>
      <c r="N18" s="91"/>
    </row>
    <row r="19" spans="1:14">
      <c r="A19" s="7"/>
      <c r="B19" s="8" t="s">
        <v>41</v>
      </c>
      <c r="C19" s="93">
        <v>97.41</v>
      </c>
      <c r="D19" s="94"/>
      <c r="E19" s="1">
        <v>216</v>
      </c>
      <c r="F19" s="1">
        <v>123</v>
      </c>
      <c r="G19" s="91">
        <v>1089658</v>
      </c>
      <c r="H19" s="91"/>
      <c r="I19" s="1">
        <v>110</v>
      </c>
      <c r="J19" s="91">
        <v>11585</v>
      </c>
      <c r="K19" s="91"/>
      <c r="L19" s="1">
        <v>36322</v>
      </c>
      <c r="M19" s="91">
        <v>6487770</v>
      </c>
      <c r="N19" s="91"/>
    </row>
    <row r="20" spans="1:14" ht="17.100000000000001" customHeight="1">
      <c r="A20" s="7"/>
      <c r="B20" s="8" t="s">
        <v>42</v>
      </c>
      <c r="C20" s="93">
        <v>97.41</v>
      </c>
      <c r="D20" s="94"/>
      <c r="E20" s="1">
        <v>217</v>
      </c>
      <c r="F20" s="1">
        <v>123</v>
      </c>
      <c r="G20" s="91">
        <v>1148051</v>
      </c>
      <c r="H20" s="91"/>
      <c r="I20" s="1">
        <v>109</v>
      </c>
      <c r="J20" s="91">
        <v>11481</v>
      </c>
      <c r="K20" s="91"/>
      <c r="L20" s="1">
        <v>37034</v>
      </c>
      <c r="M20" s="91">
        <v>6599097</v>
      </c>
      <c r="N20" s="91"/>
    </row>
    <row r="21" spans="1:14">
      <c r="A21" s="7"/>
      <c r="B21" s="8" t="s">
        <v>43</v>
      </c>
      <c r="C21" s="93">
        <v>97.41</v>
      </c>
      <c r="D21" s="94"/>
      <c r="E21" s="1">
        <v>217</v>
      </c>
      <c r="F21" s="1">
        <v>123</v>
      </c>
      <c r="G21" s="91">
        <v>1056279</v>
      </c>
      <c r="H21" s="91"/>
      <c r="I21" s="1">
        <v>106</v>
      </c>
      <c r="J21" s="91">
        <v>11217</v>
      </c>
      <c r="K21" s="91"/>
      <c r="L21" s="1">
        <v>34074</v>
      </c>
      <c r="M21" s="91">
        <v>6161507</v>
      </c>
      <c r="N21" s="91"/>
    </row>
    <row r="22" spans="1:14">
      <c r="A22" s="7"/>
      <c r="B22" s="8" t="s">
        <v>44</v>
      </c>
      <c r="C22" s="93">
        <v>97.41</v>
      </c>
      <c r="D22" s="94"/>
      <c r="E22" s="1">
        <v>217</v>
      </c>
      <c r="F22" s="1">
        <v>123</v>
      </c>
      <c r="G22" s="91">
        <v>1124220</v>
      </c>
      <c r="H22" s="91"/>
      <c r="I22" s="1">
        <v>106</v>
      </c>
      <c r="J22" s="91">
        <v>11242</v>
      </c>
      <c r="K22" s="91"/>
      <c r="L22" s="1">
        <v>37474</v>
      </c>
      <c r="M22" s="91">
        <v>6532588</v>
      </c>
      <c r="N22" s="91"/>
    </row>
    <row r="23" spans="1:14">
      <c r="A23" s="7"/>
      <c r="B23" s="8" t="s">
        <v>45</v>
      </c>
      <c r="C23" s="93">
        <v>97.41</v>
      </c>
      <c r="D23" s="94"/>
      <c r="E23" s="1">
        <v>217</v>
      </c>
      <c r="F23" s="1">
        <v>123</v>
      </c>
      <c r="G23" s="91">
        <v>1172552</v>
      </c>
      <c r="H23" s="91"/>
      <c r="I23" s="1">
        <v>107</v>
      </c>
      <c r="J23" s="91">
        <v>11400</v>
      </c>
      <c r="K23" s="91"/>
      <c r="L23" s="1">
        <v>37824</v>
      </c>
      <c r="M23" s="91">
        <v>6484472</v>
      </c>
      <c r="N23" s="91"/>
    </row>
    <row r="24" spans="1:14">
      <c r="A24" s="7"/>
      <c r="B24" s="8" t="s">
        <v>46</v>
      </c>
      <c r="C24" s="93">
        <v>97.41</v>
      </c>
      <c r="D24" s="94"/>
      <c r="E24" s="1">
        <v>217</v>
      </c>
      <c r="F24" s="1">
        <v>123</v>
      </c>
      <c r="G24" s="91">
        <v>1004300</v>
      </c>
      <c r="H24" s="91"/>
      <c r="I24" s="1">
        <v>106</v>
      </c>
      <c r="J24" s="91">
        <v>11242</v>
      </c>
      <c r="K24" s="91"/>
      <c r="L24" s="1">
        <v>33477</v>
      </c>
      <c r="M24" s="91">
        <v>6038278</v>
      </c>
      <c r="N24" s="91"/>
    </row>
    <row r="25" spans="1:14">
      <c r="A25" s="7"/>
      <c r="B25" s="8" t="s">
        <v>47</v>
      </c>
      <c r="C25" s="93">
        <v>97.41</v>
      </c>
      <c r="D25" s="94"/>
      <c r="E25" s="1">
        <v>217</v>
      </c>
      <c r="F25" s="1">
        <v>123</v>
      </c>
      <c r="G25" s="91">
        <v>995246</v>
      </c>
      <c r="H25" s="91"/>
      <c r="I25" s="1">
        <v>107</v>
      </c>
      <c r="J25" s="91">
        <v>11276</v>
      </c>
      <c r="K25" s="91"/>
      <c r="L25" s="1">
        <v>32105</v>
      </c>
      <c r="M25" s="91">
        <v>5847839</v>
      </c>
      <c r="N25" s="91"/>
    </row>
    <row r="26" spans="1:14" ht="5.0999999999999996" customHeight="1">
      <c r="A26" s="9"/>
      <c r="B26" s="10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>
      <c r="A27" s="31" t="s">
        <v>64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>
      <c r="A28" s="3" t="s">
        <v>213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14.25">
      <c r="A31" s="26" t="s">
        <v>173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>
      <c r="A33" s="36" t="s">
        <v>65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>
      <c r="A35" s="81" t="s">
        <v>48</v>
      </c>
      <c r="B35" s="80"/>
      <c r="C35" s="80" t="s">
        <v>66</v>
      </c>
      <c r="D35" s="80"/>
      <c r="E35" s="80"/>
      <c r="F35" s="80"/>
      <c r="G35" s="80"/>
      <c r="H35" s="80"/>
      <c r="I35" s="80" t="s">
        <v>67</v>
      </c>
      <c r="J35" s="80"/>
      <c r="K35" s="80"/>
      <c r="L35" s="80"/>
      <c r="M35" s="80"/>
      <c r="N35" s="88"/>
    </row>
    <row r="36" spans="1:14">
      <c r="A36" s="81"/>
      <c r="B36" s="80"/>
      <c r="C36" s="85" t="s">
        <v>68</v>
      </c>
      <c r="D36" s="85"/>
      <c r="E36" s="85" t="s">
        <v>69</v>
      </c>
      <c r="F36" s="85"/>
      <c r="G36" s="85" t="s">
        <v>70</v>
      </c>
      <c r="H36" s="85"/>
      <c r="I36" s="85" t="s">
        <v>68</v>
      </c>
      <c r="J36" s="85"/>
      <c r="K36" s="85" t="s">
        <v>69</v>
      </c>
      <c r="L36" s="85"/>
      <c r="M36" s="85" t="s">
        <v>70</v>
      </c>
      <c r="N36" s="86"/>
    </row>
    <row r="37" spans="1:14" ht="5.0999999999999996" customHeight="1">
      <c r="A37" s="81"/>
      <c r="B37" s="80"/>
      <c r="C37" s="79" t="s">
        <v>28</v>
      </c>
      <c r="D37" s="50"/>
      <c r="E37" s="79" t="s">
        <v>28</v>
      </c>
      <c r="F37" s="50"/>
      <c r="G37" s="79" t="s">
        <v>28</v>
      </c>
      <c r="H37" s="50"/>
      <c r="I37" s="79" t="s">
        <v>28</v>
      </c>
      <c r="J37" s="50"/>
      <c r="K37" s="79" t="s">
        <v>28</v>
      </c>
      <c r="L37" s="50"/>
      <c r="M37" s="79" t="s">
        <v>28</v>
      </c>
      <c r="N37" s="40"/>
    </row>
    <row r="38" spans="1:14">
      <c r="A38" s="81"/>
      <c r="B38" s="80"/>
      <c r="C38" s="80"/>
      <c r="D38" s="47" t="s">
        <v>29</v>
      </c>
      <c r="E38" s="80"/>
      <c r="F38" s="47" t="s">
        <v>29</v>
      </c>
      <c r="G38" s="80"/>
      <c r="H38" s="47" t="s">
        <v>29</v>
      </c>
      <c r="I38" s="80"/>
      <c r="J38" s="47" t="s">
        <v>29</v>
      </c>
      <c r="K38" s="80"/>
      <c r="L38" s="47" t="s">
        <v>29</v>
      </c>
      <c r="M38" s="80"/>
      <c r="N38" s="52" t="s">
        <v>29</v>
      </c>
    </row>
    <row r="39" spans="1:14" ht="5.0999999999999996" customHeight="1">
      <c r="A39" s="3"/>
      <c r="B39" s="35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>
      <c r="B40" s="59" t="s">
        <v>197</v>
      </c>
      <c r="C40" s="17">
        <v>19791</v>
      </c>
      <c r="D40" s="17">
        <v>8781</v>
      </c>
      <c r="E40" s="17">
        <v>29258</v>
      </c>
      <c r="F40" s="17">
        <v>14579</v>
      </c>
      <c r="G40" s="17">
        <v>29384</v>
      </c>
      <c r="H40" s="17">
        <v>15152</v>
      </c>
      <c r="I40" s="17">
        <v>19552</v>
      </c>
      <c r="J40" s="17">
        <v>8499</v>
      </c>
      <c r="K40" s="17">
        <v>28914</v>
      </c>
      <c r="L40" s="17">
        <v>14244</v>
      </c>
      <c r="M40" s="17">
        <v>28862</v>
      </c>
      <c r="N40" s="17">
        <v>14609</v>
      </c>
    </row>
    <row r="41" spans="1:14">
      <c r="B41" s="59" t="s">
        <v>198</v>
      </c>
      <c r="C41" s="17">
        <v>19719</v>
      </c>
      <c r="D41" s="17">
        <v>8796</v>
      </c>
      <c r="E41" s="17">
        <v>29121</v>
      </c>
      <c r="F41" s="17">
        <v>14610</v>
      </c>
      <c r="G41" s="17">
        <v>29661</v>
      </c>
      <c r="H41" s="17">
        <v>15458</v>
      </c>
      <c r="I41" s="17">
        <v>19296</v>
      </c>
      <c r="J41" s="17">
        <v>8568</v>
      </c>
      <c r="K41" s="17">
        <v>28590</v>
      </c>
      <c r="L41" s="17">
        <v>14294</v>
      </c>
      <c r="M41" s="17">
        <v>29009</v>
      </c>
      <c r="N41" s="17">
        <v>14881</v>
      </c>
    </row>
    <row r="42" spans="1:14">
      <c r="B42" s="59" t="s">
        <v>199</v>
      </c>
      <c r="C42" s="17">
        <v>19281</v>
      </c>
      <c r="D42" s="17">
        <v>8885</v>
      </c>
      <c r="E42" s="17">
        <v>28855</v>
      </c>
      <c r="F42" s="17">
        <v>14598</v>
      </c>
      <c r="G42" s="17">
        <v>29809</v>
      </c>
      <c r="H42" s="17">
        <v>15780</v>
      </c>
      <c r="I42" s="17">
        <v>18794</v>
      </c>
      <c r="J42" s="17">
        <v>8668</v>
      </c>
      <c r="K42" s="17">
        <v>28145</v>
      </c>
      <c r="L42" s="17">
        <v>14311</v>
      </c>
      <c r="M42" s="17">
        <v>29068</v>
      </c>
      <c r="N42" s="17">
        <v>15220</v>
      </c>
    </row>
    <row r="43" spans="1:14">
      <c r="B43" s="59" t="s">
        <v>200</v>
      </c>
      <c r="C43" s="17">
        <v>18688.25</v>
      </c>
      <c r="D43" s="17">
        <v>9140.8333333333339</v>
      </c>
      <c r="E43" s="17">
        <v>29641.75</v>
      </c>
      <c r="F43" s="17">
        <v>15344.583333333334</v>
      </c>
      <c r="G43" s="17">
        <v>30447.416666666668</v>
      </c>
      <c r="H43" s="17">
        <v>16324.583333333334</v>
      </c>
      <c r="I43" s="17">
        <v>18232.25</v>
      </c>
      <c r="J43" s="17">
        <v>8994.75</v>
      </c>
      <c r="K43" s="17">
        <v>28792.25</v>
      </c>
      <c r="L43" s="17">
        <v>15170.166666666666</v>
      </c>
      <c r="M43" s="17">
        <v>29577.916666666668</v>
      </c>
      <c r="N43" s="17">
        <v>15837.666666666666</v>
      </c>
    </row>
    <row r="44" spans="1:14" ht="18" customHeight="1">
      <c r="B44" s="59" t="s">
        <v>201</v>
      </c>
      <c r="C44" s="17">
        <f>AVERAGE(C45:C56)</f>
        <v>18877.083333333332</v>
      </c>
      <c r="D44" s="17">
        <f>AVERAGE(D45:D56)</f>
        <v>9312.6666666666661</v>
      </c>
      <c r="E44" s="44">
        <f>AVERAGE(E45:E56)</f>
        <v>30223.75</v>
      </c>
      <c r="F44" s="44">
        <f t="shared" ref="F44:N44" si="0">AVERAGE(F45:F56)</f>
        <v>15790</v>
      </c>
      <c r="G44" s="44">
        <f t="shared" si="0"/>
        <v>30593.416666666668</v>
      </c>
      <c r="H44" s="44">
        <f t="shared" si="0"/>
        <v>16497.166666666668</v>
      </c>
      <c r="I44" s="44">
        <f t="shared" si="0"/>
        <v>18369.833333333332</v>
      </c>
      <c r="J44" s="44">
        <f t="shared" si="0"/>
        <v>9122.25</v>
      </c>
      <c r="K44" s="44">
        <f t="shared" si="0"/>
        <v>29377.5</v>
      </c>
      <c r="L44" s="44">
        <f t="shared" si="0"/>
        <v>15527.166666666666</v>
      </c>
      <c r="M44" s="44">
        <f t="shared" si="0"/>
        <v>29590</v>
      </c>
      <c r="N44" s="44">
        <f t="shared" si="0"/>
        <v>15985.25</v>
      </c>
    </row>
    <row r="45" spans="1:14" ht="18" customHeight="1">
      <c r="A45" s="7"/>
      <c r="B45" s="8" t="s">
        <v>71</v>
      </c>
      <c r="C45" s="17">
        <v>18011</v>
      </c>
      <c r="D45" s="17">
        <v>8904</v>
      </c>
      <c r="E45" s="17">
        <v>29083</v>
      </c>
      <c r="F45" s="17">
        <v>15065</v>
      </c>
      <c r="G45" s="17">
        <v>29774</v>
      </c>
      <c r="H45" s="17">
        <v>15921</v>
      </c>
      <c r="I45" s="17">
        <v>17578</v>
      </c>
      <c r="J45" s="17">
        <v>8787</v>
      </c>
      <c r="K45" s="17">
        <v>28216</v>
      </c>
      <c r="L45" s="17">
        <v>14930</v>
      </c>
      <c r="M45" s="17">
        <v>28891</v>
      </c>
      <c r="N45" s="17">
        <v>15471</v>
      </c>
    </row>
    <row r="46" spans="1:14">
      <c r="A46" s="7"/>
      <c r="B46" s="8" t="s">
        <v>49</v>
      </c>
      <c r="C46" s="17">
        <v>18381</v>
      </c>
      <c r="D46" s="17">
        <v>9125</v>
      </c>
      <c r="E46" s="17">
        <v>29687</v>
      </c>
      <c r="F46" s="17">
        <v>15439</v>
      </c>
      <c r="G46" s="17">
        <v>30395</v>
      </c>
      <c r="H46" s="17">
        <v>16316</v>
      </c>
      <c r="I46" s="17">
        <v>17940</v>
      </c>
      <c r="J46" s="17">
        <v>9005</v>
      </c>
      <c r="K46" s="17">
        <v>28805</v>
      </c>
      <c r="L46" s="17">
        <v>15301</v>
      </c>
      <c r="M46" s="17">
        <v>29494</v>
      </c>
      <c r="N46" s="17">
        <v>15854</v>
      </c>
    </row>
    <row r="47" spans="1:14">
      <c r="A47" s="7"/>
      <c r="B47" s="8" t="s">
        <v>50</v>
      </c>
      <c r="C47" s="17">
        <v>17835</v>
      </c>
      <c r="D47" s="17">
        <v>8037</v>
      </c>
      <c r="E47" s="17">
        <v>28679</v>
      </c>
      <c r="F47" s="17">
        <v>13597</v>
      </c>
      <c r="G47" s="17">
        <v>29273</v>
      </c>
      <c r="H47" s="17">
        <v>14370</v>
      </c>
      <c r="I47" s="17">
        <v>17389</v>
      </c>
      <c r="J47" s="17">
        <v>7931</v>
      </c>
      <c r="K47" s="17">
        <v>27770</v>
      </c>
      <c r="L47" s="17">
        <v>13476</v>
      </c>
      <c r="M47" s="17">
        <v>28402</v>
      </c>
      <c r="N47" s="17">
        <v>13963</v>
      </c>
    </row>
    <row r="48" spans="1:14">
      <c r="A48" s="7"/>
      <c r="B48" s="8" t="s">
        <v>51</v>
      </c>
      <c r="C48" s="17">
        <v>19705</v>
      </c>
      <c r="D48" s="17">
        <v>9682</v>
      </c>
      <c r="E48" s="17">
        <v>31454</v>
      </c>
      <c r="F48" s="17">
        <v>16427</v>
      </c>
      <c r="G48" s="17">
        <v>31721</v>
      </c>
      <c r="H48" s="17">
        <v>17103</v>
      </c>
      <c r="I48" s="17">
        <v>19159</v>
      </c>
      <c r="J48" s="17">
        <v>9463</v>
      </c>
      <c r="K48" s="17">
        <v>30595</v>
      </c>
      <c r="L48" s="17">
        <v>16116</v>
      </c>
      <c r="M48" s="17">
        <v>30648</v>
      </c>
      <c r="N48" s="17">
        <v>16558</v>
      </c>
    </row>
    <row r="49" spans="1:14">
      <c r="A49" s="7"/>
      <c r="B49" s="8" t="s">
        <v>33</v>
      </c>
      <c r="C49" s="17">
        <v>19358</v>
      </c>
      <c r="D49" s="17">
        <v>9850</v>
      </c>
      <c r="E49" s="17">
        <v>30967</v>
      </c>
      <c r="F49" s="17">
        <v>16712</v>
      </c>
      <c r="G49" s="17">
        <v>31266</v>
      </c>
      <c r="H49" s="17">
        <v>17399</v>
      </c>
      <c r="I49" s="17">
        <v>18825</v>
      </c>
      <c r="J49" s="17">
        <v>9627</v>
      </c>
      <c r="K49" s="17">
        <v>30130</v>
      </c>
      <c r="L49" s="17">
        <v>16395</v>
      </c>
      <c r="M49" s="17">
        <v>30211</v>
      </c>
      <c r="N49" s="17">
        <v>16845</v>
      </c>
    </row>
    <row r="50" spans="1:14">
      <c r="A50" s="7"/>
      <c r="B50" s="8" t="s">
        <v>34</v>
      </c>
      <c r="C50" s="17">
        <v>19674</v>
      </c>
      <c r="D50" s="17">
        <v>10255</v>
      </c>
      <c r="E50" s="17">
        <v>31521</v>
      </c>
      <c r="F50" s="17">
        <v>17399</v>
      </c>
      <c r="G50" s="17">
        <v>31852</v>
      </c>
      <c r="H50" s="17">
        <v>18115</v>
      </c>
      <c r="I50" s="17">
        <v>19135</v>
      </c>
      <c r="J50" s="17">
        <v>10023</v>
      </c>
      <c r="K50" s="17">
        <v>30676</v>
      </c>
      <c r="L50" s="17">
        <v>17069</v>
      </c>
      <c r="M50" s="17">
        <v>30779</v>
      </c>
      <c r="N50" s="17">
        <v>17538</v>
      </c>
    </row>
    <row r="51" spans="1:14" ht="17.100000000000001" customHeight="1">
      <c r="A51" s="7"/>
      <c r="B51" s="8" t="s">
        <v>35</v>
      </c>
      <c r="C51" s="17">
        <v>18970</v>
      </c>
      <c r="D51" s="17">
        <v>9421</v>
      </c>
      <c r="E51" s="17">
        <v>30302</v>
      </c>
      <c r="F51" s="17">
        <v>15985</v>
      </c>
      <c r="G51" s="17">
        <v>30569</v>
      </c>
      <c r="H51" s="17">
        <v>16642</v>
      </c>
      <c r="I51" s="17">
        <v>18446</v>
      </c>
      <c r="J51" s="17">
        <v>9208</v>
      </c>
      <c r="K51" s="17">
        <v>29476</v>
      </c>
      <c r="L51" s="17">
        <v>15681</v>
      </c>
      <c r="M51" s="17">
        <v>29536</v>
      </c>
      <c r="N51" s="17">
        <v>16112</v>
      </c>
    </row>
    <row r="52" spans="1:14">
      <c r="A52" s="7"/>
      <c r="B52" s="8" t="s">
        <v>36</v>
      </c>
      <c r="C52" s="17">
        <v>18289</v>
      </c>
      <c r="D52" s="17">
        <v>8904</v>
      </c>
      <c r="E52" s="17">
        <v>29178</v>
      </c>
      <c r="F52" s="17">
        <v>15107</v>
      </c>
      <c r="G52" s="17">
        <v>29416</v>
      </c>
      <c r="H52" s="17">
        <v>15728</v>
      </c>
      <c r="I52" s="17">
        <v>17781</v>
      </c>
      <c r="J52" s="17">
        <v>8702</v>
      </c>
      <c r="K52" s="17">
        <v>28377</v>
      </c>
      <c r="L52" s="17">
        <v>14820</v>
      </c>
      <c r="M52" s="17">
        <v>28420</v>
      </c>
      <c r="N52" s="17">
        <v>15227</v>
      </c>
    </row>
    <row r="53" spans="1:14">
      <c r="A53" s="7"/>
      <c r="B53" s="8" t="s">
        <v>52</v>
      </c>
      <c r="C53" s="17">
        <v>19163</v>
      </c>
      <c r="D53" s="17">
        <v>9732</v>
      </c>
      <c r="E53" s="17">
        <v>30652</v>
      </c>
      <c r="F53" s="17">
        <v>16512</v>
      </c>
      <c r="G53" s="17">
        <v>30946</v>
      </c>
      <c r="H53" s="17">
        <v>17191</v>
      </c>
      <c r="I53" s="17">
        <v>18634</v>
      </c>
      <c r="J53" s="17">
        <v>9511</v>
      </c>
      <c r="K53" s="17">
        <v>29822</v>
      </c>
      <c r="L53" s="17">
        <v>16198</v>
      </c>
      <c r="M53" s="17">
        <v>29901</v>
      </c>
      <c r="N53" s="17">
        <v>16643</v>
      </c>
    </row>
    <row r="54" spans="1:14">
      <c r="A54" s="62" t="s">
        <v>32</v>
      </c>
      <c r="B54" s="8" t="s">
        <v>53</v>
      </c>
      <c r="C54" s="17">
        <v>19092</v>
      </c>
      <c r="D54" s="17">
        <v>9543</v>
      </c>
      <c r="E54" s="17">
        <v>30508</v>
      </c>
      <c r="F54" s="17">
        <v>16191</v>
      </c>
      <c r="G54" s="17">
        <v>30784</v>
      </c>
      <c r="H54" s="17">
        <v>16857</v>
      </c>
      <c r="I54" s="17">
        <v>18564</v>
      </c>
      <c r="J54" s="17">
        <v>9326</v>
      </c>
      <c r="K54" s="17">
        <v>29678</v>
      </c>
      <c r="L54" s="17">
        <v>15883</v>
      </c>
      <c r="M54" s="17">
        <v>29743</v>
      </c>
      <c r="N54" s="17">
        <v>16319</v>
      </c>
    </row>
    <row r="55" spans="1:14">
      <c r="A55" s="62" t="s">
        <v>32</v>
      </c>
      <c r="B55" s="8" t="s">
        <v>32</v>
      </c>
      <c r="C55" s="17">
        <v>19572</v>
      </c>
      <c r="D55" s="17">
        <v>9804</v>
      </c>
      <c r="E55" s="17">
        <v>31279</v>
      </c>
      <c r="F55" s="17">
        <v>16634</v>
      </c>
      <c r="G55" s="17">
        <v>31565</v>
      </c>
      <c r="H55" s="17">
        <v>17319</v>
      </c>
      <c r="I55" s="17">
        <v>19031</v>
      </c>
      <c r="J55" s="17">
        <v>9582</v>
      </c>
      <c r="K55" s="17">
        <v>30429</v>
      </c>
      <c r="L55" s="17">
        <v>16318</v>
      </c>
      <c r="M55" s="17">
        <v>30498</v>
      </c>
      <c r="N55" s="17">
        <v>16766</v>
      </c>
    </row>
    <row r="56" spans="1:14">
      <c r="A56" s="62" t="s">
        <v>32</v>
      </c>
      <c r="B56" s="8" t="s">
        <v>49</v>
      </c>
      <c r="C56" s="17">
        <v>18475</v>
      </c>
      <c r="D56" s="17">
        <v>8495</v>
      </c>
      <c r="E56" s="17">
        <v>29375</v>
      </c>
      <c r="F56" s="17">
        <v>14412</v>
      </c>
      <c r="G56" s="17">
        <v>29560</v>
      </c>
      <c r="H56" s="17">
        <v>15005</v>
      </c>
      <c r="I56" s="17">
        <v>17956</v>
      </c>
      <c r="J56" s="17">
        <v>8302</v>
      </c>
      <c r="K56" s="17">
        <v>28556</v>
      </c>
      <c r="L56" s="17">
        <v>14139</v>
      </c>
      <c r="M56" s="17">
        <v>28557</v>
      </c>
      <c r="N56" s="17">
        <v>14527</v>
      </c>
    </row>
    <row r="57" spans="1:14" ht="5.0999999999999996" customHeight="1">
      <c r="A57" s="9"/>
      <c r="B57" s="10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spans="1:14">
      <c r="A58" s="3" t="s">
        <v>129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</row>
  </sheetData>
  <mergeCells count="90">
    <mergeCell ref="J17:K17"/>
    <mergeCell ref="J16:K16"/>
    <mergeCell ref="J21:K21"/>
    <mergeCell ref="J20:K20"/>
    <mergeCell ref="J19:K19"/>
    <mergeCell ref="J18:K18"/>
    <mergeCell ref="J25:K25"/>
    <mergeCell ref="J24:K24"/>
    <mergeCell ref="J23:K23"/>
    <mergeCell ref="J22:K22"/>
    <mergeCell ref="C14:D14"/>
    <mergeCell ref="C23:D23"/>
    <mergeCell ref="C22:D22"/>
    <mergeCell ref="C21:D21"/>
    <mergeCell ref="C20:D20"/>
    <mergeCell ref="G24:H24"/>
    <mergeCell ref="G16:H16"/>
    <mergeCell ref="G17:H17"/>
    <mergeCell ref="G18:H18"/>
    <mergeCell ref="G19:H19"/>
    <mergeCell ref="G25:H25"/>
    <mergeCell ref="C25:D25"/>
    <mergeCell ref="G11:H11"/>
    <mergeCell ref="G12:H12"/>
    <mergeCell ref="C13:D13"/>
    <mergeCell ref="C19:D19"/>
    <mergeCell ref="C18:D18"/>
    <mergeCell ref="C17:D17"/>
    <mergeCell ref="C15:D15"/>
    <mergeCell ref="C16:D16"/>
    <mergeCell ref="C24:D24"/>
    <mergeCell ref="G20:H20"/>
    <mergeCell ref="G21:H21"/>
    <mergeCell ref="G22:H22"/>
    <mergeCell ref="G23:H23"/>
    <mergeCell ref="M22:N22"/>
    <mergeCell ref="J10:K10"/>
    <mergeCell ref="J9:K9"/>
    <mergeCell ref="M9:N9"/>
    <mergeCell ref="M10:N10"/>
    <mergeCell ref="M17:N17"/>
    <mergeCell ref="M16:N16"/>
    <mergeCell ref="M11:N11"/>
    <mergeCell ref="M15:N15"/>
    <mergeCell ref="M14:N14"/>
    <mergeCell ref="M13:N13"/>
    <mergeCell ref="M12:N12"/>
    <mergeCell ref="J11:K11"/>
    <mergeCell ref="J15:K15"/>
    <mergeCell ref="J14:K14"/>
    <mergeCell ref="J13:K13"/>
    <mergeCell ref="A6:B7"/>
    <mergeCell ref="C6:D7"/>
    <mergeCell ref="E6:E7"/>
    <mergeCell ref="F6:F7"/>
    <mergeCell ref="M21:N21"/>
    <mergeCell ref="M20:N20"/>
    <mergeCell ref="M19:N19"/>
    <mergeCell ref="M18:N18"/>
    <mergeCell ref="G13:H13"/>
    <mergeCell ref="G14:H14"/>
    <mergeCell ref="G15:H15"/>
    <mergeCell ref="J12:K12"/>
    <mergeCell ref="C12:D12"/>
    <mergeCell ref="C11:D11"/>
    <mergeCell ref="G9:H9"/>
    <mergeCell ref="G10:H10"/>
    <mergeCell ref="A35:B38"/>
    <mergeCell ref="C37:C38"/>
    <mergeCell ref="E37:E38"/>
    <mergeCell ref="G37:G38"/>
    <mergeCell ref="G36:H36"/>
    <mergeCell ref="E36:F36"/>
    <mergeCell ref="C36:D36"/>
    <mergeCell ref="M1:N1"/>
    <mergeCell ref="I35:N35"/>
    <mergeCell ref="C35:H35"/>
    <mergeCell ref="I37:I38"/>
    <mergeCell ref="K37:K38"/>
    <mergeCell ref="M37:M38"/>
    <mergeCell ref="M36:N36"/>
    <mergeCell ref="K36:L36"/>
    <mergeCell ref="I36:J36"/>
    <mergeCell ref="G6:H7"/>
    <mergeCell ref="I6:N6"/>
    <mergeCell ref="J7:K7"/>
    <mergeCell ref="M7:N7"/>
    <mergeCell ref="M25:N25"/>
    <mergeCell ref="M24:N24"/>
    <mergeCell ref="M23:N23"/>
  </mergeCells>
  <phoneticPr fontId="3"/>
  <pageMargins left="0.59055118110236227" right="0.39370078740157483" top="0.39370078740157483" bottom="0.39370078740157483" header="0.31496062992125984" footer="0.31496062992125984"/>
  <pageSetup paperSize="9" firstPageNumber="69" orientation="portrait" useFirstPageNumber="1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O57"/>
  <sheetViews>
    <sheetView tabSelected="1" zoomScaleNormal="100" workbookViewId="0"/>
  </sheetViews>
  <sheetFormatPr defaultRowHeight="13.5"/>
  <cols>
    <col min="1" max="1" width="5.625" style="63" customWidth="1"/>
    <col min="2" max="2" width="8" style="63" customWidth="1"/>
    <col min="3" max="14" width="6.75" style="63" customWidth="1"/>
    <col min="15" max="15" width="9" style="63"/>
    <col min="16" max="16384" width="9" style="32"/>
  </cols>
  <sheetData>
    <row r="1" spans="1:14">
      <c r="A1" s="95" t="s">
        <v>214</v>
      </c>
      <c r="B1" s="95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A3" s="3" t="s">
        <v>76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>
      <c r="A5" s="81" t="s">
        <v>48</v>
      </c>
      <c r="B5" s="80"/>
      <c r="C5" s="85" t="s">
        <v>77</v>
      </c>
      <c r="D5" s="85"/>
      <c r="E5" s="85" t="s">
        <v>78</v>
      </c>
      <c r="F5" s="85"/>
      <c r="G5" s="85" t="s">
        <v>79</v>
      </c>
      <c r="H5" s="85"/>
      <c r="I5" s="85" t="s">
        <v>80</v>
      </c>
      <c r="J5" s="85"/>
      <c r="K5" s="85" t="s">
        <v>81</v>
      </c>
      <c r="L5" s="85"/>
      <c r="M5" s="85" t="s">
        <v>82</v>
      </c>
      <c r="N5" s="86"/>
    </row>
    <row r="6" spans="1:14" ht="5.0999999999999996" customHeight="1">
      <c r="A6" s="81"/>
      <c r="B6" s="80"/>
      <c r="C6" s="79" t="s">
        <v>28</v>
      </c>
      <c r="D6" s="10"/>
      <c r="E6" s="79" t="s">
        <v>28</v>
      </c>
      <c r="F6" s="10"/>
      <c r="G6" s="79" t="s">
        <v>28</v>
      </c>
      <c r="H6" s="10"/>
      <c r="I6" s="79" t="s">
        <v>28</v>
      </c>
      <c r="J6" s="10"/>
      <c r="K6" s="79" t="s">
        <v>28</v>
      </c>
      <c r="L6" s="10"/>
      <c r="M6" s="79" t="s">
        <v>28</v>
      </c>
      <c r="N6" s="9"/>
    </row>
    <row r="7" spans="1:14">
      <c r="A7" s="81"/>
      <c r="B7" s="80"/>
      <c r="C7" s="80"/>
      <c r="D7" s="47" t="s">
        <v>29</v>
      </c>
      <c r="E7" s="80"/>
      <c r="F7" s="47" t="s">
        <v>29</v>
      </c>
      <c r="G7" s="80"/>
      <c r="H7" s="47" t="s">
        <v>29</v>
      </c>
      <c r="I7" s="80"/>
      <c r="J7" s="47" t="s">
        <v>29</v>
      </c>
      <c r="K7" s="80"/>
      <c r="L7" s="47" t="s">
        <v>29</v>
      </c>
      <c r="M7" s="80"/>
      <c r="N7" s="52" t="s">
        <v>29</v>
      </c>
    </row>
    <row r="8" spans="1:14">
      <c r="A8" s="7"/>
      <c r="B8" s="8"/>
      <c r="C8" s="69"/>
      <c r="D8" s="7"/>
      <c r="E8" s="7"/>
      <c r="F8" s="7"/>
      <c r="G8" s="7"/>
      <c r="H8" s="12" t="s">
        <v>74</v>
      </c>
      <c r="I8" s="12"/>
      <c r="J8" s="7"/>
      <c r="K8" s="7"/>
      <c r="L8" s="7"/>
      <c r="M8" s="7"/>
      <c r="N8" s="7"/>
    </row>
    <row r="9" spans="1:14">
      <c r="A9" s="101" t="s">
        <v>202</v>
      </c>
      <c r="B9" s="97"/>
      <c r="C9" s="17">
        <v>4909</v>
      </c>
      <c r="D9" s="17">
        <v>2342</v>
      </c>
      <c r="E9" s="17">
        <v>4337</v>
      </c>
      <c r="F9" s="17">
        <v>1773</v>
      </c>
      <c r="G9" s="17">
        <v>24220</v>
      </c>
      <c r="H9" s="17">
        <v>11261</v>
      </c>
      <c r="I9" s="17">
        <v>5508</v>
      </c>
      <c r="J9" s="17">
        <v>2700</v>
      </c>
      <c r="K9" s="17">
        <v>3754</v>
      </c>
      <c r="L9" s="17">
        <v>1839</v>
      </c>
      <c r="M9" s="17">
        <v>13711</v>
      </c>
      <c r="N9" s="17">
        <v>6704</v>
      </c>
    </row>
    <row r="10" spans="1:14">
      <c r="A10" s="100" t="s">
        <v>178</v>
      </c>
      <c r="B10" s="99"/>
      <c r="C10" s="17">
        <v>4760</v>
      </c>
      <c r="D10" s="17">
        <v>2405</v>
      </c>
      <c r="E10" s="17">
        <v>4506</v>
      </c>
      <c r="F10" s="17">
        <v>1873</v>
      </c>
      <c r="G10" s="17">
        <v>24033</v>
      </c>
      <c r="H10" s="17">
        <v>11437</v>
      </c>
      <c r="I10" s="17">
        <v>5434</v>
      </c>
      <c r="J10" s="17">
        <v>2671</v>
      </c>
      <c r="K10" s="17">
        <v>3757</v>
      </c>
      <c r="L10" s="17">
        <v>1918</v>
      </c>
      <c r="M10" s="17">
        <v>13600</v>
      </c>
      <c r="N10" s="17">
        <v>6746</v>
      </c>
    </row>
    <row r="11" spans="1:14" ht="18" customHeight="1">
      <c r="A11" s="101" t="s">
        <v>179</v>
      </c>
      <c r="B11" s="97"/>
      <c r="C11" s="17">
        <v>4771</v>
      </c>
      <c r="D11" s="17">
        <v>2271</v>
      </c>
      <c r="E11" s="17">
        <v>4611</v>
      </c>
      <c r="F11" s="17">
        <v>1925</v>
      </c>
      <c r="G11" s="17">
        <v>24800</v>
      </c>
      <c r="H11" s="17">
        <v>11559</v>
      </c>
      <c r="I11" s="17">
        <v>5358</v>
      </c>
      <c r="J11" s="17">
        <v>2596</v>
      </c>
      <c r="K11" s="17">
        <v>3902</v>
      </c>
      <c r="L11" s="17">
        <v>1926</v>
      </c>
      <c r="M11" s="17">
        <v>13968</v>
      </c>
      <c r="N11" s="17">
        <v>6770</v>
      </c>
    </row>
    <row r="12" spans="1:14">
      <c r="A12" s="100" t="s">
        <v>203</v>
      </c>
      <c r="B12" s="99"/>
      <c r="C12" s="17">
        <v>4454</v>
      </c>
      <c r="D12" s="17">
        <v>2294</v>
      </c>
      <c r="E12" s="17">
        <v>4809</v>
      </c>
      <c r="F12" s="17">
        <v>2079</v>
      </c>
      <c r="G12" s="17">
        <v>24239</v>
      </c>
      <c r="H12" s="17">
        <v>11632</v>
      </c>
      <c r="I12" s="17">
        <v>5310</v>
      </c>
      <c r="J12" s="17">
        <v>2697</v>
      </c>
      <c r="K12" s="17">
        <v>4708</v>
      </c>
      <c r="L12" s="17">
        <v>2157</v>
      </c>
      <c r="M12" s="17">
        <v>14058</v>
      </c>
      <c r="N12" s="17">
        <v>7039</v>
      </c>
    </row>
    <row r="13" spans="1:14" ht="18" customHeight="1">
      <c r="A13" s="96" t="s">
        <v>180</v>
      </c>
      <c r="B13" s="97"/>
      <c r="C13" s="17">
        <v>4558.416666666667</v>
      </c>
      <c r="D13" s="17">
        <v>2265.8333333333335</v>
      </c>
      <c r="E13" s="17">
        <v>4837.75</v>
      </c>
      <c r="F13" s="17">
        <v>2038.5833333333333</v>
      </c>
      <c r="G13" s="17">
        <v>24658.083333333332</v>
      </c>
      <c r="H13" s="17">
        <v>11550.833333333334</v>
      </c>
      <c r="I13" s="17">
        <v>5358.25</v>
      </c>
      <c r="J13" s="17">
        <v>2645.3333333333335</v>
      </c>
      <c r="K13" s="17">
        <v>4573.333333333333</v>
      </c>
      <c r="L13" s="17">
        <v>2092</v>
      </c>
      <c r="M13" s="17">
        <v>14185.916666666666</v>
      </c>
      <c r="N13" s="17">
        <v>6927.416666666667</v>
      </c>
    </row>
    <row r="14" spans="1:14">
      <c r="A14" s="98" t="s">
        <v>181</v>
      </c>
      <c r="B14" s="99"/>
      <c r="C14" s="17">
        <v>4532</v>
      </c>
      <c r="D14" s="17">
        <v>2319</v>
      </c>
      <c r="E14" s="17">
        <v>4706</v>
      </c>
      <c r="F14" s="17">
        <v>2096</v>
      </c>
      <c r="G14" s="17">
        <v>24767</v>
      </c>
      <c r="H14" s="17">
        <v>11945</v>
      </c>
      <c r="I14" s="17">
        <v>5296</v>
      </c>
      <c r="J14" s="17">
        <v>2679</v>
      </c>
      <c r="K14" s="17">
        <v>5382</v>
      </c>
      <c r="L14" s="17">
        <v>2166</v>
      </c>
      <c r="M14" s="17">
        <v>13918</v>
      </c>
      <c r="N14" s="17">
        <v>7208</v>
      </c>
    </row>
    <row r="15" spans="1:14" ht="18" customHeight="1">
      <c r="A15" s="96" t="s">
        <v>204</v>
      </c>
      <c r="B15" s="97"/>
      <c r="C15" s="17">
        <v>4621.166666666667</v>
      </c>
      <c r="D15" s="17">
        <v>2332.3333333333335</v>
      </c>
      <c r="E15" s="17">
        <v>4856</v>
      </c>
      <c r="F15" s="17">
        <v>2109.5833333333335</v>
      </c>
      <c r="G15" s="17">
        <v>25255.75</v>
      </c>
      <c r="H15" s="17">
        <v>11970.166666666666</v>
      </c>
      <c r="I15" s="17">
        <v>5428.416666666667</v>
      </c>
      <c r="J15" s="17">
        <v>2706.1666666666665</v>
      </c>
      <c r="K15" s="17">
        <v>5356.833333333333</v>
      </c>
      <c r="L15" s="17">
        <v>2182.8333333333335</v>
      </c>
      <c r="M15" s="17">
        <v>14289.416666666666</v>
      </c>
      <c r="N15" s="17">
        <v>7228.25</v>
      </c>
    </row>
    <row r="16" spans="1:14">
      <c r="A16" s="98" t="s">
        <v>188</v>
      </c>
      <c r="B16" s="99"/>
      <c r="C16" s="17">
        <v>4500</v>
      </c>
      <c r="D16" s="17">
        <v>2236</v>
      </c>
      <c r="E16" s="17">
        <v>4680</v>
      </c>
      <c r="F16" s="17">
        <v>2029</v>
      </c>
      <c r="G16" s="17">
        <v>24997</v>
      </c>
      <c r="H16" s="17">
        <v>12184</v>
      </c>
      <c r="I16" s="17">
        <v>5608</v>
      </c>
      <c r="J16" s="17">
        <v>2854</v>
      </c>
      <c r="K16" s="17">
        <v>4727</v>
      </c>
      <c r="L16" s="17">
        <v>2225</v>
      </c>
      <c r="M16" s="17">
        <v>14137</v>
      </c>
      <c r="N16" s="17">
        <v>7261</v>
      </c>
    </row>
    <row r="17" spans="1:14" ht="20.100000000000001" customHeight="1">
      <c r="A17" s="96" t="s">
        <v>205</v>
      </c>
      <c r="B17" s="97"/>
      <c r="C17" s="1">
        <f>AVERAGE(C19:C30)</f>
        <v>4646</v>
      </c>
      <c r="D17" s="1">
        <f t="shared" ref="D17:N17" si="0">AVERAGE(D19:D30)</f>
        <v>2252.4166666666665</v>
      </c>
      <c r="E17" s="1">
        <f t="shared" si="0"/>
        <v>4849.166666666667</v>
      </c>
      <c r="F17" s="1">
        <f t="shared" si="0"/>
        <v>2042</v>
      </c>
      <c r="G17" s="1">
        <f t="shared" si="0"/>
        <v>25733.666666666668</v>
      </c>
      <c r="H17" s="1">
        <f t="shared" si="0"/>
        <v>12109.25</v>
      </c>
      <c r="I17" s="1">
        <f t="shared" si="0"/>
        <v>5700.166666666667</v>
      </c>
      <c r="J17" s="1">
        <f t="shared" si="0"/>
        <v>2807.5833333333335</v>
      </c>
      <c r="K17" s="1">
        <f t="shared" si="0"/>
        <v>5052.5</v>
      </c>
      <c r="L17" s="1">
        <f t="shared" si="0"/>
        <v>2207.8333333333335</v>
      </c>
      <c r="M17" s="1">
        <f t="shared" si="0"/>
        <v>14504.333333333334</v>
      </c>
      <c r="N17" s="1">
        <f t="shared" si="0"/>
        <v>7238.083333333333</v>
      </c>
    </row>
    <row r="18" spans="1:14">
      <c r="A18" s="98" t="s">
        <v>212</v>
      </c>
      <c r="B18" s="99"/>
      <c r="C18" s="65">
        <v>4345</v>
      </c>
      <c r="D18" s="65">
        <v>2239</v>
      </c>
      <c r="E18" s="65">
        <v>3589</v>
      </c>
      <c r="F18" s="65">
        <v>1830</v>
      </c>
      <c r="G18" s="65">
        <v>25542</v>
      </c>
      <c r="H18" s="65">
        <v>12513</v>
      </c>
      <c r="I18" s="65">
        <v>5727</v>
      </c>
      <c r="J18" s="65">
        <v>2863</v>
      </c>
      <c r="K18" s="65">
        <v>4605</v>
      </c>
      <c r="L18" s="65">
        <v>2253</v>
      </c>
      <c r="M18" s="65">
        <v>14498</v>
      </c>
      <c r="N18" s="65">
        <v>7254</v>
      </c>
    </row>
    <row r="19" spans="1:14" ht="20.100000000000001" customHeight="1">
      <c r="A19" s="13"/>
      <c r="B19" s="8" t="s">
        <v>63</v>
      </c>
      <c r="C19" s="66">
        <v>4528</v>
      </c>
      <c r="D19" s="66">
        <v>2301</v>
      </c>
      <c r="E19" s="66">
        <v>4707</v>
      </c>
      <c r="F19" s="66">
        <v>2080</v>
      </c>
      <c r="G19" s="66">
        <v>24758</v>
      </c>
      <c r="H19" s="66">
        <v>11854</v>
      </c>
      <c r="I19" s="66">
        <v>5292</v>
      </c>
      <c r="J19" s="66">
        <v>2658</v>
      </c>
      <c r="K19" s="66">
        <v>5387</v>
      </c>
      <c r="L19" s="66">
        <v>2150</v>
      </c>
      <c r="M19" s="66">
        <v>13905</v>
      </c>
      <c r="N19" s="66">
        <v>7153</v>
      </c>
    </row>
    <row r="20" spans="1:14">
      <c r="A20" s="13"/>
      <c r="B20" s="8" t="s">
        <v>37</v>
      </c>
      <c r="C20" s="66">
        <v>4391</v>
      </c>
      <c r="D20" s="66">
        <v>2210</v>
      </c>
      <c r="E20" s="66">
        <v>4570</v>
      </c>
      <c r="F20" s="66">
        <v>1998</v>
      </c>
      <c r="G20" s="66">
        <v>24022</v>
      </c>
      <c r="H20" s="66">
        <v>11387</v>
      </c>
      <c r="I20" s="66">
        <v>5132</v>
      </c>
      <c r="J20" s="66">
        <v>2553</v>
      </c>
      <c r="K20" s="66">
        <v>5234</v>
      </c>
      <c r="L20" s="66">
        <v>2065</v>
      </c>
      <c r="M20" s="66">
        <v>13484</v>
      </c>
      <c r="N20" s="66">
        <v>6872</v>
      </c>
    </row>
    <row r="21" spans="1:14">
      <c r="A21" s="13"/>
      <c r="B21" s="8" t="s">
        <v>38</v>
      </c>
      <c r="C21" s="66">
        <v>4624</v>
      </c>
      <c r="D21" s="66">
        <v>2149</v>
      </c>
      <c r="E21" s="66">
        <v>4862</v>
      </c>
      <c r="F21" s="66">
        <v>1943</v>
      </c>
      <c r="G21" s="66">
        <v>25412</v>
      </c>
      <c r="H21" s="66">
        <v>11071</v>
      </c>
      <c r="I21" s="66">
        <v>5410</v>
      </c>
      <c r="J21" s="66">
        <v>2482</v>
      </c>
      <c r="K21" s="66">
        <v>5605</v>
      </c>
      <c r="L21" s="66">
        <v>2008</v>
      </c>
      <c r="M21" s="66">
        <v>14185</v>
      </c>
      <c r="N21" s="66">
        <v>6681</v>
      </c>
    </row>
    <row r="22" spans="1:14">
      <c r="A22" s="13"/>
      <c r="B22" s="8" t="s">
        <v>39</v>
      </c>
      <c r="C22" s="66">
        <v>4663</v>
      </c>
      <c r="D22" s="66">
        <v>2206</v>
      </c>
      <c r="E22" s="66">
        <v>4878</v>
      </c>
      <c r="F22" s="66">
        <v>2002</v>
      </c>
      <c r="G22" s="66">
        <v>25928</v>
      </c>
      <c r="H22" s="66">
        <v>12021</v>
      </c>
      <c r="I22" s="66">
        <v>5805</v>
      </c>
      <c r="J22" s="66">
        <v>2816</v>
      </c>
      <c r="K22" s="66">
        <v>4910</v>
      </c>
      <c r="L22" s="66">
        <v>2195</v>
      </c>
      <c r="M22" s="66">
        <v>14626</v>
      </c>
      <c r="N22" s="66">
        <v>7164</v>
      </c>
    </row>
    <row r="23" spans="1:14">
      <c r="A23" s="13"/>
      <c r="B23" s="8" t="s">
        <v>40</v>
      </c>
      <c r="C23" s="66">
        <v>4753</v>
      </c>
      <c r="D23" s="66">
        <v>2347</v>
      </c>
      <c r="E23" s="66">
        <v>4947</v>
      </c>
      <c r="F23" s="66">
        <v>2130</v>
      </c>
      <c r="G23" s="66">
        <v>26406</v>
      </c>
      <c r="H23" s="66">
        <v>12788</v>
      </c>
      <c r="I23" s="66">
        <v>5922</v>
      </c>
      <c r="J23" s="66">
        <v>2995</v>
      </c>
      <c r="K23" s="66">
        <v>4994</v>
      </c>
      <c r="L23" s="66">
        <v>2335</v>
      </c>
      <c r="M23" s="66">
        <v>14928</v>
      </c>
      <c r="N23" s="66">
        <v>7621</v>
      </c>
    </row>
    <row r="24" spans="1:14">
      <c r="A24" s="13"/>
      <c r="B24" s="8" t="s">
        <v>41</v>
      </c>
      <c r="C24" s="66">
        <v>4746</v>
      </c>
      <c r="D24" s="66">
        <v>2368</v>
      </c>
      <c r="E24" s="66">
        <v>4933</v>
      </c>
      <c r="F24" s="66">
        <v>2149</v>
      </c>
      <c r="G24" s="66">
        <v>26365</v>
      </c>
      <c r="H24" s="66">
        <v>12905</v>
      </c>
      <c r="I24" s="66">
        <v>5916</v>
      </c>
      <c r="J24" s="66">
        <v>3023</v>
      </c>
      <c r="K24" s="66">
        <v>4985</v>
      </c>
      <c r="L24" s="66">
        <v>2357</v>
      </c>
      <c r="M24" s="66">
        <v>14913</v>
      </c>
      <c r="N24" s="66">
        <v>7691</v>
      </c>
    </row>
    <row r="25" spans="1:14" ht="18" customHeight="1">
      <c r="A25" s="13"/>
      <c r="B25" s="8" t="s">
        <v>42</v>
      </c>
      <c r="C25" s="66">
        <v>4729</v>
      </c>
      <c r="D25" s="66">
        <v>2291</v>
      </c>
      <c r="E25" s="66">
        <v>4932</v>
      </c>
      <c r="F25" s="66">
        <v>2078</v>
      </c>
      <c r="G25" s="66">
        <v>26281</v>
      </c>
      <c r="H25" s="66">
        <v>12484</v>
      </c>
      <c r="I25" s="66">
        <v>5890</v>
      </c>
      <c r="J25" s="66">
        <v>2924</v>
      </c>
      <c r="K25" s="66">
        <v>4974</v>
      </c>
      <c r="L25" s="66">
        <v>2280</v>
      </c>
      <c r="M25" s="66">
        <v>14843</v>
      </c>
      <c r="N25" s="66">
        <v>7440</v>
      </c>
    </row>
    <row r="26" spans="1:14">
      <c r="A26" s="13"/>
      <c r="B26" s="8" t="s">
        <v>43</v>
      </c>
      <c r="C26" s="66">
        <v>4919</v>
      </c>
      <c r="D26" s="66">
        <v>2214</v>
      </c>
      <c r="E26" s="66">
        <v>5176</v>
      </c>
      <c r="F26" s="66">
        <v>2009</v>
      </c>
      <c r="G26" s="66">
        <v>27379</v>
      </c>
      <c r="H26" s="66">
        <v>12067</v>
      </c>
      <c r="I26" s="66">
        <v>6117</v>
      </c>
      <c r="J26" s="66">
        <v>2826</v>
      </c>
      <c r="K26" s="66">
        <v>5193</v>
      </c>
      <c r="L26" s="66">
        <v>2204</v>
      </c>
      <c r="M26" s="66">
        <v>15408</v>
      </c>
      <c r="N26" s="66">
        <v>7192</v>
      </c>
    </row>
    <row r="27" spans="1:14">
      <c r="A27" s="13"/>
      <c r="B27" s="8" t="s">
        <v>44</v>
      </c>
      <c r="C27" s="66">
        <v>4711</v>
      </c>
      <c r="D27" s="66">
        <v>2250</v>
      </c>
      <c r="E27" s="66">
        <v>4922</v>
      </c>
      <c r="F27" s="66">
        <v>2041</v>
      </c>
      <c r="G27" s="66">
        <v>26189</v>
      </c>
      <c r="H27" s="66">
        <v>12259</v>
      </c>
      <c r="I27" s="66">
        <v>5865</v>
      </c>
      <c r="J27" s="66">
        <v>2871</v>
      </c>
      <c r="K27" s="66">
        <v>4959</v>
      </c>
      <c r="L27" s="66">
        <v>2239</v>
      </c>
      <c r="M27" s="66">
        <v>14780</v>
      </c>
      <c r="N27" s="66">
        <v>7306</v>
      </c>
    </row>
    <row r="28" spans="1:14">
      <c r="A28" s="13"/>
      <c r="B28" s="8" t="s">
        <v>45</v>
      </c>
      <c r="C28" s="66">
        <v>4558</v>
      </c>
      <c r="D28" s="66">
        <v>2292</v>
      </c>
      <c r="E28" s="66">
        <v>4734</v>
      </c>
      <c r="F28" s="66">
        <v>2081</v>
      </c>
      <c r="G28" s="66">
        <v>25320</v>
      </c>
      <c r="H28" s="66">
        <v>12493</v>
      </c>
      <c r="I28" s="66">
        <v>5683</v>
      </c>
      <c r="J28" s="66">
        <v>2926</v>
      </c>
      <c r="K28" s="66">
        <v>4785</v>
      </c>
      <c r="L28" s="66">
        <v>2281</v>
      </c>
      <c r="M28" s="66">
        <v>14328</v>
      </c>
      <c r="N28" s="66">
        <v>7445</v>
      </c>
    </row>
    <row r="29" spans="1:14">
      <c r="A29" s="13"/>
      <c r="B29" s="8" t="s">
        <v>46</v>
      </c>
      <c r="C29" s="66">
        <v>4604</v>
      </c>
      <c r="D29" s="66">
        <v>2286</v>
      </c>
      <c r="E29" s="66">
        <v>4788</v>
      </c>
      <c r="F29" s="66">
        <v>2074</v>
      </c>
      <c r="G29" s="66">
        <v>25577</v>
      </c>
      <c r="H29" s="66">
        <v>12458</v>
      </c>
      <c r="I29" s="66">
        <v>5738</v>
      </c>
      <c r="J29" s="66">
        <v>2918</v>
      </c>
      <c r="K29" s="66">
        <v>4836</v>
      </c>
      <c r="L29" s="66">
        <v>2275</v>
      </c>
      <c r="M29" s="66">
        <v>14464</v>
      </c>
      <c r="N29" s="66">
        <v>7424</v>
      </c>
    </row>
    <row r="30" spans="1:14">
      <c r="A30" s="13"/>
      <c r="B30" s="8" t="s">
        <v>47</v>
      </c>
      <c r="C30" s="66">
        <v>4526</v>
      </c>
      <c r="D30" s="66">
        <v>2115</v>
      </c>
      <c r="E30" s="66">
        <v>4741</v>
      </c>
      <c r="F30" s="66">
        <v>1919</v>
      </c>
      <c r="G30" s="66">
        <v>25167</v>
      </c>
      <c r="H30" s="66">
        <v>11524</v>
      </c>
      <c r="I30" s="66">
        <v>5632</v>
      </c>
      <c r="J30" s="66">
        <v>2699</v>
      </c>
      <c r="K30" s="66">
        <v>4768</v>
      </c>
      <c r="L30" s="66">
        <v>2105</v>
      </c>
      <c r="M30" s="66">
        <v>14188</v>
      </c>
      <c r="N30" s="66">
        <v>6868</v>
      </c>
    </row>
    <row r="31" spans="1:14">
      <c r="A31" s="7"/>
      <c r="B31" s="8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</row>
    <row r="32" spans="1:14">
      <c r="A32" s="7"/>
      <c r="B32" s="8"/>
      <c r="C32" s="69"/>
      <c r="D32" s="7"/>
      <c r="E32" s="7"/>
      <c r="F32" s="7"/>
      <c r="G32" s="7"/>
      <c r="H32" s="12" t="s">
        <v>83</v>
      </c>
      <c r="I32" s="12"/>
      <c r="J32" s="7"/>
      <c r="K32" s="7"/>
      <c r="L32" s="7"/>
      <c r="M32" s="7"/>
      <c r="N32" s="7"/>
    </row>
    <row r="33" spans="1:14">
      <c r="A33" s="101" t="s">
        <v>202</v>
      </c>
      <c r="B33" s="97"/>
      <c r="C33" s="1">
        <v>4994</v>
      </c>
      <c r="D33" s="1">
        <v>2347</v>
      </c>
      <c r="E33" s="1">
        <v>4286</v>
      </c>
      <c r="F33" s="1">
        <v>1800</v>
      </c>
      <c r="G33" s="1">
        <v>24440</v>
      </c>
      <c r="H33" s="1">
        <v>11261</v>
      </c>
      <c r="I33" s="1">
        <v>5638</v>
      </c>
      <c r="J33" s="1">
        <v>2744</v>
      </c>
      <c r="K33" s="1">
        <v>3667</v>
      </c>
      <c r="L33" s="1">
        <v>1778</v>
      </c>
      <c r="M33" s="1">
        <v>13440</v>
      </c>
      <c r="N33" s="1">
        <v>6529</v>
      </c>
    </row>
    <row r="34" spans="1:14">
      <c r="A34" s="100" t="s">
        <v>178</v>
      </c>
      <c r="B34" s="99"/>
      <c r="C34" s="1">
        <v>4836</v>
      </c>
      <c r="D34" s="1">
        <v>2388</v>
      </c>
      <c r="E34" s="1">
        <v>4444</v>
      </c>
      <c r="F34" s="1">
        <v>1896</v>
      </c>
      <c r="G34" s="1">
        <v>24358</v>
      </c>
      <c r="H34" s="1">
        <v>11366</v>
      </c>
      <c r="I34" s="1">
        <v>5607</v>
      </c>
      <c r="J34" s="1">
        <v>2749</v>
      </c>
      <c r="K34" s="1">
        <v>3688</v>
      </c>
      <c r="L34" s="1">
        <v>1858</v>
      </c>
      <c r="M34" s="1">
        <v>13280</v>
      </c>
      <c r="N34" s="1">
        <v>6571</v>
      </c>
    </row>
    <row r="35" spans="1:14" ht="18" customHeight="1">
      <c r="A35" s="96" t="s">
        <v>179</v>
      </c>
      <c r="B35" s="97"/>
      <c r="C35" s="17">
        <v>4813</v>
      </c>
      <c r="D35" s="17">
        <v>2274</v>
      </c>
      <c r="E35" s="17">
        <v>4658</v>
      </c>
      <c r="F35" s="17">
        <v>1972</v>
      </c>
      <c r="G35" s="17">
        <v>25068</v>
      </c>
      <c r="H35" s="17">
        <v>11585</v>
      </c>
      <c r="I35" s="17">
        <v>5507</v>
      </c>
      <c r="J35" s="17">
        <v>2657</v>
      </c>
      <c r="K35" s="17">
        <v>3840</v>
      </c>
      <c r="L35" s="17">
        <v>1900</v>
      </c>
      <c r="M35" s="17">
        <v>13731</v>
      </c>
      <c r="N35" s="17">
        <v>6659</v>
      </c>
    </row>
    <row r="36" spans="1:14">
      <c r="A36" s="98" t="s">
        <v>182</v>
      </c>
      <c r="B36" s="99"/>
      <c r="C36" s="17">
        <v>4553</v>
      </c>
      <c r="D36" s="17">
        <v>2299</v>
      </c>
      <c r="E36" s="17">
        <v>4805</v>
      </c>
      <c r="F36" s="17">
        <v>2087</v>
      </c>
      <c r="G36" s="17">
        <v>24396</v>
      </c>
      <c r="H36" s="17">
        <v>11526</v>
      </c>
      <c r="I36" s="17">
        <v>5271</v>
      </c>
      <c r="J36" s="17">
        <v>2733</v>
      </c>
      <c r="K36" s="17">
        <v>4694</v>
      </c>
      <c r="L36" s="17">
        <v>2131</v>
      </c>
      <c r="M36" s="17">
        <v>13993</v>
      </c>
      <c r="N36" s="17">
        <v>6886</v>
      </c>
    </row>
    <row r="37" spans="1:14" ht="18" customHeight="1">
      <c r="A37" s="96" t="s">
        <v>180</v>
      </c>
      <c r="B37" s="97"/>
      <c r="C37" s="17">
        <v>4643.5</v>
      </c>
      <c r="D37" s="17">
        <v>2270.4166666666665</v>
      </c>
      <c r="E37" s="17">
        <v>4852.416666666667</v>
      </c>
      <c r="F37" s="17">
        <v>2057.1666666666665</v>
      </c>
      <c r="G37" s="17">
        <v>24842.333333333332</v>
      </c>
      <c r="H37" s="17">
        <v>11479.583333333334</v>
      </c>
      <c r="I37" s="17">
        <v>5364.083333333333</v>
      </c>
      <c r="J37" s="17">
        <v>2688.1666666666665</v>
      </c>
      <c r="K37" s="17">
        <v>4551.166666666667</v>
      </c>
      <c r="L37" s="17">
        <v>2069</v>
      </c>
      <c r="M37" s="17">
        <v>14084.75</v>
      </c>
      <c r="N37" s="17">
        <v>6791.083333333333</v>
      </c>
    </row>
    <row r="38" spans="1:14">
      <c r="A38" s="98" t="s">
        <v>181</v>
      </c>
      <c r="B38" s="99"/>
      <c r="C38" s="17">
        <v>4588</v>
      </c>
      <c r="D38" s="17">
        <v>2340</v>
      </c>
      <c r="E38" s="17">
        <v>4732</v>
      </c>
      <c r="F38" s="17">
        <v>2107</v>
      </c>
      <c r="G38" s="17">
        <v>25177</v>
      </c>
      <c r="H38" s="17">
        <v>12035</v>
      </c>
      <c r="I38" s="17">
        <v>5332</v>
      </c>
      <c r="J38" s="17">
        <v>2742</v>
      </c>
      <c r="K38" s="17">
        <v>5419</v>
      </c>
      <c r="L38" s="17">
        <v>2135</v>
      </c>
      <c r="M38" s="17">
        <v>13926</v>
      </c>
      <c r="N38" s="17">
        <v>7087</v>
      </c>
    </row>
    <row r="39" spans="1:14" ht="18" customHeight="1">
      <c r="A39" s="96" t="s">
        <v>204</v>
      </c>
      <c r="B39" s="97"/>
      <c r="C39" s="17">
        <v>4690.166666666667</v>
      </c>
      <c r="D39" s="17">
        <v>2349.6666666666665</v>
      </c>
      <c r="E39" s="17">
        <v>4874.583333333333</v>
      </c>
      <c r="F39" s="17">
        <v>2119.5833333333335</v>
      </c>
      <c r="G39" s="17">
        <v>25614.5</v>
      </c>
      <c r="H39" s="17">
        <v>12011.583333333334</v>
      </c>
      <c r="I39" s="17">
        <v>5444.5</v>
      </c>
      <c r="J39" s="17">
        <v>2763.0833333333335</v>
      </c>
      <c r="K39" s="17">
        <v>5382.25</v>
      </c>
      <c r="L39" s="17">
        <v>2152.3333333333335</v>
      </c>
      <c r="M39" s="17">
        <v>14283.5</v>
      </c>
      <c r="N39" s="17">
        <v>7098.416666666667</v>
      </c>
    </row>
    <row r="40" spans="1:14">
      <c r="A40" s="98" t="s">
        <v>188</v>
      </c>
      <c r="B40" s="99"/>
      <c r="C40" s="17">
        <v>4545</v>
      </c>
      <c r="D40" s="17">
        <v>2246</v>
      </c>
      <c r="E40" s="17">
        <v>4693</v>
      </c>
      <c r="F40" s="17">
        <v>2055</v>
      </c>
      <c r="G40" s="17">
        <v>25388</v>
      </c>
      <c r="H40" s="17">
        <v>12173</v>
      </c>
      <c r="I40" s="17">
        <v>5660</v>
      </c>
      <c r="J40" s="17">
        <v>2908</v>
      </c>
      <c r="K40" s="17">
        <v>4727</v>
      </c>
      <c r="L40" s="17">
        <v>2236</v>
      </c>
      <c r="M40" s="17">
        <v>13933</v>
      </c>
      <c r="N40" s="17">
        <v>7040</v>
      </c>
    </row>
    <row r="41" spans="1:14" ht="20.100000000000001" customHeight="1">
      <c r="A41" s="96" t="s">
        <v>205</v>
      </c>
      <c r="B41" s="97"/>
      <c r="C41" s="1">
        <f>AVERAGE(C43:C54)</f>
        <v>4696.75</v>
      </c>
      <c r="D41" s="1">
        <f t="shared" ref="D41:N41" si="1">AVERAGE(D43:D54)</f>
        <v>2265.5833333333335</v>
      </c>
      <c r="E41" s="1">
        <f t="shared" si="1"/>
        <v>4866</v>
      </c>
      <c r="F41" s="1">
        <f t="shared" si="1"/>
        <v>2065</v>
      </c>
      <c r="G41" s="1">
        <f t="shared" si="1"/>
        <v>26152.666666666668</v>
      </c>
      <c r="H41" s="1">
        <f t="shared" si="1"/>
        <v>12122.416666666666</v>
      </c>
      <c r="I41" s="1">
        <f t="shared" si="1"/>
        <v>5747.083333333333</v>
      </c>
      <c r="J41" s="1">
        <f t="shared" si="1"/>
        <v>2863.6666666666665</v>
      </c>
      <c r="K41" s="1">
        <f t="shared" si="1"/>
        <v>5062.583333333333</v>
      </c>
      <c r="L41" s="1">
        <f t="shared" si="1"/>
        <v>2208.5</v>
      </c>
      <c r="M41" s="1">
        <f t="shared" si="1"/>
        <v>14356.25</v>
      </c>
      <c r="N41" s="1">
        <f t="shared" si="1"/>
        <v>7042</v>
      </c>
    </row>
    <row r="42" spans="1:14">
      <c r="A42" s="98" t="s">
        <v>212</v>
      </c>
      <c r="B42" s="99"/>
      <c r="C42" s="67">
        <v>4432</v>
      </c>
      <c r="D42" s="67">
        <v>2223</v>
      </c>
      <c r="E42" s="67">
        <v>3596</v>
      </c>
      <c r="F42" s="67">
        <v>1819</v>
      </c>
      <c r="G42" s="67">
        <v>25881</v>
      </c>
      <c r="H42" s="67">
        <v>12593</v>
      </c>
      <c r="I42" s="67">
        <v>5630</v>
      </c>
      <c r="J42" s="67">
        <v>2789</v>
      </c>
      <c r="K42" s="67">
        <v>4583</v>
      </c>
      <c r="L42" s="67">
        <v>2242</v>
      </c>
      <c r="M42" s="67">
        <v>14282</v>
      </c>
      <c r="N42" s="67">
        <v>7007</v>
      </c>
    </row>
    <row r="43" spans="1:14" ht="20.100000000000001" customHeight="1">
      <c r="A43" s="13"/>
      <c r="B43" s="8" t="s">
        <v>63</v>
      </c>
      <c r="C43" s="68">
        <v>4584</v>
      </c>
      <c r="D43" s="68">
        <v>2322</v>
      </c>
      <c r="E43" s="68">
        <v>4732</v>
      </c>
      <c r="F43" s="68">
        <v>2090</v>
      </c>
      <c r="G43" s="68">
        <v>25167</v>
      </c>
      <c r="H43" s="68">
        <v>11942</v>
      </c>
      <c r="I43" s="68">
        <v>5326</v>
      </c>
      <c r="J43" s="68">
        <v>2720</v>
      </c>
      <c r="K43" s="68">
        <v>5423</v>
      </c>
      <c r="L43" s="68">
        <v>2119</v>
      </c>
      <c r="M43" s="68">
        <v>13916</v>
      </c>
      <c r="N43" s="68">
        <v>7033</v>
      </c>
    </row>
    <row r="44" spans="1:14">
      <c r="A44" s="13"/>
      <c r="B44" s="8" t="s">
        <v>37</v>
      </c>
      <c r="C44" s="68">
        <v>4445</v>
      </c>
      <c r="D44" s="68">
        <v>2230</v>
      </c>
      <c r="E44" s="68">
        <v>4595</v>
      </c>
      <c r="F44" s="68">
        <v>2008</v>
      </c>
      <c r="G44" s="68">
        <v>24422</v>
      </c>
      <c r="H44" s="68">
        <v>11472</v>
      </c>
      <c r="I44" s="68">
        <v>5165</v>
      </c>
      <c r="J44" s="68">
        <v>2613</v>
      </c>
      <c r="K44" s="68">
        <v>5271</v>
      </c>
      <c r="L44" s="68">
        <v>2035</v>
      </c>
      <c r="M44" s="68">
        <v>13496</v>
      </c>
      <c r="N44" s="68">
        <v>6757</v>
      </c>
    </row>
    <row r="45" spans="1:14">
      <c r="A45" s="13"/>
      <c r="B45" s="8" t="s">
        <v>38</v>
      </c>
      <c r="C45" s="68">
        <v>4682</v>
      </c>
      <c r="D45" s="68">
        <v>2168</v>
      </c>
      <c r="E45" s="68">
        <v>4888</v>
      </c>
      <c r="F45" s="68">
        <v>1952</v>
      </c>
      <c r="G45" s="68">
        <v>25853</v>
      </c>
      <c r="H45" s="68">
        <v>11154</v>
      </c>
      <c r="I45" s="68">
        <v>5438</v>
      </c>
      <c r="J45" s="68">
        <v>2541</v>
      </c>
      <c r="K45" s="68">
        <v>5652</v>
      </c>
      <c r="L45" s="68">
        <v>1979</v>
      </c>
      <c r="M45" s="68">
        <v>14219</v>
      </c>
      <c r="N45" s="68">
        <v>6569</v>
      </c>
    </row>
    <row r="46" spans="1:14">
      <c r="A46" s="13"/>
      <c r="B46" s="8" t="s">
        <v>39</v>
      </c>
      <c r="C46" s="68">
        <v>4713</v>
      </c>
      <c r="D46" s="68">
        <v>2217</v>
      </c>
      <c r="E46" s="68">
        <v>4891</v>
      </c>
      <c r="F46" s="68">
        <v>2028</v>
      </c>
      <c r="G46" s="68">
        <v>26354</v>
      </c>
      <c r="H46" s="68">
        <v>12011</v>
      </c>
      <c r="I46" s="68">
        <v>5856</v>
      </c>
      <c r="J46" s="68">
        <v>2869</v>
      </c>
      <c r="K46" s="68">
        <v>4910</v>
      </c>
      <c r="L46" s="68">
        <v>2206</v>
      </c>
      <c r="M46" s="68">
        <v>14429</v>
      </c>
      <c r="N46" s="68">
        <v>6947</v>
      </c>
    </row>
    <row r="47" spans="1:14">
      <c r="A47" s="13"/>
      <c r="B47" s="8" t="s">
        <v>40</v>
      </c>
      <c r="C47" s="68">
        <v>4802</v>
      </c>
      <c r="D47" s="68">
        <v>2358</v>
      </c>
      <c r="E47" s="68">
        <v>4961</v>
      </c>
      <c r="F47" s="68">
        <v>2158</v>
      </c>
      <c r="G47" s="68">
        <v>26822</v>
      </c>
      <c r="H47" s="68">
        <v>12776</v>
      </c>
      <c r="I47" s="68">
        <v>5977</v>
      </c>
      <c r="J47" s="68">
        <v>3052</v>
      </c>
      <c r="K47" s="68">
        <v>4995</v>
      </c>
      <c r="L47" s="68">
        <v>2347</v>
      </c>
      <c r="M47" s="68">
        <v>14716</v>
      </c>
      <c r="N47" s="68">
        <v>7390</v>
      </c>
    </row>
    <row r="48" spans="1:14">
      <c r="A48" s="13"/>
      <c r="B48" s="8" t="s">
        <v>41</v>
      </c>
      <c r="C48" s="68">
        <v>4794</v>
      </c>
      <c r="D48" s="68">
        <v>2379</v>
      </c>
      <c r="E48" s="68">
        <v>4949</v>
      </c>
      <c r="F48" s="68">
        <v>2178</v>
      </c>
      <c r="G48" s="68">
        <v>26776</v>
      </c>
      <c r="H48" s="68">
        <v>12894</v>
      </c>
      <c r="I48" s="68">
        <v>5970</v>
      </c>
      <c r="J48" s="68">
        <v>3080</v>
      </c>
      <c r="K48" s="68">
        <v>4985</v>
      </c>
      <c r="L48" s="68">
        <v>2368</v>
      </c>
      <c r="M48" s="68">
        <v>14697</v>
      </c>
      <c r="N48" s="68">
        <v>7457</v>
      </c>
    </row>
    <row r="49" spans="1:14" ht="18" customHeight="1">
      <c r="A49" s="13"/>
      <c r="B49" s="8" t="s">
        <v>42</v>
      </c>
      <c r="C49" s="68">
        <v>4778</v>
      </c>
      <c r="D49" s="68">
        <v>2302</v>
      </c>
      <c r="E49" s="68">
        <v>4947</v>
      </c>
      <c r="F49" s="68">
        <v>2107</v>
      </c>
      <c r="G49" s="68">
        <v>26703</v>
      </c>
      <c r="H49" s="68">
        <v>12473</v>
      </c>
      <c r="I49" s="68">
        <v>5942</v>
      </c>
      <c r="J49" s="68">
        <v>2979</v>
      </c>
      <c r="K49" s="68">
        <v>4974</v>
      </c>
      <c r="L49" s="68">
        <v>2291</v>
      </c>
      <c r="M49" s="68">
        <v>14638</v>
      </c>
      <c r="N49" s="68">
        <v>7215</v>
      </c>
    </row>
    <row r="50" spans="1:14">
      <c r="A50" s="13"/>
      <c r="B50" s="8" t="s">
        <v>43</v>
      </c>
      <c r="C50" s="68">
        <v>4973</v>
      </c>
      <c r="D50" s="68">
        <v>2225</v>
      </c>
      <c r="E50" s="68">
        <v>5188</v>
      </c>
      <c r="F50" s="68">
        <v>2036</v>
      </c>
      <c r="G50" s="68">
        <v>27848</v>
      </c>
      <c r="H50" s="68">
        <v>12056</v>
      </c>
      <c r="I50" s="68">
        <v>6168</v>
      </c>
      <c r="J50" s="68">
        <v>2880</v>
      </c>
      <c r="K50" s="68">
        <v>5191</v>
      </c>
      <c r="L50" s="68">
        <v>2214</v>
      </c>
      <c r="M50" s="68">
        <v>15210</v>
      </c>
      <c r="N50" s="68">
        <v>6973</v>
      </c>
    </row>
    <row r="51" spans="1:14">
      <c r="A51" s="13"/>
      <c r="B51" s="8" t="s">
        <v>44</v>
      </c>
      <c r="C51" s="68">
        <v>4760</v>
      </c>
      <c r="D51" s="68">
        <v>2260</v>
      </c>
      <c r="E51" s="68">
        <v>4936</v>
      </c>
      <c r="F51" s="68">
        <v>2068</v>
      </c>
      <c r="G51" s="68">
        <v>26614</v>
      </c>
      <c r="H51" s="68">
        <v>12248</v>
      </c>
      <c r="I51" s="68">
        <v>5917</v>
      </c>
      <c r="J51" s="68">
        <v>2926</v>
      </c>
      <c r="K51" s="68">
        <v>4959</v>
      </c>
      <c r="L51" s="68">
        <v>2250</v>
      </c>
      <c r="M51" s="68">
        <v>14578</v>
      </c>
      <c r="N51" s="68">
        <v>7084</v>
      </c>
    </row>
    <row r="52" spans="1:14">
      <c r="A52" s="13"/>
      <c r="B52" s="8" t="s">
        <v>45</v>
      </c>
      <c r="C52" s="68">
        <v>4606</v>
      </c>
      <c r="D52" s="68">
        <v>2304</v>
      </c>
      <c r="E52" s="68">
        <v>4748</v>
      </c>
      <c r="F52" s="68">
        <v>2108</v>
      </c>
      <c r="G52" s="68">
        <v>25711</v>
      </c>
      <c r="H52" s="68">
        <v>12482</v>
      </c>
      <c r="I52" s="68">
        <v>5736</v>
      </c>
      <c r="J52" s="68">
        <v>2981</v>
      </c>
      <c r="K52" s="68">
        <v>4786</v>
      </c>
      <c r="L52" s="68">
        <v>2292</v>
      </c>
      <c r="M52" s="68">
        <v>14120</v>
      </c>
      <c r="N52" s="68">
        <v>7220</v>
      </c>
    </row>
    <row r="53" spans="1:14">
      <c r="A53" s="13"/>
      <c r="B53" s="8" t="s">
        <v>46</v>
      </c>
      <c r="C53" s="68">
        <v>4651</v>
      </c>
      <c r="D53" s="68">
        <v>2297</v>
      </c>
      <c r="E53" s="68">
        <v>4803</v>
      </c>
      <c r="F53" s="68">
        <v>2102</v>
      </c>
      <c r="G53" s="68">
        <v>25978</v>
      </c>
      <c r="H53" s="68">
        <v>12447</v>
      </c>
      <c r="I53" s="68">
        <v>5790</v>
      </c>
      <c r="J53" s="68">
        <v>2973</v>
      </c>
      <c r="K53" s="68">
        <v>4837</v>
      </c>
      <c r="L53" s="68">
        <v>2286</v>
      </c>
      <c r="M53" s="68">
        <v>14257</v>
      </c>
      <c r="N53" s="68">
        <v>7199</v>
      </c>
    </row>
    <row r="54" spans="1:14">
      <c r="A54" s="13"/>
      <c r="B54" s="8" t="s">
        <v>47</v>
      </c>
      <c r="C54" s="68">
        <v>4573</v>
      </c>
      <c r="D54" s="68">
        <v>2125</v>
      </c>
      <c r="E54" s="68">
        <v>4754</v>
      </c>
      <c r="F54" s="68">
        <v>1945</v>
      </c>
      <c r="G54" s="68">
        <v>25584</v>
      </c>
      <c r="H54" s="68">
        <v>11514</v>
      </c>
      <c r="I54" s="68">
        <v>5680</v>
      </c>
      <c r="J54" s="68">
        <v>2750</v>
      </c>
      <c r="K54" s="68">
        <v>4768</v>
      </c>
      <c r="L54" s="68">
        <v>2115</v>
      </c>
      <c r="M54" s="68">
        <v>13999</v>
      </c>
      <c r="N54" s="68">
        <v>6660</v>
      </c>
    </row>
    <row r="55" spans="1:14" ht="5.0999999999999996" customHeight="1">
      <c r="A55" s="9"/>
      <c r="B55" s="10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1:14">
      <c r="A56" s="3" t="s">
        <v>75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4">
      <c r="A57" s="3" t="s">
        <v>132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</sheetData>
  <mergeCells count="34">
    <mergeCell ref="A13:B13"/>
    <mergeCell ref="A18:B18"/>
    <mergeCell ref="A17:B17"/>
    <mergeCell ref="A16:B16"/>
    <mergeCell ref="A15:B15"/>
    <mergeCell ref="A33:B33"/>
    <mergeCell ref="A34:B34"/>
    <mergeCell ref="A35:B35"/>
    <mergeCell ref="A36:B36"/>
    <mergeCell ref="A14:B14"/>
    <mergeCell ref="A41:B41"/>
    <mergeCell ref="A42:B42"/>
    <mergeCell ref="I6:I7"/>
    <mergeCell ref="K6:K7"/>
    <mergeCell ref="A5:B7"/>
    <mergeCell ref="C6:C7"/>
    <mergeCell ref="C5:D5"/>
    <mergeCell ref="A37:B37"/>
    <mergeCell ref="A38:B38"/>
    <mergeCell ref="A39:B39"/>
    <mergeCell ref="E6:E7"/>
    <mergeCell ref="A10:B10"/>
    <mergeCell ref="A9:B9"/>
    <mergeCell ref="A12:B12"/>
    <mergeCell ref="A11:B11"/>
    <mergeCell ref="A40:B40"/>
    <mergeCell ref="A1:B1"/>
    <mergeCell ref="G6:G7"/>
    <mergeCell ref="G5:H5"/>
    <mergeCell ref="E5:F5"/>
    <mergeCell ref="M6:M7"/>
    <mergeCell ref="M5:N5"/>
    <mergeCell ref="K5:L5"/>
    <mergeCell ref="I5:J5"/>
  </mergeCells>
  <phoneticPr fontId="3"/>
  <pageMargins left="0.39370078740157483" right="0.59055118110236227" top="0.39370078740157483" bottom="0.39370078740157483" header="0.31496062992125984" footer="0.31496062992125984"/>
  <pageSetup paperSize="9" firstPageNumber="70" orientation="portrait" useFirstPageNumber="1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N57"/>
  <sheetViews>
    <sheetView workbookViewId="0"/>
  </sheetViews>
  <sheetFormatPr defaultRowHeight="13.5"/>
  <cols>
    <col min="1" max="1" width="5.625" style="41" customWidth="1"/>
    <col min="2" max="2" width="8" style="41" customWidth="1"/>
    <col min="3" max="14" width="6.75" style="41" customWidth="1"/>
    <col min="15" max="16384" width="9" style="41"/>
  </cols>
  <sheetData>
    <row r="1" spans="1:14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 t="s">
        <v>73</v>
      </c>
    </row>
    <row r="2" spans="1:1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A3" s="3" t="s">
        <v>76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>
      <c r="A5" s="81" t="s">
        <v>48</v>
      </c>
      <c r="B5" s="80"/>
      <c r="C5" s="85" t="s">
        <v>77</v>
      </c>
      <c r="D5" s="85"/>
      <c r="E5" s="85" t="s">
        <v>78</v>
      </c>
      <c r="F5" s="85"/>
      <c r="G5" s="85" t="s">
        <v>79</v>
      </c>
      <c r="H5" s="85"/>
      <c r="I5" s="85" t="s">
        <v>80</v>
      </c>
      <c r="J5" s="85"/>
      <c r="K5" s="85" t="s">
        <v>81</v>
      </c>
      <c r="L5" s="85"/>
      <c r="M5" s="85" t="s">
        <v>82</v>
      </c>
      <c r="N5" s="86"/>
    </row>
    <row r="6" spans="1:14" ht="5.0999999999999996" customHeight="1">
      <c r="A6" s="81"/>
      <c r="B6" s="80"/>
      <c r="C6" s="79" t="s">
        <v>28</v>
      </c>
      <c r="D6" s="10"/>
      <c r="E6" s="79" t="s">
        <v>28</v>
      </c>
      <c r="F6" s="10"/>
      <c r="G6" s="79" t="s">
        <v>28</v>
      </c>
      <c r="H6" s="10"/>
      <c r="I6" s="79" t="s">
        <v>28</v>
      </c>
      <c r="J6" s="10"/>
      <c r="K6" s="79" t="s">
        <v>28</v>
      </c>
      <c r="L6" s="10"/>
      <c r="M6" s="79" t="s">
        <v>28</v>
      </c>
      <c r="N6" s="9"/>
    </row>
    <row r="7" spans="1:14">
      <c r="A7" s="81"/>
      <c r="B7" s="80"/>
      <c r="C7" s="80"/>
      <c r="D7" s="5" t="s">
        <v>29</v>
      </c>
      <c r="E7" s="80"/>
      <c r="F7" s="5" t="s">
        <v>29</v>
      </c>
      <c r="G7" s="80"/>
      <c r="H7" s="5" t="s">
        <v>29</v>
      </c>
      <c r="I7" s="80"/>
      <c r="J7" s="5" t="s">
        <v>29</v>
      </c>
      <c r="K7" s="80"/>
      <c r="L7" s="5" t="s">
        <v>29</v>
      </c>
      <c r="M7" s="80"/>
      <c r="N7" s="6" t="s">
        <v>29</v>
      </c>
    </row>
    <row r="8" spans="1:14">
      <c r="A8" s="7"/>
      <c r="B8" s="8"/>
      <c r="C8" s="42"/>
      <c r="D8" s="7"/>
      <c r="E8" s="7"/>
      <c r="F8" s="7"/>
      <c r="G8" s="7"/>
      <c r="H8" s="12" t="s">
        <v>74</v>
      </c>
      <c r="I8" s="12"/>
      <c r="J8" s="7"/>
      <c r="K8" s="7"/>
      <c r="L8" s="7"/>
      <c r="M8" s="7"/>
      <c r="N8" s="7"/>
    </row>
    <row r="9" spans="1:14">
      <c r="A9" s="101" t="s">
        <v>141</v>
      </c>
      <c r="B9" s="97"/>
      <c r="C9" s="1">
        <v>5099</v>
      </c>
      <c r="D9" s="1">
        <v>2446</v>
      </c>
      <c r="E9" s="1">
        <v>4225</v>
      </c>
      <c r="F9" s="1">
        <v>1658</v>
      </c>
      <c r="G9" s="1">
        <v>23292</v>
      </c>
      <c r="H9" s="1">
        <v>10546</v>
      </c>
      <c r="I9" s="1">
        <v>5036</v>
      </c>
      <c r="J9" s="1">
        <v>2441</v>
      </c>
      <c r="K9" s="1">
        <v>3903</v>
      </c>
      <c r="L9" s="1">
        <v>1716</v>
      </c>
      <c r="M9" s="1">
        <v>13537</v>
      </c>
      <c r="N9" s="1">
        <v>6642</v>
      </c>
    </row>
    <row r="10" spans="1:14">
      <c r="A10" s="100" t="s">
        <v>133</v>
      </c>
      <c r="B10" s="99"/>
      <c r="C10" s="1">
        <v>4877</v>
      </c>
      <c r="D10" s="1">
        <v>2388</v>
      </c>
      <c r="E10" s="1">
        <v>4105</v>
      </c>
      <c r="F10" s="1">
        <v>1618</v>
      </c>
      <c r="G10" s="1">
        <v>22726</v>
      </c>
      <c r="H10" s="1">
        <v>10808</v>
      </c>
      <c r="I10" s="1">
        <v>5278</v>
      </c>
      <c r="J10" s="1">
        <v>2682</v>
      </c>
      <c r="K10" s="1">
        <v>3656</v>
      </c>
      <c r="L10" s="1">
        <v>1787</v>
      </c>
      <c r="M10" s="1">
        <v>13115</v>
      </c>
      <c r="N10" s="11">
        <v>6755</v>
      </c>
    </row>
    <row r="11" spans="1:14" ht="18" customHeight="1">
      <c r="A11" s="101" t="s">
        <v>134</v>
      </c>
      <c r="B11" s="97"/>
      <c r="C11" s="1">
        <v>5140</v>
      </c>
      <c r="D11" s="1">
        <v>2417</v>
      </c>
      <c r="E11" s="1">
        <v>4260</v>
      </c>
      <c r="F11" s="1">
        <v>1634</v>
      </c>
      <c r="G11" s="1">
        <v>23738</v>
      </c>
      <c r="H11" s="1">
        <v>10824</v>
      </c>
      <c r="I11" s="1">
        <v>5454</v>
      </c>
      <c r="J11" s="1">
        <v>2645</v>
      </c>
      <c r="K11" s="1">
        <v>3861</v>
      </c>
      <c r="L11" s="1">
        <v>1779</v>
      </c>
      <c r="M11" s="1">
        <v>13775</v>
      </c>
      <c r="N11" s="1">
        <v>6773</v>
      </c>
    </row>
    <row r="12" spans="1:14">
      <c r="A12" s="100" t="s">
        <v>135</v>
      </c>
      <c r="B12" s="99"/>
      <c r="C12" s="1">
        <v>4677</v>
      </c>
      <c r="D12" s="1">
        <v>2323</v>
      </c>
      <c r="E12" s="1">
        <v>4111</v>
      </c>
      <c r="F12" s="1">
        <v>1759</v>
      </c>
      <c r="G12" s="1">
        <v>23060</v>
      </c>
      <c r="H12" s="1">
        <v>11170</v>
      </c>
      <c r="I12" s="1">
        <v>5254</v>
      </c>
      <c r="J12" s="1">
        <v>2678</v>
      </c>
      <c r="K12" s="1">
        <v>3581</v>
      </c>
      <c r="L12" s="1">
        <v>1825</v>
      </c>
      <c r="M12" s="1">
        <v>13078</v>
      </c>
      <c r="N12" s="1">
        <v>6650</v>
      </c>
    </row>
    <row r="13" spans="1:14" ht="18" customHeight="1">
      <c r="A13" s="96" t="s">
        <v>136</v>
      </c>
      <c r="B13" s="97"/>
      <c r="C13" s="17">
        <v>4963</v>
      </c>
      <c r="D13" s="17">
        <v>2331</v>
      </c>
      <c r="E13" s="17">
        <v>4348</v>
      </c>
      <c r="F13" s="17">
        <v>1719</v>
      </c>
      <c r="G13" s="17">
        <v>24158</v>
      </c>
      <c r="H13" s="17">
        <v>11045</v>
      </c>
      <c r="I13" s="17">
        <v>5515</v>
      </c>
      <c r="J13" s="17">
        <v>2670</v>
      </c>
      <c r="K13" s="17">
        <v>3775</v>
      </c>
      <c r="L13" s="17">
        <v>1809</v>
      </c>
      <c r="M13" s="17">
        <v>13719</v>
      </c>
      <c r="N13" s="17">
        <v>6653</v>
      </c>
    </row>
    <row r="14" spans="1:14">
      <c r="A14" s="98" t="s">
        <v>137</v>
      </c>
      <c r="B14" s="99"/>
      <c r="C14" s="17">
        <v>4760</v>
      </c>
      <c r="D14" s="17">
        <v>2405</v>
      </c>
      <c r="E14" s="17">
        <v>4506</v>
      </c>
      <c r="F14" s="17">
        <v>1873</v>
      </c>
      <c r="G14" s="17">
        <v>24033</v>
      </c>
      <c r="H14" s="17">
        <v>11437</v>
      </c>
      <c r="I14" s="17">
        <v>5434</v>
      </c>
      <c r="J14" s="17">
        <v>2671</v>
      </c>
      <c r="K14" s="17">
        <v>3757</v>
      </c>
      <c r="L14" s="17">
        <v>1918</v>
      </c>
      <c r="M14" s="17">
        <v>13600</v>
      </c>
      <c r="N14" s="17">
        <v>6746</v>
      </c>
    </row>
    <row r="15" spans="1:14" ht="18" customHeight="1">
      <c r="A15" s="96" t="s">
        <v>149</v>
      </c>
      <c r="B15" s="97"/>
      <c r="C15" s="17">
        <v>4909</v>
      </c>
      <c r="D15" s="17">
        <v>2342</v>
      </c>
      <c r="E15" s="17">
        <v>4337</v>
      </c>
      <c r="F15" s="17">
        <v>1773</v>
      </c>
      <c r="G15" s="17">
        <v>24220</v>
      </c>
      <c r="H15" s="17">
        <v>11261</v>
      </c>
      <c r="I15" s="17">
        <v>5508</v>
      </c>
      <c r="J15" s="17">
        <v>2700</v>
      </c>
      <c r="K15" s="17">
        <v>3754</v>
      </c>
      <c r="L15" s="17">
        <v>1839</v>
      </c>
      <c r="M15" s="17">
        <v>13711</v>
      </c>
      <c r="N15" s="17">
        <v>6704</v>
      </c>
    </row>
    <row r="16" spans="1:14">
      <c r="A16" s="98" t="s">
        <v>150</v>
      </c>
      <c r="B16" s="99"/>
      <c r="C16" s="17">
        <v>4760</v>
      </c>
      <c r="D16" s="17">
        <v>2405</v>
      </c>
      <c r="E16" s="17">
        <v>4506</v>
      </c>
      <c r="F16" s="17">
        <v>1873</v>
      </c>
      <c r="G16" s="17">
        <v>24033</v>
      </c>
      <c r="H16" s="17">
        <v>11437</v>
      </c>
      <c r="I16" s="17">
        <v>5434</v>
      </c>
      <c r="J16" s="17">
        <v>2671</v>
      </c>
      <c r="K16" s="17">
        <v>3757</v>
      </c>
      <c r="L16" s="17">
        <v>1918</v>
      </c>
      <c r="M16" s="17">
        <v>13600</v>
      </c>
      <c r="N16" s="17">
        <v>6746</v>
      </c>
    </row>
    <row r="17" spans="1:14" ht="20.100000000000001" customHeight="1">
      <c r="A17" s="96" t="s">
        <v>151</v>
      </c>
      <c r="B17" s="97"/>
      <c r="C17" s="17">
        <v>4771</v>
      </c>
      <c r="D17" s="17">
        <v>2271</v>
      </c>
      <c r="E17" s="17">
        <v>4611</v>
      </c>
      <c r="F17" s="17">
        <v>1925</v>
      </c>
      <c r="G17" s="17">
        <v>24800</v>
      </c>
      <c r="H17" s="17">
        <v>11559</v>
      </c>
      <c r="I17" s="17">
        <v>5358</v>
      </c>
      <c r="J17" s="17">
        <v>2596</v>
      </c>
      <c r="K17" s="17">
        <v>3902</v>
      </c>
      <c r="L17" s="17">
        <v>1926</v>
      </c>
      <c r="M17" s="17">
        <v>13968</v>
      </c>
      <c r="N17" s="17">
        <v>6770</v>
      </c>
    </row>
    <row r="18" spans="1:14">
      <c r="A18" s="98" t="s">
        <v>142</v>
      </c>
      <c r="B18" s="99"/>
      <c r="C18" s="17">
        <v>4454</v>
      </c>
      <c r="D18" s="17">
        <v>2294</v>
      </c>
      <c r="E18" s="17">
        <v>4809</v>
      </c>
      <c r="F18" s="17">
        <v>2079</v>
      </c>
      <c r="G18" s="17">
        <v>24239</v>
      </c>
      <c r="H18" s="17">
        <v>11632</v>
      </c>
      <c r="I18" s="17">
        <v>5310</v>
      </c>
      <c r="J18" s="17">
        <v>2697</v>
      </c>
      <c r="K18" s="17">
        <v>4708</v>
      </c>
      <c r="L18" s="17">
        <v>2157</v>
      </c>
      <c r="M18" s="17">
        <v>14058</v>
      </c>
      <c r="N18" s="17">
        <v>7039</v>
      </c>
    </row>
    <row r="19" spans="1:14" ht="20.100000000000001" customHeight="1">
      <c r="A19" s="13"/>
      <c r="B19" s="8" t="s">
        <v>63</v>
      </c>
      <c r="C19" s="17">
        <v>4807</v>
      </c>
      <c r="D19" s="17">
        <v>2338</v>
      </c>
      <c r="E19" s="17">
        <v>4235</v>
      </c>
      <c r="F19" s="17">
        <v>1769</v>
      </c>
      <c r="G19" s="17">
        <v>23707</v>
      </c>
      <c r="H19" s="17">
        <v>11237</v>
      </c>
      <c r="I19" s="17">
        <v>5396</v>
      </c>
      <c r="J19" s="17">
        <v>2694</v>
      </c>
      <c r="K19" s="17">
        <v>3678</v>
      </c>
      <c r="L19" s="17">
        <v>1836</v>
      </c>
      <c r="M19" s="17">
        <v>13432</v>
      </c>
      <c r="N19" s="17">
        <v>6691</v>
      </c>
    </row>
    <row r="20" spans="1:14">
      <c r="A20" s="13"/>
      <c r="B20" s="8" t="s">
        <v>37</v>
      </c>
      <c r="C20" s="17">
        <v>4644</v>
      </c>
      <c r="D20" s="17">
        <v>2269</v>
      </c>
      <c r="E20" s="17">
        <v>4090</v>
      </c>
      <c r="F20" s="17">
        <v>1717</v>
      </c>
      <c r="G20" s="17">
        <v>22901</v>
      </c>
      <c r="H20" s="17">
        <v>10907</v>
      </c>
      <c r="I20" s="17">
        <v>5214</v>
      </c>
      <c r="J20" s="17">
        <v>2615</v>
      </c>
      <c r="K20" s="17">
        <v>3553</v>
      </c>
      <c r="L20" s="17">
        <v>1782</v>
      </c>
      <c r="M20" s="17">
        <v>12977</v>
      </c>
      <c r="N20" s="17">
        <v>6493</v>
      </c>
    </row>
    <row r="21" spans="1:14">
      <c r="A21" s="13"/>
      <c r="B21" s="8" t="s">
        <v>38</v>
      </c>
      <c r="C21" s="17">
        <v>4802</v>
      </c>
      <c r="D21" s="17">
        <v>2168</v>
      </c>
      <c r="E21" s="17">
        <v>4272</v>
      </c>
      <c r="F21" s="17">
        <v>1641</v>
      </c>
      <c r="G21" s="17">
        <v>23724</v>
      </c>
      <c r="H21" s="17">
        <v>10423</v>
      </c>
      <c r="I21" s="17">
        <v>5381</v>
      </c>
      <c r="J21" s="17">
        <v>2499</v>
      </c>
      <c r="K21" s="17">
        <v>3667</v>
      </c>
      <c r="L21" s="17">
        <v>1703</v>
      </c>
      <c r="M21" s="17">
        <v>13397</v>
      </c>
      <c r="N21" s="17">
        <v>6206</v>
      </c>
    </row>
    <row r="22" spans="1:14">
      <c r="A22" s="13"/>
      <c r="B22" s="8" t="s">
        <v>39</v>
      </c>
      <c r="C22" s="17">
        <v>4871</v>
      </c>
      <c r="D22" s="17">
        <v>2211</v>
      </c>
      <c r="E22" s="17">
        <v>4865</v>
      </c>
      <c r="F22" s="17">
        <v>1941</v>
      </c>
      <c r="G22" s="17">
        <v>25770</v>
      </c>
      <c r="H22" s="17">
        <v>11461</v>
      </c>
      <c r="I22" s="17">
        <v>5470</v>
      </c>
      <c r="J22" s="17">
        <v>2521</v>
      </c>
      <c r="K22" s="17">
        <v>4062</v>
      </c>
      <c r="L22" s="17">
        <v>1921</v>
      </c>
      <c r="M22" s="17">
        <v>14470</v>
      </c>
      <c r="N22" s="17">
        <v>6679</v>
      </c>
    </row>
    <row r="23" spans="1:14">
      <c r="A23" s="13"/>
      <c r="B23" s="8" t="s">
        <v>40</v>
      </c>
      <c r="C23" s="17">
        <v>4890</v>
      </c>
      <c r="D23" s="17">
        <v>2375</v>
      </c>
      <c r="E23" s="17">
        <v>4850</v>
      </c>
      <c r="F23" s="17">
        <v>2085</v>
      </c>
      <c r="G23" s="17">
        <v>25842</v>
      </c>
      <c r="H23" s="17">
        <v>12311</v>
      </c>
      <c r="I23" s="17">
        <v>5496</v>
      </c>
      <c r="J23" s="17">
        <v>2708</v>
      </c>
      <c r="K23" s="17">
        <v>4089</v>
      </c>
      <c r="L23" s="17">
        <v>2064</v>
      </c>
      <c r="M23" s="17">
        <v>14542</v>
      </c>
      <c r="N23" s="17">
        <v>7175</v>
      </c>
    </row>
    <row r="24" spans="1:14">
      <c r="A24" s="13"/>
      <c r="B24" s="8" t="s">
        <v>41</v>
      </c>
      <c r="C24" s="17">
        <v>4804</v>
      </c>
      <c r="D24" s="17">
        <v>2381</v>
      </c>
      <c r="E24" s="17">
        <v>4753</v>
      </c>
      <c r="F24" s="17">
        <v>2090</v>
      </c>
      <c r="G24" s="17">
        <v>25370</v>
      </c>
      <c r="H24" s="17">
        <v>12339</v>
      </c>
      <c r="I24" s="17">
        <v>5399</v>
      </c>
      <c r="J24" s="17">
        <v>2714</v>
      </c>
      <c r="K24" s="17">
        <v>4019</v>
      </c>
      <c r="L24" s="17">
        <v>2069</v>
      </c>
      <c r="M24" s="17">
        <v>14286</v>
      </c>
      <c r="N24" s="17">
        <v>7191</v>
      </c>
    </row>
    <row r="25" spans="1:14" ht="18" customHeight="1">
      <c r="A25" s="13"/>
      <c r="B25" s="8" t="s">
        <v>42</v>
      </c>
      <c r="C25" s="17">
        <v>4803</v>
      </c>
      <c r="D25" s="17">
        <v>2309</v>
      </c>
      <c r="E25" s="17">
        <v>4768</v>
      </c>
      <c r="F25" s="17">
        <v>2026</v>
      </c>
      <c r="G25" s="17">
        <v>25384</v>
      </c>
      <c r="H25" s="17">
        <v>11967</v>
      </c>
      <c r="I25" s="17">
        <v>5398</v>
      </c>
      <c r="J25" s="17">
        <v>2633</v>
      </c>
      <c r="K25" s="17">
        <v>4014</v>
      </c>
      <c r="L25" s="17">
        <v>2006</v>
      </c>
      <c r="M25" s="17">
        <v>14279</v>
      </c>
      <c r="N25" s="17">
        <v>6973</v>
      </c>
    </row>
    <row r="26" spans="1:14">
      <c r="A26" s="13"/>
      <c r="B26" s="8" t="s">
        <v>43</v>
      </c>
      <c r="C26" s="17">
        <v>4901</v>
      </c>
      <c r="D26" s="17">
        <v>2194</v>
      </c>
      <c r="E26" s="17">
        <v>4902</v>
      </c>
      <c r="F26" s="17">
        <v>1926</v>
      </c>
      <c r="G26" s="17">
        <v>25933</v>
      </c>
      <c r="H26" s="17">
        <v>11372</v>
      </c>
      <c r="I26" s="17">
        <v>5502</v>
      </c>
      <c r="J26" s="17">
        <v>2502</v>
      </c>
      <c r="K26" s="17">
        <v>4085</v>
      </c>
      <c r="L26" s="17">
        <v>1906</v>
      </c>
      <c r="M26" s="17">
        <v>14555</v>
      </c>
      <c r="N26" s="17">
        <v>6627</v>
      </c>
    </row>
    <row r="27" spans="1:14">
      <c r="A27" s="13"/>
      <c r="B27" s="8" t="s">
        <v>44</v>
      </c>
      <c r="C27" s="17">
        <v>4729</v>
      </c>
      <c r="D27" s="17">
        <v>2252</v>
      </c>
      <c r="E27" s="17">
        <v>4699</v>
      </c>
      <c r="F27" s="17">
        <v>1977</v>
      </c>
      <c r="G27" s="17">
        <v>24993</v>
      </c>
      <c r="H27" s="17">
        <v>11672</v>
      </c>
      <c r="I27" s="17">
        <v>5313</v>
      </c>
      <c r="J27" s="17">
        <v>2568</v>
      </c>
      <c r="K27" s="17">
        <v>3951</v>
      </c>
      <c r="L27" s="17">
        <v>1957</v>
      </c>
      <c r="M27" s="17">
        <v>14055</v>
      </c>
      <c r="N27" s="17">
        <v>6802</v>
      </c>
    </row>
    <row r="28" spans="1:14">
      <c r="A28" s="13"/>
      <c r="B28" s="8" t="s">
        <v>45</v>
      </c>
      <c r="C28" s="17">
        <v>4687</v>
      </c>
      <c r="D28" s="17">
        <v>2341</v>
      </c>
      <c r="E28" s="17">
        <v>4633</v>
      </c>
      <c r="F28" s="17">
        <v>2055</v>
      </c>
      <c r="G28" s="17">
        <v>24750</v>
      </c>
      <c r="H28" s="17">
        <v>12134</v>
      </c>
      <c r="I28" s="17">
        <v>5269</v>
      </c>
      <c r="J28" s="17">
        <v>2669</v>
      </c>
      <c r="K28" s="17">
        <v>3922</v>
      </c>
      <c r="L28" s="17">
        <v>2034</v>
      </c>
      <c r="M28" s="17">
        <v>13941</v>
      </c>
      <c r="N28" s="17">
        <v>7071</v>
      </c>
    </row>
    <row r="29" spans="1:14">
      <c r="A29" s="13"/>
      <c r="B29" s="8" t="s">
        <v>46</v>
      </c>
      <c r="C29" s="17">
        <v>4721</v>
      </c>
      <c r="D29" s="17">
        <v>2307</v>
      </c>
      <c r="E29" s="17">
        <v>4678</v>
      </c>
      <c r="F29" s="17">
        <v>2025</v>
      </c>
      <c r="G29" s="17">
        <v>24938</v>
      </c>
      <c r="H29" s="17">
        <v>11955</v>
      </c>
      <c r="I29" s="17">
        <v>5305</v>
      </c>
      <c r="J29" s="17">
        <v>2630</v>
      </c>
      <c r="K29" s="17">
        <v>3947</v>
      </c>
      <c r="L29" s="17">
        <v>2004</v>
      </c>
      <c r="M29" s="17">
        <v>14036</v>
      </c>
      <c r="N29" s="17">
        <v>6967</v>
      </c>
    </row>
    <row r="30" spans="1:14">
      <c r="A30" s="13"/>
      <c r="B30" s="8" t="s">
        <v>47</v>
      </c>
      <c r="C30" s="17">
        <v>4593</v>
      </c>
      <c r="D30" s="17">
        <v>2109</v>
      </c>
      <c r="E30" s="17">
        <v>4581</v>
      </c>
      <c r="F30" s="17">
        <v>1851</v>
      </c>
      <c r="G30" s="17">
        <v>24288</v>
      </c>
      <c r="H30" s="17">
        <v>10929</v>
      </c>
      <c r="I30" s="17">
        <v>5157</v>
      </c>
      <c r="J30" s="17">
        <v>2404</v>
      </c>
      <c r="K30" s="17">
        <v>3831</v>
      </c>
      <c r="L30" s="17">
        <v>1832</v>
      </c>
      <c r="M30" s="17">
        <v>13643</v>
      </c>
      <c r="N30" s="17">
        <v>6369</v>
      </c>
    </row>
    <row r="31" spans="1:14">
      <c r="A31" s="7"/>
      <c r="B31" s="8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</row>
    <row r="32" spans="1:14">
      <c r="A32" s="7"/>
      <c r="B32" s="8"/>
      <c r="C32" s="42"/>
      <c r="D32" s="7"/>
      <c r="E32" s="7"/>
      <c r="F32" s="7"/>
      <c r="G32" s="7"/>
      <c r="H32" s="12" t="s">
        <v>83</v>
      </c>
      <c r="I32" s="12"/>
      <c r="J32" s="7"/>
      <c r="K32" s="7"/>
      <c r="L32" s="7"/>
      <c r="M32" s="7"/>
      <c r="N32" s="7"/>
    </row>
    <row r="33" spans="1:14">
      <c r="A33" s="101" t="s">
        <v>141</v>
      </c>
      <c r="B33" s="97"/>
      <c r="C33" s="1">
        <v>5241</v>
      </c>
      <c r="D33" s="1">
        <v>2474</v>
      </c>
      <c r="E33" s="1">
        <v>4202</v>
      </c>
      <c r="F33" s="1">
        <v>1673</v>
      </c>
      <c r="G33" s="1">
        <v>23344</v>
      </c>
      <c r="H33" s="1">
        <v>10508</v>
      </c>
      <c r="I33" s="1">
        <v>5199</v>
      </c>
      <c r="J33" s="1">
        <v>2518</v>
      </c>
      <c r="K33" s="1">
        <v>3859</v>
      </c>
      <c r="L33" s="1">
        <v>1746</v>
      </c>
      <c r="M33" s="1">
        <v>13457</v>
      </c>
      <c r="N33" s="1">
        <v>6609</v>
      </c>
    </row>
    <row r="34" spans="1:14">
      <c r="A34" s="100" t="s">
        <v>133</v>
      </c>
      <c r="B34" s="99"/>
      <c r="C34" s="1">
        <v>4920</v>
      </c>
      <c r="D34" s="1">
        <v>2390</v>
      </c>
      <c r="E34" s="1">
        <v>4078</v>
      </c>
      <c r="F34" s="1">
        <v>1653</v>
      </c>
      <c r="G34" s="1">
        <v>22935</v>
      </c>
      <c r="H34" s="1">
        <v>10782</v>
      </c>
      <c r="I34" s="1">
        <v>5497</v>
      </c>
      <c r="J34" s="1">
        <v>2820</v>
      </c>
      <c r="K34" s="1">
        <v>3558</v>
      </c>
      <c r="L34" s="1">
        <v>1761</v>
      </c>
      <c r="M34" s="1">
        <v>13028</v>
      </c>
      <c r="N34" s="1">
        <v>6670</v>
      </c>
    </row>
    <row r="35" spans="1:14" ht="18" customHeight="1">
      <c r="A35" s="101" t="s">
        <v>134</v>
      </c>
      <c r="B35" s="97"/>
      <c r="C35" s="1">
        <v>5222</v>
      </c>
      <c r="D35" s="1">
        <v>2427</v>
      </c>
      <c r="E35" s="1">
        <v>4297</v>
      </c>
      <c r="F35" s="1">
        <v>1666</v>
      </c>
      <c r="G35" s="1">
        <v>24075</v>
      </c>
      <c r="H35" s="1">
        <v>10788</v>
      </c>
      <c r="I35" s="1">
        <v>5675</v>
      </c>
      <c r="J35" s="1">
        <v>2769</v>
      </c>
      <c r="K35" s="1">
        <v>3812</v>
      </c>
      <c r="L35" s="1">
        <v>1769</v>
      </c>
      <c r="M35" s="1">
        <v>13710</v>
      </c>
      <c r="N35" s="1">
        <v>6698</v>
      </c>
    </row>
    <row r="36" spans="1:14">
      <c r="A36" s="100" t="s">
        <v>135</v>
      </c>
      <c r="B36" s="99"/>
      <c r="C36" s="1">
        <v>4756</v>
      </c>
      <c r="D36" s="1">
        <v>2328</v>
      </c>
      <c r="E36" s="1">
        <v>4066</v>
      </c>
      <c r="F36" s="1">
        <v>1786</v>
      </c>
      <c r="G36" s="1">
        <v>23261</v>
      </c>
      <c r="H36" s="1">
        <v>11169</v>
      </c>
      <c r="I36" s="1">
        <v>5377</v>
      </c>
      <c r="J36" s="1">
        <v>2722</v>
      </c>
      <c r="K36" s="1">
        <v>3496</v>
      </c>
      <c r="L36" s="1">
        <v>1763</v>
      </c>
      <c r="M36" s="1">
        <v>12817</v>
      </c>
      <c r="N36" s="1">
        <v>6477</v>
      </c>
    </row>
    <row r="37" spans="1:14" ht="18" customHeight="1">
      <c r="A37" s="96" t="s">
        <v>136</v>
      </c>
      <c r="B37" s="97"/>
      <c r="C37" s="17">
        <v>5040</v>
      </c>
      <c r="D37" s="17">
        <v>2335</v>
      </c>
      <c r="E37" s="17">
        <v>4300</v>
      </c>
      <c r="F37" s="17">
        <v>1747</v>
      </c>
      <c r="G37" s="17">
        <v>24382</v>
      </c>
      <c r="H37" s="17">
        <v>11038</v>
      </c>
      <c r="I37" s="17">
        <v>5669</v>
      </c>
      <c r="J37" s="17">
        <v>2737</v>
      </c>
      <c r="K37" s="17">
        <v>3684</v>
      </c>
      <c r="L37" s="17">
        <v>1757</v>
      </c>
      <c r="M37" s="17">
        <v>13494</v>
      </c>
      <c r="N37" s="17">
        <v>6501</v>
      </c>
    </row>
    <row r="38" spans="1:14">
      <c r="A38" s="98" t="s">
        <v>137</v>
      </c>
      <c r="B38" s="99"/>
      <c r="C38" s="17">
        <v>4836</v>
      </c>
      <c r="D38" s="17">
        <v>2388</v>
      </c>
      <c r="E38" s="17">
        <v>4444</v>
      </c>
      <c r="F38" s="17">
        <v>1896</v>
      </c>
      <c r="G38" s="17">
        <v>24358</v>
      </c>
      <c r="H38" s="17">
        <v>11366</v>
      </c>
      <c r="I38" s="17">
        <v>5607</v>
      </c>
      <c r="J38" s="17">
        <v>2749</v>
      </c>
      <c r="K38" s="17">
        <v>3688</v>
      </c>
      <c r="L38" s="17">
        <v>1858</v>
      </c>
      <c r="M38" s="17">
        <v>13280</v>
      </c>
      <c r="N38" s="17">
        <v>6571</v>
      </c>
    </row>
    <row r="39" spans="1:14" ht="18" customHeight="1">
      <c r="A39" s="96" t="s">
        <v>149</v>
      </c>
      <c r="B39" s="97"/>
      <c r="C39" s="17">
        <v>4994</v>
      </c>
      <c r="D39" s="17">
        <v>2347</v>
      </c>
      <c r="E39" s="17">
        <v>4286</v>
      </c>
      <c r="F39" s="17">
        <v>1800</v>
      </c>
      <c r="G39" s="17">
        <v>24440</v>
      </c>
      <c r="H39" s="17">
        <v>11261</v>
      </c>
      <c r="I39" s="17">
        <v>5638</v>
      </c>
      <c r="J39" s="17">
        <v>2744</v>
      </c>
      <c r="K39" s="17">
        <v>3667</v>
      </c>
      <c r="L39" s="17">
        <v>1778</v>
      </c>
      <c r="M39" s="17">
        <v>13440</v>
      </c>
      <c r="N39" s="17">
        <v>6529</v>
      </c>
    </row>
    <row r="40" spans="1:14">
      <c r="A40" s="98" t="s">
        <v>150</v>
      </c>
      <c r="B40" s="99"/>
      <c r="C40" s="17">
        <v>4836</v>
      </c>
      <c r="D40" s="17">
        <v>2388</v>
      </c>
      <c r="E40" s="17">
        <v>4444</v>
      </c>
      <c r="F40" s="17">
        <v>1896</v>
      </c>
      <c r="G40" s="17">
        <v>24358</v>
      </c>
      <c r="H40" s="17">
        <v>11366</v>
      </c>
      <c r="I40" s="17">
        <v>5607</v>
      </c>
      <c r="J40" s="17">
        <v>2749</v>
      </c>
      <c r="K40" s="17">
        <v>3688</v>
      </c>
      <c r="L40" s="17">
        <v>1858</v>
      </c>
      <c r="M40" s="17">
        <v>13280</v>
      </c>
      <c r="N40" s="17">
        <v>6571</v>
      </c>
    </row>
    <row r="41" spans="1:14" ht="20.100000000000001" customHeight="1">
      <c r="A41" s="96" t="s">
        <v>151</v>
      </c>
      <c r="B41" s="97"/>
      <c r="C41" s="17">
        <v>4813</v>
      </c>
      <c r="D41" s="17">
        <v>2274</v>
      </c>
      <c r="E41" s="17">
        <v>4658</v>
      </c>
      <c r="F41" s="17">
        <v>1972</v>
      </c>
      <c r="G41" s="17">
        <v>25068</v>
      </c>
      <c r="H41" s="17">
        <v>11585</v>
      </c>
      <c r="I41" s="17">
        <v>5507</v>
      </c>
      <c r="J41" s="17">
        <v>2657</v>
      </c>
      <c r="K41" s="17">
        <v>3840</v>
      </c>
      <c r="L41" s="17">
        <v>1900</v>
      </c>
      <c r="M41" s="17">
        <v>13731</v>
      </c>
      <c r="N41" s="17">
        <v>6659</v>
      </c>
    </row>
    <row r="42" spans="1:14">
      <c r="A42" s="98" t="s">
        <v>143</v>
      </c>
      <c r="B42" s="99"/>
      <c r="C42" s="17">
        <v>4553</v>
      </c>
      <c r="D42" s="17">
        <v>2299</v>
      </c>
      <c r="E42" s="17">
        <v>4805</v>
      </c>
      <c r="F42" s="17">
        <v>2087</v>
      </c>
      <c r="G42" s="17">
        <v>24396</v>
      </c>
      <c r="H42" s="17">
        <v>11526</v>
      </c>
      <c r="I42" s="17">
        <v>5271</v>
      </c>
      <c r="J42" s="17">
        <v>2733</v>
      </c>
      <c r="K42" s="17">
        <v>4694</v>
      </c>
      <c r="L42" s="17">
        <v>2131</v>
      </c>
      <c r="M42" s="17">
        <v>13993</v>
      </c>
      <c r="N42" s="17">
        <v>6886</v>
      </c>
    </row>
    <row r="43" spans="1:14" ht="20.100000000000001" customHeight="1">
      <c r="A43" s="13"/>
      <c r="B43" s="8" t="s">
        <v>63</v>
      </c>
      <c r="C43" s="17">
        <v>4889</v>
      </c>
      <c r="D43" s="17">
        <v>2342</v>
      </c>
      <c r="E43" s="17">
        <v>4189</v>
      </c>
      <c r="F43" s="17">
        <v>1797</v>
      </c>
      <c r="G43" s="17">
        <v>23917</v>
      </c>
      <c r="H43" s="17">
        <v>11237</v>
      </c>
      <c r="I43" s="17">
        <v>5523</v>
      </c>
      <c r="J43" s="17">
        <v>2739</v>
      </c>
      <c r="K43" s="17">
        <v>3591</v>
      </c>
      <c r="L43" s="17">
        <v>1774</v>
      </c>
      <c r="M43" s="17">
        <v>13164</v>
      </c>
      <c r="N43" s="17">
        <v>6515</v>
      </c>
    </row>
    <row r="44" spans="1:14">
      <c r="A44" s="13"/>
      <c r="B44" s="8" t="s">
        <v>37</v>
      </c>
      <c r="C44" s="17">
        <v>4723</v>
      </c>
      <c r="D44" s="17">
        <v>2273</v>
      </c>
      <c r="E44" s="17">
        <v>4045</v>
      </c>
      <c r="F44" s="17">
        <v>1744</v>
      </c>
      <c r="G44" s="17">
        <v>23104</v>
      </c>
      <c r="H44" s="17">
        <v>10906</v>
      </c>
      <c r="I44" s="17">
        <v>5336</v>
      </c>
      <c r="J44" s="17">
        <v>2658</v>
      </c>
      <c r="K44" s="17">
        <v>3470</v>
      </c>
      <c r="L44" s="17">
        <v>1722</v>
      </c>
      <c r="M44" s="17">
        <v>12720</v>
      </c>
      <c r="N44" s="17">
        <v>6324</v>
      </c>
    </row>
    <row r="45" spans="1:14">
      <c r="A45" s="13"/>
      <c r="B45" s="8" t="s">
        <v>38</v>
      </c>
      <c r="C45" s="17">
        <v>4889</v>
      </c>
      <c r="D45" s="17">
        <v>2173</v>
      </c>
      <c r="E45" s="17">
        <v>4217</v>
      </c>
      <c r="F45" s="17">
        <v>1666</v>
      </c>
      <c r="G45" s="17">
        <v>24397</v>
      </c>
      <c r="H45" s="17">
        <v>10422</v>
      </c>
      <c r="I45" s="17">
        <v>5510</v>
      </c>
      <c r="J45" s="17">
        <v>2540</v>
      </c>
      <c r="K45" s="17">
        <v>3583</v>
      </c>
      <c r="L45" s="17">
        <v>1645</v>
      </c>
      <c r="M45" s="17">
        <v>13135</v>
      </c>
      <c r="N45" s="17">
        <v>6043</v>
      </c>
    </row>
    <row r="46" spans="1:14">
      <c r="A46" s="13"/>
      <c r="B46" s="8" t="s">
        <v>39</v>
      </c>
      <c r="C46" s="17">
        <v>4902</v>
      </c>
      <c r="D46" s="17">
        <v>2214</v>
      </c>
      <c r="E46" s="17">
        <v>4945</v>
      </c>
      <c r="F46" s="17">
        <v>1994</v>
      </c>
      <c r="G46" s="17">
        <v>26018</v>
      </c>
      <c r="H46" s="17">
        <v>11495</v>
      </c>
      <c r="I46" s="17">
        <v>5631</v>
      </c>
      <c r="J46" s="17">
        <v>2586</v>
      </c>
      <c r="K46" s="17">
        <v>4006</v>
      </c>
      <c r="L46" s="17">
        <v>1906</v>
      </c>
      <c r="M46" s="17">
        <v>14235</v>
      </c>
      <c r="N46" s="17">
        <v>6589</v>
      </c>
    </row>
    <row r="47" spans="1:14">
      <c r="A47" s="13"/>
      <c r="B47" s="8" t="s">
        <v>40</v>
      </c>
      <c r="C47" s="17">
        <v>4919</v>
      </c>
      <c r="D47" s="17">
        <v>2378</v>
      </c>
      <c r="E47" s="17">
        <v>4932</v>
      </c>
      <c r="F47" s="17">
        <v>2141</v>
      </c>
      <c r="G47" s="17">
        <v>26081</v>
      </c>
      <c r="H47" s="17">
        <v>12348</v>
      </c>
      <c r="I47" s="17">
        <v>5656</v>
      </c>
      <c r="J47" s="17">
        <v>2777</v>
      </c>
      <c r="K47" s="17">
        <v>4034</v>
      </c>
      <c r="L47" s="17">
        <v>2048</v>
      </c>
      <c r="M47" s="17">
        <v>14307</v>
      </c>
      <c r="N47" s="17">
        <v>7078</v>
      </c>
    </row>
    <row r="48" spans="1:14">
      <c r="A48" s="13"/>
      <c r="B48" s="8" t="s">
        <v>41</v>
      </c>
      <c r="C48" s="17">
        <v>4831</v>
      </c>
      <c r="D48" s="17">
        <v>2383</v>
      </c>
      <c r="E48" s="17">
        <v>4834</v>
      </c>
      <c r="F48" s="17">
        <v>2146</v>
      </c>
      <c r="G48" s="17">
        <v>25602</v>
      </c>
      <c r="H48" s="17">
        <v>12376</v>
      </c>
      <c r="I48" s="17">
        <v>5557</v>
      </c>
      <c r="J48" s="17">
        <v>2784</v>
      </c>
      <c r="K48" s="17">
        <v>3966</v>
      </c>
      <c r="L48" s="17">
        <v>2053</v>
      </c>
      <c r="M48" s="17">
        <v>14057</v>
      </c>
      <c r="N48" s="17">
        <v>7094</v>
      </c>
    </row>
    <row r="49" spans="1:14" ht="18" customHeight="1">
      <c r="A49" s="13"/>
      <c r="B49" s="8" t="s">
        <v>42</v>
      </c>
      <c r="C49" s="17">
        <v>4832</v>
      </c>
      <c r="D49" s="17">
        <v>2312</v>
      </c>
      <c r="E49" s="17">
        <v>4849</v>
      </c>
      <c r="F49" s="17">
        <v>2081</v>
      </c>
      <c r="G49" s="17">
        <v>25621</v>
      </c>
      <c r="H49" s="17">
        <v>12003</v>
      </c>
      <c r="I49" s="17">
        <v>5555</v>
      </c>
      <c r="J49" s="17">
        <v>2700</v>
      </c>
      <c r="K49" s="17">
        <v>3960</v>
      </c>
      <c r="L49" s="17">
        <v>1991</v>
      </c>
      <c r="M49" s="17">
        <v>14050</v>
      </c>
      <c r="N49" s="17">
        <v>6881</v>
      </c>
    </row>
    <row r="50" spans="1:14">
      <c r="A50" s="13"/>
      <c r="B50" s="8" t="s">
        <v>43</v>
      </c>
      <c r="C50" s="17">
        <v>4932</v>
      </c>
      <c r="D50" s="17">
        <v>2197</v>
      </c>
      <c r="E50" s="17">
        <v>4981</v>
      </c>
      <c r="F50" s="17">
        <v>1978</v>
      </c>
      <c r="G50" s="17">
        <v>26185</v>
      </c>
      <c r="H50" s="17">
        <v>11406</v>
      </c>
      <c r="I50" s="17">
        <v>5664</v>
      </c>
      <c r="J50" s="17">
        <v>2566</v>
      </c>
      <c r="K50" s="17">
        <v>4029</v>
      </c>
      <c r="L50" s="17">
        <v>1892</v>
      </c>
      <c r="M50" s="17">
        <v>14318</v>
      </c>
      <c r="N50" s="17">
        <v>6538</v>
      </c>
    </row>
    <row r="51" spans="1:14">
      <c r="A51" s="13"/>
      <c r="B51" s="8" t="s">
        <v>44</v>
      </c>
      <c r="C51" s="17">
        <v>4757</v>
      </c>
      <c r="D51" s="17">
        <v>2255</v>
      </c>
      <c r="E51" s="17">
        <v>4778</v>
      </c>
      <c r="F51" s="17">
        <v>2030</v>
      </c>
      <c r="G51" s="17">
        <v>25227</v>
      </c>
      <c r="H51" s="17">
        <v>11707</v>
      </c>
      <c r="I51" s="17">
        <v>5467</v>
      </c>
      <c r="J51" s="17">
        <v>2633</v>
      </c>
      <c r="K51" s="17">
        <v>3897</v>
      </c>
      <c r="L51" s="17">
        <v>1942</v>
      </c>
      <c r="M51" s="17">
        <v>13829</v>
      </c>
      <c r="N51" s="17">
        <v>6711</v>
      </c>
    </row>
    <row r="52" spans="1:14">
      <c r="A52" s="13"/>
      <c r="B52" s="8" t="s">
        <v>45</v>
      </c>
      <c r="C52" s="17">
        <v>4714</v>
      </c>
      <c r="D52" s="17">
        <v>2344</v>
      </c>
      <c r="E52" s="17">
        <v>4713</v>
      </c>
      <c r="F52" s="17">
        <v>2111</v>
      </c>
      <c r="G52" s="17">
        <v>24977</v>
      </c>
      <c r="H52" s="17">
        <v>12172</v>
      </c>
      <c r="I52" s="17">
        <v>5422</v>
      </c>
      <c r="J52" s="17">
        <v>2738</v>
      </c>
      <c r="K52" s="17">
        <v>3870</v>
      </c>
      <c r="L52" s="17">
        <v>2018</v>
      </c>
      <c r="M52" s="17">
        <v>13718</v>
      </c>
      <c r="N52" s="17">
        <v>6977</v>
      </c>
    </row>
    <row r="53" spans="1:14">
      <c r="A53" s="13"/>
      <c r="B53" s="8" t="s">
        <v>46</v>
      </c>
      <c r="C53" s="17">
        <v>4748</v>
      </c>
      <c r="D53" s="17">
        <v>2309</v>
      </c>
      <c r="E53" s="17">
        <v>4758</v>
      </c>
      <c r="F53" s="17">
        <v>2080</v>
      </c>
      <c r="G53" s="17">
        <v>25169</v>
      </c>
      <c r="H53" s="17">
        <v>11991</v>
      </c>
      <c r="I53" s="17">
        <v>5460</v>
      </c>
      <c r="J53" s="17">
        <v>2697</v>
      </c>
      <c r="K53" s="17">
        <v>3895</v>
      </c>
      <c r="L53" s="17">
        <v>1989</v>
      </c>
      <c r="M53" s="17">
        <v>13811</v>
      </c>
      <c r="N53" s="17">
        <v>6874</v>
      </c>
    </row>
    <row r="54" spans="1:14">
      <c r="A54" s="13"/>
      <c r="B54" s="8" t="s">
        <v>47</v>
      </c>
      <c r="C54" s="17">
        <v>4620</v>
      </c>
      <c r="D54" s="17">
        <v>2111</v>
      </c>
      <c r="E54" s="17">
        <v>4655</v>
      </c>
      <c r="F54" s="17">
        <v>1900</v>
      </c>
      <c r="G54" s="17">
        <v>24520</v>
      </c>
      <c r="H54" s="17">
        <v>10962</v>
      </c>
      <c r="I54" s="17">
        <v>5308</v>
      </c>
      <c r="J54" s="17">
        <v>2466</v>
      </c>
      <c r="K54" s="17">
        <v>3779</v>
      </c>
      <c r="L54" s="17">
        <v>1818</v>
      </c>
      <c r="M54" s="17">
        <v>13422</v>
      </c>
      <c r="N54" s="17">
        <v>6284</v>
      </c>
    </row>
    <row r="55" spans="1:14" ht="5.0999999999999996" customHeight="1">
      <c r="A55" s="9"/>
      <c r="B55" s="10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1:14">
      <c r="A56" s="3" t="s">
        <v>75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4">
      <c r="A57" s="3" t="s">
        <v>132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</sheetData>
  <mergeCells count="33">
    <mergeCell ref="I6:I7"/>
    <mergeCell ref="K6:K7"/>
    <mergeCell ref="M6:M7"/>
    <mergeCell ref="M5:N5"/>
    <mergeCell ref="K5:L5"/>
    <mergeCell ref="I5:J5"/>
    <mergeCell ref="A10:B10"/>
    <mergeCell ref="A9:B9"/>
    <mergeCell ref="A12:B12"/>
    <mergeCell ref="A11:B11"/>
    <mergeCell ref="A33:B33"/>
    <mergeCell ref="A14:B14"/>
    <mergeCell ref="A13:B13"/>
    <mergeCell ref="A18:B18"/>
    <mergeCell ref="A17:B17"/>
    <mergeCell ref="A16:B16"/>
    <mergeCell ref="A15:B15"/>
    <mergeCell ref="A5:B7"/>
    <mergeCell ref="C6:C7"/>
    <mergeCell ref="E6:E7"/>
    <mergeCell ref="G6:G7"/>
    <mergeCell ref="G5:H5"/>
    <mergeCell ref="E5:F5"/>
    <mergeCell ref="C5:D5"/>
    <mergeCell ref="A34:B34"/>
    <mergeCell ref="A42:B42"/>
    <mergeCell ref="A35:B35"/>
    <mergeCell ref="A36:B36"/>
    <mergeCell ref="A37:B37"/>
    <mergeCell ref="A38:B38"/>
    <mergeCell ref="A39:B39"/>
    <mergeCell ref="A40:B40"/>
    <mergeCell ref="A41:B41"/>
  </mergeCells>
  <phoneticPr fontId="3"/>
  <pageMargins left="0.59055118110236227" right="0.39370078740157483" top="0.39370078740157483" bottom="0.39370078740157483" header="0.31496062992125984" footer="0.31496062992125984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G66"/>
  <sheetViews>
    <sheetView tabSelected="1" zoomScaleNormal="100" zoomScaleSheetLayoutView="100" workbookViewId="0"/>
  </sheetViews>
  <sheetFormatPr defaultRowHeight="13.5"/>
  <cols>
    <col min="1" max="1" width="21.875" style="63" customWidth="1"/>
    <col min="2" max="6" width="14.5" style="63" customWidth="1"/>
    <col min="7" max="7" width="9" style="63"/>
    <col min="8" max="16384" width="9" style="32"/>
  </cols>
  <sheetData>
    <row r="1" spans="1:7">
      <c r="B1" s="3"/>
      <c r="C1" s="3"/>
      <c r="D1" s="3"/>
      <c r="E1" s="3"/>
      <c r="F1" s="54" t="s">
        <v>214</v>
      </c>
    </row>
    <row r="2" spans="1:7">
      <c r="A2" s="3"/>
      <c r="B2" s="3"/>
      <c r="C2" s="3"/>
      <c r="D2" s="3"/>
      <c r="E2" s="3"/>
      <c r="F2" s="3"/>
    </row>
    <row r="3" spans="1:7" s="33" customFormat="1" ht="14.25">
      <c r="A3" s="26" t="s">
        <v>174</v>
      </c>
      <c r="B3" s="26"/>
      <c r="C3" s="26"/>
      <c r="D3" s="26"/>
      <c r="E3" s="26"/>
      <c r="F3" s="26"/>
    </row>
    <row r="4" spans="1:7">
      <c r="A4" s="3"/>
      <c r="B4" s="3"/>
      <c r="C4" s="3"/>
      <c r="D4" s="3"/>
      <c r="E4" s="3"/>
      <c r="F4" s="54" t="s">
        <v>87</v>
      </c>
    </row>
    <row r="5" spans="1:7">
      <c r="A5" s="48" t="s">
        <v>88</v>
      </c>
      <c r="B5" s="52" t="s">
        <v>184</v>
      </c>
      <c r="C5" s="52" t="s">
        <v>185</v>
      </c>
      <c r="D5" s="52" t="s">
        <v>186</v>
      </c>
      <c r="E5" s="52" t="s">
        <v>187</v>
      </c>
      <c r="F5" s="52" t="s">
        <v>206</v>
      </c>
    </row>
    <row r="6" spans="1:7" ht="13.5" customHeight="1">
      <c r="A6" s="8"/>
      <c r="B6" s="69"/>
      <c r="C6" s="7"/>
      <c r="D6" s="61" t="s">
        <v>89</v>
      </c>
      <c r="E6" s="7"/>
      <c r="F6" s="7"/>
    </row>
    <row r="7" spans="1:7" ht="18" customHeight="1">
      <c r="A7" s="60" t="s">
        <v>90</v>
      </c>
      <c r="B7" s="56">
        <v>198329</v>
      </c>
      <c r="C7" s="56">
        <v>197852</v>
      </c>
      <c r="D7" s="56">
        <v>197477</v>
      </c>
      <c r="E7" s="56">
        <v>197017</v>
      </c>
      <c r="F7" s="56">
        <f>F8+F22</f>
        <v>196696</v>
      </c>
    </row>
    <row r="8" spans="1:7" ht="18" customHeight="1">
      <c r="A8" s="60" t="s">
        <v>91</v>
      </c>
      <c r="B8" s="56">
        <v>118546</v>
      </c>
      <c r="C8" s="15">
        <v>117670</v>
      </c>
      <c r="D8" s="15">
        <v>116976</v>
      </c>
      <c r="E8" s="15">
        <v>116178</v>
      </c>
      <c r="F8" s="15">
        <f>F9+F13+F16+F19</f>
        <v>115772</v>
      </c>
    </row>
    <row r="9" spans="1:7" ht="18" customHeight="1">
      <c r="A9" s="8" t="s">
        <v>92</v>
      </c>
      <c r="B9" s="56">
        <v>15956</v>
      </c>
      <c r="C9" s="15">
        <v>15773</v>
      </c>
      <c r="D9" s="15">
        <v>15854</v>
      </c>
      <c r="E9" s="15">
        <v>16035</v>
      </c>
      <c r="F9" s="15">
        <f>SUM(F10:F12)</f>
        <v>16118</v>
      </c>
      <c r="G9" s="70"/>
    </row>
    <row r="10" spans="1:7" ht="12.6" customHeight="1">
      <c r="A10" s="8" t="s">
        <v>93</v>
      </c>
      <c r="B10" s="56">
        <v>5407</v>
      </c>
      <c r="C10" s="15">
        <v>5371</v>
      </c>
      <c r="D10" s="15">
        <v>5454</v>
      </c>
      <c r="E10" s="15">
        <v>5538</v>
      </c>
      <c r="F10" s="15">
        <v>5568</v>
      </c>
    </row>
    <row r="11" spans="1:7" ht="12.6" customHeight="1">
      <c r="A11" s="8" t="s">
        <v>94</v>
      </c>
      <c r="B11" s="56">
        <v>10328</v>
      </c>
      <c r="C11" s="15">
        <v>10187</v>
      </c>
      <c r="D11" s="15">
        <v>10153</v>
      </c>
      <c r="E11" s="15">
        <v>10235</v>
      </c>
      <c r="F11" s="15">
        <v>10267</v>
      </c>
    </row>
    <row r="12" spans="1:7" ht="12.6" customHeight="1">
      <c r="A12" s="8" t="s">
        <v>95</v>
      </c>
      <c r="B12" s="56">
        <v>221</v>
      </c>
      <c r="C12" s="15">
        <v>215</v>
      </c>
      <c r="D12" s="15">
        <v>247</v>
      </c>
      <c r="E12" s="15">
        <v>262</v>
      </c>
      <c r="F12" s="15">
        <v>283</v>
      </c>
    </row>
    <row r="13" spans="1:7" ht="12.6" customHeight="1">
      <c r="A13" s="8" t="s">
        <v>96</v>
      </c>
      <c r="B13" s="56">
        <v>457</v>
      </c>
      <c r="C13" s="15">
        <v>460</v>
      </c>
      <c r="D13" s="15">
        <v>458</v>
      </c>
      <c r="E13" s="15">
        <v>465</v>
      </c>
      <c r="F13" s="15">
        <f>SUM(F14:F15)</f>
        <v>468</v>
      </c>
    </row>
    <row r="14" spans="1:7" ht="12.6" customHeight="1">
      <c r="A14" s="8" t="s">
        <v>93</v>
      </c>
      <c r="B14" s="56">
        <v>291</v>
      </c>
      <c r="C14" s="15">
        <v>292</v>
      </c>
      <c r="D14" s="15">
        <v>292</v>
      </c>
      <c r="E14" s="15">
        <v>295</v>
      </c>
      <c r="F14" s="15">
        <v>302</v>
      </c>
    </row>
    <row r="15" spans="1:7" ht="12.6" customHeight="1">
      <c r="A15" s="8" t="s">
        <v>94</v>
      </c>
      <c r="B15" s="56">
        <v>166</v>
      </c>
      <c r="C15" s="15">
        <v>168</v>
      </c>
      <c r="D15" s="15">
        <v>166</v>
      </c>
      <c r="E15" s="15">
        <v>170</v>
      </c>
      <c r="F15" s="15">
        <v>166</v>
      </c>
    </row>
    <row r="16" spans="1:7" ht="12.6" customHeight="1">
      <c r="A16" s="8" t="s">
        <v>97</v>
      </c>
      <c r="B16" s="56">
        <v>98218</v>
      </c>
      <c r="C16" s="15">
        <v>97394</v>
      </c>
      <c r="D16" s="15">
        <v>96607</v>
      </c>
      <c r="E16" s="15">
        <v>95574</v>
      </c>
      <c r="F16" s="15">
        <f>SUM(F17:F18)</f>
        <v>94991</v>
      </c>
    </row>
    <row r="17" spans="1:6" ht="12.6" customHeight="1">
      <c r="A17" s="8" t="s">
        <v>93</v>
      </c>
      <c r="B17" s="56">
        <v>45132</v>
      </c>
      <c r="C17" s="15">
        <v>45437</v>
      </c>
      <c r="D17" s="15">
        <v>45937</v>
      </c>
      <c r="E17" s="15">
        <v>45990</v>
      </c>
      <c r="F17" s="15">
        <v>46407</v>
      </c>
    </row>
    <row r="18" spans="1:6" ht="12.6" customHeight="1">
      <c r="A18" s="8" t="s">
        <v>94</v>
      </c>
      <c r="B18" s="56">
        <v>53086</v>
      </c>
      <c r="C18" s="15">
        <v>51957</v>
      </c>
      <c r="D18" s="15">
        <v>50670</v>
      </c>
      <c r="E18" s="15">
        <v>49584</v>
      </c>
      <c r="F18" s="15">
        <v>48584</v>
      </c>
    </row>
    <row r="19" spans="1:6" ht="12.6" customHeight="1">
      <c r="A19" s="8" t="s">
        <v>98</v>
      </c>
      <c r="B19" s="56">
        <v>3915</v>
      </c>
      <c r="C19" s="15">
        <v>4043</v>
      </c>
      <c r="D19" s="15">
        <v>4057</v>
      </c>
      <c r="E19" s="15">
        <v>4104</v>
      </c>
      <c r="F19" s="15">
        <f>SUM(F20:F21)</f>
        <v>4195</v>
      </c>
    </row>
    <row r="20" spans="1:6" ht="12.6" customHeight="1">
      <c r="A20" s="8" t="s">
        <v>99</v>
      </c>
      <c r="B20" s="56">
        <v>957</v>
      </c>
      <c r="C20" s="15">
        <v>959</v>
      </c>
      <c r="D20" s="15">
        <v>966</v>
      </c>
      <c r="E20" s="15">
        <v>985</v>
      </c>
      <c r="F20" s="15">
        <v>989</v>
      </c>
    </row>
    <row r="21" spans="1:6" ht="12.6" customHeight="1">
      <c r="A21" s="8" t="s">
        <v>100</v>
      </c>
      <c r="B21" s="56">
        <v>2958</v>
      </c>
      <c r="C21" s="15">
        <v>3084</v>
      </c>
      <c r="D21" s="15">
        <v>3091</v>
      </c>
      <c r="E21" s="15">
        <v>3119</v>
      </c>
      <c r="F21" s="15">
        <v>3206</v>
      </c>
    </row>
    <row r="22" spans="1:6" ht="18" customHeight="1">
      <c r="A22" s="60" t="s">
        <v>101</v>
      </c>
      <c r="B22" s="56">
        <v>79783</v>
      </c>
      <c r="C22" s="15">
        <v>80182</v>
      </c>
      <c r="D22" s="15">
        <v>80501</v>
      </c>
      <c r="E22" s="15">
        <v>80839</v>
      </c>
      <c r="F22" s="15">
        <f>F23+F29+F32+F33</f>
        <v>80924</v>
      </c>
    </row>
    <row r="23" spans="1:6" ht="18" customHeight="1">
      <c r="A23" s="8" t="s">
        <v>102</v>
      </c>
      <c r="B23" s="56">
        <v>40440</v>
      </c>
      <c r="C23" s="15">
        <v>41367</v>
      </c>
      <c r="D23" s="15">
        <v>42230</v>
      </c>
      <c r="E23" s="15">
        <v>43268</v>
      </c>
      <c r="F23" s="15">
        <f>SUM(F24:F26)</f>
        <v>43869</v>
      </c>
    </row>
    <row r="24" spans="1:6" ht="12.6" customHeight="1">
      <c r="A24" s="8" t="s">
        <v>103</v>
      </c>
      <c r="B24" s="56">
        <v>5576</v>
      </c>
      <c r="C24" s="15">
        <v>5584</v>
      </c>
      <c r="D24" s="15">
        <v>5584</v>
      </c>
      <c r="E24" s="15">
        <v>5614</v>
      </c>
      <c r="F24" s="15">
        <v>5583</v>
      </c>
    </row>
    <row r="25" spans="1:6" ht="12.6" customHeight="1">
      <c r="A25" s="8" t="s">
        <v>104</v>
      </c>
      <c r="B25" s="56" t="s">
        <v>183</v>
      </c>
      <c r="C25" s="15" t="s">
        <v>183</v>
      </c>
      <c r="D25" s="15" t="s">
        <v>183</v>
      </c>
      <c r="E25" s="15" t="s">
        <v>183</v>
      </c>
      <c r="F25" s="15" t="s">
        <v>183</v>
      </c>
    </row>
    <row r="26" spans="1:6" ht="12.6" customHeight="1">
      <c r="A26" s="8" t="s">
        <v>85</v>
      </c>
      <c r="B26" s="56">
        <v>34864</v>
      </c>
      <c r="C26" s="15">
        <v>35783</v>
      </c>
      <c r="D26" s="15">
        <v>36646</v>
      </c>
      <c r="E26" s="15">
        <v>37654</v>
      </c>
      <c r="F26" s="15">
        <f>F27+F28</f>
        <v>38286</v>
      </c>
    </row>
    <row r="27" spans="1:6" ht="12.6" customHeight="1">
      <c r="A27" s="8" t="s">
        <v>105</v>
      </c>
      <c r="B27" s="56">
        <v>23296</v>
      </c>
      <c r="C27" s="15">
        <v>24416</v>
      </c>
      <c r="D27" s="15">
        <v>25545</v>
      </c>
      <c r="E27" s="15">
        <v>26708</v>
      </c>
      <c r="F27" s="15">
        <v>27444</v>
      </c>
    </row>
    <row r="28" spans="1:6" ht="12.6" customHeight="1">
      <c r="A28" s="8" t="s">
        <v>106</v>
      </c>
      <c r="B28" s="56">
        <v>11568</v>
      </c>
      <c r="C28" s="15">
        <v>11367</v>
      </c>
      <c r="D28" s="15">
        <v>11101</v>
      </c>
      <c r="E28" s="15">
        <v>10946</v>
      </c>
      <c r="F28" s="15">
        <v>10842</v>
      </c>
    </row>
    <row r="29" spans="1:6" ht="12.6" customHeight="1">
      <c r="A29" s="8" t="s">
        <v>107</v>
      </c>
      <c r="B29" s="56">
        <v>516</v>
      </c>
      <c r="C29" s="15">
        <v>508</v>
      </c>
      <c r="D29" s="15">
        <v>498</v>
      </c>
      <c r="E29" s="15">
        <v>519</v>
      </c>
      <c r="F29" s="15">
        <f>F30+F31</f>
        <v>517</v>
      </c>
    </row>
    <row r="30" spans="1:6" ht="12.6" customHeight="1">
      <c r="A30" s="8" t="s">
        <v>108</v>
      </c>
      <c r="B30" s="56">
        <v>60</v>
      </c>
      <c r="C30" s="15">
        <v>60</v>
      </c>
      <c r="D30" s="15">
        <v>61</v>
      </c>
      <c r="E30" s="15">
        <v>69</v>
      </c>
      <c r="F30" s="15">
        <v>73</v>
      </c>
    </row>
    <row r="31" spans="1:6" ht="12.6" customHeight="1">
      <c r="A31" s="8" t="s">
        <v>109</v>
      </c>
      <c r="B31" s="56">
        <v>456</v>
      </c>
      <c r="C31" s="15">
        <v>448</v>
      </c>
      <c r="D31" s="15">
        <v>437</v>
      </c>
      <c r="E31" s="15">
        <v>450</v>
      </c>
      <c r="F31" s="15">
        <v>444</v>
      </c>
    </row>
    <row r="32" spans="1:6" ht="12.6" customHeight="1">
      <c r="A32" s="8" t="s">
        <v>110</v>
      </c>
      <c r="B32" s="56">
        <v>4472</v>
      </c>
      <c r="C32" s="15">
        <v>4456</v>
      </c>
      <c r="D32" s="15">
        <v>4484</v>
      </c>
      <c r="E32" s="15">
        <v>4443</v>
      </c>
      <c r="F32" s="15">
        <v>4505</v>
      </c>
    </row>
    <row r="33" spans="1:6" ht="12.6" customHeight="1">
      <c r="A33" s="8" t="s">
        <v>111</v>
      </c>
      <c r="B33" s="56">
        <v>34355</v>
      </c>
      <c r="C33" s="15">
        <v>33851</v>
      </c>
      <c r="D33" s="15">
        <v>33289</v>
      </c>
      <c r="E33" s="15">
        <v>32609</v>
      </c>
      <c r="F33" s="15">
        <v>32033</v>
      </c>
    </row>
    <row r="34" spans="1:6" ht="12.6" customHeight="1">
      <c r="A34" s="8" t="s">
        <v>112</v>
      </c>
      <c r="B34" s="56">
        <v>26310</v>
      </c>
      <c r="C34" s="15">
        <v>25520</v>
      </c>
      <c r="D34" s="15">
        <v>24713</v>
      </c>
      <c r="E34" s="15">
        <v>23839</v>
      </c>
      <c r="F34" s="15">
        <v>23050</v>
      </c>
    </row>
    <row r="35" spans="1:6" ht="18" customHeight="1">
      <c r="A35" s="8"/>
      <c r="B35" s="69"/>
      <c r="C35" s="1"/>
      <c r="D35" s="34" t="s">
        <v>113</v>
      </c>
      <c r="E35" s="1"/>
      <c r="F35" s="1"/>
    </row>
    <row r="36" spans="1:6" ht="18" customHeight="1">
      <c r="A36" s="60" t="s">
        <v>91</v>
      </c>
      <c r="B36" s="56">
        <v>112866</v>
      </c>
      <c r="C36" s="15">
        <v>111944</v>
      </c>
      <c r="D36" s="15">
        <v>111210</v>
      </c>
      <c r="E36" s="15">
        <v>110344</v>
      </c>
      <c r="F36" s="15">
        <f>F37+F41+F44+F47</f>
        <v>109918</v>
      </c>
    </row>
    <row r="37" spans="1:6" ht="18" customHeight="1">
      <c r="A37" s="8" t="s">
        <v>92</v>
      </c>
      <c r="B37" s="56">
        <v>12542</v>
      </c>
      <c r="C37" s="15">
        <v>12376</v>
      </c>
      <c r="D37" s="15">
        <v>12385</v>
      </c>
      <c r="E37" s="15">
        <v>12498</v>
      </c>
      <c r="F37" s="15">
        <f>SUM(F38:F40)</f>
        <v>12589</v>
      </c>
    </row>
    <row r="38" spans="1:6" ht="12.6" customHeight="1">
      <c r="A38" s="8" t="s">
        <v>93</v>
      </c>
      <c r="B38" s="56">
        <v>2456</v>
      </c>
      <c r="C38" s="15">
        <v>2428</v>
      </c>
      <c r="D38" s="15">
        <v>2461</v>
      </c>
      <c r="E38" s="15">
        <v>2515</v>
      </c>
      <c r="F38" s="15">
        <v>2565</v>
      </c>
    </row>
    <row r="39" spans="1:6" ht="12.6" customHeight="1">
      <c r="A39" s="8" t="s">
        <v>94</v>
      </c>
      <c r="B39" s="56">
        <v>10069</v>
      </c>
      <c r="C39" s="15">
        <v>9935</v>
      </c>
      <c r="D39" s="15">
        <v>9911</v>
      </c>
      <c r="E39" s="15">
        <v>9971</v>
      </c>
      <c r="F39" s="15">
        <v>10014</v>
      </c>
    </row>
    <row r="40" spans="1:6" ht="12.6" customHeight="1">
      <c r="A40" s="8" t="s">
        <v>95</v>
      </c>
      <c r="B40" s="56">
        <v>17</v>
      </c>
      <c r="C40" s="15">
        <v>13</v>
      </c>
      <c r="D40" s="15">
        <v>13</v>
      </c>
      <c r="E40" s="15">
        <v>12</v>
      </c>
      <c r="F40" s="15">
        <v>10</v>
      </c>
    </row>
    <row r="41" spans="1:6" ht="12.6" customHeight="1">
      <c r="A41" s="8" t="s">
        <v>96</v>
      </c>
      <c r="B41" s="56">
        <v>160</v>
      </c>
      <c r="C41" s="15">
        <v>160</v>
      </c>
      <c r="D41" s="15">
        <v>158</v>
      </c>
      <c r="E41" s="15">
        <v>165</v>
      </c>
      <c r="F41" s="15">
        <f>SUM(F42:F43)</f>
        <v>164</v>
      </c>
    </row>
    <row r="42" spans="1:6" ht="12.6" customHeight="1">
      <c r="A42" s="8" t="s">
        <v>93</v>
      </c>
      <c r="B42" s="56">
        <v>39</v>
      </c>
      <c r="C42" s="15">
        <v>40</v>
      </c>
      <c r="D42" s="15">
        <v>39</v>
      </c>
      <c r="E42" s="15">
        <v>39</v>
      </c>
      <c r="F42" s="15">
        <v>42</v>
      </c>
    </row>
    <row r="43" spans="1:6" ht="12.6" customHeight="1">
      <c r="A43" s="8" t="s">
        <v>94</v>
      </c>
      <c r="B43" s="56">
        <v>121</v>
      </c>
      <c r="C43" s="15">
        <v>120</v>
      </c>
      <c r="D43" s="15">
        <v>119</v>
      </c>
      <c r="E43" s="15">
        <v>126</v>
      </c>
      <c r="F43" s="15">
        <v>122</v>
      </c>
    </row>
    <row r="44" spans="1:6" ht="12.6" customHeight="1">
      <c r="A44" s="8" t="s">
        <v>97</v>
      </c>
      <c r="B44" s="56">
        <v>97375</v>
      </c>
      <c r="C44" s="15">
        <v>96588</v>
      </c>
      <c r="D44" s="15">
        <v>95836</v>
      </c>
      <c r="E44" s="15">
        <v>94817</v>
      </c>
      <c r="F44" s="15">
        <f>SUM(F45:F46)</f>
        <v>94232</v>
      </c>
    </row>
    <row r="45" spans="1:6" ht="12.6" customHeight="1">
      <c r="A45" s="8" t="s">
        <v>93</v>
      </c>
      <c r="B45" s="56">
        <v>45030</v>
      </c>
      <c r="C45" s="15">
        <v>45334</v>
      </c>
      <c r="D45" s="15">
        <v>45831</v>
      </c>
      <c r="E45" s="15">
        <v>45874</v>
      </c>
      <c r="F45" s="15">
        <v>46270</v>
      </c>
    </row>
    <row r="46" spans="1:6" ht="12.6" customHeight="1">
      <c r="A46" s="8" t="s">
        <v>94</v>
      </c>
      <c r="B46" s="56">
        <v>52345</v>
      </c>
      <c r="C46" s="15">
        <v>51254</v>
      </c>
      <c r="D46" s="15">
        <v>50005</v>
      </c>
      <c r="E46" s="15">
        <v>48943</v>
      </c>
      <c r="F46" s="15">
        <v>47962</v>
      </c>
    </row>
    <row r="47" spans="1:6" ht="12.6" customHeight="1">
      <c r="A47" s="8" t="s">
        <v>98</v>
      </c>
      <c r="B47" s="56">
        <v>2789</v>
      </c>
      <c r="C47" s="15">
        <v>2820</v>
      </c>
      <c r="D47" s="15">
        <v>2831</v>
      </c>
      <c r="E47" s="15">
        <v>2864</v>
      </c>
      <c r="F47" s="15">
        <f>SUM(F48:F49)</f>
        <v>2933</v>
      </c>
    </row>
    <row r="48" spans="1:6" ht="12.6" customHeight="1">
      <c r="A48" s="8" t="s">
        <v>99</v>
      </c>
      <c r="B48" s="56">
        <v>942</v>
      </c>
      <c r="C48" s="15">
        <v>944</v>
      </c>
      <c r="D48" s="15">
        <v>951</v>
      </c>
      <c r="E48" s="15">
        <v>970</v>
      </c>
      <c r="F48" s="15">
        <v>974</v>
      </c>
    </row>
    <row r="49" spans="1:6" ht="12.6" customHeight="1">
      <c r="A49" s="8" t="s">
        <v>100</v>
      </c>
      <c r="B49" s="56">
        <v>1847</v>
      </c>
      <c r="C49" s="15">
        <v>1876</v>
      </c>
      <c r="D49" s="15">
        <v>1880</v>
      </c>
      <c r="E49" s="15">
        <v>1894</v>
      </c>
      <c r="F49" s="15">
        <v>1959</v>
      </c>
    </row>
    <row r="50" spans="1:6" ht="18" customHeight="1">
      <c r="A50" s="60" t="s">
        <v>101</v>
      </c>
      <c r="B50" s="56">
        <v>67764</v>
      </c>
      <c r="C50" s="56">
        <v>69674</v>
      </c>
      <c r="D50" s="56">
        <v>71438</v>
      </c>
      <c r="E50" s="56">
        <v>73538</v>
      </c>
      <c r="F50" s="56">
        <f>SUM(F51:F62)</f>
        <v>74770</v>
      </c>
    </row>
    <row r="51" spans="1:6" ht="18" customHeight="1">
      <c r="A51" s="8" t="s">
        <v>102</v>
      </c>
      <c r="B51" s="18" t="s">
        <v>86</v>
      </c>
      <c r="C51" s="18" t="s">
        <v>86</v>
      </c>
      <c r="D51" s="18" t="s">
        <v>86</v>
      </c>
      <c r="E51" s="18" t="s">
        <v>86</v>
      </c>
      <c r="F51" s="18" t="s">
        <v>86</v>
      </c>
    </row>
    <row r="52" spans="1:6" ht="12.6" customHeight="1">
      <c r="A52" s="8" t="s">
        <v>103</v>
      </c>
      <c r="B52" s="18" t="s">
        <v>86</v>
      </c>
      <c r="C52" s="18" t="s">
        <v>86</v>
      </c>
      <c r="D52" s="18" t="s">
        <v>86</v>
      </c>
      <c r="E52" s="18" t="s">
        <v>86</v>
      </c>
      <c r="F52" s="18" t="s">
        <v>86</v>
      </c>
    </row>
    <row r="53" spans="1:6" ht="12.6" customHeight="1">
      <c r="A53" s="8" t="s">
        <v>104</v>
      </c>
      <c r="B53" s="18" t="s">
        <v>86</v>
      </c>
      <c r="C53" s="18" t="s">
        <v>86</v>
      </c>
      <c r="D53" s="18" t="s">
        <v>86</v>
      </c>
      <c r="E53" s="18" t="s">
        <v>86</v>
      </c>
      <c r="F53" s="18" t="s">
        <v>86</v>
      </c>
    </row>
    <row r="54" spans="1:6" ht="12.6" customHeight="1">
      <c r="A54" s="8" t="s">
        <v>85</v>
      </c>
      <c r="B54" s="56">
        <v>33882</v>
      </c>
      <c r="C54" s="56">
        <v>34837</v>
      </c>
      <c r="D54" s="56">
        <v>35719</v>
      </c>
      <c r="E54" s="56">
        <v>36769</v>
      </c>
      <c r="F54" s="56">
        <v>37385</v>
      </c>
    </row>
    <row r="55" spans="1:6" ht="12.6" customHeight="1">
      <c r="A55" s="8" t="s">
        <v>105</v>
      </c>
      <c r="B55" s="56">
        <v>23286</v>
      </c>
      <c r="C55" s="56">
        <v>24406</v>
      </c>
      <c r="D55" s="56">
        <v>25537</v>
      </c>
      <c r="E55" s="56">
        <v>26700</v>
      </c>
      <c r="F55" s="56">
        <v>27439</v>
      </c>
    </row>
    <row r="56" spans="1:6" ht="12.6" customHeight="1">
      <c r="A56" s="8" t="s">
        <v>106</v>
      </c>
      <c r="B56" s="56">
        <v>10596</v>
      </c>
      <c r="C56" s="56">
        <v>10431</v>
      </c>
      <c r="D56" s="56">
        <v>10182</v>
      </c>
      <c r="E56" s="56">
        <v>10069</v>
      </c>
      <c r="F56" s="56">
        <v>9946</v>
      </c>
    </row>
    <row r="57" spans="1:6" ht="12.6" customHeight="1">
      <c r="A57" s="8" t="s">
        <v>107</v>
      </c>
      <c r="B57" s="18" t="s">
        <v>86</v>
      </c>
      <c r="C57" s="18" t="s">
        <v>86</v>
      </c>
      <c r="D57" s="18" t="s">
        <v>86</v>
      </c>
      <c r="E57" s="18" t="s">
        <v>86</v>
      </c>
      <c r="F57" s="18" t="s">
        <v>86</v>
      </c>
    </row>
    <row r="58" spans="1:6" ht="12.6" customHeight="1">
      <c r="A58" s="8" t="s">
        <v>108</v>
      </c>
      <c r="B58" s="18" t="s">
        <v>86</v>
      </c>
      <c r="C58" s="18" t="s">
        <v>86</v>
      </c>
      <c r="D58" s="18" t="s">
        <v>86</v>
      </c>
      <c r="E58" s="18" t="s">
        <v>86</v>
      </c>
      <c r="F58" s="18" t="s">
        <v>86</v>
      </c>
    </row>
    <row r="59" spans="1:6" ht="12.6" customHeight="1">
      <c r="A59" s="8" t="s">
        <v>109</v>
      </c>
      <c r="B59" s="18" t="s">
        <v>86</v>
      </c>
      <c r="C59" s="18" t="s">
        <v>86</v>
      </c>
      <c r="D59" s="18" t="s">
        <v>86</v>
      </c>
      <c r="E59" s="18" t="s">
        <v>86</v>
      </c>
      <c r="F59" s="18" t="s">
        <v>86</v>
      </c>
    </row>
    <row r="60" spans="1:6" ht="12.6" customHeight="1">
      <c r="A60" s="8" t="s">
        <v>110</v>
      </c>
      <c r="B60" s="18" t="s">
        <v>86</v>
      </c>
      <c r="C60" s="18" t="s">
        <v>86</v>
      </c>
      <c r="D60" s="18" t="s">
        <v>86</v>
      </c>
      <c r="E60" s="18" t="s">
        <v>86</v>
      </c>
      <c r="F60" s="18" t="s">
        <v>86</v>
      </c>
    </row>
    <row r="61" spans="1:6" ht="12.6" customHeight="1">
      <c r="A61" s="8" t="s">
        <v>111</v>
      </c>
      <c r="B61" s="18" t="s">
        <v>86</v>
      </c>
      <c r="C61" s="18" t="s">
        <v>86</v>
      </c>
      <c r="D61" s="18" t="s">
        <v>86</v>
      </c>
      <c r="E61" s="18" t="s">
        <v>86</v>
      </c>
      <c r="F61" s="18" t="s">
        <v>86</v>
      </c>
    </row>
    <row r="62" spans="1:6" ht="12.6" customHeight="1">
      <c r="A62" s="8" t="s">
        <v>112</v>
      </c>
      <c r="B62" s="18" t="s">
        <v>86</v>
      </c>
      <c r="C62" s="18" t="s">
        <v>86</v>
      </c>
      <c r="D62" s="18" t="s">
        <v>86</v>
      </c>
      <c r="E62" s="18" t="s">
        <v>86</v>
      </c>
      <c r="F62" s="18" t="s">
        <v>86</v>
      </c>
    </row>
    <row r="63" spans="1:6" ht="5.0999999999999996" customHeight="1">
      <c r="A63" s="10"/>
      <c r="B63" s="9"/>
      <c r="C63" s="9"/>
      <c r="D63" s="9"/>
      <c r="E63" s="9"/>
      <c r="F63" s="9"/>
    </row>
    <row r="64" spans="1:6" ht="12" customHeight="1">
      <c r="A64" s="31" t="s">
        <v>114</v>
      </c>
      <c r="B64" s="3"/>
      <c r="C64" s="3"/>
      <c r="D64" s="3"/>
      <c r="E64" s="3"/>
      <c r="F64" s="3"/>
    </row>
    <row r="65" spans="1:6">
      <c r="A65" s="3" t="s">
        <v>140</v>
      </c>
      <c r="B65" s="3"/>
      <c r="C65" s="3"/>
      <c r="D65" s="3"/>
      <c r="E65" s="3"/>
      <c r="F65" s="3"/>
    </row>
    <row r="66" spans="1:6" ht="10.5" customHeight="1"/>
  </sheetData>
  <phoneticPr fontId="3"/>
  <pageMargins left="0.59055118110236227" right="0.39370078740157483" top="0.39370078740157483" bottom="0.19685039370078741" header="0.31496062992125984" footer="0.31496062992125984"/>
  <pageSetup paperSize="9" scale="99" firstPageNumber="71" orientation="portrait" useFirstPageNumber="1" r:id="rId1"/>
  <headerFooter alignWithMargins="0">
    <oddFooter>&amp;C
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F65"/>
  <sheetViews>
    <sheetView topLeftCell="A25" workbookViewId="0">
      <selection activeCell="G50" sqref="G50"/>
    </sheetView>
  </sheetViews>
  <sheetFormatPr defaultRowHeight="13.5"/>
  <cols>
    <col min="1" max="1" width="21.875" style="41" customWidth="1"/>
    <col min="2" max="6" width="14.5" style="41" customWidth="1"/>
    <col min="7" max="16384" width="9" style="41"/>
  </cols>
  <sheetData>
    <row r="1" spans="1:6">
      <c r="A1" s="3" t="s">
        <v>84</v>
      </c>
      <c r="B1" s="3"/>
      <c r="C1" s="3"/>
      <c r="D1" s="3"/>
      <c r="E1" s="3"/>
      <c r="F1" s="3"/>
    </row>
    <row r="2" spans="1:6">
      <c r="A2" s="3"/>
      <c r="B2" s="3"/>
      <c r="C2" s="3"/>
      <c r="D2" s="3"/>
      <c r="E2" s="3"/>
      <c r="F2" s="3"/>
    </row>
    <row r="3" spans="1:6" s="33" customFormat="1" ht="14.25">
      <c r="A3" s="26" t="s">
        <v>131</v>
      </c>
      <c r="B3" s="26"/>
      <c r="C3" s="26"/>
      <c r="D3" s="26"/>
      <c r="E3" s="26"/>
      <c r="F3" s="26"/>
    </row>
    <row r="4" spans="1:6">
      <c r="A4" s="3"/>
      <c r="B4" s="3"/>
      <c r="C4" s="3"/>
      <c r="D4" s="3"/>
      <c r="E4" s="3"/>
      <c r="F4" s="4" t="s">
        <v>87</v>
      </c>
    </row>
    <row r="5" spans="1:6">
      <c r="A5" s="23" t="s">
        <v>88</v>
      </c>
      <c r="B5" s="5" t="s">
        <v>152</v>
      </c>
      <c r="C5" s="6" t="s">
        <v>153</v>
      </c>
      <c r="D5" s="6" t="s">
        <v>154</v>
      </c>
      <c r="E5" s="6" t="s">
        <v>155</v>
      </c>
      <c r="F5" s="6" t="s">
        <v>156</v>
      </c>
    </row>
    <row r="6" spans="1:6" ht="13.5" customHeight="1">
      <c r="A6" s="8"/>
      <c r="B6" s="42"/>
      <c r="C6" s="7"/>
      <c r="D6" s="25" t="s">
        <v>89</v>
      </c>
      <c r="E6" s="7"/>
      <c r="F6" s="7"/>
    </row>
    <row r="7" spans="1:6" ht="18" customHeight="1">
      <c r="A7" s="24" t="s">
        <v>90</v>
      </c>
      <c r="B7" s="14">
        <v>203153</v>
      </c>
      <c r="C7" s="14">
        <v>200960</v>
      </c>
      <c r="D7" s="14">
        <f>D8+D22</f>
        <v>199196</v>
      </c>
      <c r="E7" s="14">
        <f>E8+E22</f>
        <v>198329</v>
      </c>
      <c r="F7" s="14">
        <f>F8+F22</f>
        <v>197852</v>
      </c>
    </row>
    <row r="8" spans="1:6" ht="18" customHeight="1">
      <c r="A8" s="24" t="s">
        <v>91</v>
      </c>
      <c r="B8" s="14">
        <v>121818</v>
      </c>
      <c r="C8" s="14">
        <v>120141</v>
      </c>
      <c r="D8" s="15">
        <v>118979</v>
      </c>
      <c r="E8" s="15">
        <f>E9+E13+E16+E19</f>
        <v>118546</v>
      </c>
      <c r="F8" s="15">
        <f>F9+F13+F16+F19</f>
        <v>117670</v>
      </c>
    </row>
    <row r="9" spans="1:6" ht="18" customHeight="1">
      <c r="A9" s="8" t="s">
        <v>92</v>
      </c>
      <c r="B9" s="14">
        <v>16566</v>
      </c>
      <c r="C9" s="14">
        <v>16267</v>
      </c>
      <c r="D9" s="15">
        <v>16037</v>
      </c>
      <c r="E9" s="15">
        <v>15956</v>
      </c>
      <c r="F9" s="15">
        <f>SUM(F10:F12)</f>
        <v>15773</v>
      </c>
    </row>
    <row r="10" spans="1:6" ht="12.6" customHeight="1">
      <c r="A10" s="8" t="s">
        <v>93</v>
      </c>
      <c r="B10" s="14">
        <v>5304</v>
      </c>
      <c r="C10" s="14">
        <v>5336</v>
      </c>
      <c r="D10" s="15">
        <v>5374</v>
      </c>
      <c r="E10" s="15">
        <v>5407</v>
      </c>
      <c r="F10" s="15">
        <v>5371</v>
      </c>
    </row>
    <row r="11" spans="1:6" ht="12.6" customHeight="1">
      <c r="A11" s="8" t="s">
        <v>94</v>
      </c>
      <c r="B11" s="14">
        <v>11031</v>
      </c>
      <c r="C11" s="14">
        <v>10715</v>
      </c>
      <c r="D11" s="15">
        <v>10448</v>
      </c>
      <c r="E11" s="15">
        <v>10328</v>
      </c>
      <c r="F11" s="15">
        <v>10187</v>
      </c>
    </row>
    <row r="12" spans="1:6" ht="12.6" customHeight="1">
      <c r="A12" s="8" t="s">
        <v>95</v>
      </c>
      <c r="B12" s="14">
        <v>231</v>
      </c>
      <c r="C12" s="14">
        <v>216</v>
      </c>
      <c r="D12" s="15">
        <v>215</v>
      </c>
      <c r="E12" s="15">
        <v>221</v>
      </c>
      <c r="F12" s="15">
        <v>215</v>
      </c>
    </row>
    <row r="13" spans="1:6" ht="12.6" customHeight="1">
      <c r="A13" s="8" t="s">
        <v>96</v>
      </c>
      <c r="B13" s="14">
        <v>479</v>
      </c>
      <c r="C13" s="14">
        <v>466</v>
      </c>
      <c r="D13" s="15">
        <v>459</v>
      </c>
      <c r="E13" s="15">
        <v>457</v>
      </c>
      <c r="F13" s="15">
        <f>SUM(F14:F15)</f>
        <v>460</v>
      </c>
    </row>
    <row r="14" spans="1:6" ht="12.6" customHeight="1">
      <c r="A14" s="8" t="s">
        <v>93</v>
      </c>
      <c r="B14" s="14">
        <v>309</v>
      </c>
      <c r="C14" s="14">
        <v>299</v>
      </c>
      <c r="D14" s="15">
        <v>291</v>
      </c>
      <c r="E14" s="15">
        <v>291</v>
      </c>
      <c r="F14" s="15">
        <v>292</v>
      </c>
    </row>
    <row r="15" spans="1:6" ht="12.6" customHeight="1">
      <c r="A15" s="8" t="s">
        <v>94</v>
      </c>
      <c r="B15" s="14">
        <v>170</v>
      </c>
      <c r="C15" s="14">
        <v>167</v>
      </c>
      <c r="D15" s="15">
        <v>168</v>
      </c>
      <c r="E15" s="15">
        <v>166</v>
      </c>
      <c r="F15" s="15">
        <v>168</v>
      </c>
    </row>
    <row r="16" spans="1:6" ht="12.6" customHeight="1">
      <c r="A16" s="8" t="s">
        <v>97</v>
      </c>
      <c r="B16" s="14">
        <v>100902</v>
      </c>
      <c r="C16" s="14">
        <v>99542</v>
      </c>
      <c r="D16" s="15">
        <v>98654</v>
      </c>
      <c r="E16" s="15">
        <v>98218</v>
      </c>
      <c r="F16" s="15">
        <f>SUM(F17:F18)</f>
        <v>97394</v>
      </c>
    </row>
    <row r="17" spans="1:6" ht="12.6" customHeight="1">
      <c r="A17" s="8" t="s">
        <v>93</v>
      </c>
      <c r="B17" s="14">
        <v>45200</v>
      </c>
      <c r="C17" s="14">
        <v>44822</v>
      </c>
      <c r="D17" s="15">
        <v>44761</v>
      </c>
      <c r="E17" s="15">
        <v>45132</v>
      </c>
      <c r="F17" s="15">
        <v>45437</v>
      </c>
    </row>
    <row r="18" spans="1:6" ht="12.6" customHeight="1">
      <c r="A18" s="8" t="s">
        <v>94</v>
      </c>
      <c r="B18" s="14">
        <v>55702</v>
      </c>
      <c r="C18" s="14">
        <v>54720</v>
      </c>
      <c r="D18" s="15">
        <v>53893</v>
      </c>
      <c r="E18" s="15">
        <v>53086</v>
      </c>
      <c r="F18" s="15">
        <v>51957</v>
      </c>
    </row>
    <row r="19" spans="1:6" ht="12.6" customHeight="1">
      <c r="A19" s="8" t="s">
        <v>98</v>
      </c>
      <c r="B19" s="14">
        <v>3871</v>
      </c>
      <c r="C19" s="14">
        <v>3866</v>
      </c>
      <c r="D19" s="15">
        <v>3829</v>
      </c>
      <c r="E19" s="15">
        <v>3915</v>
      </c>
      <c r="F19" s="15">
        <f>SUM(F20:F21)</f>
        <v>4043</v>
      </c>
    </row>
    <row r="20" spans="1:6" ht="12.6" customHeight="1">
      <c r="A20" s="8" t="s">
        <v>99</v>
      </c>
      <c r="B20" s="14">
        <v>957</v>
      </c>
      <c r="C20" s="14">
        <v>952</v>
      </c>
      <c r="D20" s="15">
        <v>955</v>
      </c>
      <c r="E20" s="15">
        <v>957</v>
      </c>
      <c r="F20" s="15">
        <v>959</v>
      </c>
    </row>
    <row r="21" spans="1:6" ht="12.6" customHeight="1">
      <c r="A21" s="8" t="s">
        <v>100</v>
      </c>
      <c r="B21" s="14">
        <v>2914</v>
      </c>
      <c r="C21" s="14">
        <v>2914</v>
      </c>
      <c r="D21" s="15">
        <v>2874</v>
      </c>
      <c r="E21" s="15">
        <v>2958</v>
      </c>
      <c r="F21" s="15">
        <v>3084</v>
      </c>
    </row>
    <row r="22" spans="1:6" ht="18" customHeight="1">
      <c r="A22" s="24" t="s">
        <v>101</v>
      </c>
      <c r="B22" s="14">
        <v>81335</v>
      </c>
      <c r="C22" s="14">
        <v>80819</v>
      </c>
      <c r="D22" s="15">
        <f>D23+D29+D32+D33</f>
        <v>80217</v>
      </c>
      <c r="E22" s="15">
        <f>E23+E29+E32+E33</f>
        <v>79783</v>
      </c>
      <c r="F22" s="15">
        <f>F23+F29+F32+F33</f>
        <v>80182</v>
      </c>
    </row>
    <row r="23" spans="1:6" ht="18" customHeight="1">
      <c r="A23" s="8" t="s">
        <v>102</v>
      </c>
      <c r="B23" s="14">
        <v>39688</v>
      </c>
      <c r="C23" s="14">
        <v>39924</v>
      </c>
      <c r="D23" s="15">
        <f>SUM(D24:D26)</f>
        <v>40173</v>
      </c>
      <c r="E23" s="15">
        <f>SUM(E24:E26)</f>
        <v>40440</v>
      </c>
      <c r="F23" s="15">
        <f>SUM(F24:F26)</f>
        <v>41367</v>
      </c>
    </row>
    <row r="24" spans="1:6" ht="12.6" customHeight="1">
      <c r="A24" s="8" t="s">
        <v>103</v>
      </c>
      <c r="B24" s="14">
        <v>5976</v>
      </c>
      <c r="C24" s="14">
        <v>5860</v>
      </c>
      <c r="D24" s="15">
        <v>5714</v>
      </c>
      <c r="E24" s="15">
        <v>5576</v>
      </c>
      <c r="F24" s="15">
        <v>5584</v>
      </c>
    </row>
    <row r="25" spans="1:6" ht="12.6" customHeight="1">
      <c r="A25" s="8" t="s">
        <v>104</v>
      </c>
      <c r="B25" s="14">
        <v>2</v>
      </c>
      <c r="C25" s="14">
        <v>1</v>
      </c>
      <c r="D25" s="15" t="s">
        <v>157</v>
      </c>
      <c r="E25" s="15" t="s">
        <v>157</v>
      </c>
      <c r="F25" s="15">
        <v>0</v>
      </c>
    </row>
    <row r="26" spans="1:6" ht="12.6" customHeight="1">
      <c r="A26" s="8" t="s">
        <v>85</v>
      </c>
      <c r="B26" s="14">
        <v>33710</v>
      </c>
      <c r="C26" s="14">
        <v>34063</v>
      </c>
      <c r="D26" s="15">
        <f>SUM(D27:D28)</f>
        <v>34459</v>
      </c>
      <c r="E26" s="15">
        <v>34864</v>
      </c>
      <c r="F26" s="15">
        <v>35783</v>
      </c>
    </row>
    <row r="27" spans="1:6" ht="12.6" customHeight="1">
      <c r="A27" s="8" t="s">
        <v>105</v>
      </c>
      <c r="B27" s="14">
        <v>21280</v>
      </c>
      <c r="C27" s="14">
        <v>22027</v>
      </c>
      <c r="D27" s="15">
        <f>10+22624</f>
        <v>22634</v>
      </c>
      <c r="E27" s="15">
        <v>23296</v>
      </c>
      <c r="F27" s="15">
        <v>24416</v>
      </c>
    </row>
    <row r="28" spans="1:6" ht="12.6" customHeight="1">
      <c r="A28" s="8" t="s">
        <v>106</v>
      </c>
      <c r="B28" s="14">
        <v>12430</v>
      </c>
      <c r="C28" s="14">
        <v>12036</v>
      </c>
      <c r="D28" s="15">
        <f>981+10844</f>
        <v>11825</v>
      </c>
      <c r="E28" s="15">
        <v>11568</v>
      </c>
      <c r="F28" s="15">
        <v>11367</v>
      </c>
    </row>
    <row r="29" spans="1:6" ht="12.6" customHeight="1">
      <c r="A29" s="8" t="s">
        <v>107</v>
      </c>
      <c r="B29" s="14">
        <v>516</v>
      </c>
      <c r="C29" s="14">
        <v>508</v>
      </c>
      <c r="D29" s="15">
        <f>D30+D31</f>
        <v>502</v>
      </c>
      <c r="E29" s="15">
        <f>E30+E31</f>
        <v>516</v>
      </c>
      <c r="F29" s="15">
        <f>F30+F31</f>
        <v>508</v>
      </c>
    </row>
    <row r="30" spans="1:6" ht="12.6" customHeight="1">
      <c r="A30" s="8" t="s">
        <v>108</v>
      </c>
      <c r="B30" s="14">
        <v>59</v>
      </c>
      <c r="C30" s="14">
        <v>58</v>
      </c>
      <c r="D30" s="15">
        <v>59</v>
      </c>
      <c r="E30" s="15">
        <v>60</v>
      </c>
      <c r="F30" s="15">
        <v>60</v>
      </c>
    </row>
    <row r="31" spans="1:6" ht="12.6" customHeight="1">
      <c r="A31" s="8" t="s">
        <v>109</v>
      </c>
      <c r="B31" s="14">
        <v>457</v>
      </c>
      <c r="C31" s="14">
        <v>450</v>
      </c>
      <c r="D31" s="15">
        <v>443</v>
      </c>
      <c r="E31" s="15">
        <v>456</v>
      </c>
      <c r="F31" s="15">
        <v>448</v>
      </c>
    </row>
    <row r="32" spans="1:6" ht="12.6" customHeight="1">
      <c r="A32" s="8" t="s">
        <v>110</v>
      </c>
      <c r="B32" s="14">
        <v>4383</v>
      </c>
      <c r="C32" s="14">
        <v>4391</v>
      </c>
      <c r="D32" s="15">
        <v>4487</v>
      </c>
      <c r="E32" s="15">
        <v>4472</v>
      </c>
      <c r="F32" s="15">
        <v>4456</v>
      </c>
    </row>
    <row r="33" spans="1:6" ht="12.6" customHeight="1">
      <c r="A33" s="8" t="s">
        <v>111</v>
      </c>
      <c r="B33" s="14">
        <v>36748</v>
      </c>
      <c r="C33" s="14">
        <v>35996</v>
      </c>
      <c r="D33" s="15">
        <v>35055</v>
      </c>
      <c r="E33" s="15">
        <v>34355</v>
      </c>
      <c r="F33" s="15">
        <v>33851</v>
      </c>
    </row>
    <row r="34" spans="1:6" ht="12.6" customHeight="1">
      <c r="A34" s="8" t="s">
        <v>112</v>
      </c>
      <c r="B34" s="14">
        <v>29319</v>
      </c>
      <c r="C34" s="14">
        <v>28375</v>
      </c>
      <c r="D34" s="15">
        <v>27238</v>
      </c>
      <c r="E34" s="15">
        <v>26310</v>
      </c>
      <c r="F34" s="15">
        <v>25520</v>
      </c>
    </row>
    <row r="35" spans="1:6" ht="18" customHeight="1">
      <c r="A35" s="8"/>
      <c r="B35" s="42"/>
      <c r="C35" s="1"/>
      <c r="D35" s="34" t="s">
        <v>113</v>
      </c>
      <c r="E35" s="1"/>
      <c r="F35" s="1"/>
    </row>
    <row r="36" spans="1:6" ht="18" customHeight="1">
      <c r="A36" s="24" t="s">
        <v>91</v>
      </c>
      <c r="B36" s="14">
        <v>116013</v>
      </c>
      <c r="C36" s="14">
        <v>114333</v>
      </c>
      <c r="D36" s="15">
        <v>113350</v>
      </c>
      <c r="E36" s="15">
        <f>E37+E41+E44+E47</f>
        <v>112866</v>
      </c>
      <c r="F36" s="15">
        <f>F37+F41+F44+F47</f>
        <v>111944</v>
      </c>
    </row>
    <row r="37" spans="1:6" ht="18" customHeight="1">
      <c r="A37" s="8" t="s">
        <v>92</v>
      </c>
      <c r="B37" s="14">
        <v>13130</v>
      </c>
      <c r="C37" s="14">
        <v>12839</v>
      </c>
      <c r="D37" s="15">
        <v>12661</v>
      </c>
      <c r="E37" s="15">
        <v>12542</v>
      </c>
      <c r="F37" s="15">
        <f>SUM(F38:F40)</f>
        <v>12376</v>
      </c>
    </row>
    <row r="38" spans="1:6" ht="12.6" customHeight="1">
      <c r="A38" s="8" t="s">
        <v>93</v>
      </c>
      <c r="B38" s="14">
        <v>2407</v>
      </c>
      <c r="C38" s="14">
        <v>2415</v>
      </c>
      <c r="D38" s="15">
        <v>2482</v>
      </c>
      <c r="E38" s="15">
        <v>2456</v>
      </c>
      <c r="F38" s="15">
        <v>2428</v>
      </c>
    </row>
    <row r="39" spans="1:6" ht="12.6" customHeight="1">
      <c r="A39" s="8" t="s">
        <v>94</v>
      </c>
      <c r="B39" s="14">
        <v>10706</v>
      </c>
      <c r="C39" s="14">
        <v>10407</v>
      </c>
      <c r="D39" s="15">
        <v>10163</v>
      </c>
      <c r="E39" s="15">
        <v>10069</v>
      </c>
      <c r="F39" s="15">
        <v>9935</v>
      </c>
    </row>
    <row r="40" spans="1:6" ht="12.6" customHeight="1">
      <c r="A40" s="8" t="s">
        <v>95</v>
      </c>
      <c r="B40" s="14">
        <v>17</v>
      </c>
      <c r="C40" s="14">
        <v>17</v>
      </c>
      <c r="D40" s="15">
        <v>16</v>
      </c>
      <c r="E40" s="15">
        <v>17</v>
      </c>
      <c r="F40" s="15">
        <v>13</v>
      </c>
    </row>
    <row r="41" spans="1:6" ht="12.6" customHeight="1">
      <c r="A41" s="8" t="s">
        <v>96</v>
      </c>
      <c r="B41" s="14">
        <v>158</v>
      </c>
      <c r="C41" s="14">
        <v>160</v>
      </c>
      <c r="D41" s="15">
        <v>160</v>
      </c>
      <c r="E41" s="15">
        <v>160</v>
      </c>
      <c r="F41" s="15">
        <f>SUM(F42:F43)</f>
        <v>160</v>
      </c>
    </row>
    <row r="42" spans="1:6" ht="12.6" customHeight="1">
      <c r="A42" s="8" t="s">
        <v>93</v>
      </c>
      <c r="B42" s="14">
        <v>34</v>
      </c>
      <c r="C42" s="14">
        <v>34</v>
      </c>
      <c r="D42" s="15">
        <v>35</v>
      </c>
      <c r="E42" s="15">
        <v>39</v>
      </c>
      <c r="F42" s="15">
        <v>40</v>
      </c>
    </row>
    <row r="43" spans="1:6" ht="12.6" customHeight="1">
      <c r="A43" s="8" t="s">
        <v>94</v>
      </c>
      <c r="B43" s="14">
        <v>124</v>
      </c>
      <c r="C43" s="14">
        <v>126</v>
      </c>
      <c r="D43" s="15">
        <v>125</v>
      </c>
      <c r="E43" s="15">
        <v>121</v>
      </c>
      <c r="F43" s="15">
        <v>120</v>
      </c>
    </row>
    <row r="44" spans="1:6" ht="12.6" customHeight="1">
      <c r="A44" s="8" t="s">
        <v>97</v>
      </c>
      <c r="B44" s="14">
        <v>99959</v>
      </c>
      <c r="C44" s="14">
        <v>98575</v>
      </c>
      <c r="D44" s="15">
        <v>97756</v>
      </c>
      <c r="E44" s="15">
        <v>97375</v>
      </c>
      <c r="F44" s="15">
        <f>SUM(F45:F46)</f>
        <v>96588</v>
      </c>
    </row>
    <row r="45" spans="1:6" ht="12.6" customHeight="1">
      <c r="A45" s="8" t="s">
        <v>93</v>
      </c>
      <c r="B45" s="14">
        <v>45113</v>
      </c>
      <c r="C45" s="14">
        <v>44735</v>
      </c>
      <c r="D45" s="15">
        <v>44664</v>
      </c>
      <c r="E45" s="15">
        <v>45030</v>
      </c>
      <c r="F45" s="15">
        <v>45334</v>
      </c>
    </row>
    <row r="46" spans="1:6" ht="12.6" customHeight="1">
      <c r="A46" s="8" t="s">
        <v>94</v>
      </c>
      <c r="B46" s="14">
        <v>54846</v>
      </c>
      <c r="C46" s="14">
        <v>53840</v>
      </c>
      <c r="D46" s="15">
        <v>53092</v>
      </c>
      <c r="E46" s="15">
        <v>52345</v>
      </c>
      <c r="F46" s="15">
        <v>51254</v>
      </c>
    </row>
    <row r="47" spans="1:6" ht="12.6" customHeight="1">
      <c r="A47" s="8" t="s">
        <v>98</v>
      </c>
      <c r="B47" s="14">
        <v>2766</v>
      </c>
      <c r="C47" s="14">
        <v>2759</v>
      </c>
      <c r="D47" s="15">
        <v>2773</v>
      </c>
      <c r="E47" s="15">
        <v>2789</v>
      </c>
      <c r="F47" s="15">
        <f>SUM(F48:F49)</f>
        <v>2820</v>
      </c>
    </row>
    <row r="48" spans="1:6" ht="12.6" customHeight="1">
      <c r="A48" s="8" t="s">
        <v>99</v>
      </c>
      <c r="B48" s="14">
        <v>942</v>
      </c>
      <c r="C48" s="14">
        <v>937</v>
      </c>
      <c r="D48" s="15">
        <v>940</v>
      </c>
      <c r="E48" s="15">
        <v>942</v>
      </c>
      <c r="F48" s="15">
        <v>944</v>
      </c>
    </row>
    <row r="49" spans="1:6" ht="12.6" customHeight="1">
      <c r="A49" s="8" t="s">
        <v>100</v>
      </c>
      <c r="B49" s="14">
        <v>1824</v>
      </c>
      <c r="C49" s="14">
        <v>1822</v>
      </c>
      <c r="D49" s="15">
        <v>1833</v>
      </c>
      <c r="E49" s="15">
        <v>1847</v>
      </c>
      <c r="F49" s="15">
        <v>1876</v>
      </c>
    </row>
    <row r="50" spans="1:6" ht="18" customHeight="1">
      <c r="A50" s="24" t="s">
        <v>101</v>
      </c>
      <c r="B50" s="18" t="s">
        <v>86</v>
      </c>
      <c r="C50" s="18" t="s">
        <v>86</v>
      </c>
      <c r="D50" s="18" t="s">
        <v>86</v>
      </c>
      <c r="E50" s="18" t="s">
        <v>144</v>
      </c>
      <c r="F50" s="18" t="s">
        <v>144</v>
      </c>
    </row>
    <row r="51" spans="1:6" ht="18" customHeight="1">
      <c r="A51" s="8" t="s">
        <v>102</v>
      </c>
      <c r="B51" s="18" t="s">
        <v>86</v>
      </c>
      <c r="C51" s="18" t="s">
        <v>86</v>
      </c>
      <c r="D51" s="18" t="s">
        <v>86</v>
      </c>
      <c r="E51" s="18" t="s">
        <v>158</v>
      </c>
      <c r="F51" s="18" t="s">
        <v>158</v>
      </c>
    </row>
    <row r="52" spans="1:6" ht="12.6" customHeight="1">
      <c r="A52" s="8" t="s">
        <v>103</v>
      </c>
      <c r="B52" s="18" t="s">
        <v>86</v>
      </c>
      <c r="C52" s="18" t="s">
        <v>86</v>
      </c>
      <c r="D52" s="18" t="s">
        <v>86</v>
      </c>
      <c r="E52" s="18" t="s">
        <v>159</v>
      </c>
      <c r="F52" s="18" t="s">
        <v>159</v>
      </c>
    </row>
    <row r="53" spans="1:6" ht="12.6" customHeight="1">
      <c r="A53" s="8" t="s">
        <v>104</v>
      </c>
      <c r="B53" s="18" t="s">
        <v>86</v>
      </c>
      <c r="C53" s="18" t="s">
        <v>86</v>
      </c>
      <c r="D53" s="18" t="s">
        <v>86</v>
      </c>
      <c r="E53" s="18" t="s">
        <v>160</v>
      </c>
      <c r="F53" s="18" t="s">
        <v>160</v>
      </c>
    </row>
    <row r="54" spans="1:6" ht="12.6" customHeight="1">
      <c r="A54" s="8" t="s">
        <v>85</v>
      </c>
      <c r="B54" s="14">
        <v>32728</v>
      </c>
      <c r="C54" s="14">
        <v>33088</v>
      </c>
      <c r="D54" s="14">
        <v>33468</v>
      </c>
      <c r="E54" s="14">
        <v>33882</v>
      </c>
      <c r="F54" s="14">
        <v>34837</v>
      </c>
    </row>
    <row r="55" spans="1:6" ht="12.6" customHeight="1">
      <c r="A55" s="8" t="s">
        <v>105</v>
      </c>
      <c r="B55" s="14">
        <v>21271</v>
      </c>
      <c r="C55" s="14">
        <v>22018</v>
      </c>
      <c r="D55" s="14">
        <v>22624</v>
      </c>
      <c r="E55" s="14">
        <v>23286</v>
      </c>
      <c r="F55" s="14">
        <v>24406</v>
      </c>
    </row>
    <row r="56" spans="1:6" ht="12.6" customHeight="1">
      <c r="A56" s="8" t="s">
        <v>106</v>
      </c>
      <c r="B56" s="14">
        <v>11457</v>
      </c>
      <c r="C56" s="14">
        <v>11070</v>
      </c>
      <c r="D56" s="14">
        <v>10844</v>
      </c>
      <c r="E56" s="14">
        <v>10596</v>
      </c>
      <c r="F56" s="14">
        <v>10431</v>
      </c>
    </row>
    <row r="57" spans="1:6" ht="12.6" customHeight="1">
      <c r="A57" s="8" t="s">
        <v>107</v>
      </c>
      <c r="B57" s="18" t="s">
        <v>86</v>
      </c>
      <c r="C57" s="18" t="s">
        <v>86</v>
      </c>
      <c r="D57" s="18" t="s">
        <v>86</v>
      </c>
      <c r="E57" s="18" t="s">
        <v>161</v>
      </c>
      <c r="F57" s="18" t="s">
        <v>161</v>
      </c>
    </row>
    <row r="58" spans="1:6" ht="12.6" customHeight="1">
      <c r="A58" s="8" t="s">
        <v>108</v>
      </c>
      <c r="B58" s="18" t="s">
        <v>86</v>
      </c>
      <c r="C58" s="18" t="s">
        <v>86</v>
      </c>
      <c r="D58" s="18" t="s">
        <v>86</v>
      </c>
      <c r="E58" s="18" t="s">
        <v>162</v>
      </c>
      <c r="F58" s="18" t="s">
        <v>162</v>
      </c>
    </row>
    <row r="59" spans="1:6" ht="12.6" customHeight="1">
      <c r="A59" s="8" t="s">
        <v>109</v>
      </c>
      <c r="B59" s="18" t="s">
        <v>86</v>
      </c>
      <c r="C59" s="18" t="s">
        <v>86</v>
      </c>
      <c r="D59" s="18" t="s">
        <v>86</v>
      </c>
      <c r="E59" s="18" t="s">
        <v>163</v>
      </c>
      <c r="F59" s="18" t="s">
        <v>163</v>
      </c>
    </row>
    <row r="60" spans="1:6" ht="12.6" customHeight="1">
      <c r="A60" s="8" t="s">
        <v>110</v>
      </c>
      <c r="B60" s="18" t="s">
        <v>86</v>
      </c>
      <c r="C60" s="18" t="s">
        <v>86</v>
      </c>
      <c r="D60" s="18" t="s">
        <v>86</v>
      </c>
      <c r="E60" s="18" t="s">
        <v>164</v>
      </c>
      <c r="F60" s="18" t="s">
        <v>164</v>
      </c>
    </row>
    <row r="61" spans="1:6" ht="12.6" customHeight="1">
      <c r="A61" s="8" t="s">
        <v>111</v>
      </c>
      <c r="B61" s="18" t="s">
        <v>86</v>
      </c>
      <c r="C61" s="18" t="s">
        <v>86</v>
      </c>
      <c r="D61" s="18" t="s">
        <v>86</v>
      </c>
      <c r="E61" s="18" t="s">
        <v>165</v>
      </c>
      <c r="F61" s="18" t="s">
        <v>165</v>
      </c>
    </row>
    <row r="62" spans="1:6" ht="12.6" customHeight="1">
      <c r="A62" s="8" t="s">
        <v>112</v>
      </c>
      <c r="B62" s="18" t="s">
        <v>86</v>
      </c>
      <c r="C62" s="18" t="s">
        <v>86</v>
      </c>
      <c r="D62" s="18" t="s">
        <v>86</v>
      </c>
      <c r="E62" s="18" t="s">
        <v>166</v>
      </c>
      <c r="F62" s="18" t="s">
        <v>166</v>
      </c>
    </row>
    <row r="63" spans="1:6" ht="5.0999999999999996" customHeight="1">
      <c r="A63" s="10"/>
      <c r="B63" s="9"/>
      <c r="C63" s="9"/>
      <c r="D63" s="9"/>
      <c r="E63" s="9"/>
      <c r="F63" s="9"/>
    </row>
    <row r="64" spans="1:6" ht="12" customHeight="1">
      <c r="A64" s="31" t="s">
        <v>114</v>
      </c>
      <c r="B64" s="3"/>
      <c r="C64" s="3"/>
      <c r="D64" s="3"/>
      <c r="E64" s="3"/>
      <c r="F64" s="3"/>
    </row>
    <row r="65" spans="1:6">
      <c r="A65" s="3" t="s">
        <v>140</v>
      </c>
      <c r="B65" s="3"/>
      <c r="C65" s="3"/>
      <c r="D65" s="3"/>
      <c r="E65" s="3"/>
      <c r="F65" s="3"/>
    </row>
  </sheetData>
  <phoneticPr fontId="3"/>
  <pageMargins left="0.39370078740157483" right="0.59055118110236227" top="0.39370078740157483" bottom="0.19685039370078741" header="0.31496062992125984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M52"/>
  <sheetViews>
    <sheetView tabSelected="1" zoomScaleNormal="100" zoomScaleSheetLayoutView="100" workbookViewId="0"/>
  </sheetViews>
  <sheetFormatPr defaultRowHeight="13.5"/>
  <cols>
    <col min="1" max="1" width="11.25" style="63" customWidth="1"/>
    <col min="2" max="2" width="10.625" style="63" customWidth="1"/>
    <col min="3" max="12" width="6.625" style="63" customWidth="1"/>
    <col min="13" max="13" width="6.125" style="63" customWidth="1"/>
    <col min="14" max="16384" width="9" style="32"/>
  </cols>
  <sheetData>
    <row r="1" spans="1:13">
      <c r="A1" s="58" t="s">
        <v>214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4.25">
      <c r="A3" s="26" t="s">
        <v>175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>
      <c r="A4" s="3"/>
      <c r="B4" s="3"/>
      <c r="C4" s="3"/>
      <c r="D4" s="3"/>
      <c r="E4" s="3"/>
      <c r="F4" s="3"/>
      <c r="G4" s="3"/>
      <c r="H4" s="3"/>
      <c r="I4" s="3"/>
      <c r="J4" s="3"/>
      <c r="L4" s="54" t="s">
        <v>115</v>
      </c>
      <c r="M4" s="3"/>
    </row>
    <row r="5" spans="1:13">
      <c r="A5" s="81" t="s">
        <v>88</v>
      </c>
      <c r="B5" s="80"/>
      <c r="C5" s="88" t="s">
        <v>184</v>
      </c>
      <c r="D5" s="81"/>
      <c r="E5" s="88" t="s">
        <v>185</v>
      </c>
      <c r="F5" s="81"/>
      <c r="G5" s="88" t="s">
        <v>186</v>
      </c>
      <c r="H5" s="81"/>
      <c r="I5" s="88" t="s">
        <v>187</v>
      </c>
      <c r="J5" s="81"/>
      <c r="K5" s="88" t="s">
        <v>206</v>
      </c>
      <c r="L5" s="81"/>
      <c r="M5" s="3"/>
    </row>
    <row r="6" spans="1:13">
      <c r="A6" s="7"/>
      <c r="B6" s="8"/>
      <c r="C6" s="69"/>
      <c r="D6" s="7"/>
      <c r="E6" s="7"/>
      <c r="F6" s="7"/>
      <c r="G6" s="12" t="s">
        <v>119</v>
      </c>
      <c r="H6" s="12"/>
      <c r="I6" s="7"/>
      <c r="J6" s="7"/>
      <c r="K6" s="7"/>
      <c r="L6" s="7"/>
      <c r="M6" s="3"/>
    </row>
    <row r="7" spans="1:13" ht="18" customHeight="1">
      <c r="A7" s="100" t="s">
        <v>91</v>
      </c>
      <c r="B7" s="99"/>
      <c r="C7" s="56"/>
      <c r="D7" s="56">
        <v>5680</v>
      </c>
      <c r="E7" s="15"/>
      <c r="F7" s="15">
        <v>5726</v>
      </c>
      <c r="G7" s="15"/>
      <c r="H7" s="15">
        <v>5766</v>
      </c>
      <c r="I7" s="15"/>
      <c r="J7" s="15">
        <v>5834</v>
      </c>
      <c r="K7" s="15"/>
      <c r="L7" s="15">
        <f>L8+L12+L15+L18</f>
        <v>5854</v>
      </c>
      <c r="M7" s="3"/>
    </row>
    <row r="8" spans="1:13" ht="18" customHeight="1">
      <c r="A8" s="7" t="s">
        <v>92</v>
      </c>
      <c r="B8" s="8"/>
      <c r="C8" s="56"/>
      <c r="D8" s="56">
        <v>3414</v>
      </c>
      <c r="E8" s="15"/>
      <c r="F8" s="15">
        <v>3397</v>
      </c>
      <c r="G8" s="15"/>
      <c r="H8" s="15">
        <v>3469</v>
      </c>
      <c r="I8" s="15"/>
      <c r="J8" s="15">
        <v>3537</v>
      </c>
      <c r="K8" s="15"/>
      <c r="L8" s="15">
        <f>SUM(L9:L11)</f>
        <v>3529</v>
      </c>
      <c r="M8" s="3"/>
    </row>
    <row r="9" spans="1:13" ht="12.6" customHeight="1">
      <c r="A9" s="7" t="s">
        <v>93</v>
      </c>
      <c r="B9" s="8"/>
      <c r="C9" s="56"/>
      <c r="D9" s="56">
        <v>2951</v>
      </c>
      <c r="E9" s="15"/>
      <c r="F9" s="15">
        <v>2943</v>
      </c>
      <c r="G9" s="15"/>
      <c r="H9" s="15">
        <v>2993</v>
      </c>
      <c r="I9" s="15"/>
      <c r="J9" s="15">
        <v>3023</v>
      </c>
      <c r="K9" s="15"/>
      <c r="L9" s="15">
        <v>3003</v>
      </c>
      <c r="M9" s="3"/>
    </row>
    <row r="10" spans="1:13" ht="12.6" customHeight="1">
      <c r="A10" s="7" t="s">
        <v>94</v>
      </c>
      <c r="B10" s="8"/>
      <c r="C10" s="56"/>
      <c r="D10" s="56">
        <v>259</v>
      </c>
      <c r="E10" s="15"/>
      <c r="F10" s="15">
        <v>252</v>
      </c>
      <c r="G10" s="15"/>
      <c r="H10" s="15">
        <v>242</v>
      </c>
      <c r="I10" s="15"/>
      <c r="J10" s="15">
        <v>264</v>
      </c>
      <c r="K10" s="15"/>
      <c r="L10" s="15">
        <v>253</v>
      </c>
      <c r="M10" s="3"/>
    </row>
    <row r="11" spans="1:13" ht="12.6" customHeight="1">
      <c r="A11" s="7" t="s">
        <v>95</v>
      </c>
      <c r="B11" s="8"/>
      <c r="C11" s="56"/>
      <c r="D11" s="56">
        <v>204</v>
      </c>
      <c r="E11" s="15"/>
      <c r="F11" s="15">
        <v>202</v>
      </c>
      <c r="G11" s="15"/>
      <c r="H11" s="15">
        <v>234</v>
      </c>
      <c r="I11" s="15"/>
      <c r="J11" s="15">
        <v>250</v>
      </c>
      <c r="K11" s="15"/>
      <c r="L11" s="15">
        <v>273</v>
      </c>
      <c r="M11" s="3"/>
    </row>
    <row r="12" spans="1:13" ht="12.6" customHeight="1">
      <c r="A12" s="7" t="s">
        <v>96</v>
      </c>
      <c r="B12" s="8"/>
      <c r="C12" s="56"/>
      <c r="D12" s="56">
        <v>297</v>
      </c>
      <c r="E12" s="15"/>
      <c r="F12" s="15">
        <v>300</v>
      </c>
      <c r="G12" s="15"/>
      <c r="H12" s="15">
        <v>300</v>
      </c>
      <c r="I12" s="15"/>
      <c r="J12" s="15">
        <v>300</v>
      </c>
      <c r="K12" s="15"/>
      <c r="L12" s="15">
        <f>SUM(L13:L14)</f>
        <v>304</v>
      </c>
      <c r="M12" s="3"/>
    </row>
    <row r="13" spans="1:13" ht="12.6" customHeight="1">
      <c r="A13" s="7" t="s">
        <v>93</v>
      </c>
      <c r="B13" s="8"/>
      <c r="C13" s="56"/>
      <c r="D13" s="56">
        <v>252</v>
      </c>
      <c r="E13" s="15"/>
      <c r="F13" s="15">
        <v>252</v>
      </c>
      <c r="G13" s="15"/>
      <c r="H13" s="15">
        <v>253</v>
      </c>
      <c r="I13" s="15"/>
      <c r="J13" s="15">
        <v>256</v>
      </c>
      <c r="K13" s="15"/>
      <c r="L13" s="15">
        <v>260</v>
      </c>
      <c r="M13" s="3"/>
    </row>
    <row r="14" spans="1:13" ht="12.6" customHeight="1">
      <c r="A14" s="7" t="s">
        <v>94</v>
      </c>
      <c r="B14" s="8"/>
      <c r="C14" s="56"/>
      <c r="D14" s="56">
        <v>45</v>
      </c>
      <c r="E14" s="15"/>
      <c r="F14" s="15">
        <v>48</v>
      </c>
      <c r="G14" s="15"/>
      <c r="H14" s="15">
        <v>47</v>
      </c>
      <c r="I14" s="15"/>
      <c r="J14" s="15">
        <v>44</v>
      </c>
      <c r="K14" s="15"/>
      <c r="L14" s="15">
        <v>44</v>
      </c>
      <c r="M14" s="3"/>
    </row>
    <row r="15" spans="1:13" ht="12.6" customHeight="1">
      <c r="A15" s="7" t="s">
        <v>97</v>
      </c>
      <c r="B15" s="8"/>
      <c r="C15" s="56"/>
      <c r="D15" s="56">
        <v>843</v>
      </c>
      <c r="E15" s="15"/>
      <c r="F15" s="15">
        <v>806</v>
      </c>
      <c r="G15" s="15"/>
      <c r="H15" s="15">
        <v>771</v>
      </c>
      <c r="I15" s="15"/>
      <c r="J15" s="15">
        <v>757</v>
      </c>
      <c r="K15" s="15"/>
      <c r="L15" s="15">
        <f>SUM(L16:L17)</f>
        <v>759</v>
      </c>
      <c r="M15" s="3"/>
    </row>
    <row r="16" spans="1:13" ht="12.6" customHeight="1">
      <c r="A16" s="7" t="s">
        <v>93</v>
      </c>
      <c r="B16" s="8"/>
      <c r="C16" s="56"/>
      <c r="D16" s="56">
        <v>102</v>
      </c>
      <c r="E16" s="15"/>
      <c r="F16" s="15">
        <v>103</v>
      </c>
      <c r="G16" s="15"/>
      <c r="H16" s="15">
        <v>106</v>
      </c>
      <c r="I16" s="15"/>
      <c r="J16" s="15">
        <v>116</v>
      </c>
      <c r="K16" s="15"/>
      <c r="L16" s="15">
        <v>137</v>
      </c>
      <c r="M16" s="3"/>
    </row>
    <row r="17" spans="1:13" ht="12.6" customHeight="1">
      <c r="A17" s="7" t="s">
        <v>94</v>
      </c>
      <c r="B17" s="8"/>
      <c r="C17" s="56"/>
      <c r="D17" s="56">
        <v>741</v>
      </c>
      <c r="E17" s="15"/>
      <c r="F17" s="15">
        <v>703</v>
      </c>
      <c r="G17" s="15"/>
      <c r="H17" s="15">
        <v>665</v>
      </c>
      <c r="I17" s="15"/>
      <c r="J17" s="15">
        <v>641</v>
      </c>
      <c r="K17" s="15"/>
      <c r="L17" s="15">
        <v>622</v>
      </c>
      <c r="M17" s="3"/>
    </row>
    <row r="18" spans="1:13" ht="12.6" customHeight="1">
      <c r="A18" s="7" t="s">
        <v>98</v>
      </c>
      <c r="B18" s="8"/>
      <c r="C18" s="56"/>
      <c r="D18" s="56">
        <v>1126</v>
      </c>
      <c r="E18" s="15"/>
      <c r="F18" s="15">
        <v>1223</v>
      </c>
      <c r="G18" s="15"/>
      <c r="H18" s="15">
        <v>1226</v>
      </c>
      <c r="I18" s="15"/>
      <c r="J18" s="15">
        <v>1240</v>
      </c>
      <c r="K18" s="15"/>
      <c r="L18" s="15">
        <f>SUM(L19:L20)</f>
        <v>1262</v>
      </c>
      <c r="M18" s="3"/>
    </row>
    <row r="19" spans="1:13" ht="12.6" customHeight="1">
      <c r="A19" s="7" t="s">
        <v>99</v>
      </c>
      <c r="B19" s="8"/>
      <c r="C19" s="56"/>
      <c r="D19" s="56">
        <v>15</v>
      </c>
      <c r="E19" s="15"/>
      <c r="F19" s="15">
        <v>15</v>
      </c>
      <c r="G19" s="15"/>
      <c r="H19" s="15">
        <v>15</v>
      </c>
      <c r="I19" s="15"/>
      <c r="J19" s="15">
        <v>15</v>
      </c>
      <c r="K19" s="15"/>
      <c r="L19" s="15">
        <v>15</v>
      </c>
      <c r="M19" s="3"/>
    </row>
    <row r="20" spans="1:13" ht="12.6" customHeight="1">
      <c r="A20" s="7" t="s">
        <v>100</v>
      </c>
      <c r="B20" s="8"/>
      <c r="C20" s="56"/>
      <c r="D20" s="56">
        <v>1111</v>
      </c>
      <c r="E20" s="15"/>
      <c r="F20" s="15">
        <v>1208</v>
      </c>
      <c r="G20" s="15"/>
      <c r="H20" s="15">
        <v>1211</v>
      </c>
      <c r="I20" s="15"/>
      <c r="J20" s="15">
        <v>1225</v>
      </c>
      <c r="K20" s="15"/>
      <c r="L20" s="15">
        <v>1247</v>
      </c>
      <c r="M20" s="3"/>
    </row>
    <row r="21" spans="1:13" ht="18" customHeight="1">
      <c r="A21" s="100" t="s">
        <v>101</v>
      </c>
      <c r="B21" s="99"/>
      <c r="C21" s="56"/>
      <c r="D21" s="56">
        <v>1964</v>
      </c>
      <c r="E21" s="56"/>
      <c r="F21" s="56">
        <v>1892</v>
      </c>
      <c r="G21" s="56"/>
      <c r="H21" s="56">
        <v>1854</v>
      </c>
      <c r="I21" s="56"/>
      <c r="J21" s="56">
        <v>1770</v>
      </c>
      <c r="K21" s="56"/>
      <c r="L21" s="56">
        <f>SUM(L22:L33)</f>
        <v>1802</v>
      </c>
      <c r="M21" s="3"/>
    </row>
    <row r="22" spans="1:13" ht="18" customHeight="1">
      <c r="A22" s="7" t="s">
        <v>102</v>
      </c>
      <c r="B22" s="8"/>
      <c r="C22" s="56"/>
      <c r="D22" s="56" t="s">
        <v>86</v>
      </c>
      <c r="E22" s="56"/>
      <c r="F22" s="56" t="s">
        <v>86</v>
      </c>
      <c r="G22" s="56"/>
      <c r="H22" s="56" t="s">
        <v>86</v>
      </c>
      <c r="I22" s="56"/>
      <c r="J22" s="56" t="s">
        <v>86</v>
      </c>
      <c r="K22" s="56"/>
      <c r="L22" s="56" t="s">
        <v>86</v>
      </c>
      <c r="M22" s="3"/>
    </row>
    <row r="23" spans="1:13" ht="12.6" customHeight="1">
      <c r="A23" s="7" t="s">
        <v>103</v>
      </c>
      <c r="B23" s="8"/>
      <c r="C23" s="56"/>
      <c r="D23" s="56" t="s">
        <v>86</v>
      </c>
      <c r="E23" s="56"/>
      <c r="F23" s="56" t="s">
        <v>86</v>
      </c>
      <c r="G23" s="56"/>
      <c r="H23" s="56" t="s">
        <v>86</v>
      </c>
      <c r="I23" s="56"/>
      <c r="J23" s="56" t="s">
        <v>86</v>
      </c>
      <c r="K23" s="56"/>
      <c r="L23" s="56" t="s">
        <v>86</v>
      </c>
      <c r="M23" s="3"/>
    </row>
    <row r="24" spans="1:13" ht="12.6" customHeight="1">
      <c r="A24" s="7" t="s">
        <v>104</v>
      </c>
      <c r="B24" s="8"/>
      <c r="C24" s="56"/>
      <c r="D24" s="56" t="s">
        <v>86</v>
      </c>
      <c r="E24" s="56"/>
      <c r="F24" s="56" t="s">
        <v>86</v>
      </c>
      <c r="G24" s="56"/>
      <c r="H24" s="56" t="s">
        <v>86</v>
      </c>
      <c r="I24" s="56"/>
      <c r="J24" s="56" t="s">
        <v>86</v>
      </c>
      <c r="K24" s="56"/>
      <c r="L24" s="56" t="s">
        <v>86</v>
      </c>
      <c r="M24" s="3"/>
    </row>
    <row r="25" spans="1:13" ht="12.6" customHeight="1">
      <c r="A25" s="7" t="s">
        <v>85</v>
      </c>
      <c r="B25" s="8"/>
      <c r="C25" s="56"/>
      <c r="D25" s="56">
        <v>982</v>
      </c>
      <c r="E25" s="56"/>
      <c r="F25" s="56">
        <v>946</v>
      </c>
      <c r="G25" s="56"/>
      <c r="H25" s="56">
        <v>927</v>
      </c>
      <c r="I25" s="56"/>
      <c r="J25" s="56">
        <v>885</v>
      </c>
      <c r="K25" s="56"/>
      <c r="L25" s="56">
        <v>901</v>
      </c>
      <c r="M25" s="3"/>
    </row>
    <row r="26" spans="1:13" ht="12.6" customHeight="1">
      <c r="A26" s="7" t="s">
        <v>105</v>
      </c>
      <c r="B26" s="8"/>
      <c r="C26" s="56"/>
      <c r="D26" s="56">
        <v>10</v>
      </c>
      <c r="E26" s="56"/>
      <c r="F26" s="56">
        <v>10</v>
      </c>
      <c r="G26" s="56"/>
      <c r="H26" s="56">
        <v>8</v>
      </c>
      <c r="I26" s="56"/>
      <c r="J26" s="56">
        <v>8</v>
      </c>
      <c r="K26" s="56"/>
      <c r="L26" s="56">
        <v>5</v>
      </c>
      <c r="M26" s="3"/>
    </row>
    <row r="27" spans="1:13" ht="12.6" customHeight="1">
      <c r="A27" s="7" t="s">
        <v>106</v>
      </c>
      <c r="B27" s="8"/>
      <c r="C27" s="56"/>
      <c r="D27" s="56">
        <v>972</v>
      </c>
      <c r="E27" s="56"/>
      <c r="F27" s="56">
        <v>936</v>
      </c>
      <c r="G27" s="56"/>
      <c r="H27" s="56">
        <v>919</v>
      </c>
      <c r="I27" s="56"/>
      <c r="J27" s="56">
        <v>877</v>
      </c>
      <c r="K27" s="56"/>
      <c r="L27" s="56">
        <v>896</v>
      </c>
      <c r="M27" s="3"/>
    </row>
    <row r="28" spans="1:13" ht="12.6" customHeight="1">
      <c r="A28" s="7" t="s">
        <v>107</v>
      </c>
      <c r="B28" s="8"/>
      <c r="C28" s="56"/>
      <c r="D28" s="56" t="s">
        <v>86</v>
      </c>
      <c r="E28" s="56"/>
      <c r="F28" s="56" t="s">
        <v>86</v>
      </c>
      <c r="G28" s="56"/>
      <c r="H28" s="56" t="s">
        <v>86</v>
      </c>
      <c r="I28" s="56"/>
      <c r="J28" s="56" t="s">
        <v>86</v>
      </c>
      <c r="K28" s="56"/>
      <c r="L28" s="56" t="s">
        <v>86</v>
      </c>
      <c r="M28" s="3"/>
    </row>
    <row r="29" spans="1:13" ht="12.6" customHeight="1">
      <c r="A29" s="7" t="s">
        <v>108</v>
      </c>
      <c r="B29" s="8"/>
      <c r="C29" s="56"/>
      <c r="D29" s="56" t="s">
        <v>86</v>
      </c>
      <c r="E29" s="56"/>
      <c r="F29" s="56" t="s">
        <v>86</v>
      </c>
      <c r="G29" s="56"/>
      <c r="H29" s="56" t="s">
        <v>86</v>
      </c>
      <c r="I29" s="56"/>
      <c r="J29" s="56" t="s">
        <v>86</v>
      </c>
      <c r="K29" s="56"/>
      <c r="L29" s="56" t="s">
        <v>86</v>
      </c>
      <c r="M29" s="3"/>
    </row>
    <row r="30" spans="1:13" ht="12.6" customHeight="1">
      <c r="A30" s="7" t="s">
        <v>109</v>
      </c>
      <c r="B30" s="8"/>
      <c r="C30" s="56"/>
      <c r="D30" s="56" t="s">
        <v>86</v>
      </c>
      <c r="E30" s="56"/>
      <c r="F30" s="56" t="s">
        <v>86</v>
      </c>
      <c r="G30" s="56"/>
      <c r="H30" s="56" t="s">
        <v>86</v>
      </c>
      <c r="I30" s="56"/>
      <c r="J30" s="56" t="s">
        <v>86</v>
      </c>
      <c r="K30" s="56"/>
      <c r="L30" s="56" t="s">
        <v>86</v>
      </c>
      <c r="M30" s="3"/>
    </row>
    <row r="31" spans="1:13" ht="12.6" customHeight="1">
      <c r="A31" s="7" t="s">
        <v>110</v>
      </c>
      <c r="B31" s="8"/>
      <c r="C31" s="56"/>
      <c r="D31" s="56" t="s">
        <v>86</v>
      </c>
      <c r="E31" s="56"/>
      <c r="F31" s="56" t="s">
        <v>86</v>
      </c>
      <c r="G31" s="56"/>
      <c r="H31" s="56" t="s">
        <v>86</v>
      </c>
      <c r="I31" s="56"/>
      <c r="J31" s="56" t="s">
        <v>86</v>
      </c>
      <c r="K31" s="56"/>
      <c r="L31" s="56" t="s">
        <v>86</v>
      </c>
      <c r="M31" s="3"/>
    </row>
    <row r="32" spans="1:13" ht="12.6" customHeight="1">
      <c r="A32" s="7" t="s">
        <v>111</v>
      </c>
      <c r="B32" s="8"/>
      <c r="C32" s="56"/>
      <c r="D32" s="56" t="s">
        <v>86</v>
      </c>
      <c r="E32" s="56"/>
      <c r="F32" s="56" t="s">
        <v>86</v>
      </c>
      <c r="G32" s="56"/>
      <c r="H32" s="56" t="s">
        <v>86</v>
      </c>
      <c r="I32" s="56"/>
      <c r="J32" s="56" t="s">
        <v>86</v>
      </c>
      <c r="K32" s="56"/>
      <c r="L32" s="56" t="s">
        <v>86</v>
      </c>
      <c r="M32" s="3"/>
    </row>
    <row r="33" spans="1:13" ht="12.6" customHeight="1">
      <c r="A33" s="7" t="s">
        <v>112</v>
      </c>
      <c r="B33" s="8"/>
      <c r="C33" s="56"/>
      <c r="D33" s="56" t="s">
        <v>86</v>
      </c>
      <c r="E33" s="56"/>
      <c r="F33" s="56" t="s">
        <v>86</v>
      </c>
      <c r="G33" s="56"/>
      <c r="H33" s="56" t="s">
        <v>86</v>
      </c>
      <c r="I33" s="56"/>
      <c r="J33" s="56" t="s">
        <v>86</v>
      </c>
      <c r="K33" s="56"/>
      <c r="L33" s="56" t="s">
        <v>86</v>
      </c>
      <c r="M33" s="3"/>
    </row>
    <row r="34" spans="1:13" ht="5.0999999999999996" customHeight="1">
      <c r="A34" s="9"/>
      <c r="B34" s="10"/>
      <c r="C34" s="9"/>
      <c r="D34" s="9"/>
      <c r="E34" s="9"/>
      <c r="F34" s="9"/>
      <c r="G34" s="9"/>
      <c r="H34" s="9"/>
      <c r="I34" s="9"/>
      <c r="J34" s="9"/>
      <c r="K34" s="9"/>
      <c r="L34" s="9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14.25">
      <c r="A37" s="26" t="s">
        <v>176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L38" s="54" t="s">
        <v>115</v>
      </c>
      <c r="M38" s="3"/>
    </row>
    <row r="39" spans="1:13">
      <c r="A39" s="81" t="s">
        <v>120</v>
      </c>
      <c r="B39" s="80" t="s">
        <v>121</v>
      </c>
      <c r="C39" s="80"/>
      <c r="D39" s="80"/>
      <c r="E39" s="80"/>
      <c r="F39" s="80"/>
      <c r="G39" s="80" t="s">
        <v>116</v>
      </c>
      <c r="H39" s="80"/>
      <c r="I39" s="80" t="s">
        <v>122</v>
      </c>
      <c r="J39" s="80"/>
      <c r="K39" s="80"/>
      <c r="L39" s="88"/>
      <c r="M39" s="3"/>
    </row>
    <row r="40" spans="1:13">
      <c r="A40" s="81"/>
      <c r="B40" s="80" t="s">
        <v>123</v>
      </c>
      <c r="C40" s="80" t="s">
        <v>124</v>
      </c>
      <c r="D40" s="80"/>
      <c r="E40" s="80" t="s">
        <v>125</v>
      </c>
      <c r="F40" s="80"/>
      <c r="G40" s="80"/>
      <c r="H40" s="80"/>
      <c r="I40" s="92" t="s">
        <v>130</v>
      </c>
      <c r="J40" s="80" t="s">
        <v>117</v>
      </c>
      <c r="K40" s="80"/>
      <c r="L40" s="104" t="s">
        <v>145</v>
      </c>
      <c r="M40" s="3"/>
    </row>
    <row r="41" spans="1:13">
      <c r="A41" s="81"/>
      <c r="B41" s="80"/>
      <c r="C41" s="80"/>
      <c r="D41" s="80"/>
      <c r="E41" s="80"/>
      <c r="F41" s="80"/>
      <c r="G41" s="80"/>
      <c r="H41" s="80"/>
      <c r="I41" s="80"/>
      <c r="J41" s="47" t="s">
        <v>126</v>
      </c>
      <c r="K41" s="47" t="s">
        <v>127</v>
      </c>
      <c r="L41" s="88"/>
      <c r="M41" s="3"/>
    </row>
    <row r="42" spans="1:13" ht="5.0999999999999996" customHeight="1">
      <c r="A42" s="27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49" t="s">
        <v>207</v>
      </c>
      <c r="B43" s="53">
        <v>87623</v>
      </c>
      <c r="C43" s="103">
        <v>19635</v>
      </c>
      <c r="D43" s="103"/>
      <c r="E43" s="103">
        <v>67988</v>
      </c>
      <c r="F43" s="103"/>
      <c r="H43" s="53">
        <v>733</v>
      </c>
      <c r="I43" s="28">
        <v>10844</v>
      </c>
      <c r="J43" s="28">
        <v>8860</v>
      </c>
      <c r="K43" s="28">
        <v>1254</v>
      </c>
      <c r="L43" s="28">
        <v>73</v>
      </c>
      <c r="M43" s="3"/>
    </row>
    <row r="44" spans="1:13">
      <c r="A44" s="22" t="s">
        <v>208</v>
      </c>
      <c r="B44" s="51">
        <v>80130</v>
      </c>
      <c r="C44" s="102">
        <v>17863</v>
      </c>
      <c r="D44" s="102"/>
      <c r="E44" s="102">
        <v>62267</v>
      </c>
      <c r="F44" s="102"/>
      <c r="H44" s="51">
        <v>655</v>
      </c>
      <c r="I44" s="28">
        <v>10050</v>
      </c>
      <c r="J44" s="28">
        <v>8268</v>
      </c>
      <c r="K44" s="28">
        <v>1032</v>
      </c>
      <c r="L44" s="28">
        <v>75</v>
      </c>
      <c r="M44" s="3"/>
    </row>
    <row r="45" spans="1:13">
      <c r="A45" s="22" t="s">
        <v>209</v>
      </c>
      <c r="B45" s="51">
        <v>73240</v>
      </c>
      <c r="C45" s="102">
        <v>16025</v>
      </c>
      <c r="D45" s="102"/>
      <c r="E45" s="102">
        <v>57215</v>
      </c>
      <c r="F45" s="102"/>
      <c r="H45" s="51">
        <v>601</v>
      </c>
      <c r="I45" s="29">
        <v>8932</v>
      </c>
      <c r="J45" s="29">
        <v>7460</v>
      </c>
      <c r="K45" s="29">
        <v>862</v>
      </c>
      <c r="L45" s="29">
        <v>61</v>
      </c>
      <c r="M45" s="3"/>
    </row>
    <row r="46" spans="1:13">
      <c r="A46" s="22" t="s">
        <v>210</v>
      </c>
      <c r="B46" s="51">
        <v>68273</v>
      </c>
      <c r="C46" s="102">
        <v>14670</v>
      </c>
      <c r="D46" s="102"/>
      <c r="E46" s="102">
        <v>53603</v>
      </c>
      <c r="F46" s="102"/>
      <c r="H46" s="51">
        <v>581</v>
      </c>
      <c r="I46" s="29">
        <v>8127</v>
      </c>
      <c r="J46" s="29">
        <v>6871</v>
      </c>
      <c r="K46" s="29">
        <v>746</v>
      </c>
      <c r="L46" s="29">
        <v>51</v>
      </c>
      <c r="M46" s="3"/>
    </row>
    <row r="47" spans="1:13">
      <c r="A47" s="22" t="s">
        <v>211</v>
      </c>
      <c r="B47" s="51">
        <v>63935</v>
      </c>
      <c r="C47" s="102">
        <v>13413</v>
      </c>
      <c r="D47" s="102"/>
      <c r="E47" s="102">
        <v>50522</v>
      </c>
      <c r="F47" s="102"/>
      <c r="H47" s="51">
        <v>558</v>
      </c>
      <c r="I47" s="29">
        <v>7350</v>
      </c>
      <c r="J47" s="29">
        <v>6257</v>
      </c>
      <c r="K47" s="29">
        <v>643</v>
      </c>
      <c r="L47" s="29">
        <v>45</v>
      </c>
      <c r="M47" s="30"/>
    </row>
    <row r="48" spans="1:13" ht="5.0999999999999996" customHeight="1">
      <c r="A48" s="10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3"/>
    </row>
    <row r="49" spans="1:13">
      <c r="A49" s="31" t="s">
        <v>118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 t="s">
        <v>168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</sheetData>
  <mergeCells count="28">
    <mergeCell ref="C5:D5"/>
    <mergeCell ref="E5:F5"/>
    <mergeCell ref="G5:H5"/>
    <mergeCell ref="K5:L5"/>
    <mergeCell ref="I5:J5"/>
    <mergeCell ref="A5:B5"/>
    <mergeCell ref="A39:A41"/>
    <mergeCell ref="B40:B41"/>
    <mergeCell ref="A21:B21"/>
    <mergeCell ref="A7:B7"/>
    <mergeCell ref="G39:H41"/>
    <mergeCell ref="E40:F41"/>
    <mergeCell ref="C40:D41"/>
    <mergeCell ref="B39:F39"/>
    <mergeCell ref="L40:L41"/>
    <mergeCell ref="J40:K40"/>
    <mergeCell ref="I39:L39"/>
    <mergeCell ref="I40:I41"/>
    <mergeCell ref="E44:F44"/>
    <mergeCell ref="E43:F43"/>
    <mergeCell ref="C43:D43"/>
    <mergeCell ref="C44:D44"/>
    <mergeCell ref="C47:D47"/>
    <mergeCell ref="E47:F47"/>
    <mergeCell ref="E46:F46"/>
    <mergeCell ref="E45:F45"/>
    <mergeCell ref="C45:D45"/>
    <mergeCell ref="C46:D46"/>
  </mergeCells>
  <phoneticPr fontId="3"/>
  <pageMargins left="0.39370078740157483" right="0.59055118110236227" top="0.39370078740157483" bottom="0.39370078740157483" header="0.31496062992125984" footer="0.31496062992125984"/>
  <pageSetup paperSize="9" firstPageNumber="72" orientation="portrait" useFirstPageNumber="1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J55"/>
  <sheetViews>
    <sheetView tabSelected="1" zoomScaleNormal="100" workbookViewId="0"/>
  </sheetViews>
  <sheetFormatPr defaultRowHeight="13.5"/>
  <cols>
    <col min="1" max="10" width="9.375" customWidth="1"/>
  </cols>
  <sheetData>
    <row r="1" spans="1:10">
      <c r="A1" s="45"/>
      <c r="B1" s="45"/>
      <c r="C1" s="45"/>
      <c r="D1" s="45"/>
      <c r="E1" s="45"/>
      <c r="F1" s="45"/>
      <c r="G1" s="45"/>
      <c r="H1" s="45"/>
      <c r="I1" s="45"/>
      <c r="J1" s="45"/>
    </row>
    <row r="2" spans="1:10">
      <c r="A2" s="45"/>
      <c r="B2" s="45"/>
      <c r="C2" s="45"/>
      <c r="D2" s="45"/>
      <c r="E2" s="45"/>
      <c r="F2" s="45"/>
      <c r="G2" s="45"/>
      <c r="H2" s="45"/>
      <c r="I2" s="45"/>
      <c r="J2" s="45"/>
    </row>
    <row r="3" spans="1:10">
      <c r="A3" s="45"/>
      <c r="B3" s="45"/>
      <c r="C3" s="45"/>
      <c r="D3" s="45"/>
      <c r="E3" s="45"/>
      <c r="F3" s="45"/>
      <c r="G3" s="45"/>
      <c r="H3" s="45"/>
      <c r="I3" s="45"/>
      <c r="J3" s="45"/>
    </row>
    <row r="4" spans="1:10">
      <c r="A4" s="45"/>
      <c r="B4" s="45"/>
      <c r="C4" s="45"/>
      <c r="D4" s="45"/>
      <c r="E4" s="45"/>
      <c r="F4" s="45"/>
      <c r="G4" s="45"/>
      <c r="H4" s="45"/>
      <c r="I4" s="45"/>
      <c r="J4" s="45"/>
    </row>
    <row r="5" spans="1:10">
      <c r="A5" s="45"/>
      <c r="B5" s="45"/>
      <c r="C5" s="45"/>
      <c r="D5" s="45"/>
      <c r="E5" s="45"/>
      <c r="F5" s="45"/>
      <c r="G5" s="45"/>
      <c r="H5" s="45"/>
      <c r="I5" s="45"/>
      <c r="J5" s="45"/>
    </row>
    <row r="6" spans="1:10">
      <c r="A6" s="45"/>
      <c r="B6" s="45"/>
      <c r="C6" s="45"/>
      <c r="D6" s="45"/>
      <c r="E6" s="45"/>
      <c r="F6" s="45"/>
      <c r="G6" s="45"/>
      <c r="H6" s="45"/>
      <c r="I6" s="45"/>
      <c r="J6" s="45"/>
    </row>
    <row r="7" spans="1:10">
      <c r="A7" s="45"/>
      <c r="B7" s="45"/>
      <c r="C7" s="45"/>
      <c r="D7" s="45"/>
      <c r="E7" s="45"/>
      <c r="F7" s="45"/>
      <c r="G7" s="45"/>
      <c r="H7" s="45"/>
      <c r="I7" s="45"/>
      <c r="J7" s="45"/>
    </row>
    <row r="8" spans="1:10">
      <c r="A8" s="45"/>
      <c r="B8" s="45"/>
      <c r="C8" s="45"/>
      <c r="D8" s="45"/>
      <c r="E8" s="45"/>
      <c r="F8" s="45"/>
      <c r="G8" s="45"/>
      <c r="H8" s="45"/>
      <c r="I8" s="45"/>
      <c r="J8" s="45"/>
    </row>
    <row r="9" spans="1:10">
      <c r="A9" s="45"/>
      <c r="B9" s="45"/>
      <c r="C9" s="45"/>
      <c r="D9" s="45"/>
      <c r="E9" s="45"/>
      <c r="F9" s="45"/>
      <c r="G9" s="45"/>
      <c r="H9" s="45"/>
      <c r="I9" s="45"/>
      <c r="J9" s="45"/>
    </row>
    <row r="10" spans="1:10">
      <c r="A10" s="45"/>
      <c r="B10" s="45"/>
      <c r="C10" s="45"/>
      <c r="D10" s="45"/>
      <c r="E10" s="45"/>
      <c r="F10" s="45"/>
      <c r="G10" s="45"/>
      <c r="H10" s="45"/>
      <c r="I10" s="45"/>
      <c r="J10" s="45"/>
    </row>
    <row r="11" spans="1:10">
      <c r="A11" s="45"/>
      <c r="B11" s="45"/>
      <c r="C11" s="45"/>
      <c r="D11" s="45"/>
      <c r="E11" s="45"/>
      <c r="F11" s="45"/>
      <c r="G11" s="45"/>
      <c r="H11" s="45"/>
      <c r="I11" s="45"/>
      <c r="J11" s="45"/>
    </row>
    <row r="12" spans="1:10">
      <c r="A12" s="45"/>
      <c r="B12" s="45"/>
      <c r="C12" s="45"/>
      <c r="D12" s="45"/>
      <c r="E12" s="45"/>
      <c r="F12" s="45"/>
      <c r="G12" s="45"/>
      <c r="H12" s="45"/>
      <c r="I12" s="45"/>
      <c r="J12" s="45"/>
    </row>
    <row r="13" spans="1:10">
      <c r="A13" s="45"/>
      <c r="B13" s="45"/>
      <c r="C13" s="45"/>
      <c r="D13" s="45"/>
      <c r="E13" s="45"/>
      <c r="F13" s="45"/>
      <c r="G13" s="45"/>
      <c r="H13" s="45"/>
      <c r="I13" s="45"/>
      <c r="J13" s="45"/>
    </row>
    <row r="14" spans="1:10" ht="32.25">
      <c r="A14" s="45"/>
      <c r="B14" s="45"/>
      <c r="C14" s="77" t="s">
        <v>216</v>
      </c>
      <c r="D14" s="76"/>
      <c r="E14" s="45"/>
      <c r="F14" s="45"/>
      <c r="G14" s="72"/>
      <c r="H14" s="45"/>
      <c r="I14" s="45"/>
      <c r="J14" s="45"/>
    </row>
    <row r="15" spans="1:10">
      <c r="A15" s="45"/>
      <c r="B15" s="45"/>
      <c r="C15" s="45"/>
      <c r="D15" s="45"/>
      <c r="E15" s="45"/>
      <c r="F15" s="45"/>
      <c r="G15" s="45"/>
      <c r="H15" s="45"/>
      <c r="I15" s="45"/>
      <c r="J15" s="45"/>
    </row>
    <row r="16" spans="1:10">
      <c r="A16" s="45"/>
      <c r="B16" s="45"/>
      <c r="C16" s="45"/>
      <c r="D16" s="45"/>
      <c r="E16" s="45"/>
      <c r="F16" s="45"/>
      <c r="G16" s="45"/>
      <c r="H16" s="45"/>
      <c r="I16" s="45"/>
      <c r="J16" s="45"/>
    </row>
    <row r="17" spans="1:10">
      <c r="A17" s="45"/>
      <c r="B17" s="45"/>
      <c r="C17" s="45"/>
      <c r="D17" s="45"/>
      <c r="E17" s="45"/>
      <c r="F17" s="45"/>
      <c r="G17" s="45"/>
      <c r="H17" s="45"/>
      <c r="I17" s="45"/>
      <c r="J17" s="45"/>
    </row>
    <row r="18" spans="1:10">
      <c r="A18" s="45"/>
      <c r="B18" s="45"/>
      <c r="C18" s="45"/>
      <c r="D18" s="45"/>
      <c r="E18" s="45"/>
      <c r="F18" s="45"/>
      <c r="G18" s="45"/>
      <c r="H18" s="45"/>
      <c r="I18" s="45"/>
      <c r="J18" s="45"/>
    </row>
    <row r="19" spans="1:10">
      <c r="A19" s="45"/>
      <c r="B19" s="45"/>
      <c r="C19" s="45"/>
      <c r="D19" s="45"/>
      <c r="E19" s="45"/>
      <c r="F19" s="45"/>
      <c r="G19" s="45"/>
      <c r="H19" s="45"/>
      <c r="I19" s="45"/>
      <c r="J19" s="45"/>
    </row>
    <row r="20" spans="1:10">
      <c r="A20" s="45"/>
      <c r="B20" s="45"/>
      <c r="C20" s="45"/>
      <c r="D20" s="45"/>
      <c r="E20" s="45"/>
      <c r="F20" s="45"/>
      <c r="G20" s="45"/>
      <c r="H20" s="45"/>
      <c r="I20" s="45"/>
      <c r="J20" s="45"/>
    </row>
    <row r="21" spans="1:10">
      <c r="A21" s="45"/>
      <c r="B21" s="45"/>
      <c r="C21" s="45"/>
      <c r="D21" s="45"/>
      <c r="E21" s="45"/>
      <c r="F21" s="45"/>
      <c r="G21" s="45"/>
      <c r="H21" s="45"/>
      <c r="I21" s="45"/>
      <c r="J21" s="45"/>
    </row>
    <row r="22" spans="1:10">
      <c r="A22" s="45"/>
      <c r="B22" s="45"/>
      <c r="C22" s="45"/>
      <c r="D22" s="45"/>
      <c r="E22" s="45"/>
      <c r="F22" s="45"/>
      <c r="G22" s="45"/>
      <c r="H22" s="45"/>
      <c r="I22" s="45"/>
      <c r="J22" s="45"/>
    </row>
    <row r="23" spans="1:10">
      <c r="A23" s="45"/>
      <c r="B23" s="45"/>
      <c r="C23" s="45"/>
      <c r="D23" s="45"/>
      <c r="E23" s="45"/>
      <c r="F23" s="45"/>
      <c r="G23" s="45"/>
      <c r="H23" s="45"/>
      <c r="I23" s="45"/>
      <c r="J23" s="45"/>
    </row>
    <row r="24" spans="1:10">
      <c r="A24" s="45"/>
      <c r="B24" s="45"/>
      <c r="C24" s="45"/>
      <c r="D24" s="45"/>
      <c r="E24" s="45"/>
      <c r="F24" s="45"/>
      <c r="G24" s="45"/>
      <c r="H24" s="46"/>
      <c r="I24" s="45"/>
      <c r="J24" s="45"/>
    </row>
    <row r="25" spans="1:10">
      <c r="A25" s="45"/>
      <c r="B25" s="45"/>
      <c r="C25" s="45"/>
      <c r="D25" s="45"/>
      <c r="E25" s="45"/>
      <c r="F25" s="45"/>
      <c r="G25" s="45"/>
      <c r="H25" s="45"/>
      <c r="I25" s="45"/>
      <c r="J25" s="45"/>
    </row>
    <row r="26" spans="1:10">
      <c r="A26" s="45"/>
      <c r="B26" s="45"/>
      <c r="C26" s="45"/>
      <c r="D26" s="45"/>
      <c r="E26" s="45"/>
      <c r="F26" s="45"/>
      <c r="G26" s="45"/>
      <c r="H26" s="45"/>
      <c r="I26" s="45"/>
      <c r="J26" s="45"/>
    </row>
    <row r="27" spans="1:10">
      <c r="A27" s="45"/>
      <c r="B27" s="45"/>
      <c r="C27" s="45"/>
      <c r="D27" s="45"/>
      <c r="E27" s="45"/>
      <c r="F27" s="45"/>
      <c r="G27" s="45"/>
      <c r="H27" s="45"/>
      <c r="I27" s="45"/>
      <c r="J27" s="45"/>
    </row>
    <row r="28" spans="1:10">
      <c r="A28" s="45"/>
      <c r="B28" s="45"/>
      <c r="C28" s="45"/>
      <c r="D28" s="45"/>
      <c r="E28" s="45"/>
      <c r="F28" s="45"/>
      <c r="G28" s="45"/>
      <c r="H28" s="45"/>
      <c r="I28" s="45"/>
      <c r="J28" s="45"/>
    </row>
    <row r="29" spans="1:10">
      <c r="A29" s="45"/>
      <c r="B29" s="45"/>
      <c r="E29" s="71"/>
      <c r="H29" s="45"/>
      <c r="I29" s="45"/>
      <c r="J29" s="45"/>
    </row>
    <row r="30" spans="1:10">
      <c r="A30" s="45"/>
      <c r="B30" s="45"/>
      <c r="C30" s="45"/>
      <c r="D30" s="45"/>
      <c r="E30" s="45"/>
      <c r="F30" s="45"/>
      <c r="G30" s="45"/>
      <c r="H30" s="45"/>
      <c r="I30" s="45"/>
      <c r="J30" s="45"/>
    </row>
    <row r="31" spans="1:10" ht="13.5" customHeight="1">
      <c r="A31" s="45"/>
      <c r="B31" s="73"/>
      <c r="C31" s="74"/>
      <c r="D31" s="75"/>
      <c r="E31" s="75"/>
      <c r="F31" s="75"/>
      <c r="G31" s="75"/>
      <c r="H31" s="75"/>
      <c r="I31" s="45"/>
      <c r="J31" s="45"/>
    </row>
    <row r="32" spans="1:10" ht="13.5" customHeight="1">
      <c r="A32" s="45"/>
      <c r="B32" s="73"/>
      <c r="C32" s="75"/>
      <c r="D32" s="75"/>
      <c r="E32" s="75"/>
      <c r="F32" s="75"/>
      <c r="G32" s="75"/>
      <c r="H32" s="75"/>
      <c r="I32" s="45"/>
      <c r="J32" s="45"/>
    </row>
    <row r="33" spans="1:10" ht="13.5" customHeight="1">
      <c r="A33" s="45"/>
      <c r="B33" s="73"/>
      <c r="C33" s="75"/>
      <c r="D33" s="75"/>
      <c r="E33" s="75"/>
      <c r="F33" s="75"/>
      <c r="G33" s="75"/>
      <c r="H33" s="75"/>
      <c r="I33" s="45"/>
      <c r="J33" s="45"/>
    </row>
    <row r="34" spans="1:10" ht="13.5" customHeight="1">
      <c r="A34" s="45"/>
      <c r="B34" s="73"/>
      <c r="C34" s="75"/>
      <c r="D34" s="75"/>
      <c r="E34" s="75"/>
      <c r="F34" s="75"/>
      <c r="G34" s="75"/>
      <c r="H34" s="75"/>
      <c r="I34" s="45"/>
      <c r="J34" s="45"/>
    </row>
    <row r="35" spans="1:10" ht="13.5" customHeight="1">
      <c r="A35" s="45"/>
      <c r="B35" s="73"/>
      <c r="C35" s="105" t="s">
        <v>215</v>
      </c>
      <c r="D35" s="106"/>
      <c r="E35" s="106"/>
      <c r="F35" s="106"/>
      <c r="G35" s="106"/>
      <c r="H35" s="106"/>
      <c r="I35" s="45"/>
      <c r="J35" s="45"/>
    </row>
    <row r="36" spans="1:10" ht="13.5" customHeight="1">
      <c r="A36" s="45"/>
      <c r="B36" s="73"/>
      <c r="C36" s="106"/>
      <c r="D36" s="106"/>
      <c r="E36" s="106"/>
      <c r="F36" s="106"/>
      <c r="G36" s="106"/>
      <c r="H36" s="106"/>
      <c r="I36" s="45"/>
      <c r="J36" s="45"/>
    </row>
    <row r="37" spans="1:10" ht="13.5" customHeight="1">
      <c r="A37" s="45"/>
      <c r="B37" s="73"/>
      <c r="C37" s="106"/>
      <c r="D37" s="106"/>
      <c r="E37" s="106"/>
      <c r="F37" s="106"/>
      <c r="G37" s="106"/>
      <c r="H37" s="106"/>
      <c r="I37" s="45"/>
      <c r="J37" s="45"/>
    </row>
    <row r="38" spans="1:10" ht="13.5" customHeight="1">
      <c r="A38" s="45"/>
      <c r="B38" s="73"/>
      <c r="C38" s="106"/>
      <c r="D38" s="106"/>
      <c r="E38" s="106"/>
      <c r="F38" s="106"/>
      <c r="G38" s="106"/>
      <c r="H38" s="106"/>
      <c r="I38" s="45"/>
      <c r="J38" s="45"/>
    </row>
    <row r="39" spans="1:10" ht="13.5" customHeight="1">
      <c r="A39" s="45"/>
      <c r="B39" s="73"/>
      <c r="C39" s="106"/>
      <c r="D39" s="106"/>
      <c r="E39" s="106"/>
      <c r="F39" s="106"/>
      <c r="G39" s="106"/>
      <c r="H39" s="106"/>
      <c r="I39" s="45"/>
      <c r="J39" s="45"/>
    </row>
    <row r="40" spans="1:10" ht="13.5" customHeight="1">
      <c r="A40" s="45"/>
      <c r="B40" s="73"/>
      <c r="C40" s="106"/>
      <c r="D40" s="106"/>
      <c r="E40" s="106"/>
      <c r="F40" s="106"/>
      <c r="G40" s="106"/>
      <c r="H40" s="106"/>
      <c r="I40" s="45"/>
      <c r="J40" s="45"/>
    </row>
    <row r="41" spans="1:10" ht="13.5" customHeight="1">
      <c r="A41" s="45"/>
      <c r="B41" s="73"/>
      <c r="C41" s="106"/>
      <c r="D41" s="106"/>
      <c r="E41" s="106"/>
      <c r="F41" s="106"/>
      <c r="G41" s="106"/>
      <c r="H41" s="106"/>
      <c r="I41" s="45"/>
      <c r="J41" s="45"/>
    </row>
    <row r="42" spans="1:10">
      <c r="A42" s="45"/>
      <c r="B42" s="73"/>
      <c r="C42" s="106"/>
      <c r="D42" s="106"/>
      <c r="E42" s="106"/>
      <c r="F42" s="106"/>
      <c r="G42" s="106"/>
      <c r="H42" s="106"/>
      <c r="I42" s="45"/>
      <c r="J42" s="45"/>
    </row>
    <row r="43" spans="1:10">
      <c r="A43" s="45"/>
      <c r="B43" s="73"/>
      <c r="C43" s="106"/>
      <c r="D43" s="106"/>
      <c r="E43" s="106"/>
      <c r="F43" s="106"/>
      <c r="G43" s="106"/>
      <c r="H43" s="106"/>
      <c r="I43" s="45"/>
      <c r="J43" s="45"/>
    </row>
    <row r="44" spans="1:10">
      <c r="A44" s="45"/>
      <c r="B44" s="45"/>
      <c r="C44" s="45"/>
      <c r="D44" s="45"/>
      <c r="E44" s="45"/>
      <c r="F44" s="45"/>
      <c r="G44" s="45"/>
      <c r="H44" s="45"/>
      <c r="I44" s="45"/>
      <c r="J44" s="45"/>
    </row>
    <row r="45" spans="1:10">
      <c r="A45" s="45"/>
      <c r="B45" s="45"/>
      <c r="C45" s="45"/>
      <c r="D45" s="45"/>
      <c r="E45" s="45"/>
      <c r="F45" s="45"/>
      <c r="G45" s="45"/>
      <c r="H45" s="45"/>
      <c r="I45" s="45"/>
      <c r="J45" s="45"/>
    </row>
    <row r="46" spans="1:10">
      <c r="A46" s="45"/>
      <c r="B46" s="45"/>
      <c r="C46" s="45"/>
      <c r="D46" s="45"/>
      <c r="E46" s="45"/>
      <c r="F46" s="45"/>
      <c r="G46" s="45"/>
      <c r="H46" s="45"/>
      <c r="I46" s="45"/>
      <c r="J46" s="45"/>
    </row>
    <row r="47" spans="1:10">
      <c r="A47" s="45"/>
      <c r="B47" s="45"/>
      <c r="C47" s="45"/>
      <c r="D47" s="45"/>
      <c r="E47" s="45"/>
      <c r="F47" s="45"/>
      <c r="G47" s="45"/>
      <c r="H47" s="45"/>
      <c r="I47" s="45"/>
      <c r="J47" s="45"/>
    </row>
    <row r="48" spans="1:10">
      <c r="A48" s="45"/>
      <c r="B48" s="45"/>
      <c r="C48" s="45"/>
      <c r="D48" s="45"/>
      <c r="E48" s="45"/>
      <c r="F48" s="45"/>
      <c r="G48" s="45"/>
      <c r="H48" s="45"/>
      <c r="I48" s="45"/>
      <c r="J48" s="45"/>
    </row>
    <row r="49" spans="1:10">
      <c r="A49" s="45"/>
      <c r="B49" s="45"/>
      <c r="C49" s="45"/>
      <c r="D49" s="45"/>
      <c r="E49" s="45"/>
      <c r="F49" s="45"/>
      <c r="G49" s="45"/>
      <c r="H49" s="45"/>
      <c r="I49" s="45"/>
      <c r="J49" s="45"/>
    </row>
    <row r="50" spans="1:10">
      <c r="A50" s="45"/>
      <c r="B50" s="45"/>
      <c r="C50" s="45"/>
      <c r="D50" s="45"/>
      <c r="E50" s="45"/>
      <c r="F50" s="45"/>
      <c r="G50" s="45"/>
      <c r="H50" s="45"/>
      <c r="I50" s="45"/>
      <c r="J50" s="45"/>
    </row>
    <row r="51" spans="1:10">
      <c r="A51" s="45"/>
      <c r="B51" s="45"/>
      <c r="C51" s="45"/>
      <c r="D51" s="45"/>
      <c r="E51" s="45"/>
      <c r="F51" s="45"/>
      <c r="G51" s="45"/>
      <c r="H51" s="45"/>
      <c r="I51" s="45"/>
      <c r="J51" s="45"/>
    </row>
    <row r="52" spans="1:10">
      <c r="A52" s="45"/>
      <c r="B52" s="45"/>
      <c r="C52" s="45"/>
      <c r="D52" s="45"/>
      <c r="E52" s="45"/>
      <c r="F52" s="45"/>
      <c r="G52" s="45"/>
      <c r="H52" s="45"/>
      <c r="I52" s="45"/>
      <c r="J52" s="45"/>
    </row>
    <row r="53" spans="1:10">
      <c r="A53" s="45"/>
      <c r="B53" s="45"/>
      <c r="C53" s="45"/>
      <c r="D53" s="45"/>
      <c r="E53" s="45"/>
      <c r="F53" s="45"/>
      <c r="G53" s="45"/>
      <c r="H53" s="45"/>
      <c r="I53" s="45"/>
      <c r="J53" s="45"/>
    </row>
    <row r="54" spans="1:10">
      <c r="A54" s="45"/>
      <c r="B54" s="45"/>
      <c r="C54" s="45"/>
      <c r="D54" s="45"/>
      <c r="E54" s="45"/>
      <c r="F54" s="45"/>
      <c r="G54" s="45"/>
      <c r="H54" s="45"/>
      <c r="I54" s="45"/>
      <c r="J54" s="45"/>
    </row>
    <row r="55" spans="1:10">
      <c r="A55" s="45"/>
      <c r="B55" s="45"/>
      <c r="C55" s="45"/>
      <c r="D55" s="45"/>
      <c r="E55" s="45"/>
      <c r="F55" s="45"/>
      <c r="G55" s="45"/>
      <c r="H55" s="45"/>
      <c r="I55" s="45"/>
      <c r="J55" s="45"/>
    </row>
  </sheetData>
  <mergeCells count="1">
    <mergeCell ref="C35:H43"/>
  </mergeCells>
  <phoneticPr fontId="3"/>
  <printOptions horizontalCentered="1" verticalCentered="1"/>
  <pageMargins left="0.39370078740157483" right="0.59055118110236227" top="0.39370078740157483" bottom="0.39370078740157483" header="0.31496062992125984" footer="0.31496062992125984"/>
  <pageSetup paperSize="9" orientation="portrait" r:id="rId1"/>
  <headerFooter alignWithMargins="0">
    <oddFooter>&amp;C73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68ページ</vt:lpstr>
      <vt:lpstr>69ページ</vt:lpstr>
      <vt:lpstr>70ページ</vt:lpstr>
      <vt:lpstr>71ページ (2)</vt:lpstr>
      <vt:lpstr>71ページ</vt:lpstr>
      <vt:lpstr>72ページ (2)</vt:lpstr>
      <vt:lpstr>72ページ</vt:lpstr>
      <vt:lpstr>73ページ</vt:lpstr>
      <vt:lpstr>'71ページ'!Print_Area</vt:lpstr>
      <vt:lpstr>'73ページ'!Print_Area</vt:lpstr>
    </vt:vector>
  </TitlesOfParts>
  <Company>尼崎市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ama0036209</cp:lastModifiedBy>
  <cp:lastPrinted>2017-02-23T23:37:45Z</cp:lastPrinted>
  <dcterms:created xsi:type="dcterms:W3CDTF">2008-05-15T00:45:22Z</dcterms:created>
  <dcterms:modified xsi:type="dcterms:W3CDTF">2017-03-01T23:11:14Z</dcterms:modified>
</cp:coreProperties>
</file>