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4700" windowHeight="4710" tabRatio="721"/>
  </bookViews>
  <sheets>
    <sheet name="51ページ" sheetId="1" r:id="rId1"/>
    <sheet name="51ページ-1" sheetId="2" state="hidden" r:id="rId2"/>
    <sheet name="52ページ" sheetId="5" r:id="rId3"/>
    <sheet name="5２ページ-1" sheetId="4" state="hidden" r:id="rId4"/>
    <sheet name="53ページ" sheetId="6" r:id="rId5"/>
    <sheet name="54ページ" sheetId="7" r:id="rId6"/>
    <sheet name="55ページ" sheetId="8" r:id="rId7"/>
    <sheet name="56ページ" sheetId="9" r:id="rId8"/>
    <sheet name="57ページ" sheetId="10" r:id="rId9"/>
    <sheet name="58ページ" sheetId="11" r:id="rId10"/>
    <sheet name="59ページ" sheetId="12" r:id="rId11"/>
    <sheet name="60ページ" sheetId="3" r:id="rId12"/>
  </sheets>
  <definedNames>
    <definedName name="_xlnm.Print_Area" localSheetId="0">'51ページ'!$A$1:$J$60</definedName>
  </definedNames>
  <calcPr calcId="125725"/>
</workbook>
</file>

<file path=xl/calcChain.xml><?xml version="1.0" encoding="utf-8"?>
<calcChain xmlns="http://schemas.openxmlformats.org/spreadsheetml/2006/main">
  <c r="D13" i="2"/>
  <c r="C13"/>
  <c r="B13"/>
  <c r="C11"/>
  <c r="C12"/>
  <c r="D12"/>
  <c r="B12"/>
  <c r="D11"/>
  <c r="B11"/>
  <c r="D10"/>
  <c r="C10"/>
  <c r="B10"/>
  <c r="D9"/>
  <c r="C9"/>
  <c r="B9"/>
  <c r="D8"/>
  <c r="C8"/>
  <c r="B8"/>
  <c r="D7"/>
  <c r="C7"/>
  <c r="B7"/>
  <c r="D6"/>
  <c r="C6"/>
  <c r="B6"/>
  <c r="D4"/>
  <c r="C4"/>
  <c r="B4"/>
  <c r="B3"/>
  <c r="B16" i="4"/>
  <c r="F5"/>
  <c r="B33"/>
  <c r="F23"/>
  <c r="C19" i="2"/>
  <c r="D19"/>
  <c r="B19"/>
  <c r="I19"/>
  <c r="H19"/>
  <c r="G19"/>
  <c r="F19"/>
  <c r="A19"/>
  <c r="A18"/>
  <c r="A17"/>
  <c r="I18"/>
  <c r="I17"/>
  <c r="H18"/>
  <c r="H17"/>
  <c r="G18"/>
  <c r="G17"/>
  <c r="F18"/>
  <c r="F17"/>
  <c r="E19"/>
  <c r="E18"/>
  <c r="E17"/>
  <c r="D18"/>
  <c r="D17"/>
  <c r="C18"/>
  <c r="C17"/>
  <c r="B18"/>
  <c r="B17"/>
  <c r="F13" i="4"/>
  <c r="F9"/>
  <c r="F33"/>
  <c r="F25"/>
  <c r="F28"/>
  <c r="F29"/>
  <c r="F24"/>
  <c r="F32"/>
  <c r="F27"/>
  <c r="F31"/>
  <c r="F22"/>
  <c r="F26"/>
  <c r="F30"/>
  <c r="F21"/>
  <c r="F12"/>
  <c r="F7"/>
  <c r="F11"/>
  <c r="F15"/>
  <c r="F8"/>
  <c r="F16"/>
  <c r="F4"/>
  <c r="F6"/>
  <c r="F10"/>
  <c r="F14"/>
</calcChain>
</file>

<file path=xl/sharedStrings.xml><?xml version="1.0" encoding="utf-8"?>
<sst xmlns="http://schemas.openxmlformats.org/spreadsheetml/2006/main" count="741" uniqueCount="195">
  <si>
    <t>　年　　次</t>
    <phoneticPr fontId="3"/>
  </si>
  <si>
    <t>事業所数</t>
  </si>
  <si>
    <t>従業者数</t>
  </si>
  <si>
    <t>製造品出荷額等総額</t>
    <rPh sb="7" eb="9">
      <t>ソウガク</t>
    </rPh>
    <phoneticPr fontId="3"/>
  </si>
  <si>
    <t>製造品出荷額等総額
（単位　百万円）</t>
    <rPh sb="6" eb="7">
      <t>トウ</t>
    </rPh>
    <rPh sb="7" eb="9">
      <t>ソウガク</t>
    </rPh>
    <rPh sb="11" eb="13">
      <t>タンイ</t>
    </rPh>
    <rPh sb="14" eb="15">
      <t>ヒャク</t>
    </rPh>
    <rPh sb="15" eb="17">
      <t>マンエン</t>
    </rPh>
    <phoneticPr fontId="3"/>
  </si>
  <si>
    <t>実　　　　　　数</t>
    <rPh sb="0" eb="1">
      <t>ミ</t>
    </rPh>
    <rPh sb="7" eb="8">
      <t>カズ</t>
    </rPh>
    <phoneticPr fontId="3"/>
  </si>
  <si>
    <t>　年　　次</t>
    <phoneticPr fontId="3"/>
  </si>
  <si>
    <t>金属製品</t>
    <rPh sb="0" eb="2">
      <t>キンゾク</t>
    </rPh>
    <rPh sb="2" eb="4">
      <t>セイヒン</t>
    </rPh>
    <phoneticPr fontId="3"/>
  </si>
  <si>
    <t>電機３業種</t>
    <rPh sb="0" eb="2">
      <t>デンキ</t>
    </rPh>
    <rPh sb="3" eb="5">
      <t>ギョウシュ</t>
    </rPh>
    <phoneticPr fontId="3"/>
  </si>
  <si>
    <t>食料品</t>
    <rPh sb="2" eb="3">
      <t>ヒン</t>
    </rPh>
    <phoneticPr fontId="3"/>
  </si>
  <si>
    <t>プラスチック製品</t>
    <rPh sb="6" eb="8">
      <t>セイヒン</t>
    </rPh>
    <phoneticPr fontId="3"/>
  </si>
  <si>
    <t>化学工業</t>
    <rPh sb="2" eb="4">
      <t>コウギョウ</t>
    </rPh>
    <phoneticPr fontId="3"/>
  </si>
  <si>
    <t>鉄鋼業</t>
    <rPh sb="0" eb="2">
      <t>テッコウ</t>
    </rPh>
    <rPh sb="2" eb="3">
      <t>ギョウ</t>
    </rPh>
    <phoneticPr fontId="3"/>
  </si>
  <si>
    <t>パルプ・紙・紙加工品</t>
    <rPh sb="4" eb="5">
      <t>カミ</t>
    </rPh>
    <rPh sb="6" eb="10">
      <t>カミカコウヒン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</si>
  <si>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</si>
  <si>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製　　　　造　　　　業</t>
  </si>
  <si>
    <t>（従業者４人以上の事業所）</t>
  </si>
  <si>
    <t>業種別従業者数の構成
（４人以上事業所）　　</t>
    <rPh sb="0" eb="2">
      <t>ギョウシュ</t>
    </rPh>
    <rPh sb="2" eb="3">
      <t>ベツ</t>
    </rPh>
    <rPh sb="3" eb="6">
      <t>ジュウギョウシャ</t>
    </rPh>
    <rPh sb="6" eb="7">
      <t>スウ</t>
    </rPh>
    <rPh sb="8" eb="10">
      <t>コウセイ</t>
    </rPh>
    <rPh sb="13" eb="14">
      <t>ニン</t>
    </rPh>
    <rPh sb="14" eb="16">
      <t>イジョウ</t>
    </rPh>
    <rPh sb="16" eb="19">
      <t>ジギョウショ</t>
    </rPh>
    <phoneticPr fontId="3"/>
  </si>
  <si>
    <t xml:space="preserve"> 業　　種</t>
    <rPh sb="1" eb="2">
      <t>ギョウ</t>
    </rPh>
    <rPh sb="4" eb="5">
      <t>タネ</t>
    </rPh>
    <phoneticPr fontId="3"/>
  </si>
  <si>
    <t>計</t>
  </si>
  <si>
    <t>業種別製造品出荷額等総額の構成
（４人以上事業所）</t>
    <rPh sb="0" eb="2">
      <t>ギョウシュ</t>
    </rPh>
    <rPh sb="2" eb="3">
      <t>ベツ</t>
    </rPh>
    <rPh sb="3" eb="5">
      <t>セイゾウ</t>
    </rPh>
    <rPh sb="5" eb="6">
      <t>ヒン</t>
    </rPh>
    <rPh sb="6" eb="8">
      <t>シュッカ</t>
    </rPh>
    <rPh sb="8" eb="9">
      <t>ガク</t>
    </rPh>
    <rPh sb="9" eb="10">
      <t>トウ</t>
    </rPh>
    <rPh sb="10" eb="12">
      <t>ソウガク</t>
    </rPh>
    <rPh sb="13" eb="15">
      <t>コウセイ</t>
    </rPh>
    <rPh sb="18" eb="19">
      <t>ニン</t>
    </rPh>
    <rPh sb="19" eb="21">
      <t>イジョウ</t>
    </rPh>
    <rPh sb="21" eb="24">
      <t>ジギョウショ</t>
    </rPh>
    <phoneticPr fontId="3"/>
  </si>
  <si>
    <t>　　（単位　万円）</t>
    <rPh sb="3" eb="5">
      <t>タンイ</t>
    </rPh>
    <rPh sb="6" eb="7">
      <t>マン</t>
    </rPh>
    <rPh sb="7" eb="8">
      <t>オクエン</t>
    </rPh>
    <phoneticPr fontId="3"/>
  </si>
  <si>
    <t>業　　種</t>
    <rPh sb="0" eb="1">
      <t>ギョウ</t>
    </rPh>
    <rPh sb="3" eb="4">
      <t>タネ</t>
    </rPh>
    <phoneticPr fontId="3"/>
  </si>
  <si>
    <t>製造品出荷額等総額</t>
    <rPh sb="0" eb="3">
      <t>セイゾウヒン</t>
    </rPh>
    <phoneticPr fontId="3"/>
  </si>
  <si>
    <t>非鉄金属</t>
  </si>
  <si>
    <t>（各年末）</t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</si>
  <si>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</si>
  <si>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</si>
  <si>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</si>
  <si>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</si>
  <si>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</si>
  <si>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</si>
  <si>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衣服・その他の繊維製品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</si>
  <si>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</si>
  <si>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</si>
  <si>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</si>
  <si>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</si>
  <si>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</si>
  <si>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</si>
  <si>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</si>
  <si>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</si>
  <si>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</si>
  <si>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</si>
  <si>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</si>
  <si>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金属製品</t>
  </si>
  <si>
    <t>一般機械器具</t>
  </si>
  <si>
    <t>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</si>
  <si>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</si>
  <si>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電子部品・デバイス</t>
    <rPh sb="0" eb="2">
      <t>デンシ</t>
    </rPh>
    <rPh sb="2" eb="4">
      <t>ブヒン</t>
    </rPh>
    <phoneticPr fontId="1"/>
  </si>
  <si>
    <t>輸送用機械器具</t>
  </si>
  <si>
    <t>精密機械器具</t>
  </si>
  <si>
    <t>その他の製造業</t>
    <rPh sb="4" eb="7">
      <t>セイゾウギョウ</t>
    </rPh>
    <phoneticPr fontId="1"/>
  </si>
  <si>
    <t>従　　　　　　　業　　　　　　　者　　　　　　　数</t>
  </si>
  <si>
    <t>x</t>
  </si>
  <si>
    <t>　従業者数４人以上の事業所の集計である。</t>
    <phoneticPr fontId="3"/>
  </si>
  <si>
    <t>製　　造　　品　　出　　荷　　額　　等　　総　　額　　（百万円）</t>
    <rPh sb="28" eb="29">
      <t>ヒャク</t>
    </rPh>
    <phoneticPr fontId="1"/>
  </si>
  <si>
    <t>ｘ</t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</si>
  <si>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</si>
  <si>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</si>
  <si>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</si>
  <si>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</si>
  <si>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</si>
  <si>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</si>
  <si>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</si>
  <si>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</si>
  <si>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</si>
  <si>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</si>
  <si>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</si>
  <si>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製　　造　　品　　出　　荷　　額　　等　　総　　額　（百万円）</t>
    <rPh sb="27" eb="28">
      <t>ヒャク</t>
    </rPh>
    <phoneticPr fontId="1"/>
  </si>
  <si>
    <t>４　～　　　９　　人</t>
    <phoneticPr fontId="3"/>
  </si>
  <si>
    <t>産業 （中分類）・従 業 者 規 模</t>
  </si>
  <si>
    <t>会　　　　　社</t>
  </si>
  <si>
    <t>個　　　　　人</t>
  </si>
  <si>
    <t>組合、その他の法人</t>
  </si>
  <si>
    <t>産業（中分類）・従業者規模</t>
  </si>
  <si>
    <t>総　　　　　　　　　数</t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</si>
  <si>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</si>
  <si>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</si>
  <si>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</si>
  <si>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</si>
  <si>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</si>
  <si>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</si>
  <si>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産　業　（中分類 ）　</t>
  </si>
  <si>
    <t>総　数</t>
  </si>
  <si>
    <t>産業（中分類） ・ 従業者規模</t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</si>
  <si>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</si>
  <si>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</si>
  <si>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</si>
  <si>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</si>
  <si>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</si>
  <si>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</si>
  <si>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中     央</t>
    <rPh sb="0" eb="7">
      <t>チュウオウ</t>
    </rPh>
    <phoneticPr fontId="1"/>
  </si>
  <si>
    <t>5００　　人　　以　上</t>
    <phoneticPr fontId="3"/>
  </si>
  <si>
    <t xml:space="preserve">３００　～　４９９　　　 </t>
    <phoneticPr fontId="3"/>
  </si>
  <si>
    <t xml:space="preserve">１００　～　２９９　　　 </t>
    <phoneticPr fontId="3"/>
  </si>
  <si>
    <t xml:space="preserve">　５０　～　　９９　　　 </t>
    <phoneticPr fontId="3"/>
  </si>
  <si>
    <t xml:space="preserve">　３０　～　　４９　　　 </t>
    <phoneticPr fontId="3"/>
  </si>
  <si>
    <t xml:space="preserve">　２０　～　　２９　　　 </t>
    <phoneticPr fontId="3"/>
  </si>
  <si>
    <t xml:space="preserve">　１０　～　　１９　　　 </t>
    <phoneticPr fontId="3"/>
  </si>
  <si>
    <t>産業（中分類） ･ 従業者規模</t>
  </si>
  <si>
    <t>製　　造　　品　　出　　荷　　額　　等　　総　　額　　（　　万　　円　　）</t>
    <rPh sb="30" eb="34">
      <t>マンエン</t>
    </rPh>
    <phoneticPr fontId="1"/>
  </si>
  <si>
    <t>１７年</t>
  </si>
  <si>
    <t>他の業種</t>
    <rPh sb="0" eb="1">
      <t>ホカ</t>
    </rPh>
    <rPh sb="2" eb="4">
      <t>ギョウシュ</t>
    </rPh>
    <phoneticPr fontId="2"/>
  </si>
  <si>
    <t xml:space="preserve">　　　　４　～　　　９　人　　　 </t>
    <phoneticPr fontId="3"/>
  </si>
  <si>
    <t>他の業種</t>
    <rPh sb="0" eb="1">
      <t>タ</t>
    </rPh>
    <rPh sb="2" eb="4">
      <t>ギョウシュ</t>
    </rPh>
    <phoneticPr fontId="2"/>
  </si>
  <si>
    <t>１８年</t>
  </si>
  <si>
    <t>１９年</t>
  </si>
  <si>
    <t>化学工業</t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</si>
  <si>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</si>
  <si>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</si>
  <si>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</si>
  <si>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1"/>
  </si>
  <si>
    <t>電子部品・デバイス</t>
    <rPh sb="0" eb="2">
      <t>デンシ</t>
    </rPh>
    <rPh sb="2" eb="4">
      <t>ブヒン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</si>
  <si>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</si>
  <si>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従               業               者               数　　（続　き）</t>
    <rPh sb="52" eb="53">
      <t>ツヅ</t>
    </rPh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</si>
  <si>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</si>
  <si>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</si>
  <si>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</si>
  <si>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</si>
  <si>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</si>
  <si>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機械器具</t>
    <rPh sb="2" eb="4">
      <t>キグ</t>
    </rPh>
    <phoneticPr fontId="3"/>
  </si>
  <si>
    <t>平成２０年以降</t>
    <rPh sb="0" eb="2">
      <t>ヘイセイ</t>
    </rPh>
    <rPh sb="4" eb="5">
      <t>ネン</t>
    </rPh>
    <rPh sb="5" eb="7">
      <t>イコウ</t>
    </rPh>
    <phoneticPr fontId="3"/>
  </si>
  <si>
    <t>２０年</t>
  </si>
  <si>
    <t>２０　　年</t>
  </si>
  <si>
    <t>２１　　年</t>
    <phoneticPr fontId="3"/>
  </si>
  <si>
    <t>４　～　　　９人</t>
    <rPh sb="7" eb="8">
      <t>ニン</t>
    </rPh>
    <phoneticPr fontId="3"/>
  </si>
  <si>
    <t>４～９人</t>
    <rPh sb="3" eb="4">
      <t>ニン</t>
    </rPh>
    <phoneticPr fontId="3"/>
  </si>
  <si>
    <t>　　　　　４　～　　　９人　　　　　　</t>
    <rPh sb="12" eb="13">
      <t>ニン</t>
    </rPh>
    <phoneticPr fontId="3"/>
  </si>
  <si>
    <t xml:space="preserve">　　　　　４　～　　　９人　　　　　  </t>
    <rPh sb="12" eb="13">
      <t>ニン</t>
    </rPh>
    <phoneticPr fontId="3"/>
  </si>
  <si>
    <t>２２　　年</t>
    <phoneticPr fontId="3"/>
  </si>
  <si>
    <t>２１年</t>
  </si>
  <si>
    <t>指数</t>
    <rPh sb="0" eb="2">
      <t>シスウ</t>
    </rPh>
    <phoneticPr fontId="3"/>
  </si>
  <si>
    <t>２３　　年</t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</si>
  <si>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</si>
  <si>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２２年</t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</si>
  <si>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</si>
  <si>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</si>
  <si>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</si>
  <si>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　　年</t>
    <phoneticPr fontId="3"/>
  </si>
  <si>
    <t>鉄鋼業</t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</si>
  <si>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</si>
  <si>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</si>
  <si>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ﾌﾟﾗｽﾁｯｸ製品</t>
    <rPh sb="7" eb="9">
      <t>セイヒン</t>
    </rPh>
    <phoneticPr fontId="3"/>
  </si>
  <si>
    <t>食料品</t>
    <rPh sb="0" eb="2">
      <t>ショクリョウ</t>
    </rPh>
    <rPh sb="2" eb="3">
      <t>ヒン</t>
    </rPh>
    <phoneticPr fontId="3"/>
  </si>
  <si>
    <t>２３年</t>
  </si>
  <si>
    <t>２４年</t>
  </si>
  <si>
    <t>２４年</t>
    <rPh sb="2" eb="3">
      <t>ネン</t>
    </rPh>
    <phoneticPr fontId="3"/>
  </si>
  <si>
    <t>４５．　　産業（中分類）別事業所数、従業者数及び製造品出荷額等総額  （年次別）</t>
    <phoneticPr fontId="3"/>
  </si>
  <si>
    <t>４５．　　産業（中分類）別事業所数、従業者数及び製造品出荷額等総額  (年次別)　(続き)</t>
    <phoneticPr fontId="3"/>
  </si>
  <si>
    <t>４６.　　従業者規模別事業所数、従業者数及び製造品出荷額等総額　（年次別）</t>
    <phoneticPr fontId="3"/>
  </si>
  <si>
    <t>５０．　　産業（中分類）、従業者規模、地区別事業所数、　　　　　　　　　　　</t>
    <phoneticPr fontId="3"/>
  </si>
  <si>
    <t>４７．　　産業（中分類）、従業者規模、経営組織別事業所数　（４人以上事業所）</t>
    <rPh sb="31" eb="34">
      <t>ニンイジョウ</t>
    </rPh>
    <rPh sb="34" eb="37">
      <t>ジギョウショ</t>
    </rPh>
    <phoneticPr fontId="1"/>
  </si>
  <si>
    <t>４８．　　産業（中分類）、従業者規模、従業上の地位別従業者数　（４人以上事業所）</t>
    <rPh sb="33" eb="36">
      <t>ニンイジョウ</t>
    </rPh>
    <rPh sb="36" eb="39">
      <t>ジギョウショ</t>
    </rPh>
    <phoneticPr fontId="1"/>
  </si>
  <si>
    <t>４９．　　産業（中分類）、従業者規模別事業所数　（４人以上事業所）</t>
    <rPh sb="26" eb="29">
      <t>ニンイジョウ</t>
    </rPh>
    <rPh sb="29" eb="32">
      <t>ジギョウショ</t>
    </rPh>
    <phoneticPr fontId="1"/>
  </si>
  <si>
    <t>　　　　  従業者数及び製造品出荷額等総額 （４人以上事業所）</t>
    <rPh sb="24" eb="27">
      <t>ニンイジョウ</t>
    </rPh>
    <rPh sb="27" eb="30">
      <t>ジギョウショ</t>
    </rPh>
    <phoneticPr fontId="1"/>
  </si>
  <si>
    <t>　　　　　従業者数及び製造品出荷額等総額 （４人以上事業所） (続き）</t>
    <rPh sb="23" eb="26">
      <t>ニンイジョウ</t>
    </rPh>
    <rPh sb="26" eb="29">
      <t>ジギョウショ</t>
    </rPh>
    <phoneticPr fontId="1"/>
  </si>
  <si>
    <t>２２　　年</t>
  </si>
  <si>
    <t>２３　　年</t>
  </si>
  <si>
    <t>２４　　年</t>
  </si>
  <si>
    <t>２５　　年</t>
  </si>
  <si>
    <t>２５　　年</t>
    <phoneticPr fontId="3"/>
  </si>
  <si>
    <t>平成１６年</t>
    <rPh sb="0" eb="2">
      <t>ヘイセイ</t>
    </rPh>
    <phoneticPr fontId="3"/>
  </si>
  <si>
    <t>２５年</t>
  </si>
  <si>
    <t>平成２５年</t>
    <rPh sb="0" eb="2">
      <t>ヘイセイ</t>
    </rPh>
    <rPh sb="4" eb="5">
      <t>ネン</t>
    </rPh>
    <phoneticPr fontId="3"/>
  </si>
  <si>
    <t>図 8 製造業主要指標の推移（４人以上事業所）</t>
    <rPh sb="0" eb="1">
      <t>ズ</t>
    </rPh>
    <rPh sb="4" eb="7">
      <t>セイゾウギョウ</t>
    </rPh>
    <rPh sb="7" eb="9">
      <t>シュヨウ</t>
    </rPh>
    <rPh sb="9" eb="11">
      <t>シヒョウ</t>
    </rPh>
    <rPh sb="12" eb="14">
      <t>スイイ</t>
    </rPh>
    <rPh sb="16" eb="17">
      <t>ニン</t>
    </rPh>
    <rPh sb="17" eb="19">
      <t>イジョウ</t>
    </rPh>
    <rPh sb="19" eb="22">
      <t>ジギョウショ</t>
    </rPh>
    <phoneticPr fontId="3"/>
  </si>
  <si>
    <t>図 9 主要業種別事業所数の推移（４人以上事業所）</t>
    <rPh sb="4" eb="6">
      <t>シュヨウ</t>
    </rPh>
    <rPh sb="6" eb="8">
      <t>ギョウシュ</t>
    </rPh>
    <rPh sb="8" eb="9">
      <t>ベツ</t>
    </rPh>
    <rPh sb="9" eb="12">
      <t>ジギョウショ</t>
    </rPh>
    <rPh sb="12" eb="13">
      <t>スウ</t>
    </rPh>
    <rPh sb="14" eb="16">
      <t>スイイ</t>
    </rPh>
    <rPh sb="18" eb="19">
      <t>ニン</t>
    </rPh>
    <rPh sb="19" eb="21">
      <t>イジョウ</t>
    </rPh>
    <rPh sb="21" eb="24">
      <t>ジギョウショ</t>
    </rPh>
    <phoneticPr fontId="3"/>
  </si>
  <si>
    <t>　本編は、経済産業省所管の「工業統計調査（指定統計第１０号）」について本市で集計した結果のうち主なものを掲げた。その他の統計表については、当課刊行の「平成２６年尼崎市の工業-工業統計調査市集計結果報告-」を参照。調査の対象は、日本標準産業分類の製造業を主とする事業所である。事業所数僅少につき秘匿した数字は「X」で表示した。なお（　）で表示した数字は、便宜上最寄りの秘匿分を合算したものである。
　</t>
    <rPh sb="5" eb="7">
      <t>ケイザイ</t>
    </rPh>
    <rPh sb="7" eb="9">
      <t>サンギョウ</t>
    </rPh>
    <rPh sb="58" eb="59">
      <t>タ</t>
    </rPh>
    <rPh sb="60" eb="62">
      <t>トウケイ</t>
    </rPh>
    <rPh sb="62" eb="63">
      <t>ヒョウ</t>
    </rPh>
    <rPh sb="80" eb="83">
      <t>アマガサキシ</t>
    </rPh>
    <rPh sb="84" eb="86">
      <t>コウギョウ</t>
    </rPh>
    <rPh sb="87" eb="89">
      <t>コウギョウ</t>
    </rPh>
    <rPh sb="89" eb="91">
      <t>トウケイ</t>
    </rPh>
    <rPh sb="91" eb="93">
      <t>チョウサ</t>
    </rPh>
    <rPh sb="93" eb="94">
      <t>シ</t>
    </rPh>
    <rPh sb="94" eb="96">
      <t>シュウケイ</t>
    </rPh>
    <rPh sb="96" eb="98">
      <t>ケッカ</t>
    </rPh>
    <rPh sb="98" eb="100">
      <t>ホウコク</t>
    </rPh>
    <phoneticPr fontId="1"/>
  </si>
  <si>
    <t>平成　２１　年</t>
    <rPh sb="0" eb="2">
      <t>ヘイセイ</t>
    </rPh>
    <phoneticPr fontId="3"/>
  </si>
  <si>
    <t>２６　　年</t>
    <phoneticPr fontId="3"/>
  </si>
  <si>
    <t>平 成 １９ 年</t>
    <phoneticPr fontId="3"/>
  </si>
  <si>
    <t>（平成２６年１２月３１日）</t>
    <phoneticPr fontId="3"/>
  </si>
  <si>
    <t>（平成２６年１２月３１日）</t>
    <rPh sb="5" eb="6">
      <t>ネン</t>
    </rPh>
    <phoneticPr fontId="3"/>
  </si>
  <si>
    <t>-</t>
  </si>
  <si>
    <t>（平成18年＝１００）</t>
    <rPh sb="1" eb="3">
      <t>ヘイセイ</t>
    </rPh>
    <rPh sb="5" eb="6">
      <t>ネン</t>
    </rPh>
    <phoneticPr fontId="3"/>
  </si>
  <si>
    <t>（従業者４人以上の事業所）</t>
    <phoneticPr fontId="3"/>
  </si>
  <si>
    <t xml:space="preserve">図 ９　製造業主要指標の推移  </t>
    <phoneticPr fontId="3"/>
  </si>
  <si>
    <t xml:space="preserve">図 １０　製造品出荷額等総額における産業別構成比の推移 </t>
    <rPh sb="5" eb="8">
      <t>セイゾウヒン</t>
    </rPh>
    <rPh sb="8" eb="10">
      <t>シュッカ</t>
    </rPh>
    <rPh sb="10" eb="12">
      <t>ガクトウ</t>
    </rPh>
    <rPh sb="12" eb="14">
      <t>ソウガク</t>
    </rPh>
    <rPh sb="18" eb="20">
      <t>サンギョウ</t>
    </rPh>
    <rPh sb="20" eb="21">
      <t>ベツ</t>
    </rPh>
    <rPh sb="21" eb="24">
      <t>コウセイヒ</t>
    </rPh>
    <rPh sb="25" eb="27">
      <t>スイイ</t>
    </rPh>
    <phoneticPr fontId="3"/>
  </si>
  <si>
    <t>図 １２　各産業の地区別従業者数</t>
    <rPh sb="5" eb="6">
      <t>カク</t>
    </rPh>
    <rPh sb="6" eb="8">
      <t>サンギョウ</t>
    </rPh>
    <rPh sb="9" eb="11">
      <t>チク</t>
    </rPh>
    <rPh sb="11" eb="12">
      <t>ベツ</t>
    </rPh>
    <rPh sb="12" eb="13">
      <t>ジュウ</t>
    </rPh>
    <rPh sb="13" eb="16">
      <t>ギョウシャスウ</t>
    </rPh>
    <phoneticPr fontId="3"/>
  </si>
  <si>
    <t>図 １１　業種別事業所数の構成比</t>
    <rPh sb="5" eb="7">
      <t>ギョウシュ</t>
    </rPh>
    <rPh sb="7" eb="8">
      <t>ベツ</t>
    </rPh>
    <rPh sb="8" eb="11">
      <t>ジギョウショ</t>
    </rPh>
    <rPh sb="11" eb="12">
      <t>スウ</t>
    </rPh>
    <rPh sb="13" eb="16">
      <t>コウセイヒ</t>
    </rPh>
    <phoneticPr fontId="3"/>
  </si>
  <si>
    <t>x</t>
    <phoneticPr fontId="3"/>
  </si>
  <si>
    <t>１０ ～１９</t>
    <phoneticPr fontId="3"/>
  </si>
  <si>
    <t>２０  ～２９</t>
    <phoneticPr fontId="3"/>
  </si>
  <si>
    <t>３０  ～４９</t>
    <phoneticPr fontId="3"/>
  </si>
  <si>
    <t>５０  ～９９</t>
    <phoneticPr fontId="3"/>
  </si>
  <si>
    <t>１００  ～
 　２９９</t>
    <phoneticPr fontId="3"/>
  </si>
  <si>
    <t>３００   ～
  ４９９</t>
    <phoneticPr fontId="3"/>
  </si>
  <si>
    <t>5００人
以上</t>
    <phoneticPr fontId="3"/>
  </si>
  <si>
    <t xml:space="preserve">　１０　～　　１９　　　 </t>
    <phoneticPr fontId="3"/>
  </si>
  <si>
    <t xml:space="preserve">　２０　～　　２９　　　 </t>
    <phoneticPr fontId="3"/>
  </si>
  <si>
    <t xml:space="preserve">　３０　～　　４９　　　 </t>
    <phoneticPr fontId="3"/>
  </si>
  <si>
    <t xml:space="preserve">　５０　～　　９９　　　 </t>
    <phoneticPr fontId="3"/>
  </si>
  <si>
    <t xml:space="preserve">１００　～　２９９　　　 </t>
    <phoneticPr fontId="3"/>
  </si>
  <si>
    <t xml:space="preserve">３００　～　４９９　　　 </t>
    <phoneticPr fontId="3"/>
  </si>
  <si>
    <t>5００　　人　　以　上</t>
    <phoneticPr fontId="3"/>
  </si>
  <si>
    <t>06　製造業</t>
    <phoneticPr fontId="3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</si>
</sst>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\(#,###,##0\)"/>
    <numFmt numFmtId="177" formatCode="#,##0;&quot;△&quot;#,##0;&quot;-&quot;"/>
    <numFmt numFmtId="178" formatCode="\(#,##0\);\(&quot;△&quot;#,##0\);&quot;-&quot;"/>
    <numFmt numFmtId="179" formatCode="0.0_ "/>
    <numFmt numFmtId="180" formatCode="#,##0_);\(#,##0\)"/>
    <numFmt numFmtId="181" formatCode="0_ "/>
    <numFmt numFmtId="182" formatCode="_ * #,##0.0_ ;_ * \-#,##0.0_ ;_ * &quot;-&quot;?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38" fontId="2" fillId="0" borderId="6" xfId="1" applyFont="1" applyBorder="1" applyAlignment="1"/>
    <xf numFmtId="38" fontId="2" fillId="0" borderId="0" xfId="1" applyFont="1" applyBorder="1" applyAlignment="1"/>
    <xf numFmtId="38" fontId="2" fillId="0" borderId="7" xfId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Fill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3" fontId="2" fillId="0" borderId="3" xfId="0" applyNumberFormat="1" applyFont="1" applyFill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4" borderId="13" xfId="0" applyFont="1" applyFill="1" applyBorder="1">
      <alignment vertical="center"/>
    </xf>
    <xf numFmtId="0" fontId="10" fillId="5" borderId="0" xfId="0" applyFont="1" applyFill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10" fillId="6" borderId="0" xfId="0" applyFont="1" applyFill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0" fillId="7" borderId="0" xfId="0" applyFont="1" applyFill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0" fontId="10" fillId="8" borderId="0" xfId="0" applyFont="1" applyFill="1">
      <alignment vertical="center"/>
    </xf>
    <xf numFmtId="0" fontId="10" fillId="9" borderId="0" xfId="0" applyFont="1" applyFill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0" fillId="10" borderId="0" xfId="0" applyFont="1" applyFill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0" fontId="10" fillId="0" borderId="14" xfId="0" applyFont="1" applyBorder="1">
      <alignment vertical="center"/>
    </xf>
    <xf numFmtId="0" fontId="10" fillId="6" borderId="14" xfId="0" applyFont="1" applyFill="1" applyBorder="1">
      <alignment vertical="center"/>
    </xf>
    <xf numFmtId="0" fontId="10" fillId="10" borderId="14" xfId="0" applyFont="1" applyFill="1" applyBorder="1">
      <alignment vertical="center"/>
    </xf>
    <xf numFmtId="0" fontId="10" fillId="8" borderId="14" xfId="0" applyFont="1" applyFill="1" applyBorder="1">
      <alignment vertical="center"/>
    </xf>
    <xf numFmtId="0" fontId="10" fillId="7" borderId="14" xfId="0" applyFont="1" applyFill="1" applyBorder="1">
      <alignment vertical="center"/>
    </xf>
    <xf numFmtId="0" fontId="10" fillId="9" borderId="14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5" borderId="14" xfId="0" applyFont="1" applyFill="1" applyBorder="1">
      <alignment vertical="center"/>
    </xf>
    <xf numFmtId="0" fontId="10" fillId="0" borderId="15" xfId="0" applyFont="1" applyBorder="1">
      <alignment vertical="center"/>
    </xf>
    <xf numFmtId="0" fontId="2" fillId="0" borderId="0" xfId="0" applyFont="1" applyAlignment="1">
      <alignment horizontal="center" vertical="center"/>
    </xf>
    <xf numFmtId="41" fontId="2" fillId="0" borderId="14" xfId="0" applyNumberFormat="1" applyFont="1" applyBorder="1" applyAlignment="1"/>
    <xf numFmtId="0" fontId="10" fillId="0" borderId="14" xfId="0" applyFont="1" applyFill="1" applyBorder="1">
      <alignment vertical="center"/>
    </xf>
    <xf numFmtId="0" fontId="10" fillId="11" borderId="0" xfId="0" applyFont="1" applyFill="1" applyBorder="1">
      <alignment vertical="center"/>
    </xf>
    <xf numFmtId="0" fontId="0" fillId="11" borderId="0" xfId="0" applyFill="1">
      <alignment vertical="center"/>
    </xf>
    <xf numFmtId="0" fontId="10" fillId="11" borderId="0" xfId="0" applyFont="1" applyFill="1">
      <alignment vertical="center"/>
    </xf>
    <xf numFmtId="41" fontId="0" fillId="0" borderId="0" xfId="0" applyNumberFormat="1">
      <alignment vertical="center"/>
    </xf>
    <xf numFmtId="0" fontId="10" fillId="0" borderId="0" xfId="0" applyFont="1" applyFill="1">
      <alignment vertical="center"/>
    </xf>
    <xf numFmtId="41" fontId="2" fillId="0" borderId="0" xfId="0" applyNumberFormat="1" applyFont="1" applyFill="1" applyBorder="1">
      <alignment vertical="center"/>
    </xf>
    <xf numFmtId="38" fontId="2" fillId="0" borderId="12" xfId="1" applyFont="1" applyFill="1" applyBorder="1" applyAlignment="1"/>
    <xf numFmtId="38" fontId="2" fillId="0" borderId="16" xfId="1" applyFont="1" applyFill="1" applyBorder="1" applyAlignment="1"/>
    <xf numFmtId="38" fontId="2" fillId="0" borderId="8" xfId="1" applyFont="1" applyFill="1" applyBorder="1" applyAlignment="1"/>
    <xf numFmtId="38" fontId="2" fillId="0" borderId="2" xfId="1" applyFont="1" applyFill="1" applyBorder="1" applyAlignment="1"/>
    <xf numFmtId="38" fontId="2" fillId="0" borderId="1" xfId="1" applyFont="1" applyFill="1" applyBorder="1" applyAlignment="1"/>
    <xf numFmtId="38" fontId="2" fillId="0" borderId="0" xfId="1" applyFont="1" applyFill="1" applyBorder="1" applyAlignment="1"/>
    <xf numFmtId="38" fontId="2" fillId="0" borderId="17" xfId="1" applyFont="1" applyFill="1" applyBorder="1" applyAlignment="1"/>
    <xf numFmtId="0" fontId="2" fillId="0" borderId="0" xfId="0" applyFont="1" applyFill="1" applyBorder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10" fillId="4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6" borderId="0" xfId="0" applyFont="1" applyFill="1" applyBorder="1">
      <alignment vertical="center"/>
    </xf>
    <xf numFmtId="0" fontId="10" fillId="1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8" borderId="0" xfId="0" applyFont="1" applyFill="1" applyBorder="1">
      <alignment vertical="center"/>
    </xf>
    <xf numFmtId="0" fontId="10" fillId="7" borderId="0" xfId="0" applyFont="1" applyFill="1" applyBorder="1">
      <alignment vertical="center"/>
    </xf>
    <xf numFmtId="0" fontId="10" fillId="9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5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0" xfId="1" applyFont="1" applyFill="1" applyAlignment="1"/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>
      <alignment vertical="center"/>
    </xf>
    <xf numFmtId="41" fontId="11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41" fontId="2" fillId="0" borderId="0" xfId="0" applyNumberFormat="1" applyFont="1" applyFill="1">
      <alignment vertical="center"/>
    </xf>
    <xf numFmtId="179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41" fontId="2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/>
    <xf numFmtId="41" fontId="2" fillId="0" borderId="6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2" fillId="0" borderId="0" xfId="0" applyNumberFormat="1" applyFont="1" applyFill="1" applyAlignment="1"/>
    <xf numFmtId="0" fontId="2" fillId="0" borderId="10" xfId="0" applyFont="1" applyFill="1" applyBorder="1">
      <alignment vertical="center"/>
    </xf>
    <xf numFmtId="41" fontId="2" fillId="0" borderId="6" xfId="0" applyNumberFormat="1" applyFont="1" applyFill="1" applyBorder="1" applyAlignment="1">
      <alignment horizontal="right"/>
    </xf>
    <xf numFmtId="0" fontId="2" fillId="0" borderId="1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9" xfId="0" applyFont="1" applyFill="1" applyBorder="1" applyAlignment="1"/>
    <xf numFmtId="41" fontId="2" fillId="0" borderId="10" xfId="0" applyNumberFormat="1" applyFont="1" applyFill="1" applyBorder="1" applyAlignment="1">
      <alignment horizontal="center"/>
    </xf>
    <xf numFmtId="41" fontId="2" fillId="0" borderId="10" xfId="0" applyNumberFormat="1" applyFont="1" applyFill="1" applyBorder="1" applyAlignment="1"/>
    <xf numFmtId="176" fontId="2" fillId="0" borderId="0" xfId="0" applyNumberFormat="1" applyFont="1" applyFill="1" applyAlignment="1">
      <alignment horizontal="right"/>
    </xf>
    <xf numFmtId="178" fontId="2" fillId="0" borderId="0" xfId="0" applyNumberFormat="1" applyFont="1" applyFill="1" applyAlignment="1">
      <alignment horizontal="right"/>
    </xf>
    <xf numFmtId="176" fontId="2" fillId="0" borderId="0" xfId="0" quotePrefix="1" applyNumberFormat="1" applyFont="1" applyFill="1" applyAlignment="1">
      <alignment horizontal="right"/>
    </xf>
    <xf numFmtId="0" fontId="0" fillId="0" borderId="8" xfId="0" applyFont="1" applyFill="1" applyBorder="1">
      <alignment vertical="center"/>
    </xf>
    <xf numFmtId="0" fontId="0" fillId="0" borderId="16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/>
    </xf>
    <xf numFmtId="4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41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10" fillId="0" borderId="0" xfId="0" applyNumberFormat="1" applyFont="1" applyFill="1" applyAlignment="1"/>
    <xf numFmtId="0" fontId="0" fillId="0" borderId="10" xfId="0" applyFont="1" applyFill="1" applyBorder="1" applyAlignment="1"/>
    <xf numFmtId="41" fontId="0" fillId="0" borderId="0" xfId="0" applyNumberFormat="1" applyFont="1" applyFill="1" applyAlignment="1"/>
    <xf numFmtId="0" fontId="2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2" fillId="0" borderId="0" xfId="0" applyNumberFormat="1" applyFont="1" applyFill="1" applyAlignment="1">
      <alignment horizontal="centerContinuous"/>
    </xf>
    <xf numFmtId="176" fontId="2" fillId="0" borderId="0" xfId="0" quotePrefix="1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180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 shrinkToFit="1"/>
    </xf>
    <xf numFmtId="176" fontId="2" fillId="0" borderId="0" xfId="0" applyNumberFormat="1" applyFont="1" applyFill="1" applyAlignment="1">
      <alignment horizontal="right" vertical="center"/>
    </xf>
    <xf numFmtId="0" fontId="0" fillId="0" borderId="11" xfId="0" applyFont="1" applyFill="1" applyBorder="1">
      <alignment vertic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1" fontId="2" fillId="0" borderId="0" xfId="0" quotePrefix="1" applyNumberFormat="1" applyFont="1" applyFill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99"/>
      <color rgb="FF99FF99"/>
      <color rgb="FF93CDDD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061297615147875"/>
          <c:y val="7.5441113036357907E-2"/>
          <c:w val="0.87500592472165939"/>
          <c:h val="0.8227122584607286"/>
        </c:manualLayout>
      </c:layout>
      <c:lineChart>
        <c:grouping val="standard"/>
        <c:ser>
          <c:idx val="0"/>
          <c:order val="0"/>
          <c:tx>
            <c:v>事業所数</c:v>
          </c:tx>
          <c:cat>
            <c:strLit>
              <c:ptCount val="10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</c:strLit>
          </c:cat>
          <c:val>
            <c:numLit>
              <c:formatCode>General</c:formatCode>
              <c:ptCount val="10"/>
              <c:pt idx="0">
                <c:v>103.56052899287896</c:v>
              </c:pt>
              <c:pt idx="1">
                <c:v>100</c:v>
              </c:pt>
              <c:pt idx="2">
                <c:v>101.72939979654116</c:v>
              </c:pt>
              <c:pt idx="3">
                <c:v>104.98474059003051</c:v>
              </c:pt>
              <c:pt idx="4">
                <c:v>92.777212614445574</c:v>
              </c:pt>
              <c:pt idx="5">
                <c:v>85.452695829094608</c:v>
              </c:pt>
              <c:pt idx="6">
                <c:v>89.318413021363213</c:v>
              </c:pt>
              <c:pt idx="7">
                <c:v>85.045778229908393</c:v>
              </c:pt>
              <c:pt idx="8">
                <c:v>83.825025432349918</c:v>
              </c:pt>
              <c:pt idx="9">
                <c:v>79.654120040691751</c:v>
              </c:pt>
            </c:numLit>
          </c:val>
        </c:ser>
        <c:ser>
          <c:idx val="1"/>
          <c:order val="1"/>
          <c:tx>
            <c:v>従業者数</c:v>
          </c:tx>
          <c:cat>
            <c:strLit>
              <c:ptCount val="10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</c:strLit>
          </c:cat>
          <c:val>
            <c:numLit>
              <c:formatCode>General</c:formatCode>
              <c:ptCount val="10"/>
              <c:pt idx="0">
                <c:v>99.431898878000283</c:v>
              </c:pt>
              <c:pt idx="1">
                <c:v>100</c:v>
              </c:pt>
              <c:pt idx="2">
                <c:v>111.05240732850439</c:v>
              </c:pt>
              <c:pt idx="3">
                <c:v>112.92146001988354</c:v>
              </c:pt>
              <c:pt idx="4">
                <c:v>104.13577616815783</c:v>
              </c:pt>
              <c:pt idx="5">
                <c:v>100.93168584007958</c:v>
              </c:pt>
              <c:pt idx="6">
                <c:v>96.315864223831838</c:v>
              </c:pt>
              <c:pt idx="7">
                <c:v>96.869762817781449</c:v>
              </c:pt>
              <c:pt idx="8">
                <c:v>96.818633716801557</c:v>
              </c:pt>
              <c:pt idx="9">
                <c:v>92.728305638403569</c:v>
              </c:pt>
            </c:numLit>
          </c:val>
        </c:ser>
        <c:ser>
          <c:idx val="2"/>
          <c:order val="2"/>
          <c:tx>
            <c:v>製造品出荷額等</c:v>
          </c:tx>
          <c:cat>
            <c:strLit>
              <c:ptCount val="10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</c:strLit>
          </c:cat>
          <c:val>
            <c:numLit>
              <c:formatCode>General</c:formatCode>
              <c:ptCount val="10"/>
              <c:pt idx="0">
                <c:v>84.131431482424787</c:v>
              </c:pt>
              <c:pt idx="1">
                <c:v>100</c:v>
              </c:pt>
              <c:pt idx="2">
                <c:v>105.04330106979114</c:v>
              </c:pt>
              <c:pt idx="3">
                <c:v>105.61003565970451</c:v>
              </c:pt>
              <c:pt idx="4">
                <c:v>86.544829342842647</c:v>
              </c:pt>
              <c:pt idx="5">
                <c:v>95.682628629648491</c:v>
              </c:pt>
              <c:pt idx="6">
                <c:v>89.805145185939878</c:v>
              </c:pt>
              <c:pt idx="7">
                <c:v>85.799796230259759</c:v>
              </c:pt>
              <c:pt idx="8">
                <c:v>83.749363219561886</c:v>
              </c:pt>
              <c:pt idx="9">
                <c:v>83.698420784513502</c:v>
              </c:pt>
            </c:numLit>
          </c:val>
        </c:ser>
        <c:marker val="1"/>
        <c:axId val="79352576"/>
        <c:axId val="79354112"/>
      </c:lineChart>
      <c:catAx>
        <c:axId val="79352576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9354112"/>
        <c:crosses val="autoZero"/>
        <c:auto val="1"/>
        <c:lblAlgn val="ctr"/>
        <c:lblOffset val="100"/>
      </c:catAx>
      <c:valAx>
        <c:axId val="79354112"/>
        <c:scaling>
          <c:orientation val="minMax"/>
          <c:max val="120"/>
          <c:min val="70"/>
        </c:scaling>
        <c:axPos val="l"/>
        <c:majorGridlines/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9352576"/>
        <c:crosses val="autoZero"/>
        <c:crossBetween val="between"/>
        <c:majorUnit val="10"/>
      </c:valAx>
      <c:spPr>
        <a:noFill/>
        <a:ln>
          <a:prstDash val="sysDot"/>
        </a:ln>
      </c:spPr>
    </c:plotArea>
    <c:legend>
      <c:legendPos val="r"/>
      <c:layout>
        <c:manualLayout>
          <c:xMode val="edge"/>
          <c:yMode val="edge"/>
          <c:x val="0.76990247353101549"/>
          <c:y val="0.17680813575183346"/>
          <c:w val="0.20544427324088341"/>
          <c:h val="0.20148092908999191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487586393765496"/>
          <c:y val="5.2252055750648903E-2"/>
          <c:w val="0.64184317484197384"/>
          <c:h val="0.87264801041144413"/>
        </c:manualLayout>
      </c:layout>
      <c:barChart>
        <c:barDir val="bar"/>
        <c:grouping val="stacked"/>
        <c:ser>
          <c:idx val="0"/>
          <c:order val="0"/>
          <c:tx>
            <c:v>鉄鋼業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19.711771449960171</c:v>
              </c:pt>
              <c:pt idx="1">
                <c:v>15.987432808707707</c:v>
              </c:pt>
              <c:pt idx="2">
                <c:v>19.426614106192577</c:v>
              </c:pt>
            </c:numLit>
          </c:val>
        </c:ser>
        <c:ser>
          <c:idx val="1"/>
          <c:order val="1"/>
          <c:tx>
            <c:v>化学工業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11.451238281157869</c:v>
              </c:pt>
              <c:pt idx="1">
                <c:v>12.465513610557467</c:v>
              </c:pt>
              <c:pt idx="2">
                <c:v>6.0166990848544613</c:v>
              </c:pt>
            </c:numLit>
          </c:val>
        </c:ser>
        <c:ser>
          <c:idx val="2"/>
          <c:order val="2"/>
          <c:tx>
            <c:v>情報通信機械器具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10.93459358831079</c:v>
              </c:pt>
              <c:pt idx="1">
                <c:v>9.318752441788817</c:v>
              </c:pt>
              <c:pt idx="2">
                <c:v>6.770135553446595</c:v>
              </c:pt>
            </c:numLit>
          </c:val>
        </c:ser>
        <c:ser>
          <c:idx val="3"/>
          <c:order val="3"/>
          <c:tx>
            <c:v>電気機械器具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9.6555727406970107</c:v>
              </c:pt>
              <c:pt idx="1">
                <c:v>10.031417978230765</c:v>
              </c:pt>
              <c:pt idx="2">
                <c:v>8.7339783206132537</c:v>
              </c:pt>
            </c:numLit>
          </c:val>
        </c:ser>
        <c:ser>
          <c:idx val="4"/>
          <c:order val="4"/>
          <c:tx>
            <c:v>輸送用機械器具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8.995293063297531</c:v>
              </c:pt>
              <c:pt idx="1">
                <c:v>5.303405776908952</c:v>
              </c:pt>
              <c:pt idx="2">
                <c:v>4.5390085461015568</c:v>
              </c:pt>
            </c:numLit>
          </c:val>
        </c:ser>
        <c:ser>
          <c:idx val="5"/>
          <c:order val="5"/>
          <c:tx>
            <c:v>非鉄金属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7.0273872659369747</c:v>
              </c:pt>
              <c:pt idx="1">
                <c:v>5.5105191021449453</c:v>
              </c:pt>
              <c:pt idx="2">
                <c:v>9.0661994267226422</c:v>
              </c:pt>
            </c:numLit>
          </c:val>
        </c:ser>
        <c:ser>
          <c:idx val="6"/>
          <c:order val="6"/>
          <c:tx>
            <c:v>生産用機械器具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6.1254843306252074</c:v>
              </c:pt>
              <c:pt idx="1">
                <c:v>6.3298965709662678</c:v>
              </c:pt>
              <c:pt idx="2">
                <c:v>9.1852202004903134</c:v>
              </c:pt>
            </c:numLit>
          </c:val>
        </c:ser>
        <c:ser>
          <c:idx val="7"/>
          <c:order val="7"/>
          <c:tx>
            <c:v>金属製品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6.0980963039097169</c:v>
              </c:pt>
              <c:pt idx="1">
                <c:v>6.4148406872390273</c:v>
              </c:pt>
              <c:pt idx="2">
                <c:v>6.9447475903418345</c:v>
              </c:pt>
            </c:numLit>
          </c:val>
        </c:ser>
        <c:ser>
          <c:idx val="8"/>
          <c:order val="8"/>
          <c:tx>
            <c:v>パルプ・紙・紙加工品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4.5200894979850785</c:v>
              </c:pt>
              <c:pt idx="1">
                <c:v>4.5043780254250905</c:v>
              </c:pt>
              <c:pt idx="2">
                <c:v>4.3599347375453235</c:v>
              </c:pt>
            </c:numLit>
          </c:val>
        </c:ser>
        <c:ser>
          <c:idx val="9"/>
          <c:order val="9"/>
          <c:tx>
            <c:v>はん用機械器具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3.9777304911662204</c:v>
              </c:pt>
              <c:pt idx="1">
                <c:v>1.5635957028771088</c:v>
              </c:pt>
              <c:pt idx="2">
                <c:v>3.7360705297570025</c:v>
              </c:pt>
            </c:numLit>
          </c:val>
        </c:ser>
        <c:ser>
          <c:idx val="10"/>
          <c:order val="10"/>
          <c:tx>
            <c:v>プラスチック製品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2.7939591142407836</c:v>
              </c:pt>
              <c:pt idx="1">
                <c:v>3.341040700143723</c:v>
              </c:pt>
              <c:pt idx="2">
                <c:v>2.1707725014983112</c:v>
              </c:pt>
            </c:numLit>
          </c:val>
        </c:ser>
        <c:ser>
          <c:idx val="11"/>
          <c:order val="11"/>
          <c:tx>
            <c:v>電子部品・デバイス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1.867102643477123</c:v>
              </c:pt>
              <c:pt idx="1">
                <c:v>6.2321895657710664</c:v>
              </c:pt>
              <c:pt idx="2">
                <c:v>9.1740657713378155</c:v>
              </c:pt>
            </c:numLit>
          </c:val>
        </c:ser>
        <c:ser>
          <c:idx val="12"/>
          <c:order val="12"/>
          <c:tx>
            <c:v>他の産業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23年</c:v>
              </c:pt>
              <c:pt idx="2">
                <c:v>平成20年</c:v>
              </c:pt>
            </c:strLit>
          </c:cat>
          <c:val>
            <c:numLit>
              <c:formatCode>General</c:formatCode>
              <c:ptCount val="3"/>
              <c:pt idx="0">
                <c:v>6.8416812292354878</c:v>
              </c:pt>
              <c:pt idx="1">
                <c:v>12.997017029239075</c:v>
              </c:pt>
              <c:pt idx="2">
                <c:v>9.8765536310983251</c:v>
              </c:pt>
            </c:numLit>
          </c:val>
        </c:ser>
        <c:gapWidth val="80"/>
        <c:overlap val="100"/>
        <c:serLines/>
        <c:axId val="79404416"/>
        <c:axId val="79410304"/>
      </c:barChart>
      <c:catAx>
        <c:axId val="79404416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9410304"/>
        <c:crosses val="autoZero"/>
        <c:auto val="1"/>
        <c:lblAlgn val="ctr"/>
        <c:lblOffset val="100"/>
      </c:catAx>
      <c:valAx>
        <c:axId val="79410304"/>
        <c:scaling>
          <c:orientation val="minMax"/>
          <c:max val="100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76119009096465684"/>
              <c:y val="0.94691647150663549"/>
            </c:manualLayout>
          </c:layout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9404416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206576643251056"/>
          <c:y val="0.12676575540416998"/>
          <c:w val="0.23626091422701592"/>
          <c:h val="0.76343490304709161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22092664734735898"/>
          <c:y val="0.10809716664456769"/>
          <c:w val="0.72948428966279"/>
          <c:h val="0.81861959010391083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srgbClr val="93CDDD"/>
            </a:solidFill>
            <a:ln>
              <a:solidFill>
                <a:schemeClr val="tx1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972</c:v>
              </c:pt>
              <c:pt idx="1">
                <c:v>122</c:v>
              </c:pt>
              <c:pt idx="2">
                <c:v>210</c:v>
              </c:pt>
              <c:pt idx="3">
                <c:v>265</c:v>
              </c:pt>
              <c:pt idx="4">
                <c:v>1009</c:v>
              </c:pt>
              <c:pt idx="5">
                <c:v>356</c:v>
              </c:pt>
              <c:pt idx="6">
                <c:v>0</c:v>
              </c:pt>
              <c:pt idx="7">
                <c:v>1383</c:v>
              </c:pt>
              <c:pt idx="8">
                <c:v>363</c:v>
              </c:pt>
              <c:pt idx="9">
                <c:v>517</c:v>
              </c:pt>
              <c:pt idx="10">
                <c:v>98</c:v>
              </c:pt>
              <c:pt idx="11">
                <c:v>727</c:v>
              </c:pt>
              <c:pt idx="12">
                <c:v>1301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1520</c:v>
              </c:pt>
              <c:pt idx="1">
                <c:v>521</c:v>
              </c:pt>
              <c:pt idx="2">
                <c:v>313</c:v>
              </c:pt>
              <c:pt idx="3">
                <c:v>604</c:v>
              </c:pt>
              <c:pt idx="4">
                <c:v>360</c:v>
              </c:pt>
              <c:pt idx="5">
                <c:v>396</c:v>
              </c:pt>
              <c:pt idx="6">
                <c:v>119</c:v>
              </c:pt>
              <c:pt idx="7">
                <c:v>834</c:v>
              </c:pt>
              <c:pt idx="8">
                <c:v>1318</c:v>
              </c:pt>
              <c:pt idx="9">
                <c:v>1594</c:v>
              </c:pt>
              <c:pt idx="10">
                <c:v>470</c:v>
              </c:pt>
              <c:pt idx="11">
                <c:v>1230</c:v>
              </c:pt>
              <c:pt idx="12">
                <c:v>545</c:v>
              </c:pt>
            </c:numLit>
          </c:val>
        </c:ser>
        <c:ser>
          <c:idx val="2"/>
          <c:order val="2"/>
          <c:tx>
            <c:v>大　　庄</c:v>
          </c:tx>
          <c:spPr>
            <a:solidFill>
              <a:srgbClr val="CCFF99"/>
            </a:solidFill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541</c:v>
              </c:pt>
              <c:pt idx="1">
                <c:v>0</c:v>
              </c:pt>
              <c:pt idx="2">
                <c:v>123</c:v>
              </c:pt>
              <c:pt idx="3">
                <c:v>26</c:v>
              </c:pt>
              <c:pt idx="4">
                <c:v>231</c:v>
              </c:pt>
              <c:pt idx="5">
                <c:v>325</c:v>
              </c:pt>
              <c:pt idx="6">
                <c:v>60</c:v>
              </c:pt>
              <c:pt idx="7">
                <c:v>65</c:v>
              </c:pt>
              <c:pt idx="8">
                <c:v>482</c:v>
              </c:pt>
              <c:pt idx="9">
                <c:v>51</c:v>
              </c:pt>
              <c:pt idx="10">
                <c:v>73</c:v>
              </c:pt>
              <c:pt idx="11">
                <c:v>983</c:v>
              </c:pt>
              <c:pt idx="12">
                <c:v>1691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442</c:v>
              </c:pt>
              <c:pt idx="1">
                <c:v>6</c:v>
              </c:pt>
              <c:pt idx="2">
                <c:v>59</c:v>
              </c:pt>
              <c:pt idx="3">
                <c:v>321</c:v>
              </c:pt>
              <c:pt idx="4">
                <c:v>124</c:v>
              </c:pt>
              <c:pt idx="5">
                <c:v>42</c:v>
              </c:pt>
              <c:pt idx="6">
                <c:v>10</c:v>
              </c:pt>
              <c:pt idx="7">
                <c:v>284</c:v>
              </c:pt>
              <c:pt idx="8">
                <c:v>591</c:v>
              </c:pt>
              <c:pt idx="9">
                <c:v>172</c:v>
              </c:pt>
              <c:pt idx="10">
                <c:v>112</c:v>
              </c:pt>
              <c:pt idx="11">
                <c:v>178</c:v>
              </c:pt>
              <c:pt idx="12">
                <c:v>25</c:v>
              </c:pt>
            </c:numLit>
          </c:val>
        </c:ser>
        <c:ser>
          <c:idx val="4"/>
          <c:order val="4"/>
          <c:tx>
            <c:v>武　　庫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55</c:v>
              </c:pt>
              <c:pt idx="2">
                <c:v>0</c:v>
              </c:pt>
              <c:pt idx="3">
                <c:v>41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245</c:v>
              </c:pt>
              <c:pt idx="10">
                <c:v>34</c:v>
              </c:pt>
              <c:pt idx="11">
                <c:v>24</c:v>
              </c:pt>
              <c:pt idx="12">
                <c:v>7</c:v>
              </c:pt>
            </c:numLit>
          </c:val>
        </c:ser>
        <c:ser>
          <c:idx val="5"/>
          <c:order val="5"/>
          <c:tx>
            <c:v>園　　田</c:v>
          </c:tx>
          <c:spPr>
            <a:solidFill>
              <a:schemeClr val="accent6"/>
            </a:solidFill>
            <a:ln>
              <a:solidFill>
                <a:prstClr val="black"/>
              </a:solidFill>
            </a:ln>
          </c:spPr>
          <c:cat>
            <c:strLit>
              <c:ptCount val="13"/>
              <c:pt idx="0">
                <c:v>他の産業</c:v>
              </c:pt>
              <c:pt idx="1">
                <c:v> 電子部品・デバイス</c:v>
              </c:pt>
              <c:pt idx="2">
                <c:v> プラスチック製品</c:v>
              </c:pt>
              <c:pt idx="3">
                <c:v> 食料品</c:v>
              </c:pt>
              <c:pt idx="4">
                <c:v> 非鉄金属</c:v>
              </c:pt>
              <c:pt idx="5">
                <c:v> はん用機械器具</c:v>
              </c:pt>
              <c:pt idx="6">
                <c:v> 情報通信機械器具</c:v>
              </c:pt>
              <c:pt idx="7">
                <c:v> 輸送用機械器具</c:v>
              </c:pt>
              <c:pt idx="8">
                <c:v> 化学工業</c:v>
              </c:pt>
              <c:pt idx="9">
                <c:v> 生産用機械器具</c:v>
              </c:pt>
              <c:pt idx="10">
                <c:v> 電気機械器具</c:v>
              </c:pt>
              <c:pt idx="11">
                <c:v> 金属製品</c:v>
              </c:pt>
              <c:pt idx="12">
                <c:v> 鉄鋼業</c:v>
              </c:pt>
            </c:strLit>
          </c:cat>
          <c:val>
            <c:numLit>
              <c:formatCode>General</c:formatCode>
              <c:ptCount val="13"/>
              <c:pt idx="0">
                <c:v>219</c:v>
              </c:pt>
              <c:pt idx="1">
                <c:v>424</c:v>
              </c:pt>
              <c:pt idx="2">
                <c:v>528</c:v>
              </c:pt>
              <c:pt idx="3">
                <c:v>258</c:v>
              </c:pt>
              <c:pt idx="4">
                <c:v>27</c:v>
              </c:pt>
              <c:pt idx="5">
                <c:v>1012</c:v>
              </c:pt>
              <c:pt idx="6">
                <c:v>2388</c:v>
              </c:pt>
              <c:pt idx="7">
                <c:v>134</c:v>
              </c:pt>
              <c:pt idx="8">
                <c:v>61</c:v>
              </c:pt>
              <c:pt idx="9">
                <c:v>313</c:v>
              </c:pt>
              <c:pt idx="10">
                <c:v>2138</c:v>
              </c:pt>
              <c:pt idx="11">
                <c:v>387</c:v>
              </c:pt>
              <c:pt idx="12">
                <c:v>134</c:v>
              </c:pt>
            </c:numLit>
          </c:val>
        </c:ser>
        <c:gapWidth val="85"/>
        <c:overlap val="100"/>
        <c:axId val="84891904"/>
        <c:axId val="84902272"/>
      </c:barChart>
      <c:catAx>
        <c:axId val="8489190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sz="11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（平成</a:t>
                </a:r>
                <a:r>
                  <a:rPr lang="en-US" altLang="ja-JP" sz="1100" b="0">
                    <a:latin typeface="ＭＳ 明朝" pitchFamily="17" charset="-128"/>
                    <a:ea typeface="ＭＳ 明朝" pitchFamily="17" charset="-128"/>
                  </a:rPr>
                  <a:t>26</a:t>
                </a: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年）</a:t>
                </a:r>
                <a:endParaRPr lang="en-US" altLang="ja-JP" sz="1100" b="0">
                  <a:latin typeface="ＭＳ 明朝" pitchFamily="17" charset="-128"/>
                  <a:ea typeface="ＭＳ 明朝" pitchFamily="17" charset="-128"/>
                </a:endParaRPr>
              </a:p>
              <a:p>
                <a:pPr>
                  <a:defRPr sz="11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従業者数　</a:t>
                </a:r>
                <a:endParaRPr lang="en-US" altLang="ja-JP" sz="1100" b="0">
                  <a:latin typeface="ＭＳ 明朝" pitchFamily="17" charset="-128"/>
                  <a:ea typeface="ＭＳ 明朝" pitchFamily="17" charset="-128"/>
                </a:endParaRPr>
              </a:p>
              <a:p>
                <a:pPr>
                  <a:defRPr sz="11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en-US" altLang="ja-JP" sz="1100" b="0">
                    <a:latin typeface="ＭＳ 明朝" pitchFamily="17" charset="-128"/>
                    <a:ea typeface="ＭＳ 明朝" pitchFamily="17" charset="-128"/>
                  </a:rPr>
                  <a:t>32,645</a:t>
                </a:r>
                <a:r>
                  <a:rPr lang="ja-JP" altLang="en-US" sz="1100" b="0">
                    <a:latin typeface="ＭＳ 明朝" pitchFamily="17" charset="-128"/>
                    <a:ea typeface="ＭＳ 明朝" pitchFamily="17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0.78412520657140194"/>
              <c:y val="0.53656840342336454"/>
            </c:manualLayout>
          </c:layout>
          <c:spPr>
            <a:ln>
              <a:solidFill>
                <a:schemeClr val="tx1"/>
              </a:solidFill>
            </a:ln>
          </c:spPr>
        </c:title>
        <c:majorTickMark val="in"/>
        <c:tickLblPos val="nextTo"/>
        <c:txPr>
          <a:bodyPr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4902272"/>
        <c:crosses val="autoZero"/>
        <c:auto val="1"/>
        <c:lblAlgn val="ctr"/>
        <c:lblOffset val="100"/>
      </c:catAx>
      <c:valAx>
        <c:axId val="8490227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(</a:t>
                </a: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人</a:t>
                </a: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)</a:t>
                </a:r>
                <a:endParaRPr lang="ja-JP" altLang="en-US" b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0.93286955779017233"/>
              <c:y val="0.9605699820674275"/>
            </c:manualLayout>
          </c:layout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4891904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7.4304267522115316E-2"/>
          <c:y val="2.8394611937549542E-2"/>
          <c:w val="0.84667078837367693"/>
          <c:h val="5.183831782443056E-2"/>
        </c:manualLayout>
      </c:layout>
      <c:txPr>
        <a:bodyPr/>
        <a:lstStyle/>
        <a:p>
          <a:pPr>
            <a:defRPr sz="12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4803149606299391" l="0.70866141732283672" r="0.70866141732283672" t="0.74803149606299391" header="0.3149606299212615" footer="0.3149606299212615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21491499656666635"/>
          <c:y val="1.8043348909935402E-2"/>
          <c:w val="0.53004699041819048"/>
          <c:h val="0.87850393700787488"/>
        </c:manualLayout>
      </c:layout>
      <c:doughnutChart>
        <c:varyColors val="1"/>
        <c:ser>
          <c:idx val="0"/>
          <c:order val="0"/>
          <c:tx>
            <c:v>平成26年</c:v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4.0650150200127475E-3"/>
                  <c:y val="6.5917863208275439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8719038590149622E-2"/>
                  <c:y val="1.8731923215480444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2.0099851889345609E-2"/>
                  <c:y val="-3.042946837527664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4.9431802602413174E-3"/>
                  <c:y val="1.623140857392826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821081273760426E-2"/>
                  <c:y val="0.11167104111986001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1.4914879262910156E-2"/>
                  <c:y val="3.2490035967726302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2.1210425195321785E-2"/>
                  <c:y val="1.2281763390687298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0.11731841855182346"/>
                  <c:y val="4.2665257120637713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825451131915258E-3"/>
                  <c:y val="1.3580246913580246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0.16042080376240087"/>
                  <c:y val="1.1000534655390323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-0.14194516899878751"/>
                  <c:y val="-3.7931126664722523E-2"/>
                </c:manualLayout>
              </c:layout>
              <c:showCatName val="1"/>
              <c:showPercent val="1"/>
            </c:dLbl>
            <c:dLbl>
              <c:idx val="11"/>
              <c:layout>
                <c:manualLayout>
                  <c:x val="-0.13865523854378531"/>
                  <c:y val="-0.1031899484786625"/>
                </c:manualLayout>
              </c:layout>
              <c:showCatName val="1"/>
              <c:showPercent val="1"/>
            </c:dLbl>
            <c:dLbl>
              <c:idx val="12"/>
              <c:layout>
                <c:manualLayout>
                  <c:x val="7.0043538755181428E-3"/>
                  <c:y val="-1.0780603866233971E-2"/>
                </c:manualLayout>
              </c:layout>
              <c:showCatName val="1"/>
              <c:showPercent val="1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CatName val="1"/>
            <c:showPercent val="1"/>
            <c:showLeaderLines val="1"/>
          </c:dLbls>
          <c:cat>
            <c:strLit>
              <c:ptCount val="13"/>
              <c:pt idx="0">
                <c:v> 金属製品</c:v>
              </c:pt>
              <c:pt idx="1">
                <c:v> 生産用機械器具</c:v>
              </c:pt>
              <c:pt idx="2">
                <c:v> はん用機械器具</c:v>
              </c:pt>
              <c:pt idx="3">
                <c:v> 電気機械器具</c:v>
              </c:pt>
              <c:pt idx="4">
                <c:v> プラスチック製品</c:v>
              </c:pt>
              <c:pt idx="5">
                <c:v> 鉄鋼業</c:v>
              </c:pt>
              <c:pt idx="6">
                <c:v> 化学工業</c:v>
              </c:pt>
              <c:pt idx="7">
                <c:v> 輸送用機械器具</c:v>
              </c:pt>
              <c:pt idx="8">
                <c:v> 非鉄金属</c:v>
              </c:pt>
              <c:pt idx="9">
                <c:v> パルプ・紙・紙加工品</c:v>
              </c:pt>
              <c:pt idx="10">
                <c:v> 電子部品･ﾃﾞﾊﾞｲｽ</c:v>
              </c:pt>
              <c:pt idx="11">
                <c:v> 情報通信機械器具</c:v>
              </c:pt>
              <c:pt idx="12">
                <c:v>他の産業</c:v>
              </c:pt>
            </c:strLit>
          </c:cat>
          <c:val>
            <c:numLit>
              <c:formatCode>General</c:formatCode>
              <c:ptCount val="13"/>
              <c:pt idx="0">
                <c:v>0.21455938697318017</c:v>
              </c:pt>
              <c:pt idx="1">
                <c:v>0.15581098339719049</c:v>
              </c:pt>
              <c:pt idx="2">
                <c:v>7.7905491698595189E-2</c:v>
              </c:pt>
              <c:pt idx="3">
                <c:v>6.6411238825031985E-2</c:v>
              </c:pt>
              <c:pt idx="4">
                <c:v>5.7471264367816112E-2</c:v>
              </c:pt>
              <c:pt idx="5">
                <c:v>5.6194125159642422E-2</c:v>
              </c:pt>
              <c:pt idx="6">
                <c:v>4.9808429118773978E-2</c:v>
              </c:pt>
              <c:pt idx="7">
                <c:v>3.7037037037037056E-2</c:v>
              </c:pt>
              <c:pt idx="8">
                <c:v>3.3205619412515999E-2</c:v>
              </c:pt>
              <c:pt idx="9">
                <c:v>3.0651340996168602E-2</c:v>
              </c:pt>
              <c:pt idx="10">
                <c:v>1.7879948914431672E-2</c:v>
              </c:pt>
              <c:pt idx="11">
                <c:v>1.1494252873563218E-2</c:v>
              </c:pt>
              <c:pt idx="12">
                <c:v>0.19157088122605365</c:v>
              </c:pt>
            </c:numLit>
          </c:val>
        </c:ser>
        <c:firstSliceAng val="0"/>
        <c:holeSize val="50"/>
      </c:doughnutChart>
    </c:plotArea>
    <c:plotVisOnly val="1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8</xdr:row>
      <xdr:rowOff>142875</xdr:rowOff>
    </xdr:from>
    <xdr:to>
      <xdr:col>9</xdr:col>
      <xdr:colOff>219075</xdr:colOff>
      <xdr:row>28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34</xdr:row>
      <xdr:rowOff>47625</xdr:rowOff>
    </xdr:from>
    <xdr:to>
      <xdr:col>9</xdr:col>
      <xdr:colOff>647700</xdr:colOff>
      <xdr:row>58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25</xdr:row>
      <xdr:rowOff>114300</xdr:rowOff>
    </xdr:from>
    <xdr:to>
      <xdr:col>6</xdr:col>
      <xdr:colOff>266700</xdr:colOff>
      <xdr:row>30</xdr:row>
      <xdr:rowOff>57150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676400" y="4914900"/>
          <a:ext cx="2705100" cy="800100"/>
        </a:xfrm>
        <a:prstGeom prst="roundRect">
          <a:avLst>
            <a:gd name="adj" fmla="val 16667"/>
          </a:avLst>
        </a:prstGeom>
        <a:solidFill>
          <a:srgbClr val="FF99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過去の冊子を参考にして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必要なグラフを作成すること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（産業分類変更のため、現在作成不可）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33</xdr:row>
      <xdr:rowOff>76200</xdr:rowOff>
    </xdr:from>
    <xdr:to>
      <xdr:col>9</xdr:col>
      <xdr:colOff>314324</xdr:colOff>
      <xdr:row>62</xdr:row>
      <xdr:rowOff>66676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6</xdr:row>
      <xdr:rowOff>95250</xdr:rowOff>
    </xdr:from>
    <xdr:to>
      <xdr:col>9</xdr:col>
      <xdr:colOff>619126</xdr:colOff>
      <xdr:row>30</xdr:row>
      <xdr:rowOff>95250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9525</xdr:rowOff>
    </xdr:from>
    <xdr:to>
      <xdr:col>5</xdr:col>
      <xdr:colOff>609600</xdr:colOff>
      <xdr:row>19</xdr:row>
      <xdr:rowOff>114301</xdr:rowOff>
    </xdr:to>
    <xdr:sp macro="" textlink="">
      <xdr:nvSpPr>
        <xdr:cNvPr id="7" name="テキスト ボックス 1"/>
        <xdr:cNvSpPr txBox="1"/>
      </xdr:nvSpPr>
      <xdr:spPr>
        <a:xfrm>
          <a:off x="2857500" y="2762250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（平成</a:t>
          </a:r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26</a:t>
          </a:r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783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zoomScaleNormal="100" zoomScaleSheetLayoutView="75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95" t="s">
        <v>194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2"/>
      <c r="B3" s="1"/>
      <c r="C3" s="1"/>
      <c r="D3" s="1"/>
      <c r="E3" s="18" t="s">
        <v>15</v>
      </c>
      <c r="F3" s="19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25">
      <c r="A7" s="22"/>
      <c r="B7" s="1"/>
      <c r="C7" s="1"/>
      <c r="D7" s="1"/>
      <c r="E7" s="36" t="s">
        <v>175</v>
      </c>
      <c r="F7" s="20"/>
      <c r="G7" s="1"/>
      <c r="H7" s="1"/>
      <c r="I7" s="1"/>
      <c r="J7" s="1"/>
    </row>
    <row r="8" spans="1:10">
      <c r="A8" s="22"/>
      <c r="B8" s="1"/>
      <c r="C8" s="1"/>
      <c r="D8" s="1"/>
      <c r="E8" s="21" t="s">
        <v>16</v>
      </c>
      <c r="F8" s="19"/>
      <c r="G8" s="1"/>
      <c r="H8" s="1"/>
      <c r="I8" s="1"/>
      <c r="J8" s="1"/>
    </row>
    <row r="9" spans="1:10">
      <c r="A9" s="22"/>
      <c r="B9" s="35" t="s">
        <v>173</v>
      </c>
      <c r="C9" s="22"/>
      <c r="D9" s="22"/>
      <c r="E9" s="22"/>
      <c r="F9" s="22"/>
      <c r="G9" s="22"/>
      <c r="H9" s="22"/>
      <c r="I9" s="22"/>
      <c r="J9" s="22"/>
    </row>
    <row r="10" spans="1:10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>
      <c r="A32" s="22"/>
      <c r="B32" s="22"/>
      <c r="C32" s="22"/>
      <c r="D32" s="22"/>
      <c r="F32" s="23"/>
      <c r="G32" s="22"/>
      <c r="H32" s="22"/>
      <c r="I32" s="22"/>
      <c r="J32" s="22"/>
    </row>
    <row r="33" spans="1:10" ht="14.25">
      <c r="A33" s="22"/>
      <c r="B33" s="22"/>
      <c r="C33" s="22"/>
      <c r="D33" s="22"/>
      <c r="E33" s="36" t="s">
        <v>176</v>
      </c>
      <c r="F33" s="23"/>
      <c r="G33" s="22"/>
      <c r="H33" s="22"/>
      <c r="I33" s="22"/>
      <c r="J33" s="22"/>
    </row>
    <row r="34" spans="1:10">
      <c r="A34" s="22"/>
      <c r="B34" s="22"/>
      <c r="C34" s="22"/>
      <c r="D34" s="22"/>
      <c r="E34" s="21" t="s">
        <v>16</v>
      </c>
      <c r="F34" s="22"/>
      <c r="G34" s="22"/>
      <c r="H34" s="22"/>
      <c r="I34" s="22"/>
      <c r="J34" s="22"/>
    </row>
    <row r="35" spans="1:10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4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4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B61" s="22"/>
      <c r="C61" s="22"/>
      <c r="D61" s="22"/>
      <c r="E61" s="22"/>
      <c r="F61" s="22"/>
      <c r="G61" s="22"/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>
      <c r="A65" s="22"/>
      <c r="B65" s="22"/>
      <c r="C65" s="22"/>
      <c r="D65" s="22"/>
      <c r="E65" s="22"/>
      <c r="F65" s="22"/>
      <c r="G65" s="22"/>
      <c r="H65" s="22"/>
      <c r="I65" s="22"/>
      <c r="J65" s="22"/>
    </row>
  </sheetData>
  <phoneticPr fontId="3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4"/>
  <sheetViews>
    <sheetView tabSelected="1" zoomScaleNormal="100" zoomScaleSheetLayoutView="100" workbookViewId="0"/>
  </sheetViews>
  <sheetFormatPr defaultRowHeight="13.5"/>
  <cols>
    <col min="1" max="1" width="18.125" style="126" customWidth="1"/>
    <col min="2" max="10" width="7.625" style="126" customWidth="1"/>
    <col min="11" max="11" width="9" style="126"/>
  </cols>
  <sheetData>
    <row r="1" spans="1:10">
      <c r="A1" s="94" t="s">
        <v>194</v>
      </c>
      <c r="B1" s="94"/>
      <c r="C1" s="94"/>
      <c r="D1" s="94"/>
      <c r="E1" s="94"/>
      <c r="F1" s="94"/>
      <c r="G1" s="94"/>
      <c r="H1" s="94"/>
      <c r="I1" s="94"/>
      <c r="J1" s="95"/>
    </row>
    <row r="2" spans="1:10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>
      <c r="A3" s="113" t="s">
        <v>153</v>
      </c>
      <c r="B3" s="94"/>
      <c r="C3" s="94"/>
      <c r="D3" s="94"/>
      <c r="E3" s="94"/>
      <c r="F3" s="94"/>
      <c r="G3" s="94"/>
      <c r="H3" s="94"/>
      <c r="I3" s="94"/>
      <c r="J3" s="94"/>
    </row>
    <row r="4" spans="1:10">
      <c r="A4" s="94"/>
      <c r="B4" s="94"/>
      <c r="C4" s="94"/>
      <c r="D4" s="94"/>
      <c r="E4" s="94"/>
      <c r="F4" s="94"/>
      <c r="G4" s="94"/>
      <c r="H4" s="94"/>
      <c r="I4" s="94"/>
      <c r="J4" s="95" t="s">
        <v>170</v>
      </c>
    </row>
    <row r="5" spans="1:10" ht="22.5">
      <c r="A5" s="140" t="s">
        <v>82</v>
      </c>
      <c r="B5" s="116" t="s">
        <v>83</v>
      </c>
      <c r="C5" s="116" t="s">
        <v>126</v>
      </c>
      <c r="D5" s="148" t="s">
        <v>180</v>
      </c>
      <c r="E5" s="148" t="s">
        <v>181</v>
      </c>
      <c r="F5" s="148" t="s">
        <v>182</v>
      </c>
      <c r="G5" s="148" t="s">
        <v>183</v>
      </c>
      <c r="H5" s="148" t="s">
        <v>184</v>
      </c>
      <c r="I5" s="148" t="s">
        <v>185</v>
      </c>
      <c r="J5" s="149" t="s">
        <v>186</v>
      </c>
    </row>
    <row r="6" spans="1:10">
      <c r="A6" s="141"/>
      <c r="B6" s="94"/>
      <c r="C6" s="94"/>
      <c r="D6" s="94"/>
      <c r="E6" s="94"/>
      <c r="F6" s="94"/>
      <c r="G6" s="94"/>
      <c r="H6" s="94"/>
      <c r="I6" s="94"/>
      <c r="J6" s="94"/>
    </row>
    <row r="7" spans="1:10">
      <c r="A7" s="118" t="s">
        <v>81</v>
      </c>
      <c r="B7" s="121">
        <v>783</v>
      </c>
      <c r="C7" s="103">
        <v>313</v>
      </c>
      <c r="D7" s="103">
        <v>197</v>
      </c>
      <c r="E7" s="103">
        <v>82</v>
      </c>
      <c r="F7" s="103">
        <v>64</v>
      </c>
      <c r="G7" s="103">
        <v>66</v>
      </c>
      <c r="H7" s="103">
        <v>44</v>
      </c>
      <c r="I7" s="103">
        <v>7</v>
      </c>
      <c r="J7" s="103">
        <v>10</v>
      </c>
    </row>
    <row r="8" spans="1:10" ht="8.1" customHeight="1">
      <c r="A8" s="151"/>
      <c r="B8" s="152"/>
      <c r="C8" s="150"/>
      <c r="D8" s="150"/>
      <c r="E8" s="150"/>
      <c r="F8" s="150"/>
      <c r="G8" s="150"/>
      <c r="H8" s="150"/>
      <c r="I8" s="150"/>
      <c r="J8" s="150"/>
    </row>
    <row r="9" spans="1:10">
      <c r="A9" s="118" t="s">
        <v>29</v>
      </c>
      <c r="B9" s="121">
        <v>36</v>
      </c>
      <c r="C9" s="145">
        <v>10</v>
      </c>
      <c r="D9" s="145">
        <v>10</v>
      </c>
      <c r="E9" s="145">
        <v>5</v>
      </c>
      <c r="F9" s="145">
        <v>4</v>
      </c>
      <c r="G9" s="145">
        <v>2</v>
      </c>
      <c r="H9" s="145">
        <v>5</v>
      </c>
      <c r="I9" s="145" t="s">
        <v>172</v>
      </c>
      <c r="J9" s="109" t="s">
        <v>172</v>
      </c>
    </row>
    <row r="10" spans="1:10">
      <c r="A10" s="118" t="s">
        <v>30</v>
      </c>
      <c r="B10" s="121">
        <v>2</v>
      </c>
      <c r="C10" s="145" t="s">
        <v>172</v>
      </c>
      <c r="D10" s="145">
        <v>2</v>
      </c>
      <c r="E10" s="145" t="s">
        <v>172</v>
      </c>
      <c r="F10" s="145" t="s">
        <v>172</v>
      </c>
      <c r="G10" s="145" t="s">
        <v>172</v>
      </c>
      <c r="H10" s="145" t="s">
        <v>172</v>
      </c>
      <c r="I10" s="145" t="s">
        <v>172</v>
      </c>
      <c r="J10" s="109" t="s">
        <v>172</v>
      </c>
    </row>
    <row r="11" spans="1:10">
      <c r="A11" s="118" t="s">
        <v>31</v>
      </c>
      <c r="B11" s="121">
        <v>13</v>
      </c>
      <c r="C11" s="145">
        <v>9</v>
      </c>
      <c r="D11" s="145">
        <v>2</v>
      </c>
      <c r="E11" s="145">
        <v>1</v>
      </c>
      <c r="F11" s="145">
        <v>1</v>
      </c>
      <c r="G11" s="145" t="s">
        <v>172</v>
      </c>
      <c r="H11" s="145" t="s">
        <v>172</v>
      </c>
      <c r="I11" s="145" t="s">
        <v>172</v>
      </c>
      <c r="J11" s="109" t="s">
        <v>172</v>
      </c>
    </row>
    <row r="12" spans="1:10">
      <c r="A12" s="118" t="s">
        <v>33</v>
      </c>
      <c r="B12" s="121">
        <v>6</v>
      </c>
      <c r="C12" s="145">
        <v>2</v>
      </c>
      <c r="D12" s="145">
        <v>2</v>
      </c>
      <c r="E12" s="145">
        <v>2</v>
      </c>
      <c r="F12" s="145" t="s">
        <v>172</v>
      </c>
      <c r="G12" s="145" t="s">
        <v>172</v>
      </c>
      <c r="H12" s="145" t="s">
        <v>172</v>
      </c>
      <c r="I12" s="145" t="s">
        <v>172</v>
      </c>
      <c r="J12" s="109" t="s">
        <v>172</v>
      </c>
    </row>
    <row r="13" spans="1:10">
      <c r="A13" s="118" t="s">
        <v>34</v>
      </c>
      <c r="B13" s="121">
        <v>4</v>
      </c>
      <c r="C13" s="145">
        <v>3</v>
      </c>
      <c r="D13" s="145" t="s">
        <v>172</v>
      </c>
      <c r="E13" s="145">
        <v>1</v>
      </c>
      <c r="F13" s="145" t="s">
        <v>172</v>
      </c>
      <c r="G13" s="145" t="s">
        <v>172</v>
      </c>
      <c r="H13" s="145" t="s">
        <v>172</v>
      </c>
      <c r="I13" s="145" t="s">
        <v>172</v>
      </c>
      <c r="J13" s="109" t="s">
        <v>172</v>
      </c>
    </row>
    <row r="14" spans="1:10" ht="17.100000000000001" customHeight="1">
      <c r="A14" s="118" t="s">
        <v>35</v>
      </c>
      <c r="B14" s="121">
        <v>24</v>
      </c>
      <c r="C14" s="145">
        <v>9</v>
      </c>
      <c r="D14" s="145">
        <v>5</v>
      </c>
      <c r="E14" s="145">
        <v>4</v>
      </c>
      <c r="F14" s="145">
        <v>3</v>
      </c>
      <c r="G14" s="145" t="s">
        <v>172</v>
      </c>
      <c r="H14" s="145">
        <v>2</v>
      </c>
      <c r="I14" s="145">
        <v>1</v>
      </c>
      <c r="J14" s="109" t="s">
        <v>172</v>
      </c>
    </row>
    <row r="15" spans="1:10">
      <c r="A15" s="118" t="s">
        <v>36</v>
      </c>
      <c r="B15" s="121">
        <v>18</v>
      </c>
      <c r="C15" s="145">
        <v>5</v>
      </c>
      <c r="D15" s="145">
        <v>6</v>
      </c>
      <c r="E15" s="145">
        <v>3</v>
      </c>
      <c r="F15" s="145">
        <v>1</v>
      </c>
      <c r="G15" s="145">
        <v>1</v>
      </c>
      <c r="H15" s="145">
        <v>2</v>
      </c>
      <c r="I15" s="145" t="s">
        <v>172</v>
      </c>
      <c r="J15" s="109" t="s">
        <v>172</v>
      </c>
    </row>
    <row r="16" spans="1:10">
      <c r="A16" s="118" t="s">
        <v>37</v>
      </c>
      <c r="B16" s="121">
        <v>39</v>
      </c>
      <c r="C16" s="145">
        <v>11</v>
      </c>
      <c r="D16" s="145">
        <v>7</v>
      </c>
      <c r="E16" s="145">
        <v>3</v>
      </c>
      <c r="F16" s="145">
        <v>3</v>
      </c>
      <c r="G16" s="145">
        <v>6</v>
      </c>
      <c r="H16" s="145">
        <v>6</v>
      </c>
      <c r="I16" s="145">
        <v>3</v>
      </c>
      <c r="J16" s="109" t="s">
        <v>172</v>
      </c>
    </row>
    <row r="17" spans="1:10">
      <c r="A17" s="118" t="s">
        <v>38</v>
      </c>
      <c r="B17" s="121">
        <v>1</v>
      </c>
      <c r="C17" s="145" t="s">
        <v>172</v>
      </c>
      <c r="D17" s="145">
        <v>1</v>
      </c>
      <c r="E17" s="145" t="s">
        <v>172</v>
      </c>
      <c r="F17" s="145" t="s">
        <v>172</v>
      </c>
      <c r="G17" s="145" t="s">
        <v>172</v>
      </c>
      <c r="H17" s="145" t="s">
        <v>172</v>
      </c>
      <c r="I17" s="145" t="s">
        <v>172</v>
      </c>
      <c r="J17" s="109" t="s">
        <v>172</v>
      </c>
    </row>
    <row r="18" spans="1:10">
      <c r="A18" s="118" t="s">
        <v>39</v>
      </c>
      <c r="B18" s="121">
        <v>45</v>
      </c>
      <c r="C18" s="145">
        <v>24</v>
      </c>
      <c r="D18" s="145">
        <v>12</v>
      </c>
      <c r="E18" s="145">
        <v>2</v>
      </c>
      <c r="F18" s="145">
        <v>2</v>
      </c>
      <c r="G18" s="145">
        <v>3</v>
      </c>
      <c r="H18" s="145">
        <v>1</v>
      </c>
      <c r="I18" s="145">
        <v>1</v>
      </c>
      <c r="J18" s="109" t="s">
        <v>172</v>
      </c>
    </row>
    <row r="19" spans="1:10" ht="17.100000000000001" customHeight="1">
      <c r="A19" s="118" t="s">
        <v>40</v>
      </c>
      <c r="B19" s="121">
        <v>4</v>
      </c>
      <c r="C19" s="145">
        <v>2</v>
      </c>
      <c r="D19" s="145">
        <v>2</v>
      </c>
      <c r="E19" s="145" t="s">
        <v>172</v>
      </c>
      <c r="F19" s="145" t="s">
        <v>172</v>
      </c>
      <c r="G19" s="145" t="s">
        <v>172</v>
      </c>
      <c r="H19" s="145" t="s">
        <v>172</v>
      </c>
      <c r="I19" s="145" t="s">
        <v>172</v>
      </c>
      <c r="J19" s="109" t="s">
        <v>172</v>
      </c>
    </row>
    <row r="20" spans="1:10">
      <c r="A20" s="118" t="s">
        <v>41</v>
      </c>
      <c r="B20" s="121">
        <v>1</v>
      </c>
      <c r="C20" s="145" t="s">
        <v>172</v>
      </c>
      <c r="D20" s="145">
        <v>1</v>
      </c>
      <c r="E20" s="145" t="s">
        <v>172</v>
      </c>
      <c r="F20" s="145" t="s">
        <v>172</v>
      </c>
      <c r="G20" s="145" t="s">
        <v>172</v>
      </c>
      <c r="H20" s="145" t="s">
        <v>172</v>
      </c>
      <c r="I20" s="145" t="s">
        <v>172</v>
      </c>
      <c r="J20" s="109" t="s">
        <v>172</v>
      </c>
    </row>
    <row r="21" spans="1:10">
      <c r="A21" s="118" t="s">
        <v>42</v>
      </c>
      <c r="B21" s="121">
        <v>31</v>
      </c>
      <c r="C21" s="145">
        <v>9</v>
      </c>
      <c r="D21" s="145">
        <v>10</v>
      </c>
      <c r="E21" s="145">
        <v>4</v>
      </c>
      <c r="F21" s="145">
        <v>2</v>
      </c>
      <c r="G21" s="145">
        <v>2</v>
      </c>
      <c r="H21" s="145">
        <v>4</v>
      </c>
      <c r="I21" s="145" t="s">
        <v>172</v>
      </c>
      <c r="J21" s="109" t="s">
        <v>172</v>
      </c>
    </row>
    <row r="22" spans="1:10">
      <c r="A22" s="118" t="s">
        <v>43</v>
      </c>
      <c r="B22" s="121">
        <v>44</v>
      </c>
      <c r="C22" s="145">
        <v>11</v>
      </c>
      <c r="D22" s="145">
        <v>7</v>
      </c>
      <c r="E22" s="145">
        <v>2</v>
      </c>
      <c r="F22" s="145">
        <v>8</v>
      </c>
      <c r="G22" s="145">
        <v>7</v>
      </c>
      <c r="H22" s="145">
        <v>6</v>
      </c>
      <c r="I22" s="145">
        <v>1</v>
      </c>
      <c r="J22" s="109">
        <v>2</v>
      </c>
    </row>
    <row r="23" spans="1:10">
      <c r="A23" s="118" t="s">
        <v>24</v>
      </c>
      <c r="B23" s="121">
        <v>26</v>
      </c>
      <c r="C23" s="145">
        <v>7</v>
      </c>
      <c r="D23" s="145">
        <v>9</v>
      </c>
      <c r="E23" s="145">
        <v>2</v>
      </c>
      <c r="F23" s="145">
        <v>1</v>
      </c>
      <c r="G23" s="145">
        <v>2</v>
      </c>
      <c r="H23" s="145">
        <v>4</v>
      </c>
      <c r="I23" s="145" t="s">
        <v>172</v>
      </c>
      <c r="J23" s="109">
        <v>1</v>
      </c>
    </row>
    <row r="24" spans="1:10" ht="17.100000000000001" customHeight="1">
      <c r="A24" s="118" t="s">
        <v>44</v>
      </c>
      <c r="B24" s="121">
        <v>168</v>
      </c>
      <c r="C24" s="145">
        <v>74</v>
      </c>
      <c r="D24" s="145">
        <v>39</v>
      </c>
      <c r="E24" s="145">
        <v>25</v>
      </c>
      <c r="F24" s="145">
        <v>15</v>
      </c>
      <c r="G24" s="145">
        <v>13</v>
      </c>
      <c r="H24" s="145">
        <v>2</v>
      </c>
      <c r="I24" s="145" t="s">
        <v>172</v>
      </c>
      <c r="J24" s="109" t="s">
        <v>172</v>
      </c>
    </row>
    <row r="25" spans="1:10">
      <c r="A25" s="118" t="s">
        <v>108</v>
      </c>
      <c r="B25" s="121">
        <v>61</v>
      </c>
      <c r="C25" s="145">
        <v>32</v>
      </c>
      <c r="D25" s="145">
        <v>15</v>
      </c>
      <c r="E25" s="145">
        <v>2</v>
      </c>
      <c r="F25" s="145">
        <v>3</v>
      </c>
      <c r="G25" s="145">
        <v>6</v>
      </c>
      <c r="H25" s="145">
        <v>2</v>
      </c>
      <c r="I25" s="145" t="s">
        <v>172</v>
      </c>
      <c r="J25" s="109">
        <v>1</v>
      </c>
    </row>
    <row r="26" spans="1:10">
      <c r="A26" s="118" t="s">
        <v>109</v>
      </c>
      <c r="B26" s="121">
        <v>122</v>
      </c>
      <c r="C26" s="145">
        <v>60</v>
      </c>
      <c r="D26" s="145">
        <v>33</v>
      </c>
      <c r="E26" s="145">
        <v>8</v>
      </c>
      <c r="F26" s="145">
        <v>8</v>
      </c>
      <c r="G26" s="145">
        <v>8</v>
      </c>
      <c r="H26" s="145">
        <v>4</v>
      </c>
      <c r="I26" s="145">
        <v>1</v>
      </c>
      <c r="J26" s="109" t="s">
        <v>172</v>
      </c>
    </row>
    <row r="27" spans="1:10">
      <c r="A27" s="118" t="s">
        <v>110</v>
      </c>
      <c r="B27" s="121">
        <v>13</v>
      </c>
      <c r="C27" s="145">
        <v>5</v>
      </c>
      <c r="D27" s="145">
        <v>2</v>
      </c>
      <c r="E27" s="145">
        <v>1</v>
      </c>
      <c r="F27" s="145">
        <v>2</v>
      </c>
      <c r="G27" s="145">
        <v>2</v>
      </c>
      <c r="H27" s="145">
        <v>1</v>
      </c>
      <c r="I27" s="145" t="s">
        <v>172</v>
      </c>
      <c r="J27" s="109" t="s">
        <v>172</v>
      </c>
    </row>
    <row r="28" spans="1:10">
      <c r="A28" s="118" t="s">
        <v>48</v>
      </c>
      <c r="B28" s="121">
        <v>14</v>
      </c>
      <c r="C28" s="145">
        <v>2</v>
      </c>
      <c r="D28" s="145">
        <v>2</v>
      </c>
      <c r="E28" s="145">
        <v>1</v>
      </c>
      <c r="F28" s="145" t="s">
        <v>172</v>
      </c>
      <c r="G28" s="145">
        <v>5</v>
      </c>
      <c r="H28" s="145">
        <v>4</v>
      </c>
      <c r="I28" s="145" t="s">
        <v>172</v>
      </c>
      <c r="J28" s="109" t="s">
        <v>172</v>
      </c>
    </row>
    <row r="29" spans="1:10" ht="17.100000000000001" customHeight="1">
      <c r="A29" s="118" t="s">
        <v>46</v>
      </c>
      <c r="B29" s="121">
        <v>52</v>
      </c>
      <c r="C29" s="145">
        <v>17</v>
      </c>
      <c r="D29" s="145">
        <v>18</v>
      </c>
      <c r="E29" s="145">
        <v>8</v>
      </c>
      <c r="F29" s="145">
        <v>3</v>
      </c>
      <c r="G29" s="145">
        <v>4</v>
      </c>
      <c r="H29" s="145" t="s">
        <v>172</v>
      </c>
      <c r="I29" s="145" t="s">
        <v>172</v>
      </c>
      <c r="J29" s="109">
        <v>2</v>
      </c>
    </row>
    <row r="30" spans="1:10">
      <c r="A30" s="118" t="s">
        <v>47</v>
      </c>
      <c r="B30" s="121">
        <v>9</v>
      </c>
      <c r="C30" s="145">
        <v>1</v>
      </c>
      <c r="D30" s="145">
        <v>1</v>
      </c>
      <c r="E30" s="145">
        <v>2</v>
      </c>
      <c r="F30" s="145">
        <v>1</v>
      </c>
      <c r="G30" s="145">
        <v>2</v>
      </c>
      <c r="H30" s="145" t="s">
        <v>172</v>
      </c>
      <c r="I30" s="145" t="s">
        <v>172</v>
      </c>
      <c r="J30" s="109">
        <v>2</v>
      </c>
    </row>
    <row r="31" spans="1:10">
      <c r="A31" s="118" t="s">
        <v>113</v>
      </c>
      <c r="B31" s="121">
        <v>29</v>
      </c>
      <c r="C31" s="145">
        <v>9</v>
      </c>
      <c r="D31" s="145">
        <v>6</v>
      </c>
      <c r="E31" s="145">
        <v>5</v>
      </c>
      <c r="F31" s="145">
        <v>4</v>
      </c>
      <c r="G31" s="145">
        <v>2</v>
      </c>
      <c r="H31" s="145">
        <v>1</v>
      </c>
      <c r="I31" s="145" t="s">
        <v>172</v>
      </c>
      <c r="J31" s="109">
        <v>2</v>
      </c>
    </row>
    <row r="32" spans="1:10">
      <c r="A32" s="118" t="s">
        <v>51</v>
      </c>
      <c r="B32" s="121">
        <v>21</v>
      </c>
      <c r="C32" s="147">
        <v>11</v>
      </c>
      <c r="D32" s="145">
        <v>5</v>
      </c>
      <c r="E32" s="147">
        <v>1</v>
      </c>
      <c r="F32" s="147">
        <v>3</v>
      </c>
      <c r="G32" s="147">
        <v>1</v>
      </c>
      <c r="H32" s="147" t="s">
        <v>172</v>
      </c>
      <c r="I32" s="147" t="s">
        <v>172</v>
      </c>
      <c r="J32" s="109" t="s">
        <v>172</v>
      </c>
    </row>
    <row r="33" spans="1:10">
      <c r="A33" s="124"/>
      <c r="B33" s="125"/>
      <c r="C33" s="125"/>
      <c r="D33" s="125"/>
      <c r="E33" s="125"/>
      <c r="F33" s="125"/>
      <c r="G33" s="125"/>
      <c r="H33" s="125"/>
      <c r="I33" s="125"/>
      <c r="J33" s="125"/>
    </row>
    <row r="34" spans="1:10">
      <c r="A34" s="94" t="s">
        <v>133</v>
      </c>
      <c r="B34" s="94"/>
      <c r="C34" s="94"/>
      <c r="D34" s="94"/>
      <c r="E34" s="94"/>
      <c r="F34" s="94"/>
      <c r="G34" s="94"/>
      <c r="H34" s="94"/>
      <c r="I34" s="94"/>
      <c r="J34" s="94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58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70"/>
  <sheetViews>
    <sheetView tabSelected="1" zoomScaleNormal="100" zoomScaleSheetLayoutView="100" workbookViewId="0"/>
  </sheetViews>
  <sheetFormatPr defaultRowHeight="13.5"/>
  <cols>
    <col min="1" max="1" width="22.75" style="126" customWidth="1"/>
    <col min="2" max="7" width="12" style="126" customWidth="1"/>
    <col min="8" max="8" width="9" style="126"/>
  </cols>
  <sheetData>
    <row r="1" spans="1:7">
      <c r="A1" s="94"/>
      <c r="B1" s="94"/>
      <c r="C1" s="94"/>
      <c r="D1" s="94"/>
      <c r="E1" s="94"/>
      <c r="F1" s="94"/>
      <c r="G1" s="95" t="s">
        <v>194</v>
      </c>
    </row>
    <row r="2" spans="1:7">
      <c r="A2" s="94"/>
      <c r="B2" s="94"/>
      <c r="C2" s="94"/>
      <c r="D2" s="94"/>
      <c r="E2" s="94"/>
      <c r="F2" s="94"/>
      <c r="G2" s="94"/>
    </row>
    <row r="3" spans="1:7" ht="14.25">
      <c r="A3" s="113" t="s">
        <v>150</v>
      </c>
      <c r="B3" s="94"/>
      <c r="C3" s="94"/>
      <c r="D3" s="94"/>
      <c r="E3" s="94"/>
      <c r="F3" s="94"/>
      <c r="G3" s="94"/>
    </row>
    <row r="4" spans="1:7" ht="14.25">
      <c r="A4" s="113" t="s">
        <v>154</v>
      </c>
      <c r="B4" s="94"/>
      <c r="C4" s="94"/>
      <c r="D4" s="94"/>
      <c r="E4" s="94"/>
      <c r="F4" s="94"/>
      <c r="G4" s="94"/>
    </row>
    <row r="5" spans="1:7">
      <c r="A5" s="94"/>
      <c r="B5" s="94"/>
      <c r="C5" s="94"/>
      <c r="D5" s="94"/>
      <c r="E5" s="94"/>
      <c r="G5" s="95" t="s">
        <v>170</v>
      </c>
    </row>
    <row r="6" spans="1:7">
      <c r="A6" s="140" t="s">
        <v>84</v>
      </c>
      <c r="B6" s="116" t="s">
        <v>91</v>
      </c>
      <c r="C6" s="116" t="s">
        <v>85</v>
      </c>
      <c r="D6" s="116" t="s">
        <v>86</v>
      </c>
      <c r="E6" s="116" t="s">
        <v>87</v>
      </c>
      <c r="F6" s="116" t="s">
        <v>88</v>
      </c>
      <c r="G6" s="96" t="s">
        <v>89</v>
      </c>
    </row>
    <row r="7" spans="1:7">
      <c r="A7" s="118"/>
      <c r="B7" s="154"/>
      <c r="C7" s="146"/>
      <c r="D7" s="153" t="s">
        <v>90</v>
      </c>
      <c r="E7" s="153"/>
      <c r="F7" s="146"/>
      <c r="G7" s="146"/>
    </row>
    <row r="8" spans="1:7" ht="13.5" customHeight="1">
      <c r="A8" s="118" t="s">
        <v>81</v>
      </c>
      <c r="B8" s="145">
        <v>146</v>
      </c>
      <c r="C8" s="145">
        <v>311</v>
      </c>
      <c r="D8" s="145">
        <v>100</v>
      </c>
      <c r="E8" s="145">
        <v>72</v>
      </c>
      <c r="F8" s="145">
        <v>24</v>
      </c>
      <c r="G8" s="145">
        <v>130</v>
      </c>
    </row>
    <row r="9" spans="1:7" ht="13.5" customHeight="1">
      <c r="A9" s="118" t="s">
        <v>29</v>
      </c>
      <c r="B9" s="145">
        <v>8</v>
      </c>
      <c r="C9" s="145">
        <v>12</v>
      </c>
      <c r="D9" s="145">
        <v>2</v>
      </c>
      <c r="E9" s="145">
        <v>7</v>
      </c>
      <c r="F9" s="145">
        <v>2</v>
      </c>
      <c r="G9" s="145">
        <v>5</v>
      </c>
    </row>
    <row r="10" spans="1:7" ht="11.85" customHeight="1">
      <c r="A10" s="118" t="s">
        <v>30</v>
      </c>
      <c r="B10" s="145">
        <v>1</v>
      </c>
      <c r="C10" s="145">
        <v>1</v>
      </c>
      <c r="D10" s="145">
        <v>0</v>
      </c>
      <c r="E10" s="145">
        <v>0</v>
      </c>
      <c r="F10" s="145">
        <v>0</v>
      </c>
      <c r="G10" s="145">
        <v>0</v>
      </c>
    </row>
    <row r="11" spans="1:7" ht="11.85" customHeight="1">
      <c r="A11" s="118" t="s">
        <v>31</v>
      </c>
      <c r="B11" s="145">
        <v>1</v>
      </c>
      <c r="C11" s="145">
        <v>2</v>
      </c>
      <c r="D11" s="145">
        <v>5</v>
      </c>
      <c r="E11" s="145">
        <v>2</v>
      </c>
      <c r="F11" s="145">
        <v>2</v>
      </c>
      <c r="G11" s="145">
        <v>1</v>
      </c>
    </row>
    <row r="12" spans="1:7" ht="11.85" customHeight="1">
      <c r="A12" s="118" t="s">
        <v>33</v>
      </c>
      <c r="B12" s="145">
        <v>0</v>
      </c>
      <c r="C12" s="145">
        <v>4</v>
      </c>
      <c r="D12" s="145">
        <v>1</v>
      </c>
      <c r="E12" s="145">
        <v>0</v>
      </c>
      <c r="F12" s="145">
        <v>0</v>
      </c>
      <c r="G12" s="145">
        <v>1</v>
      </c>
    </row>
    <row r="13" spans="1:7" ht="11.85" customHeight="1">
      <c r="A13" s="118" t="s">
        <v>34</v>
      </c>
      <c r="B13" s="145">
        <v>2</v>
      </c>
      <c r="C13" s="145">
        <v>1</v>
      </c>
      <c r="D13" s="145">
        <v>1</v>
      </c>
      <c r="E13" s="145">
        <v>0</v>
      </c>
      <c r="F13" s="145">
        <v>0</v>
      </c>
      <c r="G13" s="145">
        <v>0</v>
      </c>
    </row>
    <row r="14" spans="1:7" ht="13.5" customHeight="1">
      <c r="A14" s="118" t="s">
        <v>35</v>
      </c>
      <c r="B14" s="145">
        <v>2</v>
      </c>
      <c r="C14" s="145">
        <v>14</v>
      </c>
      <c r="D14" s="145">
        <v>2</v>
      </c>
      <c r="E14" s="145">
        <v>3</v>
      </c>
      <c r="F14" s="145">
        <v>0</v>
      </c>
      <c r="G14" s="145">
        <v>3</v>
      </c>
    </row>
    <row r="15" spans="1:7" ht="11.85" customHeight="1">
      <c r="A15" s="118" t="s">
        <v>36</v>
      </c>
      <c r="B15" s="145">
        <v>5</v>
      </c>
      <c r="C15" s="145">
        <v>7</v>
      </c>
      <c r="D15" s="145">
        <v>2</v>
      </c>
      <c r="E15" s="145">
        <v>1</v>
      </c>
      <c r="F15" s="145">
        <v>0</v>
      </c>
      <c r="G15" s="145">
        <v>3</v>
      </c>
    </row>
    <row r="16" spans="1:7" ht="11.85" customHeight="1">
      <c r="A16" s="118" t="s">
        <v>37</v>
      </c>
      <c r="B16" s="145">
        <v>11</v>
      </c>
      <c r="C16" s="145">
        <v>14</v>
      </c>
      <c r="D16" s="145">
        <v>5</v>
      </c>
      <c r="E16" s="145">
        <v>6</v>
      </c>
      <c r="F16" s="145">
        <v>0</v>
      </c>
      <c r="G16" s="145">
        <v>3</v>
      </c>
    </row>
    <row r="17" spans="1:7" ht="11.85" customHeight="1">
      <c r="A17" s="118" t="s">
        <v>38</v>
      </c>
      <c r="B17" s="145">
        <v>0</v>
      </c>
      <c r="C17" s="145">
        <v>0</v>
      </c>
      <c r="D17" s="145">
        <v>0</v>
      </c>
      <c r="E17" s="145">
        <v>0</v>
      </c>
      <c r="F17" s="145">
        <v>0</v>
      </c>
      <c r="G17" s="145">
        <v>1</v>
      </c>
    </row>
    <row r="18" spans="1:7" ht="11.85" customHeight="1">
      <c r="A18" s="118" t="s">
        <v>39</v>
      </c>
      <c r="B18" s="145">
        <v>10</v>
      </c>
      <c r="C18" s="145">
        <v>16</v>
      </c>
      <c r="D18" s="145">
        <v>5</v>
      </c>
      <c r="E18" s="145">
        <v>5</v>
      </c>
      <c r="F18" s="145">
        <v>0</v>
      </c>
      <c r="G18" s="145">
        <v>9</v>
      </c>
    </row>
    <row r="19" spans="1:7" ht="13.5" customHeight="1">
      <c r="A19" s="118" t="s">
        <v>40</v>
      </c>
      <c r="B19" s="145">
        <v>1</v>
      </c>
      <c r="C19" s="145">
        <v>0</v>
      </c>
      <c r="D19" s="145">
        <v>1</v>
      </c>
      <c r="E19" s="145">
        <v>0</v>
      </c>
      <c r="F19" s="145">
        <v>0</v>
      </c>
      <c r="G19" s="145">
        <v>2</v>
      </c>
    </row>
    <row r="20" spans="1:7" ht="11.85" customHeight="1">
      <c r="A20" s="118" t="s">
        <v>41</v>
      </c>
      <c r="B20" s="145">
        <v>0</v>
      </c>
      <c r="C20" s="145">
        <v>0</v>
      </c>
      <c r="D20" s="145">
        <v>0</v>
      </c>
      <c r="E20" s="145">
        <v>0</v>
      </c>
      <c r="F20" s="145">
        <v>1</v>
      </c>
      <c r="G20" s="145">
        <v>0</v>
      </c>
    </row>
    <row r="21" spans="1:7" ht="11.85" customHeight="1">
      <c r="A21" s="118" t="s">
        <v>42</v>
      </c>
      <c r="B21" s="145">
        <v>12</v>
      </c>
      <c r="C21" s="145">
        <v>4</v>
      </c>
      <c r="D21" s="145">
        <v>8</v>
      </c>
      <c r="E21" s="145">
        <v>3</v>
      </c>
      <c r="F21" s="145">
        <v>2</v>
      </c>
      <c r="G21" s="145">
        <v>2</v>
      </c>
    </row>
    <row r="22" spans="1:7" ht="11.85" customHeight="1">
      <c r="A22" s="118" t="s">
        <v>43</v>
      </c>
      <c r="B22" s="145">
        <v>13</v>
      </c>
      <c r="C22" s="145">
        <v>15</v>
      </c>
      <c r="D22" s="145">
        <v>11</v>
      </c>
      <c r="E22" s="145">
        <v>2</v>
      </c>
      <c r="F22" s="145">
        <v>1</v>
      </c>
      <c r="G22" s="145">
        <v>2</v>
      </c>
    </row>
    <row r="23" spans="1:7" ht="11.85" customHeight="1">
      <c r="A23" s="118" t="s">
        <v>24</v>
      </c>
      <c r="B23" s="145">
        <v>7</v>
      </c>
      <c r="C23" s="145">
        <v>9</v>
      </c>
      <c r="D23" s="145">
        <v>5</v>
      </c>
      <c r="E23" s="145">
        <v>2</v>
      </c>
      <c r="F23" s="145">
        <v>0</v>
      </c>
      <c r="G23" s="145">
        <v>3</v>
      </c>
    </row>
    <row r="24" spans="1:7" ht="13.5" customHeight="1">
      <c r="A24" s="118" t="s">
        <v>44</v>
      </c>
      <c r="B24" s="145">
        <v>26</v>
      </c>
      <c r="C24" s="145">
        <v>65</v>
      </c>
      <c r="D24" s="145">
        <v>32</v>
      </c>
      <c r="E24" s="145">
        <v>10</v>
      </c>
      <c r="F24" s="145">
        <v>3</v>
      </c>
      <c r="G24" s="145">
        <v>32</v>
      </c>
    </row>
    <row r="25" spans="1:7" ht="11.85" customHeight="1">
      <c r="A25" s="118" t="s">
        <v>108</v>
      </c>
      <c r="B25" s="145">
        <v>11</v>
      </c>
      <c r="C25" s="145">
        <v>30</v>
      </c>
      <c r="D25" s="145">
        <v>5</v>
      </c>
      <c r="E25" s="145">
        <v>3</v>
      </c>
      <c r="F25" s="145">
        <v>0</v>
      </c>
      <c r="G25" s="145">
        <v>12</v>
      </c>
    </row>
    <row r="26" spans="1:7" ht="11.85" customHeight="1">
      <c r="A26" s="118" t="s">
        <v>109</v>
      </c>
      <c r="B26" s="145">
        <v>16</v>
      </c>
      <c r="C26" s="145">
        <v>62</v>
      </c>
      <c r="D26" s="145">
        <v>5</v>
      </c>
      <c r="E26" s="145">
        <v>8</v>
      </c>
      <c r="F26" s="145">
        <v>9</v>
      </c>
      <c r="G26" s="145">
        <v>22</v>
      </c>
    </row>
    <row r="27" spans="1:7" ht="11.85" customHeight="1">
      <c r="A27" s="118" t="s">
        <v>110</v>
      </c>
      <c r="B27" s="145">
        <v>3</v>
      </c>
      <c r="C27" s="145">
        <v>6</v>
      </c>
      <c r="D27" s="145">
        <v>1</v>
      </c>
      <c r="E27" s="145">
        <v>2</v>
      </c>
      <c r="F27" s="145">
        <v>0</v>
      </c>
      <c r="G27" s="145">
        <v>1</v>
      </c>
    </row>
    <row r="28" spans="1:7" ht="11.85" customHeight="1">
      <c r="A28" s="118" t="s">
        <v>48</v>
      </c>
      <c r="B28" s="145">
        <v>2</v>
      </c>
      <c r="C28" s="145">
        <v>8</v>
      </c>
      <c r="D28" s="145">
        <v>0</v>
      </c>
      <c r="E28" s="145">
        <v>1</v>
      </c>
      <c r="F28" s="145">
        <v>1</v>
      </c>
      <c r="G28" s="145">
        <v>2</v>
      </c>
    </row>
    <row r="29" spans="1:7" ht="12" customHeight="1">
      <c r="A29" s="118" t="s">
        <v>46</v>
      </c>
      <c r="B29" s="145">
        <v>6</v>
      </c>
      <c r="C29" s="145">
        <v>18</v>
      </c>
      <c r="D29" s="145">
        <v>4</v>
      </c>
      <c r="E29" s="145">
        <v>8</v>
      </c>
      <c r="F29" s="145">
        <v>3</v>
      </c>
      <c r="G29" s="145">
        <v>13</v>
      </c>
    </row>
    <row r="30" spans="1:7" ht="11.85" customHeight="1">
      <c r="A30" s="118" t="s">
        <v>47</v>
      </c>
      <c r="B30" s="145">
        <v>0</v>
      </c>
      <c r="C30" s="145">
        <v>3</v>
      </c>
      <c r="D30" s="145">
        <v>1</v>
      </c>
      <c r="E30" s="145">
        <v>1</v>
      </c>
      <c r="F30" s="145">
        <v>0</v>
      </c>
      <c r="G30" s="145">
        <v>4</v>
      </c>
    </row>
    <row r="31" spans="1:7" ht="11.85" customHeight="1">
      <c r="A31" s="118" t="s">
        <v>113</v>
      </c>
      <c r="B31" s="145">
        <v>4</v>
      </c>
      <c r="C31" s="145">
        <v>14</v>
      </c>
      <c r="D31" s="145">
        <v>2</v>
      </c>
      <c r="E31" s="145">
        <v>3</v>
      </c>
      <c r="F31" s="145">
        <v>0</v>
      </c>
      <c r="G31" s="145">
        <v>6</v>
      </c>
    </row>
    <row r="32" spans="1:7" ht="11.85" customHeight="1">
      <c r="A32" s="118" t="s">
        <v>51</v>
      </c>
      <c r="B32" s="147">
        <v>5</v>
      </c>
      <c r="C32" s="147">
        <v>6</v>
      </c>
      <c r="D32" s="147">
        <v>2</v>
      </c>
      <c r="E32" s="147">
        <v>5</v>
      </c>
      <c r="F32" s="147">
        <v>0</v>
      </c>
      <c r="G32" s="147">
        <v>3</v>
      </c>
    </row>
    <row r="33" spans="1:7" ht="9.9499999999999993" customHeight="1">
      <c r="A33" s="118"/>
      <c r="B33" s="121"/>
      <c r="C33" s="121"/>
      <c r="D33" s="121"/>
      <c r="E33" s="121"/>
      <c r="F33" s="121"/>
      <c r="G33" s="121"/>
    </row>
    <row r="34" spans="1:7" ht="12" customHeight="1">
      <c r="A34" s="144" t="s">
        <v>127</v>
      </c>
      <c r="B34" s="145">
        <v>42</v>
      </c>
      <c r="C34" s="145">
        <v>141</v>
      </c>
      <c r="D34" s="145">
        <v>34</v>
      </c>
      <c r="E34" s="145">
        <v>24</v>
      </c>
      <c r="F34" s="145">
        <v>10</v>
      </c>
      <c r="G34" s="145">
        <v>62</v>
      </c>
    </row>
    <row r="35" spans="1:7" ht="12" customHeight="1">
      <c r="A35" s="144" t="s">
        <v>187</v>
      </c>
      <c r="B35" s="145">
        <v>43</v>
      </c>
      <c r="C35" s="145">
        <v>70</v>
      </c>
      <c r="D35" s="145">
        <v>24</v>
      </c>
      <c r="E35" s="145">
        <v>18</v>
      </c>
      <c r="F35" s="145">
        <v>8</v>
      </c>
      <c r="G35" s="145">
        <v>34</v>
      </c>
    </row>
    <row r="36" spans="1:7" ht="12" customHeight="1">
      <c r="A36" s="144" t="s">
        <v>188</v>
      </c>
      <c r="B36" s="145">
        <v>14</v>
      </c>
      <c r="C36" s="145">
        <v>26</v>
      </c>
      <c r="D36" s="145">
        <v>10</v>
      </c>
      <c r="E36" s="145">
        <v>14</v>
      </c>
      <c r="F36" s="145">
        <v>3</v>
      </c>
      <c r="G36" s="145">
        <v>15</v>
      </c>
    </row>
    <row r="37" spans="1:7" ht="12" customHeight="1">
      <c r="A37" s="144" t="s">
        <v>189</v>
      </c>
      <c r="B37" s="145">
        <v>13</v>
      </c>
      <c r="C37" s="145">
        <v>31</v>
      </c>
      <c r="D37" s="145">
        <v>10</v>
      </c>
      <c r="E37" s="145">
        <v>5</v>
      </c>
      <c r="F37" s="145">
        <v>0</v>
      </c>
      <c r="G37" s="145">
        <v>5</v>
      </c>
    </row>
    <row r="38" spans="1:7" ht="12" customHeight="1">
      <c r="A38" s="144" t="s">
        <v>190</v>
      </c>
      <c r="B38" s="145">
        <v>21</v>
      </c>
      <c r="C38" s="145">
        <v>24</v>
      </c>
      <c r="D38" s="145">
        <v>11</v>
      </c>
      <c r="E38" s="145">
        <v>4</v>
      </c>
      <c r="F38" s="145">
        <v>3</v>
      </c>
      <c r="G38" s="145">
        <v>3</v>
      </c>
    </row>
    <row r="39" spans="1:7" ht="12" customHeight="1">
      <c r="A39" s="144" t="s">
        <v>191</v>
      </c>
      <c r="B39" s="145">
        <v>10</v>
      </c>
      <c r="C39" s="145">
        <v>14</v>
      </c>
      <c r="D39" s="145">
        <v>8</v>
      </c>
      <c r="E39" s="145">
        <v>7</v>
      </c>
      <c r="F39" s="145">
        <v>0</v>
      </c>
      <c r="G39" s="145">
        <v>5</v>
      </c>
    </row>
    <row r="40" spans="1:7" ht="12" customHeight="1">
      <c r="A40" s="144" t="s">
        <v>192</v>
      </c>
      <c r="B40" s="145">
        <v>0</v>
      </c>
      <c r="C40" s="145">
        <v>4</v>
      </c>
      <c r="D40" s="145">
        <v>2</v>
      </c>
      <c r="E40" s="145">
        <v>0</v>
      </c>
      <c r="F40" s="145">
        <v>0</v>
      </c>
      <c r="G40" s="145">
        <v>1</v>
      </c>
    </row>
    <row r="41" spans="1:7" ht="12" customHeight="1">
      <c r="A41" s="144" t="s">
        <v>193</v>
      </c>
      <c r="B41" s="147">
        <v>3</v>
      </c>
      <c r="C41" s="147">
        <v>1</v>
      </c>
      <c r="D41" s="147">
        <v>1</v>
      </c>
      <c r="E41" s="147">
        <v>0</v>
      </c>
      <c r="F41" s="147">
        <v>0</v>
      </c>
      <c r="G41" s="147">
        <v>5</v>
      </c>
    </row>
    <row r="42" spans="1:7" ht="13.5" customHeight="1">
      <c r="A42" s="118"/>
      <c r="B42" s="146"/>
      <c r="C42" s="146"/>
      <c r="D42" s="146"/>
      <c r="E42" s="146"/>
      <c r="F42" s="146"/>
      <c r="G42" s="146"/>
    </row>
    <row r="43" spans="1:7" ht="13.5" customHeight="1">
      <c r="A43" s="118"/>
      <c r="B43" s="154"/>
      <c r="C43" s="146"/>
      <c r="D43" s="153" t="s">
        <v>66</v>
      </c>
      <c r="E43" s="153"/>
      <c r="F43" s="146"/>
      <c r="G43" s="146"/>
    </row>
    <row r="44" spans="1:7" ht="13.5" customHeight="1">
      <c r="A44" s="118" t="s">
        <v>81</v>
      </c>
      <c r="B44" s="145">
        <v>7323</v>
      </c>
      <c r="C44" s="145">
        <v>9824</v>
      </c>
      <c r="D44" s="145">
        <v>4651</v>
      </c>
      <c r="E44" s="145">
        <v>2366</v>
      </c>
      <c r="F44" s="145">
        <v>458</v>
      </c>
      <c r="G44" s="145">
        <v>8023</v>
      </c>
    </row>
    <row r="45" spans="1:7" ht="13.5" customHeight="1">
      <c r="A45" s="118" t="s">
        <v>29</v>
      </c>
      <c r="B45" s="145">
        <v>265</v>
      </c>
      <c r="C45" s="145">
        <v>604</v>
      </c>
      <c r="D45" s="145">
        <v>26</v>
      </c>
      <c r="E45" s="145">
        <v>321</v>
      </c>
      <c r="F45" s="145">
        <v>41</v>
      </c>
      <c r="G45" s="145">
        <v>258</v>
      </c>
    </row>
    <row r="46" spans="1:7" ht="11.85" customHeight="1">
      <c r="A46" s="118" t="s">
        <v>30</v>
      </c>
      <c r="B46" s="145">
        <v>11</v>
      </c>
      <c r="C46" s="145">
        <v>10</v>
      </c>
      <c r="D46" s="145">
        <v>0</v>
      </c>
      <c r="E46" s="145">
        <v>0</v>
      </c>
      <c r="F46" s="145">
        <v>0</v>
      </c>
      <c r="G46" s="145">
        <v>0</v>
      </c>
    </row>
    <row r="47" spans="1:7" ht="11.85" customHeight="1">
      <c r="A47" s="118" t="s">
        <v>31</v>
      </c>
      <c r="B47" s="145">
        <v>16</v>
      </c>
      <c r="C47" s="145">
        <v>39</v>
      </c>
      <c r="D47" s="145">
        <v>37</v>
      </c>
      <c r="E47" s="145">
        <v>34</v>
      </c>
      <c r="F47" s="145">
        <v>9</v>
      </c>
      <c r="G47" s="145">
        <v>4</v>
      </c>
    </row>
    <row r="48" spans="1:7" ht="11.85" customHeight="1">
      <c r="A48" s="118" t="s">
        <v>33</v>
      </c>
      <c r="B48" s="145">
        <v>0</v>
      </c>
      <c r="C48" s="145">
        <v>58</v>
      </c>
      <c r="D48" s="145">
        <v>4</v>
      </c>
      <c r="E48" s="145">
        <v>0</v>
      </c>
      <c r="F48" s="145">
        <v>0</v>
      </c>
      <c r="G48" s="145">
        <v>27</v>
      </c>
    </row>
    <row r="49" spans="1:7" ht="11.85" customHeight="1">
      <c r="A49" s="118" t="s">
        <v>34</v>
      </c>
      <c r="B49" s="145">
        <v>30</v>
      </c>
      <c r="C49" s="145">
        <v>4</v>
      </c>
      <c r="D49" s="145">
        <v>5</v>
      </c>
      <c r="E49" s="145">
        <v>0</v>
      </c>
      <c r="F49" s="145">
        <v>0</v>
      </c>
      <c r="G49" s="145">
        <v>0</v>
      </c>
    </row>
    <row r="50" spans="1:7" ht="13.5" customHeight="1">
      <c r="A50" s="118" t="s">
        <v>35</v>
      </c>
      <c r="B50" s="145">
        <v>45</v>
      </c>
      <c r="C50" s="145">
        <v>805</v>
      </c>
      <c r="D50" s="145">
        <v>41</v>
      </c>
      <c r="E50" s="145">
        <v>36</v>
      </c>
      <c r="F50" s="145">
        <v>0</v>
      </c>
      <c r="G50" s="145">
        <v>64</v>
      </c>
    </row>
    <row r="51" spans="1:7" ht="11.85" customHeight="1">
      <c r="A51" s="118" t="s">
        <v>36</v>
      </c>
      <c r="B51" s="145">
        <v>90</v>
      </c>
      <c r="C51" s="145">
        <v>226</v>
      </c>
      <c r="D51" s="145">
        <v>85</v>
      </c>
      <c r="E51" s="145">
        <v>129</v>
      </c>
      <c r="F51" s="145">
        <v>0</v>
      </c>
      <c r="G51" s="145">
        <v>28</v>
      </c>
    </row>
    <row r="52" spans="1:7" ht="11.85" customHeight="1">
      <c r="A52" s="118" t="s">
        <v>37</v>
      </c>
      <c r="B52" s="145">
        <v>363</v>
      </c>
      <c r="C52" s="145">
        <v>1318</v>
      </c>
      <c r="D52" s="145">
        <v>482</v>
      </c>
      <c r="E52" s="145">
        <v>591</v>
      </c>
      <c r="F52" s="145">
        <v>0</v>
      </c>
      <c r="G52" s="145">
        <v>61</v>
      </c>
    </row>
    <row r="53" spans="1:7" ht="11.85" customHeight="1">
      <c r="A53" s="118" t="s">
        <v>38</v>
      </c>
      <c r="B53" s="145">
        <v>0</v>
      </c>
      <c r="C53" s="145">
        <v>0</v>
      </c>
      <c r="D53" s="145">
        <v>0</v>
      </c>
      <c r="E53" s="145">
        <v>0</v>
      </c>
      <c r="F53" s="145">
        <v>0</v>
      </c>
      <c r="G53" s="145">
        <v>11</v>
      </c>
    </row>
    <row r="54" spans="1:7" ht="11.85" customHeight="1">
      <c r="A54" s="118" t="s">
        <v>39</v>
      </c>
      <c r="B54" s="145">
        <v>210</v>
      </c>
      <c r="C54" s="145">
        <v>313</v>
      </c>
      <c r="D54" s="145">
        <v>123</v>
      </c>
      <c r="E54" s="145">
        <v>59</v>
      </c>
      <c r="F54" s="145">
        <v>0</v>
      </c>
      <c r="G54" s="145">
        <v>528</v>
      </c>
    </row>
    <row r="55" spans="1:7" ht="13.5" customHeight="1">
      <c r="A55" s="118" t="s">
        <v>40</v>
      </c>
      <c r="B55" s="145">
        <v>9</v>
      </c>
      <c r="C55" s="145">
        <v>0</v>
      </c>
      <c r="D55" s="145">
        <v>10</v>
      </c>
      <c r="E55" s="145">
        <v>0</v>
      </c>
      <c r="F55" s="145">
        <v>0</v>
      </c>
      <c r="G55" s="145">
        <v>20</v>
      </c>
    </row>
    <row r="56" spans="1:7" ht="11.85" customHeight="1">
      <c r="A56" s="118" t="s">
        <v>41</v>
      </c>
      <c r="B56" s="145">
        <v>0</v>
      </c>
      <c r="C56" s="145">
        <v>0</v>
      </c>
      <c r="D56" s="145">
        <v>0</v>
      </c>
      <c r="E56" s="145">
        <v>0</v>
      </c>
      <c r="F56" s="145">
        <v>11</v>
      </c>
      <c r="G56" s="145">
        <v>0</v>
      </c>
    </row>
    <row r="57" spans="1:7" ht="11.85" customHeight="1">
      <c r="A57" s="118" t="s">
        <v>42</v>
      </c>
      <c r="B57" s="145">
        <v>527</v>
      </c>
      <c r="C57" s="145">
        <v>180</v>
      </c>
      <c r="D57" s="145">
        <v>263</v>
      </c>
      <c r="E57" s="145">
        <v>91</v>
      </c>
      <c r="F57" s="145">
        <v>32</v>
      </c>
      <c r="G57" s="145">
        <v>29</v>
      </c>
    </row>
    <row r="58" spans="1:7" ht="11.85" customHeight="1">
      <c r="A58" s="118" t="s">
        <v>43</v>
      </c>
      <c r="B58" s="145">
        <v>1301</v>
      </c>
      <c r="C58" s="145">
        <v>545</v>
      </c>
      <c r="D58" s="145">
        <v>1691</v>
      </c>
      <c r="E58" s="145">
        <v>25</v>
      </c>
      <c r="F58" s="145">
        <v>7</v>
      </c>
      <c r="G58" s="145">
        <v>134</v>
      </c>
    </row>
    <row r="59" spans="1:7" ht="11.85" customHeight="1">
      <c r="A59" s="118" t="s">
        <v>24</v>
      </c>
      <c r="B59" s="145">
        <v>1009</v>
      </c>
      <c r="C59" s="145">
        <v>360</v>
      </c>
      <c r="D59" s="145">
        <v>231</v>
      </c>
      <c r="E59" s="145">
        <v>124</v>
      </c>
      <c r="F59" s="145">
        <v>0</v>
      </c>
      <c r="G59" s="145">
        <v>27</v>
      </c>
    </row>
    <row r="60" spans="1:7" ht="13.5" customHeight="1">
      <c r="A60" s="118" t="s">
        <v>44</v>
      </c>
      <c r="B60" s="145">
        <v>727</v>
      </c>
      <c r="C60" s="145">
        <v>1230</v>
      </c>
      <c r="D60" s="145">
        <v>983</v>
      </c>
      <c r="E60" s="145">
        <v>178</v>
      </c>
      <c r="F60" s="145">
        <v>24</v>
      </c>
      <c r="G60" s="145">
        <v>387</v>
      </c>
    </row>
    <row r="61" spans="1:7" ht="11.85" customHeight="1">
      <c r="A61" s="118" t="s">
        <v>108</v>
      </c>
      <c r="B61" s="145">
        <v>356</v>
      </c>
      <c r="C61" s="145">
        <v>396</v>
      </c>
      <c r="D61" s="145">
        <v>325</v>
      </c>
      <c r="E61" s="145">
        <v>42</v>
      </c>
      <c r="F61" s="145">
        <v>0</v>
      </c>
      <c r="G61" s="145">
        <v>1012</v>
      </c>
    </row>
    <row r="62" spans="1:7" ht="11.85" customHeight="1">
      <c r="A62" s="118" t="s">
        <v>109</v>
      </c>
      <c r="B62" s="145">
        <v>517</v>
      </c>
      <c r="C62" s="145">
        <v>1594</v>
      </c>
      <c r="D62" s="145">
        <v>51</v>
      </c>
      <c r="E62" s="145">
        <v>172</v>
      </c>
      <c r="F62" s="145">
        <v>245</v>
      </c>
      <c r="G62" s="145">
        <v>313</v>
      </c>
    </row>
    <row r="63" spans="1:7" ht="11.85" customHeight="1">
      <c r="A63" s="118" t="s">
        <v>110</v>
      </c>
      <c r="B63" s="145">
        <v>166</v>
      </c>
      <c r="C63" s="145">
        <v>132</v>
      </c>
      <c r="D63" s="145">
        <v>6</v>
      </c>
      <c r="E63" s="145">
        <v>71</v>
      </c>
      <c r="F63" s="145">
        <v>0</v>
      </c>
      <c r="G63" s="145">
        <v>5</v>
      </c>
    </row>
    <row r="64" spans="1:7" ht="11.85" customHeight="1">
      <c r="A64" s="118" t="s">
        <v>48</v>
      </c>
      <c r="B64" s="145">
        <v>122</v>
      </c>
      <c r="C64" s="145">
        <v>521</v>
      </c>
      <c r="D64" s="145">
        <v>0</v>
      </c>
      <c r="E64" s="145">
        <v>6</v>
      </c>
      <c r="F64" s="145">
        <v>55</v>
      </c>
      <c r="G64" s="145">
        <v>424</v>
      </c>
    </row>
    <row r="65" spans="1:7" ht="13.5" customHeight="1">
      <c r="A65" s="118" t="s">
        <v>46</v>
      </c>
      <c r="B65" s="145">
        <v>98</v>
      </c>
      <c r="C65" s="145">
        <v>470</v>
      </c>
      <c r="D65" s="145">
        <v>73</v>
      </c>
      <c r="E65" s="145">
        <v>112</v>
      </c>
      <c r="F65" s="145">
        <v>34</v>
      </c>
      <c r="G65" s="145">
        <v>2138</v>
      </c>
    </row>
    <row r="66" spans="1:7" ht="11.85" customHeight="1">
      <c r="A66" s="118" t="s">
        <v>47</v>
      </c>
      <c r="B66" s="145">
        <v>0</v>
      </c>
      <c r="C66" s="145">
        <v>119</v>
      </c>
      <c r="D66" s="145">
        <v>60</v>
      </c>
      <c r="E66" s="145">
        <v>10</v>
      </c>
      <c r="F66" s="145">
        <v>0</v>
      </c>
      <c r="G66" s="145">
        <v>2388</v>
      </c>
    </row>
    <row r="67" spans="1:7" ht="11.85" customHeight="1">
      <c r="A67" s="118" t="s">
        <v>113</v>
      </c>
      <c r="B67" s="145">
        <v>1383</v>
      </c>
      <c r="C67" s="145">
        <v>834</v>
      </c>
      <c r="D67" s="145">
        <v>65</v>
      </c>
      <c r="E67" s="145">
        <v>284</v>
      </c>
      <c r="F67" s="145">
        <v>0</v>
      </c>
      <c r="G67" s="145">
        <v>134</v>
      </c>
    </row>
    <row r="68" spans="1:7" ht="11.85" customHeight="1">
      <c r="A68" s="118" t="s">
        <v>51</v>
      </c>
      <c r="B68" s="147">
        <v>78</v>
      </c>
      <c r="C68" s="147">
        <v>66</v>
      </c>
      <c r="D68" s="147">
        <v>90</v>
      </c>
      <c r="E68" s="147">
        <v>81</v>
      </c>
      <c r="F68" s="147">
        <v>0</v>
      </c>
      <c r="G68" s="147">
        <v>31</v>
      </c>
    </row>
    <row r="69" spans="1:7" ht="5.0999999999999996" customHeight="1">
      <c r="A69" s="124"/>
      <c r="B69" s="125"/>
      <c r="C69" s="125"/>
      <c r="D69" s="125"/>
      <c r="E69" s="125"/>
      <c r="F69" s="125"/>
      <c r="G69" s="125"/>
    </row>
    <row r="70" spans="1:7" ht="12" customHeight="1">
      <c r="A70" s="94" t="s">
        <v>133</v>
      </c>
      <c r="B70" s="94"/>
      <c r="C70" s="94"/>
      <c r="D70" s="94"/>
      <c r="E70" s="94"/>
      <c r="F70" s="94"/>
      <c r="G70" s="9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59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tabSelected="1" zoomScaleNormal="100" zoomScaleSheetLayoutView="100" workbookViewId="0"/>
  </sheetViews>
  <sheetFormatPr defaultRowHeight="13.5"/>
  <cols>
    <col min="1" max="1" width="22.75" style="126" customWidth="1"/>
    <col min="2" max="7" width="12" style="126" customWidth="1"/>
    <col min="8" max="8" width="9" style="126"/>
  </cols>
  <sheetData>
    <row r="1" spans="1:7">
      <c r="A1" s="94" t="s">
        <v>194</v>
      </c>
      <c r="B1" s="94"/>
      <c r="C1" s="94"/>
      <c r="D1" s="94"/>
      <c r="E1" s="94"/>
      <c r="F1" s="94"/>
      <c r="G1" s="95"/>
    </row>
    <row r="2" spans="1:7">
      <c r="A2" s="94"/>
      <c r="B2" s="94"/>
      <c r="C2" s="94"/>
      <c r="D2" s="94"/>
      <c r="E2" s="94"/>
      <c r="F2" s="94"/>
      <c r="G2" s="94"/>
    </row>
    <row r="3" spans="1:7" ht="14.25">
      <c r="A3" s="113" t="s">
        <v>150</v>
      </c>
      <c r="B3" s="94"/>
      <c r="C3" s="94"/>
      <c r="D3" s="94"/>
      <c r="E3" s="94"/>
      <c r="F3" s="94"/>
      <c r="G3" s="94"/>
    </row>
    <row r="4" spans="1:7" ht="14.25">
      <c r="A4" s="113" t="s">
        <v>155</v>
      </c>
      <c r="B4" s="94"/>
      <c r="C4" s="94"/>
      <c r="D4" s="94"/>
      <c r="E4" s="94"/>
      <c r="F4" s="94"/>
      <c r="G4" s="94"/>
    </row>
    <row r="5" spans="1:7">
      <c r="A5" s="94"/>
      <c r="B5" s="94"/>
      <c r="C5" s="94"/>
      <c r="D5" s="94"/>
      <c r="E5" s="94"/>
      <c r="G5" s="95" t="s">
        <v>171</v>
      </c>
    </row>
    <row r="6" spans="1:7">
      <c r="A6" s="140" t="s">
        <v>99</v>
      </c>
      <c r="B6" s="116" t="s">
        <v>91</v>
      </c>
      <c r="C6" s="116" t="s">
        <v>85</v>
      </c>
      <c r="D6" s="116" t="s">
        <v>86</v>
      </c>
      <c r="E6" s="116" t="s">
        <v>87</v>
      </c>
      <c r="F6" s="116" t="s">
        <v>88</v>
      </c>
      <c r="G6" s="96" t="s">
        <v>89</v>
      </c>
    </row>
    <row r="7" spans="1:7">
      <c r="A7" s="130"/>
      <c r="B7" s="109"/>
      <c r="C7" s="109"/>
      <c r="D7" s="155" t="s">
        <v>114</v>
      </c>
      <c r="E7" s="155"/>
      <c r="F7" s="109"/>
      <c r="G7" s="109"/>
    </row>
    <row r="8" spans="1:7">
      <c r="A8" s="144" t="s">
        <v>103</v>
      </c>
      <c r="B8" s="145">
        <v>265</v>
      </c>
      <c r="C8" s="145">
        <v>824</v>
      </c>
      <c r="D8" s="145">
        <v>217</v>
      </c>
      <c r="E8" s="145">
        <v>158</v>
      </c>
      <c r="F8" s="145">
        <v>64</v>
      </c>
      <c r="G8" s="145">
        <v>377</v>
      </c>
    </row>
    <row r="9" spans="1:7">
      <c r="A9" s="144" t="s">
        <v>98</v>
      </c>
      <c r="B9" s="145">
        <v>637</v>
      </c>
      <c r="C9" s="145">
        <v>941</v>
      </c>
      <c r="D9" s="145">
        <v>332</v>
      </c>
      <c r="E9" s="145">
        <v>217</v>
      </c>
      <c r="F9" s="145">
        <v>105</v>
      </c>
      <c r="G9" s="145">
        <v>452</v>
      </c>
    </row>
    <row r="10" spans="1:7">
      <c r="A10" s="144" t="s">
        <v>97</v>
      </c>
      <c r="B10" s="145">
        <v>358</v>
      </c>
      <c r="C10" s="145">
        <v>648</v>
      </c>
      <c r="D10" s="145">
        <v>247</v>
      </c>
      <c r="E10" s="145">
        <v>346</v>
      </c>
      <c r="F10" s="145">
        <v>73</v>
      </c>
      <c r="G10" s="145">
        <v>347</v>
      </c>
    </row>
    <row r="11" spans="1:7">
      <c r="A11" s="144" t="s">
        <v>96</v>
      </c>
      <c r="B11" s="145">
        <v>479</v>
      </c>
      <c r="C11" s="145">
        <v>1232</v>
      </c>
      <c r="D11" s="145">
        <v>386</v>
      </c>
      <c r="E11" s="145">
        <v>167</v>
      </c>
      <c r="F11" s="145">
        <v>0</v>
      </c>
      <c r="G11" s="145">
        <v>180</v>
      </c>
    </row>
    <row r="12" spans="1:7">
      <c r="A12" s="144" t="s">
        <v>95</v>
      </c>
      <c r="B12" s="145">
        <v>1459</v>
      </c>
      <c r="C12" s="145">
        <v>1708</v>
      </c>
      <c r="D12" s="145">
        <v>760</v>
      </c>
      <c r="E12" s="145">
        <v>241</v>
      </c>
      <c r="F12" s="145">
        <v>216</v>
      </c>
      <c r="G12" s="145">
        <v>197</v>
      </c>
    </row>
    <row r="13" spans="1:7">
      <c r="A13" s="144" t="s">
        <v>94</v>
      </c>
      <c r="B13" s="145">
        <v>1425</v>
      </c>
      <c r="C13" s="145">
        <v>2318</v>
      </c>
      <c r="D13" s="145">
        <v>1490</v>
      </c>
      <c r="E13" s="145">
        <v>1237</v>
      </c>
      <c r="F13" s="145">
        <v>0</v>
      </c>
      <c r="G13" s="145">
        <v>994</v>
      </c>
    </row>
    <row r="14" spans="1:7">
      <c r="A14" s="144" t="s">
        <v>93</v>
      </c>
      <c r="B14" s="145">
        <v>0</v>
      </c>
      <c r="C14" s="145">
        <v>1540</v>
      </c>
      <c r="D14" s="145">
        <v>677</v>
      </c>
      <c r="E14" s="145">
        <v>0</v>
      </c>
      <c r="F14" s="145">
        <v>0</v>
      </c>
      <c r="G14" s="145">
        <v>446</v>
      </c>
    </row>
    <row r="15" spans="1:7">
      <c r="A15" s="144" t="s">
        <v>92</v>
      </c>
      <c r="B15" s="147">
        <v>2700</v>
      </c>
      <c r="C15" s="147">
        <v>613</v>
      </c>
      <c r="D15" s="147">
        <v>542</v>
      </c>
      <c r="E15" s="147">
        <v>0</v>
      </c>
      <c r="F15" s="147">
        <v>0</v>
      </c>
      <c r="G15" s="147">
        <v>5030</v>
      </c>
    </row>
    <row r="16" spans="1:7">
      <c r="A16" s="118"/>
      <c r="B16" s="109"/>
      <c r="C16" s="109"/>
      <c r="D16" s="109"/>
      <c r="E16" s="109"/>
      <c r="F16" s="109"/>
      <c r="G16" s="109"/>
    </row>
    <row r="17" spans="1:7">
      <c r="A17" s="118"/>
      <c r="B17" s="154"/>
      <c r="C17" s="146"/>
      <c r="D17" s="153" t="s">
        <v>100</v>
      </c>
      <c r="E17" s="153"/>
      <c r="F17" s="146"/>
      <c r="G17" s="146"/>
    </row>
    <row r="18" spans="1:7">
      <c r="A18" s="144" t="s">
        <v>81</v>
      </c>
      <c r="B18" s="145">
        <v>33354484</v>
      </c>
      <c r="C18" s="145">
        <v>35974064</v>
      </c>
      <c r="D18" s="145">
        <v>19077368</v>
      </c>
      <c r="E18" s="145">
        <v>6584361</v>
      </c>
      <c r="F18" s="145">
        <v>1341003</v>
      </c>
      <c r="G18" s="145">
        <v>35113058</v>
      </c>
    </row>
    <row r="19" spans="1:7" ht="17.100000000000001" customHeight="1">
      <c r="A19" s="118" t="s">
        <v>29</v>
      </c>
      <c r="B19" s="145">
        <v>1113149</v>
      </c>
      <c r="C19" s="145">
        <v>795823</v>
      </c>
      <c r="D19" s="145" t="s">
        <v>53</v>
      </c>
      <c r="E19" s="145">
        <v>517210</v>
      </c>
      <c r="F19" s="179" t="s">
        <v>53</v>
      </c>
      <c r="G19" s="145">
        <v>405670</v>
      </c>
    </row>
    <row r="20" spans="1:7">
      <c r="A20" s="118" t="s">
        <v>30</v>
      </c>
      <c r="B20" s="145" t="s">
        <v>53</v>
      </c>
      <c r="C20" s="145" t="s">
        <v>53</v>
      </c>
      <c r="D20" s="145">
        <v>0</v>
      </c>
      <c r="E20" s="145">
        <v>0</v>
      </c>
      <c r="F20" s="145">
        <v>0</v>
      </c>
      <c r="G20" s="145">
        <v>0</v>
      </c>
    </row>
    <row r="21" spans="1:7">
      <c r="A21" s="118" t="s">
        <v>31</v>
      </c>
      <c r="B21" s="145" t="s">
        <v>53</v>
      </c>
      <c r="C21" s="145" t="s">
        <v>53</v>
      </c>
      <c r="D21" s="145">
        <v>12539</v>
      </c>
      <c r="E21" s="145" t="s">
        <v>53</v>
      </c>
      <c r="F21" s="145" t="s">
        <v>53</v>
      </c>
      <c r="G21" s="145" t="s">
        <v>53</v>
      </c>
    </row>
    <row r="22" spans="1:7">
      <c r="A22" s="118" t="s">
        <v>33</v>
      </c>
      <c r="B22" s="145">
        <v>0</v>
      </c>
      <c r="C22" s="145" t="s">
        <v>53</v>
      </c>
      <c r="D22" s="145" t="s">
        <v>53</v>
      </c>
      <c r="E22" s="145">
        <v>0</v>
      </c>
      <c r="F22" s="145">
        <v>0</v>
      </c>
      <c r="G22" s="145" t="s">
        <v>53</v>
      </c>
    </row>
    <row r="23" spans="1:7">
      <c r="A23" s="118" t="s">
        <v>34</v>
      </c>
      <c r="B23" s="145" t="s">
        <v>53</v>
      </c>
      <c r="C23" s="145" t="s">
        <v>53</v>
      </c>
      <c r="D23" s="145" t="s">
        <v>53</v>
      </c>
      <c r="E23" s="145">
        <v>0</v>
      </c>
      <c r="F23" s="145">
        <v>0</v>
      </c>
      <c r="G23" s="145">
        <v>0</v>
      </c>
    </row>
    <row r="24" spans="1:7" ht="17.100000000000001" customHeight="1">
      <c r="A24" s="118" t="s">
        <v>35</v>
      </c>
      <c r="B24" s="145" t="s">
        <v>53</v>
      </c>
      <c r="C24" s="145">
        <v>5680694</v>
      </c>
      <c r="D24" s="145" t="s">
        <v>53</v>
      </c>
      <c r="E24" s="145">
        <v>39168</v>
      </c>
      <c r="F24" s="145">
        <v>0</v>
      </c>
      <c r="G24" s="145">
        <v>88825</v>
      </c>
    </row>
    <row r="25" spans="1:7">
      <c r="A25" s="118" t="s">
        <v>36</v>
      </c>
      <c r="B25" s="145">
        <v>89151</v>
      </c>
      <c r="C25" s="145">
        <v>346529</v>
      </c>
      <c r="D25" s="145" t="s">
        <v>53</v>
      </c>
      <c r="E25" s="145" t="s">
        <v>53</v>
      </c>
      <c r="F25" s="145">
        <v>0</v>
      </c>
      <c r="G25" s="145">
        <v>62565</v>
      </c>
    </row>
    <row r="26" spans="1:7">
      <c r="A26" s="118" t="s">
        <v>37</v>
      </c>
      <c r="B26" s="145">
        <v>2534943</v>
      </c>
      <c r="C26" s="145">
        <v>6056171</v>
      </c>
      <c r="D26" s="145">
        <v>4556092</v>
      </c>
      <c r="E26" s="145">
        <v>1750273</v>
      </c>
      <c r="F26" s="145">
        <v>0</v>
      </c>
      <c r="G26" s="145">
        <v>154475</v>
      </c>
    </row>
    <row r="27" spans="1:7">
      <c r="A27" s="118" t="s">
        <v>38</v>
      </c>
      <c r="B27" s="145">
        <v>0</v>
      </c>
      <c r="C27" s="145">
        <v>0</v>
      </c>
      <c r="D27" s="145">
        <v>0</v>
      </c>
      <c r="E27" s="145">
        <v>0</v>
      </c>
      <c r="F27" s="145">
        <v>0</v>
      </c>
      <c r="G27" s="145" t="s">
        <v>53</v>
      </c>
    </row>
    <row r="28" spans="1:7">
      <c r="A28" s="118" t="s">
        <v>39</v>
      </c>
      <c r="B28" s="145">
        <v>419471</v>
      </c>
      <c r="C28" s="145">
        <v>799589</v>
      </c>
      <c r="D28" s="145">
        <v>135692</v>
      </c>
      <c r="E28" s="145">
        <v>34782</v>
      </c>
      <c r="F28" s="145">
        <v>0</v>
      </c>
      <c r="G28" s="145">
        <v>2282954</v>
      </c>
    </row>
    <row r="29" spans="1:7" ht="17.100000000000001" customHeight="1">
      <c r="A29" s="118" t="s">
        <v>40</v>
      </c>
      <c r="B29" s="145" t="s">
        <v>53</v>
      </c>
      <c r="C29" s="145">
        <v>0</v>
      </c>
      <c r="D29" s="145" t="s">
        <v>53</v>
      </c>
      <c r="E29" s="145">
        <v>0</v>
      </c>
      <c r="F29" s="145">
        <v>0</v>
      </c>
      <c r="G29" s="145" t="s">
        <v>53</v>
      </c>
    </row>
    <row r="30" spans="1:7">
      <c r="A30" s="118" t="s">
        <v>41</v>
      </c>
      <c r="B30" s="145">
        <v>0</v>
      </c>
      <c r="C30" s="145">
        <v>0</v>
      </c>
      <c r="D30" s="145">
        <v>0</v>
      </c>
      <c r="E30" s="145">
        <v>0</v>
      </c>
      <c r="F30" s="145" t="s">
        <v>53</v>
      </c>
      <c r="G30" s="145">
        <v>0</v>
      </c>
    </row>
    <row r="31" spans="1:7">
      <c r="A31" s="118" t="s">
        <v>42</v>
      </c>
      <c r="B31" s="145">
        <v>1322275</v>
      </c>
      <c r="C31" s="145">
        <v>435940</v>
      </c>
      <c r="D31" s="145">
        <v>744753</v>
      </c>
      <c r="E31" s="145">
        <v>83147</v>
      </c>
      <c r="F31" s="145" t="s">
        <v>53</v>
      </c>
      <c r="G31" s="145" t="s">
        <v>53</v>
      </c>
    </row>
    <row r="32" spans="1:7">
      <c r="A32" s="118" t="s">
        <v>43</v>
      </c>
      <c r="B32" s="145">
        <v>11536818</v>
      </c>
      <c r="C32" s="145">
        <v>5688644</v>
      </c>
      <c r="D32" s="145">
        <v>7540306</v>
      </c>
      <c r="E32" s="145" t="s">
        <v>53</v>
      </c>
      <c r="F32" s="145" t="s">
        <v>53</v>
      </c>
      <c r="G32" s="145" t="s">
        <v>53</v>
      </c>
    </row>
    <row r="33" spans="1:7">
      <c r="A33" s="118" t="s">
        <v>24</v>
      </c>
      <c r="B33" s="145">
        <v>6740764</v>
      </c>
      <c r="C33" s="145">
        <v>629282</v>
      </c>
      <c r="D33" s="145">
        <v>1447452</v>
      </c>
      <c r="E33" s="145" t="s">
        <v>53</v>
      </c>
      <c r="F33" s="145">
        <v>0</v>
      </c>
      <c r="G33" s="145" t="s">
        <v>53</v>
      </c>
    </row>
    <row r="34" spans="1:7" ht="17.100000000000001" customHeight="1">
      <c r="A34" s="118" t="s">
        <v>44</v>
      </c>
      <c r="B34" s="145">
        <v>1655309</v>
      </c>
      <c r="C34" s="145">
        <v>2397062</v>
      </c>
      <c r="D34" s="145">
        <v>2885485</v>
      </c>
      <c r="E34" s="145">
        <v>293226</v>
      </c>
      <c r="F34" s="145">
        <v>12813</v>
      </c>
      <c r="G34" s="145">
        <v>771726</v>
      </c>
    </row>
    <row r="35" spans="1:7">
      <c r="A35" s="118" t="s">
        <v>108</v>
      </c>
      <c r="B35" s="145">
        <v>476396</v>
      </c>
      <c r="C35" s="145">
        <v>962560</v>
      </c>
      <c r="D35" s="145">
        <v>710774</v>
      </c>
      <c r="E35" s="145">
        <v>38398</v>
      </c>
      <c r="F35" s="145">
        <v>0</v>
      </c>
      <c r="G35" s="145">
        <v>3040357</v>
      </c>
    </row>
    <row r="36" spans="1:7">
      <c r="A36" s="118" t="s">
        <v>109</v>
      </c>
      <c r="B36" s="145">
        <v>1784884</v>
      </c>
      <c r="C36" s="145">
        <v>4324543</v>
      </c>
      <c r="D36" s="145">
        <v>63971</v>
      </c>
      <c r="E36" s="145">
        <v>376686</v>
      </c>
      <c r="F36" s="145">
        <v>957830</v>
      </c>
      <c r="G36" s="145">
        <v>543693</v>
      </c>
    </row>
    <row r="37" spans="1:7">
      <c r="A37" s="118" t="s">
        <v>110</v>
      </c>
      <c r="B37" s="145">
        <v>552009</v>
      </c>
      <c r="C37" s="145">
        <v>180129</v>
      </c>
      <c r="D37" s="145" t="s">
        <v>53</v>
      </c>
      <c r="E37" s="145" t="s">
        <v>53</v>
      </c>
      <c r="F37" s="145">
        <v>0</v>
      </c>
      <c r="G37" s="145" t="s">
        <v>53</v>
      </c>
    </row>
    <row r="38" spans="1:7">
      <c r="A38" s="118" t="s">
        <v>48</v>
      </c>
      <c r="B38" s="145" t="s">
        <v>53</v>
      </c>
      <c r="C38" s="145">
        <v>1368205</v>
      </c>
      <c r="D38" s="145">
        <v>0</v>
      </c>
      <c r="E38" s="145" t="s">
        <v>53</v>
      </c>
      <c r="F38" s="161">
        <v>351820</v>
      </c>
      <c r="G38" s="145" t="s">
        <v>53</v>
      </c>
    </row>
    <row r="39" spans="1:7" ht="17.100000000000001" customHeight="1">
      <c r="A39" s="118" t="s">
        <v>46</v>
      </c>
      <c r="B39" s="145">
        <v>169734</v>
      </c>
      <c r="C39" s="145">
        <v>859200</v>
      </c>
      <c r="D39" s="145">
        <v>63444</v>
      </c>
      <c r="E39" s="145">
        <v>197621</v>
      </c>
      <c r="F39" s="145">
        <v>18540</v>
      </c>
      <c r="G39" s="145">
        <v>11383155</v>
      </c>
    </row>
    <row r="40" spans="1:7">
      <c r="A40" s="118" t="s">
        <v>47</v>
      </c>
      <c r="B40" s="145">
        <v>0</v>
      </c>
      <c r="C40" s="145" t="s">
        <v>53</v>
      </c>
      <c r="D40" s="145" t="s">
        <v>53</v>
      </c>
      <c r="E40" s="145" t="s">
        <v>53</v>
      </c>
      <c r="F40" s="145">
        <v>0</v>
      </c>
      <c r="G40" s="145">
        <v>14124983</v>
      </c>
    </row>
    <row r="41" spans="1:7">
      <c r="A41" s="118" t="s">
        <v>113</v>
      </c>
      <c r="B41" s="145">
        <v>4346879</v>
      </c>
      <c r="C41" s="145">
        <v>4928533</v>
      </c>
      <c r="D41" s="145" t="s">
        <v>53</v>
      </c>
      <c r="E41" s="145" t="s">
        <v>53</v>
      </c>
      <c r="F41" s="145">
        <v>0</v>
      </c>
      <c r="G41" s="145">
        <v>209667</v>
      </c>
    </row>
    <row r="42" spans="1:7">
      <c r="A42" s="118" t="s">
        <v>51</v>
      </c>
      <c r="B42" s="157">
        <v>612702</v>
      </c>
      <c r="C42" s="157">
        <v>521160</v>
      </c>
      <c r="D42" s="158">
        <v>916860</v>
      </c>
      <c r="E42" s="157">
        <v>3253850</v>
      </c>
      <c r="F42" s="147">
        <v>0</v>
      </c>
      <c r="G42" s="157">
        <v>2044988</v>
      </c>
    </row>
    <row r="43" spans="1:7">
      <c r="A43" s="118"/>
      <c r="B43" s="109"/>
      <c r="C43" s="109"/>
      <c r="D43" s="109"/>
      <c r="E43" s="109"/>
      <c r="F43" s="109"/>
      <c r="G43" s="109"/>
    </row>
    <row r="44" spans="1:7">
      <c r="A44" s="144" t="s">
        <v>128</v>
      </c>
      <c r="B44" s="145">
        <v>661403</v>
      </c>
      <c r="C44" s="145">
        <v>1119854</v>
      </c>
      <c r="D44" s="145">
        <v>438527</v>
      </c>
      <c r="E44" s="145">
        <v>197296</v>
      </c>
      <c r="F44" s="145">
        <v>47718</v>
      </c>
      <c r="G44" s="145">
        <v>558754</v>
      </c>
    </row>
    <row r="45" spans="1:7">
      <c r="A45" s="144" t="s">
        <v>187</v>
      </c>
      <c r="B45" s="145">
        <v>1717241</v>
      </c>
      <c r="C45" s="145">
        <v>2023786</v>
      </c>
      <c r="D45" s="145">
        <v>629881</v>
      </c>
      <c r="E45" s="145">
        <v>301318</v>
      </c>
      <c r="F45" s="145">
        <v>136948</v>
      </c>
      <c r="G45" s="145">
        <v>724182</v>
      </c>
    </row>
    <row r="46" spans="1:7">
      <c r="A46" s="144" t="s">
        <v>188</v>
      </c>
      <c r="B46" s="145">
        <v>745314</v>
      </c>
      <c r="C46" s="145">
        <v>1432199</v>
      </c>
      <c r="D46" s="145">
        <v>543139</v>
      </c>
      <c r="E46" s="145">
        <v>609923</v>
      </c>
      <c r="F46" s="180">
        <v>187300</v>
      </c>
      <c r="G46" s="159">
        <v>494698</v>
      </c>
    </row>
    <row r="47" spans="1:7">
      <c r="A47" s="144" t="s">
        <v>189</v>
      </c>
      <c r="B47" s="145">
        <v>1183103</v>
      </c>
      <c r="C47" s="145">
        <v>3753176</v>
      </c>
      <c r="D47" s="145">
        <v>1210034</v>
      </c>
      <c r="E47" s="179">
        <v>245187</v>
      </c>
      <c r="F47" s="145">
        <v>0</v>
      </c>
      <c r="G47" s="145">
        <v>338366</v>
      </c>
    </row>
    <row r="48" spans="1:7">
      <c r="A48" s="144" t="s">
        <v>190</v>
      </c>
      <c r="B48" s="145">
        <v>7485874</v>
      </c>
      <c r="C48" s="145">
        <v>4494376</v>
      </c>
      <c r="D48" s="160">
        <v>1787826</v>
      </c>
      <c r="E48" s="145">
        <v>455805</v>
      </c>
      <c r="F48" s="145">
        <v>969037</v>
      </c>
      <c r="G48" s="145">
        <v>451810</v>
      </c>
    </row>
    <row r="49" spans="1:7">
      <c r="A49" s="144" t="s">
        <v>191</v>
      </c>
      <c r="B49" s="156">
        <v>21561549</v>
      </c>
      <c r="C49" s="145">
        <v>11658220</v>
      </c>
      <c r="D49" s="161">
        <v>14467961</v>
      </c>
      <c r="E49" s="145">
        <v>4774832</v>
      </c>
      <c r="F49" s="145">
        <v>0</v>
      </c>
      <c r="G49" s="161">
        <v>4860408</v>
      </c>
    </row>
    <row r="50" spans="1:7">
      <c r="A50" s="144" t="s">
        <v>192</v>
      </c>
      <c r="B50" s="145">
        <v>0</v>
      </c>
      <c r="C50" s="156">
        <v>11492453</v>
      </c>
      <c r="D50" s="147" t="s">
        <v>53</v>
      </c>
      <c r="E50" s="145">
        <v>0</v>
      </c>
      <c r="F50" s="145">
        <v>0</v>
      </c>
      <c r="G50" s="147" t="s">
        <v>53</v>
      </c>
    </row>
    <row r="51" spans="1:7">
      <c r="A51" s="144" t="s">
        <v>193</v>
      </c>
      <c r="B51" s="147" t="s">
        <v>53</v>
      </c>
      <c r="C51" s="147" t="s">
        <v>53</v>
      </c>
      <c r="D51" s="147" t="s">
        <v>53</v>
      </c>
      <c r="E51" s="147">
        <v>0</v>
      </c>
      <c r="F51" s="147">
        <v>0</v>
      </c>
      <c r="G51" s="147">
        <v>27684840</v>
      </c>
    </row>
    <row r="52" spans="1:7">
      <c r="A52" s="162"/>
      <c r="B52" s="136"/>
      <c r="C52" s="136"/>
      <c r="D52" s="136"/>
      <c r="E52" s="136"/>
      <c r="F52" s="136"/>
      <c r="G52" s="136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6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C17" sqref="C17"/>
    </sheetView>
  </sheetViews>
  <sheetFormatPr defaultRowHeight="13.5"/>
  <cols>
    <col min="7" max="7" width="9.25" bestFit="1" customWidth="1"/>
  </cols>
  <sheetData>
    <row r="1" spans="1:12">
      <c r="A1" s="25" t="s">
        <v>164</v>
      </c>
      <c r="B1" s="25"/>
      <c r="C1" s="25"/>
      <c r="D1" s="25"/>
      <c r="E1" s="25"/>
      <c r="F1" s="1"/>
      <c r="G1" s="1"/>
      <c r="H1" s="1"/>
      <c r="I1" s="1"/>
      <c r="J1" s="1"/>
    </row>
    <row r="2" spans="1:12" ht="45">
      <c r="A2" s="2" t="s">
        <v>0</v>
      </c>
      <c r="B2" s="3" t="s">
        <v>1</v>
      </c>
      <c r="C2" s="4" t="s">
        <v>2</v>
      </c>
      <c r="D2" s="5" t="s">
        <v>3</v>
      </c>
      <c r="E2" s="6" t="s">
        <v>1</v>
      </c>
      <c r="F2" s="7" t="s">
        <v>2</v>
      </c>
      <c r="G2" s="8" t="s">
        <v>4</v>
      </c>
      <c r="H2" s="1"/>
      <c r="I2" s="1"/>
      <c r="J2" s="1"/>
    </row>
    <row r="3" spans="1:12">
      <c r="A3" s="65" t="s">
        <v>131</v>
      </c>
      <c r="B3" s="163" t="str">
        <f>"（平成"&amp;A5&amp;"＝１００）"</f>
        <v>（平成１７年＝１００）</v>
      </c>
      <c r="C3" s="164"/>
      <c r="D3" s="165"/>
      <c r="E3" s="164" t="s">
        <v>5</v>
      </c>
      <c r="F3" s="164"/>
      <c r="G3" s="164"/>
      <c r="H3" s="1"/>
      <c r="I3" s="1"/>
      <c r="J3" s="1"/>
    </row>
    <row r="4" spans="1:12">
      <c r="A4" s="10" t="s">
        <v>161</v>
      </c>
      <c r="B4" s="11">
        <f>E4/E5*100</f>
        <v>98.330058939096261</v>
      </c>
      <c r="C4" s="12">
        <f>F4/F5*100</f>
        <v>98.791601199828591</v>
      </c>
      <c r="D4" s="13">
        <f>G4/G5*100</f>
        <v>94.391753763340759</v>
      </c>
      <c r="E4" s="12">
        <v>1001</v>
      </c>
      <c r="F4" s="12">
        <v>34582</v>
      </c>
      <c r="G4" s="12">
        <v>1247135</v>
      </c>
      <c r="H4" s="1"/>
      <c r="I4" s="1"/>
      <c r="J4" s="1"/>
    </row>
    <row r="5" spans="1:12">
      <c r="A5" s="14" t="s">
        <v>101</v>
      </c>
      <c r="B5" s="11">
        <v>100</v>
      </c>
      <c r="C5" s="12">
        <v>100</v>
      </c>
      <c r="D5" s="13">
        <v>100</v>
      </c>
      <c r="E5" s="12">
        <v>1018</v>
      </c>
      <c r="F5" s="12">
        <v>35005</v>
      </c>
      <c r="G5" s="12">
        <v>1321233</v>
      </c>
      <c r="H5" s="1"/>
      <c r="I5" s="1"/>
      <c r="J5" s="1"/>
    </row>
    <row r="6" spans="1:12">
      <c r="A6" s="14" t="s">
        <v>105</v>
      </c>
      <c r="B6" s="11">
        <f>E6/E5*100</f>
        <v>96.561886051080549</v>
      </c>
      <c r="C6" s="12">
        <f>F6/F5*100</f>
        <v>100.57134695043565</v>
      </c>
      <c r="D6" s="13">
        <f>G6/G5*100</f>
        <v>118.85677999262809</v>
      </c>
      <c r="E6" s="12">
        <v>983</v>
      </c>
      <c r="F6" s="12">
        <v>35205</v>
      </c>
      <c r="G6" s="12">
        <v>1570375</v>
      </c>
      <c r="H6" s="1"/>
      <c r="I6" s="1"/>
      <c r="J6" s="1"/>
    </row>
    <row r="7" spans="1:12">
      <c r="A7" s="14" t="s">
        <v>106</v>
      </c>
      <c r="B7" s="11">
        <f>E7/E5*100</f>
        <v>98.231827111984288</v>
      </c>
      <c r="C7" s="12">
        <f>F7/F5*100</f>
        <v>111.68690187116125</v>
      </c>
      <c r="D7" s="13">
        <f>G7/G5*100</f>
        <v>124.85791680952565</v>
      </c>
      <c r="E7" s="12">
        <v>1000</v>
      </c>
      <c r="F7" s="12">
        <v>39096</v>
      </c>
      <c r="G7" s="12">
        <v>1649664</v>
      </c>
      <c r="H7" s="1"/>
      <c r="I7" s="1"/>
      <c r="J7" s="1"/>
      <c r="K7" s="107"/>
      <c r="L7" s="107"/>
    </row>
    <row r="8" spans="1:12">
      <c r="A8" s="14" t="s">
        <v>122</v>
      </c>
      <c r="B8" s="11">
        <f>E8/E5*100</f>
        <v>101.37524557956779</v>
      </c>
      <c r="C8" s="12">
        <f>F8/F5*100</f>
        <v>113.56663333809456</v>
      </c>
      <c r="D8" s="13">
        <f>G8/G5*100</f>
        <v>125.52925941147397</v>
      </c>
      <c r="E8" s="12">
        <v>1032</v>
      </c>
      <c r="F8" s="12">
        <v>39754</v>
      </c>
      <c r="G8" s="12">
        <v>1658534</v>
      </c>
      <c r="H8" s="1"/>
      <c r="I8" s="1"/>
      <c r="J8" s="1"/>
    </row>
    <row r="9" spans="1:12">
      <c r="A9" s="14" t="s">
        <v>130</v>
      </c>
      <c r="B9" s="11">
        <f>E9/E5*100</f>
        <v>89.587426326129673</v>
      </c>
      <c r="C9" s="12">
        <f>F9/F5*100</f>
        <v>104.73075274960719</v>
      </c>
      <c r="D9" s="13">
        <f>G9/G5*100</f>
        <v>102.86542948896977</v>
      </c>
      <c r="E9" s="12">
        <v>912</v>
      </c>
      <c r="F9" s="12">
        <v>36661</v>
      </c>
      <c r="G9" s="12">
        <v>1359092</v>
      </c>
      <c r="H9" s="1"/>
      <c r="I9" s="1"/>
      <c r="J9" s="1"/>
    </row>
    <row r="10" spans="1:12">
      <c r="A10" s="14" t="s">
        <v>134</v>
      </c>
      <c r="B10" s="11">
        <f>E10/E5*100</f>
        <v>82.514734774066795</v>
      </c>
      <c r="C10" s="12">
        <f>F10/F5*100</f>
        <v>101.50835594915013</v>
      </c>
      <c r="D10" s="13">
        <f>G10/G5*100</f>
        <v>113.72831287138605</v>
      </c>
      <c r="E10" s="12">
        <v>840</v>
      </c>
      <c r="F10" s="12">
        <v>35533</v>
      </c>
      <c r="G10" s="12">
        <v>1502616</v>
      </c>
      <c r="H10" s="1"/>
      <c r="I10" s="1"/>
      <c r="J10" s="1"/>
    </row>
    <row r="11" spans="1:12">
      <c r="A11" s="14" t="s">
        <v>144</v>
      </c>
      <c r="B11" s="11">
        <f>E11/E5*100</f>
        <v>86.247544204322196</v>
      </c>
      <c r="C11" s="12">
        <f>F11/F5*100</f>
        <v>96.86616197686044</v>
      </c>
      <c r="D11" s="13">
        <f>G11/G5*100</f>
        <v>106.74415489168072</v>
      </c>
      <c r="E11" s="12">
        <v>878</v>
      </c>
      <c r="F11" s="12">
        <v>33908</v>
      </c>
      <c r="G11" s="12">
        <v>1410339</v>
      </c>
      <c r="H11" s="1"/>
      <c r="I11" s="1"/>
      <c r="J11" s="1"/>
    </row>
    <row r="12" spans="1:12">
      <c r="A12" s="14" t="s">
        <v>145</v>
      </c>
      <c r="B12" s="75">
        <f>E12/E5*100</f>
        <v>82.121807465618858</v>
      </c>
      <c r="C12" s="76">
        <f>F12/F5*100</f>
        <v>97.423225253535207</v>
      </c>
      <c r="D12" s="80">
        <f>G12/G5*100</f>
        <v>101.97762241784758</v>
      </c>
      <c r="E12" s="79">
        <v>836</v>
      </c>
      <c r="F12" s="79">
        <v>34103</v>
      </c>
      <c r="G12" s="79">
        <v>1347362</v>
      </c>
      <c r="H12" s="1"/>
      <c r="I12" s="1"/>
      <c r="J12" s="1"/>
    </row>
    <row r="13" spans="1:12">
      <c r="A13" s="14" t="s">
        <v>162</v>
      </c>
      <c r="B13" s="77">
        <f>E13/E5*100</f>
        <v>80.943025540275045</v>
      </c>
      <c r="C13" s="78">
        <f>F13/F5*100</f>
        <v>97.371804027996006</v>
      </c>
      <c r="D13" s="74">
        <f>G13/G5*100</f>
        <v>99.544289311574872</v>
      </c>
      <c r="E13" s="77">
        <v>824</v>
      </c>
      <c r="F13" s="78">
        <v>34085</v>
      </c>
      <c r="G13" s="78">
        <v>1315212</v>
      </c>
      <c r="H13" s="1"/>
      <c r="I13" s="1"/>
      <c r="J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>
      <c r="A15" s="26" t="s">
        <v>165</v>
      </c>
      <c r="B15" s="26"/>
      <c r="C15" s="26"/>
      <c r="D15" s="26"/>
      <c r="E15" s="26"/>
      <c r="F15" s="1"/>
      <c r="G15" s="1"/>
      <c r="H15" s="1"/>
      <c r="I15" s="1"/>
      <c r="J15" s="1"/>
    </row>
    <row r="16" spans="1:12" ht="22.5">
      <c r="A16" s="2" t="s">
        <v>6</v>
      </c>
      <c r="B16" s="41" t="s">
        <v>7</v>
      </c>
      <c r="C16" s="40" t="s">
        <v>120</v>
      </c>
      <c r="D16" s="44" t="s">
        <v>8</v>
      </c>
      <c r="E16" s="46" t="s">
        <v>9</v>
      </c>
      <c r="F16" s="47" t="s">
        <v>10</v>
      </c>
      <c r="G16" s="49" t="s">
        <v>11</v>
      </c>
      <c r="H16" s="52" t="s">
        <v>12</v>
      </c>
      <c r="I16" s="54" t="s">
        <v>13</v>
      </c>
      <c r="J16" s="82"/>
    </row>
    <row r="17" spans="1:11">
      <c r="A17" s="10" t="str">
        <f>"平成"&amp;C23</f>
        <v>平成１７年</v>
      </c>
      <c r="B17" s="17">
        <f>C42</f>
        <v>244</v>
      </c>
      <c r="C17" s="17">
        <f>C43</f>
        <v>244</v>
      </c>
      <c r="D17" s="17">
        <f>SUM(C44:C46)</f>
        <v>95</v>
      </c>
      <c r="E17" s="17">
        <f>C26</f>
        <v>56</v>
      </c>
      <c r="F17" s="17">
        <f>C36</f>
        <v>51</v>
      </c>
      <c r="G17" s="17">
        <f>C34</f>
        <v>46</v>
      </c>
      <c r="H17" s="17">
        <f>C40</f>
        <v>47</v>
      </c>
      <c r="I17" s="17">
        <f>C32</f>
        <v>31</v>
      </c>
      <c r="J17" s="81"/>
    </row>
    <row r="18" spans="1:11">
      <c r="A18" s="15" t="str">
        <f>F23</f>
        <v>２０年</v>
      </c>
      <c r="B18" s="17">
        <f>F42</f>
        <v>76</v>
      </c>
      <c r="C18" s="17">
        <f>F43</f>
        <v>170</v>
      </c>
      <c r="D18" s="17">
        <f>SUM(F44:F46)</f>
        <v>106</v>
      </c>
      <c r="E18" s="17">
        <f>F26</f>
        <v>44</v>
      </c>
      <c r="F18" s="17">
        <f>F36</f>
        <v>4</v>
      </c>
      <c r="G18" s="17">
        <f>F34</f>
        <v>1</v>
      </c>
      <c r="H18" s="17">
        <f>F40</f>
        <v>34</v>
      </c>
      <c r="I18" s="17">
        <f>F32</f>
        <v>30</v>
      </c>
      <c r="J18" s="81"/>
    </row>
    <row r="19" spans="1:11">
      <c r="A19" s="16" t="str">
        <f>I23</f>
        <v>２３年</v>
      </c>
      <c r="B19" s="17">
        <f>I41</f>
        <v>295</v>
      </c>
      <c r="C19" s="17">
        <f>I42+I43+I44</f>
        <v>387</v>
      </c>
      <c r="D19" s="17">
        <f>I45+I46+I47</f>
        <v>112</v>
      </c>
      <c r="E19" s="17">
        <f>I26</f>
        <v>59</v>
      </c>
      <c r="F19" s="17">
        <f>I35</f>
        <v>71</v>
      </c>
      <c r="G19" s="17">
        <f>I33</f>
        <v>48</v>
      </c>
      <c r="H19" s="17">
        <f>I39</f>
        <v>54</v>
      </c>
      <c r="I19" s="17">
        <f>I31</f>
        <v>27</v>
      </c>
      <c r="J19" s="81"/>
    </row>
    <row r="20" spans="1:11">
      <c r="A20" s="1"/>
      <c r="B20" s="1"/>
      <c r="C20" s="1"/>
      <c r="D20" s="1" t="s">
        <v>14</v>
      </c>
      <c r="E20" s="1"/>
      <c r="F20" s="1"/>
      <c r="G20" s="1"/>
      <c r="H20" s="1"/>
      <c r="I20" s="1"/>
      <c r="J20" s="1"/>
    </row>
    <row r="23" spans="1:11">
      <c r="A23" s="37" t="s">
        <v>26</v>
      </c>
      <c r="B23" s="37" t="s">
        <v>115</v>
      </c>
      <c r="C23" s="42" t="s">
        <v>116</v>
      </c>
      <c r="D23" s="37" t="s">
        <v>117</v>
      </c>
      <c r="E23" s="37" t="s">
        <v>118</v>
      </c>
      <c r="F23" s="42" t="s">
        <v>119</v>
      </c>
      <c r="G23" s="37" t="s">
        <v>135</v>
      </c>
      <c r="H23" s="37" t="s">
        <v>136</v>
      </c>
      <c r="I23" s="42" t="s">
        <v>137</v>
      </c>
      <c r="J23" s="83" t="s">
        <v>146</v>
      </c>
      <c r="K23" s="68" t="s">
        <v>121</v>
      </c>
    </row>
    <row r="24" spans="1:11">
      <c r="A24" s="37"/>
      <c r="B24" s="37" t="s">
        <v>27</v>
      </c>
      <c r="C24" s="55"/>
      <c r="D24" s="37"/>
      <c r="E24" s="37"/>
      <c r="F24" s="55"/>
      <c r="G24" s="37"/>
      <c r="H24" s="37"/>
      <c r="I24" s="55"/>
      <c r="J24" s="84"/>
      <c r="K24" s="69"/>
    </row>
    <row r="25" spans="1:11">
      <c r="A25" s="37" t="s">
        <v>28</v>
      </c>
      <c r="B25" s="37">
        <v>1001</v>
      </c>
      <c r="C25" s="55">
        <v>1018</v>
      </c>
      <c r="D25" s="37">
        <v>983</v>
      </c>
      <c r="E25" s="37">
        <v>1000</v>
      </c>
      <c r="F25" s="55">
        <v>1032</v>
      </c>
      <c r="G25" s="37">
        <v>912</v>
      </c>
      <c r="H25" s="37">
        <v>840</v>
      </c>
      <c r="I25" s="55">
        <v>1339</v>
      </c>
      <c r="J25" s="84">
        <v>836</v>
      </c>
      <c r="K25" s="69"/>
    </row>
    <row r="26" spans="1:11">
      <c r="A26" s="45" t="s">
        <v>29</v>
      </c>
      <c r="B26" s="45">
        <v>53</v>
      </c>
      <c r="C26" s="56">
        <v>56</v>
      </c>
      <c r="D26" s="45">
        <v>50</v>
      </c>
      <c r="E26" s="45">
        <v>45</v>
      </c>
      <c r="F26" s="56">
        <v>44</v>
      </c>
      <c r="G26" s="45">
        <v>42</v>
      </c>
      <c r="H26" s="45">
        <v>39</v>
      </c>
      <c r="I26" s="56">
        <v>59</v>
      </c>
      <c r="J26" s="85">
        <v>39</v>
      </c>
      <c r="K26" s="70" t="s">
        <v>29</v>
      </c>
    </row>
    <row r="27" spans="1:11">
      <c r="A27" s="37" t="s">
        <v>30</v>
      </c>
      <c r="B27" s="37">
        <v>3</v>
      </c>
      <c r="C27" s="55">
        <v>3</v>
      </c>
      <c r="D27" s="37">
        <v>3</v>
      </c>
      <c r="E27" s="37">
        <v>3</v>
      </c>
      <c r="F27" s="55">
        <v>2</v>
      </c>
      <c r="G27" s="37">
        <v>2</v>
      </c>
      <c r="H27" s="37">
        <v>2</v>
      </c>
      <c r="I27" s="55">
        <v>1</v>
      </c>
      <c r="J27" s="84">
        <v>2</v>
      </c>
      <c r="K27" s="70" t="s">
        <v>30</v>
      </c>
    </row>
    <row r="28" spans="1:11">
      <c r="A28" s="37" t="s">
        <v>31</v>
      </c>
      <c r="B28" s="37">
        <v>4</v>
      </c>
      <c r="C28" s="55">
        <v>3</v>
      </c>
      <c r="D28" s="37">
        <v>4</v>
      </c>
      <c r="E28" s="37">
        <v>4</v>
      </c>
      <c r="F28" s="55">
        <v>24</v>
      </c>
      <c r="G28" s="37">
        <v>20</v>
      </c>
      <c r="H28" s="37">
        <v>16</v>
      </c>
      <c r="I28" s="55">
        <v>34</v>
      </c>
      <c r="J28" s="84">
        <v>15</v>
      </c>
      <c r="K28" s="70" t="s">
        <v>31</v>
      </c>
    </row>
    <row r="29" spans="1:11">
      <c r="A29" s="37" t="s">
        <v>32</v>
      </c>
      <c r="B29" s="37">
        <v>21</v>
      </c>
      <c r="C29" s="55">
        <v>22</v>
      </c>
      <c r="D29" s="37">
        <v>20</v>
      </c>
      <c r="E29" s="37">
        <v>20</v>
      </c>
      <c r="F29" s="55">
        <v>11</v>
      </c>
      <c r="G29" s="37">
        <v>9</v>
      </c>
      <c r="H29" s="37">
        <v>6</v>
      </c>
      <c r="I29" s="55">
        <v>9</v>
      </c>
      <c r="J29" s="84">
        <v>6</v>
      </c>
      <c r="K29" s="70" t="s">
        <v>33</v>
      </c>
    </row>
    <row r="30" spans="1:11">
      <c r="A30" s="37" t="s">
        <v>33</v>
      </c>
      <c r="B30" s="37">
        <v>9</v>
      </c>
      <c r="C30" s="55">
        <v>7</v>
      </c>
      <c r="D30" s="37">
        <v>7</v>
      </c>
      <c r="E30" s="37">
        <v>11</v>
      </c>
      <c r="F30" s="55">
        <v>10</v>
      </c>
      <c r="G30" s="37">
        <v>6</v>
      </c>
      <c r="H30" s="37">
        <v>4</v>
      </c>
      <c r="I30" s="55">
        <v>22</v>
      </c>
      <c r="J30" s="84">
        <v>6</v>
      </c>
      <c r="K30" s="70" t="s">
        <v>34</v>
      </c>
    </row>
    <row r="31" spans="1:11">
      <c r="A31" s="37" t="s">
        <v>34</v>
      </c>
      <c r="B31" s="37">
        <v>10</v>
      </c>
      <c r="C31" s="55">
        <v>10</v>
      </c>
      <c r="D31" s="37">
        <v>10</v>
      </c>
      <c r="E31" s="37">
        <v>10</v>
      </c>
      <c r="F31" s="57">
        <v>33</v>
      </c>
      <c r="G31" s="53">
        <v>24</v>
      </c>
      <c r="H31" s="53">
        <v>24</v>
      </c>
      <c r="I31" s="57">
        <v>27</v>
      </c>
      <c r="J31" s="86">
        <v>27</v>
      </c>
      <c r="K31" s="70" t="s">
        <v>35</v>
      </c>
    </row>
    <row r="32" spans="1:11">
      <c r="A32" s="53" t="s">
        <v>35</v>
      </c>
      <c r="B32" s="53">
        <v>36</v>
      </c>
      <c r="C32" s="57">
        <v>31</v>
      </c>
      <c r="D32" s="53">
        <v>28</v>
      </c>
      <c r="E32" s="53">
        <v>28</v>
      </c>
      <c r="F32" s="67">
        <v>30</v>
      </c>
      <c r="G32" s="72">
        <v>26</v>
      </c>
      <c r="H32" s="72">
        <v>24</v>
      </c>
      <c r="I32" s="67">
        <v>52</v>
      </c>
      <c r="J32" s="87">
        <v>18</v>
      </c>
      <c r="K32" s="70" t="s">
        <v>36</v>
      </c>
    </row>
    <row r="33" spans="1:11">
      <c r="A33" s="37" t="s">
        <v>36</v>
      </c>
      <c r="B33" s="37">
        <v>34</v>
      </c>
      <c r="C33" s="55">
        <v>32</v>
      </c>
      <c r="D33" s="37">
        <v>25</v>
      </c>
      <c r="E33" s="37">
        <v>25</v>
      </c>
      <c r="F33" s="58">
        <v>45</v>
      </c>
      <c r="G33" s="50">
        <v>48</v>
      </c>
      <c r="H33" s="50">
        <v>48</v>
      </c>
      <c r="I33" s="58">
        <v>48</v>
      </c>
      <c r="J33" s="88">
        <v>44</v>
      </c>
      <c r="K33" s="70" t="s">
        <v>37</v>
      </c>
    </row>
    <row r="34" spans="1:11">
      <c r="A34" s="50" t="s">
        <v>37</v>
      </c>
      <c r="B34" s="50">
        <v>45</v>
      </c>
      <c r="C34" s="58">
        <v>46</v>
      </c>
      <c r="D34" s="50">
        <v>47</v>
      </c>
      <c r="E34" s="50">
        <v>50</v>
      </c>
      <c r="F34" s="67">
        <v>1</v>
      </c>
      <c r="G34" s="72">
        <v>1</v>
      </c>
      <c r="H34" s="72">
        <v>0</v>
      </c>
      <c r="I34" s="67">
        <v>2</v>
      </c>
      <c r="J34" s="87">
        <v>2</v>
      </c>
      <c r="K34" s="70" t="s">
        <v>38</v>
      </c>
    </row>
    <row r="35" spans="1:11">
      <c r="A35" s="37" t="s">
        <v>38</v>
      </c>
      <c r="B35" s="37">
        <v>0</v>
      </c>
      <c r="C35" s="55">
        <v>0</v>
      </c>
      <c r="D35" s="37">
        <v>1</v>
      </c>
      <c r="E35" s="37">
        <v>1</v>
      </c>
      <c r="F35" s="59">
        <v>55</v>
      </c>
      <c r="G35" s="48">
        <v>47</v>
      </c>
      <c r="H35" s="48">
        <v>46</v>
      </c>
      <c r="I35" s="59">
        <v>71</v>
      </c>
      <c r="J35" s="89">
        <v>51</v>
      </c>
      <c r="K35" s="70" t="s">
        <v>39</v>
      </c>
    </row>
    <row r="36" spans="1:11">
      <c r="A36" s="48" t="s">
        <v>39</v>
      </c>
      <c r="B36" s="48">
        <v>57</v>
      </c>
      <c r="C36" s="59">
        <v>51</v>
      </c>
      <c r="D36" s="48">
        <v>54</v>
      </c>
      <c r="E36" s="48">
        <v>55</v>
      </c>
      <c r="F36" s="67">
        <v>4</v>
      </c>
      <c r="G36" s="72">
        <v>5</v>
      </c>
      <c r="H36" s="72">
        <v>4</v>
      </c>
      <c r="I36" s="67">
        <v>6</v>
      </c>
      <c r="J36" s="87">
        <v>4</v>
      </c>
      <c r="K36" s="70" t="s">
        <v>40</v>
      </c>
    </row>
    <row r="37" spans="1:11">
      <c r="A37" s="37" t="s">
        <v>40</v>
      </c>
      <c r="B37" s="37">
        <v>3</v>
      </c>
      <c r="C37" s="55">
        <v>3</v>
      </c>
      <c r="D37" s="37">
        <v>2</v>
      </c>
      <c r="E37" s="37">
        <v>4</v>
      </c>
      <c r="F37" s="67">
        <v>1</v>
      </c>
      <c r="G37" s="72">
        <v>1</v>
      </c>
      <c r="H37" s="72">
        <v>1</v>
      </c>
      <c r="I37" s="55">
        <v>3</v>
      </c>
      <c r="J37" s="84">
        <v>1</v>
      </c>
      <c r="K37" s="70" t="s">
        <v>41</v>
      </c>
    </row>
    <row r="38" spans="1:11">
      <c r="A38" s="37" t="s">
        <v>41</v>
      </c>
      <c r="B38" s="37">
        <v>2</v>
      </c>
      <c r="C38" s="55">
        <v>2</v>
      </c>
      <c r="D38" s="37">
        <v>2</v>
      </c>
      <c r="E38" s="37">
        <v>1</v>
      </c>
      <c r="F38" s="67">
        <v>29</v>
      </c>
      <c r="G38" s="72">
        <v>29</v>
      </c>
      <c r="H38" s="72">
        <v>29</v>
      </c>
      <c r="I38" s="55">
        <v>31</v>
      </c>
      <c r="J38" s="84">
        <v>29</v>
      </c>
      <c r="K38" s="70" t="s">
        <v>42</v>
      </c>
    </row>
    <row r="39" spans="1:11">
      <c r="A39" s="37" t="s">
        <v>42</v>
      </c>
      <c r="B39" s="37">
        <v>28</v>
      </c>
      <c r="C39" s="55">
        <v>28</v>
      </c>
      <c r="D39" s="37">
        <v>28</v>
      </c>
      <c r="E39" s="37">
        <v>30</v>
      </c>
      <c r="F39" s="60">
        <v>48</v>
      </c>
      <c r="G39" s="51">
        <v>42</v>
      </c>
      <c r="H39" s="51">
        <v>48</v>
      </c>
      <c r="I39" s="60">
        <v>54</v>
      </c>
      <c r="J39" s="90">
        <v>47</v>
      </c>
      <c r="K39" s="70" t="s">
        <v>43</v>
      </c>
    </row>
    <row r="40" spans="1:11">
      <c r="A40" s="51" t="s">
        <v>43</v>
      </c>
      <c r="B40" s="51">
        <v>42</v>
      </c>
      <c r="C40" s="60">
        <v>47</v>
      </c>
      <c r="D40" s="51">
        <v>44</v>
      </c>
      <c r="E40" s="51">
        <v>50</v>
      </c>
      <c r="F40" s="67">
        <v>34</v>
      </c>
      <c r="G40" s="72">
        <v>29</v>
      </c>
      <c r="H40" s="72">
        <v>31</v>
      </c>
      <c r="I40" s="67">
        <v>32</v>
      </c>
      <c r="J40" s="87">
        <v>28</v>
      </c>
      <c r="K40" s="70" t="s">
        <v>24</v>
      </c>
    </row>
    <row r="41" spans="1:11">
      <c r="A41" s="37" t="s">
        <v>24</v>
      </c>
      <c r="B41" s="37">
        <v>21</v>
      </c>
      <c r="C41" s="55">
        <v>19</v>
      </c>
      <c r="D41" s="37">
        <v>20</v>
      </c>
      <c r="E41" s="37">
        <v>28</v>
      </c>
      <c r="F41" s="61">
        <v>238</v>
      </c>
      <c r="G41" s="38">
        <v>213</v>
      </c>
      <c r="H41" s="38">
        <v>185</v>
      </c>
      <c r="I41" s="61">
        <v>295</v>
      </c>
      <c r="J41" s="91">
        <v>188</v>
      </c>
      <c r="K41" s="70" t="s">
        <v>44</v>
      </c>
    </row>
    <row r="42" spans="1:11">
      <c r="A42" s="38" t="s">
        <v>44</v>
      </c>
      <c r="B42" s="38">
        <v>240</v>
      </c>
      <c r="C42" s="61">
        <v>244</v>
      </c>
      <c r="D42" s="38">
        <v>238</v>
      </c>
      <c r="E42" s="38">
        <v>225</v>
      </c>
      <c r="F42" s="62">
        <v>76</v>
      </c>
      <c r="G42" s="39">
        <v>69</v>
      </c>
      <c r="H42" s="39">
        <v>64</v>
      </c>
      <c r="I42" s="62">
        <v>100</v>
      </c>
      <c r="J42" s="92">
        <v>56</v>
      </c>
      <c r="K42" s="70" t="s">
        <v>108</v>
      </c>
    </row>
    <row r="43" spans="1:11">
      <c r="A43" s="39" t="s">
        <v>45</v>
      </c>
      <c r="B43" s="39">
        <v>228</v>
      </c>
      <c r="C43" s="62">
        <v>244</v>
      </c>
      <c r="D43" s="39">
        <v>243</v>
      </c>
      <c r="E43" s="39">
        <v>248</v>
      </c>
      <c r="F43" s="62">
        <v>170</v>
      </c>
      <c r="G43" s="39">
        <v>145</v>
      </c>
      <c r="H43" s="39">
        <v>126</v>
      </c>
      <c r="I43" s="62">
        <v>255</v>
      </c>
      <c r="J43" s="92">
        <v>125</v>
      </c>
      <c r="K43" s="70" t="s">
        <v>109</v>
      </c>
    </row>
    <row r="44" spans="1:11">
      <c r="A44" s="43" t="s">
        <v>46</v>
      </c>
      <c r="B44" s="43">
        <v>74</v>
      </c>
      <c r="C44" s="63">
        <v>72</v>
      </c>
      <c r="D44" s="43">
        <v>67</v>
      </c>
      <c r="E44" s="43">
        <v>68</v>
      </c>
      <c r="F44" s="62">
        <v>20</v>
      </c>
      <c r="G44" s="39">
        <v>21</v>
      </c>
      <c r="H44" s="39">
        <v>19</v>
      </c>
      <c r="I44" s="62">
        <v>32</v>
      </c>
      <c r="J44" s="92">
        <v>21</v>
      </c>
      <c r="K44" s="70" t="s">
        <v>110</v>
      </c>
    </row>
    <row r="45" spans="1:11">
      <c r="A45" s="43" t="s">
        <v>47</v>
      </c>
      <c r="B45" s="43">
        <v>9</v>
      </c>
      <c r="C45" s="63">
        <v>10</v>
      </c>
      <c r="D45" s="43">
        <v>9</v>
      </c>
      <c r="E45" s="43">
        <v>6</v>
      </c>
      <c r="F45" s="63">
        <v>20</v>
      </c>
      <c r="G45" s="43">
        <v>14</v>
      </c>
      <c r="H45" s="43">
        <v>13</v>
      </c>
      <c r="I45" s="63">
        <v>22</v>
      </c>
      <c r="J45" s="93">
        <v>54</v>
      </c>
      <c r="K45" s="70" t="s">
        <v>111</v>
      </c>
    </row>
    <row r="46" spans="1:11">
      <c r="A46" s="43" t="s">
        <v>48</v>
      </c>
      <c r="B46" s="43">
        <v>13</v>
      </c>
      <c r="C46" s="63">
        <v>13</v>
      </c>
      <c r="D46" s="43">
        <v>13</v>
      </c>
      <c r="E46" s="43">
        <v>15</v>
      </c>
      <c r="F46" s="63">
        <v>66</v>
      </c>
      <c r="G46" s="43">
        <v>56</v>
      </c>
      <c r="H46" s="43">
        <v>55</v>
      </c>
      <c r="I46" s="63">
        <v>77</v>
      </c>
      <c r="J46" s="93">
        <v>6</v>
      </c>
      <c r="K46" s="70" t="s">
        <v>47</v>
      </c>
    </row>
    <row r="47" spans="1:11">
      <c r="A47" s="37" t="s">
        <v>49</v>
      </c>
      <c r="B47" s="37">
        <v>35</v>
      </c>
      <c r="C47" s="55">
        <v>38</v>
      </c>
      <c r="D47" s="37">
        <v>33</v>
      </c>
      <c r="E47" s="37">
        <v>33</v>
      </c>
      <c r="F47" s="63">
        <v>10</v>
      </c>
      <c r="G47" s="43">
        <v>7</v>
      </c>
      <c r="H47" s="43">
        <v>8</v>
      </c>
      <c r="I47" s="63">
        <v>13</v>
      </c>
      <c r="J47" s="93">
        <v>15</v>
      </c>
      <c r="K47" s="70" t="s">
        <v>112</v>
      </c>
    </row>
    <row r="48" spans="1:11">
      <c r="A48" s="37" t="s">
        <v>50</v>
      </c>
      <c r="B48" s="37">
        <v>11</v>
      </c>
      <c r="C48" s="55">
        <v>12</v>
      </c>
      <c r="D48" s="37">
        <v>12</v>
      </c>
      <c r="E48" s="37">
        <v>13</v>
      </c>
      <c r="F48" s="55">
        <v>34</v>
      </c>
      <c r="G48" s="37">
        <v>34</v>
      </c>
      <c r="H48" s="37">
        <v>29</v>
      </c>
      <c r="I48" s="55">
        <v>50</v>
      </c>
      <c r="J48" s="84">
        <v>30</v>
      </c>
      <c r="K48" s="70" t="s">
        <v>113</v>
      </c>
    </row>
    <row r="49" spans="1:11">
      <c r="A49" s="37" t="s">
        <v>51</v>
      </c>
      <c r="B49" s="37">
        <v>23</v>
      </c>
      <c r="C49" s="64">
        <v>25</v>
      </c>
      <c r="D49" s="37">
        <v>23</v>
      </c>
      <c r="E49" s="37">
        <v>27</v>
      </c>
      <c r="F49" s="64">
        <v>27</v>
      </c>
      <c r="G49" s="37">
        <v>22</v>
      </c>
      <c r="H49" s="37">
        <v>19</v>
      </c>
      <c r="I49" s="64">
        <v>44</v>
      </c>
      <c r="J49" s="84">
        <v>22</v>
      </c>
      <c r="K49" s="70" t="s">
        <v>51</v>
      </c>
    </row>
  </sheetData>
  <mergeCells count="2">
    <mergeCell ref="B3:D3"/>
    <mergeCell ref="E3:G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tabSelected="1" zoomScaleNormal="100" zoomScaleSheetLayoutView="100" workbookViewId="0"/>
  </sheetViews>
  <sheetFormatPr defaultRowHeight="13.5"/>
  <cols>
    <col min="1" max="10" width="9.375" customWidth="1"/>
  </cols>
  <sheetData>
    <row r="1" spans="1:10">
      <c r="A1" s="94" t="s">
        <v>194</v>
      </c>
      <c r="B1" s="1"/>
      <c r="C1" s="1"/>
      <c r="D1" s="1"/>
      <c r="E1" s="1"/>
      <c r="F1" s="1"/>
      <c r="G1" s="1"/>
      <c r="H1" s="1"/>
      <c r="I1" s="95"/>
      <c r="J1" s="35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F3" s="1"/>
      <c r="G3" s="1"/>
      <c r="H3" s="1"/>
      <c r="I3" s="1"/>
      <c r="J3" s="1"/>
    </row>
    <row r="4" spans="1:10" ht="14.25">
      <c r="B4" s="1"/>
      <c r="C4" s="19"/>
      <c r="D4" s="110" t="s">
        <v>178</v>
      </c>
      <c r="E4" s="19"/>
      <c r="F4" s="19"/>
      <c r="G4" s="19"/>
      <c r="H4" s="1"/>
      <c r="I4" s="1"/>
    </row>
    <row r="5" spans="1:10">
      <c r="B5" s="1"/>
      <c r="C5" s="19"/>
      <c r="E5" s="111" t="s">
        <v>174</v>
      </c>
      <c r="F5" s="19"/>
      <c r="G5" s="19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65"/>
      <c r="F16" s="1"/>
      <c r="G16" s="1"/>
      <c r="H16" s="1"/>
      <c r="J16" s="1"/>
    </row>
    <row r="17" spans="1:10">
      <c r="A17" s="1"/>
      <c r="B17" s="1"/>
      <c r="C17" s="1"/>
      <c r="D17" s="1"/>
      <c r="E17" s="65"/>
      <c r="F17" s="1"/>
      <c r="G17" s="1"/>
      <c r="H17" s="1"/>
      <c r="J17" s="1"/>
    </row>
    <row r="18" spans="1:10">
      <c r="A18" s="1"/>
      <c r="B18" s="1"/>
      <c r="C18" s="1"/>
      <c r="D18" s="1"/>
      <c r="E18" s="65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G21" s="1"/>
      <c r="H21" s="1"/>
      <c r="J21" s="1"/>
    </row>
    <row r="22" spans="1:10">
      <c r="A22" s="1"/>
      <c r="B22" s="1"/>
      <c r="C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>
      <c r="A32" s="1"/>
      <c r="B32" s="1"/>
      <c r="C32" s="1"/>
      <c r="D32" s="110" t="s">
        <v>177</v>
      </c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E33" s="111" t="s">
        <v>174</v>
      </c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21"/>
      <c r="F34" s="19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66"/>
      <c r="F45" s="166"/>
      <c r="G45" s="1"/>
      <c r="H45" s="1"/>
      <c r="I45" s="1"/>
      <c r="J45" s="1"/>
    </row>
    <row r="46" spans="1:10">
      <c r="A46" s="1"/>
      <c r="B46" s="1"/>
      <c r="C46" s="1"/>
      <c r="D46" s="1"/>
      <c r="E46" s="166"/>
      <c r="F46" s="166"/>
      <c r="G46" s="1"/>
      <c r="H46" s="1"/>
      <c r="I46" s="1"/>
      <c r="J46" s="1"/>
    </row>
    <row r="47" spans="1:10">
      <c r="A47" s="1"/>
      <c r="B47" s="1"/>
      <c r="C47" s="1"/>
      <c r="D47" s="1"/>
      <c r="E47" s="166"/>
      <c r="F47" s="166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3">
    <mergeCell ref="E45:F45"/>
    <mergeCell ref="E46:F46"/>
    <mergeCell ref="E47:F47"/>
  </mergeCells>
  <phoneticPr fontId="3"/>
  <pageMargins left="0.59055118110236227" right="0.39370078740157483" top="0.39370078740157483" bottom="0.39370078740157483" header="0.31496062992125984" footer="0.31496062992125984"/>
  <pageSetup paperSize="9" firstPageNumber="52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I10" sqref="I10"/>
    </sheetView>
  </sheetViews>
  <sheetFormatPr defaultRowHeight="13.5"/>
  <cols>
    <col min="1" max="1" width="10.5" bestFit="1" customWidth="1"/>
    <col min="2" max="2" width="15.5" bestFit="1" customWidth="1"/>
  </cols>
  <sheetData>
    <row r="1" spans="1:6" ht="27" customHeight="1">
      <c r="A1" s="167" t="s">
        <v>17</v>
      </c>
      <c r="B1" s="167"/>
    </row>
    <row r="2" spans="1:6">
      <c r="A2" s="168" t="s">
        <v>163</v>
      </c>
      <c r="B2" s="168"/>
    </row>
    <row r="3" spans="1:6">
      <c r="A3" s="27" t="s">
        <v>18</v>
      </c>
      <c r="B3" s="28" t="s">
        <v>2</v>
      </c>
      <c r="D3" s="71"/>
    </row>
    <row r="4" spans="1:6">
      <c r="A4" s="29" t="s">
        <v>44</v>
      </c>
      <c r="B4" s="30">
        <v>4054</v>
      </c>
      <c r="C4">
        <v>1</v>
      </c>
      <c r="D4" s="66"/>
      <c r="E4" s="106"/>
      <c r="F4" s="104">
        <f>B4/$B$16*100</f>
        <v>11.893794924453573</v>
      </c>
    </row>
    <row r="5" spans="1:6">
      <c r="A5" s="31" t="s">
        <v>139</v>
      </c>
      <c r="B5" s="30">
        <v>3730</v>
      </c>
      <c r="C5">
        <v>2</v>
      </c>
      <c r="D5" s="66"/>
      <c r="E5" s="106"/>
      <c r="F5" s="104">
        <f t="shared" ref="F5:F16" si="0">B5/$B$16*100</f>
        <v>10.943230159894382</v>
      </c>
    </row>
    <row r="6" spans="1:6">
      <c r="A6" s="31" t="s">
        <v>107</v>
      </c>
      <c r="B6" s="30">
        <v>2903</v>
      </c>
      <c r="C6">
        <v>3</v>
      </c>
      <c r="D6" s="66"/>
      <c r="E6" s="106"/>
      <c r="F6" s="104">
        <f t="shared" si="0"/>
        <v>8.5169429367757079</v>
      </c>
    </row>
    <row r="7" spans="1:6">
      <c r="A7" s="31" t="s">
        <v>109</v>
      </c>
      <c r="B7" s="30">
        <v>2867</v>
      </c>
      <c r="C7">
        <v>4</v>
      </c>
      <c r="D7" s="66"/>
      <c r="E7" s="106"/>
      <c r="F7" s="104">
        <f t="shared" si="0"/>
        <v>8.4113246296024631</v>
      </c>
    </row>
    <row r="8" spans="1:6">
      <c r="A8" s="31" t="s">
        <v>111</v>
      </c>
      <c r="B8" s="30">
        <v>2897</v>
      </c>
      <c r="C8">
        <v>5</v>
      </c>
      <c r="D8" s="66"/>
      <c r="E8" s="106"/>
      <c r="F8" s="104">
        <f t="shared" si="0"/>
        <v>8.4993398855801683</v>
      </c>
    </row>
    <row r="9" spans="1:6">
      <c r="A9" s="31" t="s">
        <v>113</v>
      </c>
      <c r="B9" s="30">
        <v>2664</v>
      </c>
      <c r="C9">
        <v>6</v>
      </c>
      <c r="D9" s="66"/>
      <c r="E9" s="106"/>
      <c r="F9" s="104">
        <f t="shared" si="0"/>
        <v>7.8157547308200082</v>
      </c>
    </row>
    <row r="10" spans="1:6">
      <c r="A10" s="31" t="s">
        <v>140</v>
      </c>
      <c r="B10" s="30">
        <v>2567</v>
      </c>
      <c r="C10">
        <v>7</v>
      </c>
      <c r="D10" s="66"/>
      <c r="E10" s="106"/>
      <c r="F10" s="104">
        <f t="shared" si="0"/>
        <v>7.5311720698254367</v>
      </c>
    </row>
    <row r="11" spans="1:6">
      <c r="A11" s="31" t="s">
        <v>108</v>
      </c>
      <c r="B11" s="30">
        <v>2066</v>
      </c>
      <c r="C11">
        <v>8</v>
      </c>
      <c r="D11" s="66"/>
      <c r="E11" s="106"/>
      <c r="F11" s="104">
        <f t="shared" si="0"/>
        <v>6.0613172949978003</v>
      </c>
    </row>
    <row r="12" spans="1:6">
      <c r="A12" s="31" t="s">
        <v>141</v>
      </c>
      <c r="B12" s="30">
        <v>1817</v>
      </c>
      <c r="C12">
        <v>9</v>
      </c>
      <c r="D12" s="66"/>
      <c r="E12" s="106"/>
      <c r="F12" s="104">
        <f t="shared" si="0"/>
        <v>5.330790670382866</v>
      </c>
    </row>
    <row r="13" spans="1:6">
      <c r="A13" s="31" t="s">
        <v>142</v>
      </c>
      <c r="B13" s="30">
        <v>1352</v>
      </c>
      <c r="C13">
        <v>10</v>
      </c>
      <c r="D13" s="66"/>
      <c r="E13" s="106"/>
      <c r="F13" s="104">
        <f t="shared" si="0"/>
        <v>3.9665542027284726</v>
      </c>
    </row>
    <row r="14" spans="1:6">
      <c r="A14" s="31" t="s">
        <v>143</v>
      </c>
      <c r="B14" s="30">
        <v>1575</v>
      </c>
      <c r="C14">
        <v>11</v>
      </c>
      <c r="D14" s="66"/>
      <c r="E14" s="106"/>
      <c r="F14" s="104">
        <f t="shared" si="0"/>
        <v>4.6208009388293965</v>
      </c>
    </row>
    <row r="15" spans="1:6">
      <c r="A15" s="32" t="s">
        <v>102</v>
      </c>
      <c r="B15" s="30">
        <v>5593</v>
      </c>
      <c r="C15">
        <v>12</v>
      </c>
      <c r="D15" s="71"/>
      <c r="E15" s="106"/>
      <c r="F15" s="104">
        <f t="shared" si="0"/>
        <v>16.408977556109726</v>
      </c>
    </row>
    <row r="16" spans="1:6">
      <c r="A16" s="27" t="s">
        <v>19</v>
      </c>
      <c r="B16" s="30">
        <f>SUM(B4:B15)</f>
        <v>34085</v>
      </c>
      <c r="F16" s="104">
        <f t="shared" si="0"/>
        <v>100</v>
      </c>
    </row>
    <row r="17" spans="1:6">
      <c r="A17" s="33"/>
      <c r="B17" s="33"/>
    </row>
    <row r="18" spans="1:6" ht="27" customHeight="1">
      <c r="A18" s="167" t="s">
        <v>20</v>
      </c>
      <c r="B18" s="167"/>
    </row>
    <row r="19" spans="1:6">
      <c r="A19" s="34"/>
      <c r="B19" s="16" t="s">
        <v>21</v>
      </c>
    </row>
    <row r="20" spans="1:6">
      <c r="A20" s="27" t="s">
        <v>22</v>
      </c>
      <c r="B20" s="9" t="s">
        <v>23</v>
      </c>
    </row>
    <row r="21" spans="1:6">
      <c r="A21" s="29" t="s">
        <v>43</v>
      </c>
      <c r="B21" s="30">
        <v>25348648</v>
      </c>
      <c r="C21">
        <v>1</v>
      </c>
      <c r="E21" s="105"/>
      <c r="F21" s="104">
        <f>B21/$B$33*100</f>
        <v>19.273426367588876</v>
      </c>
    </row>
    <row r="22" spans="1:6">
      <c r="A22" s="31" t="s">
        <v>37</v>
      </c>
      <c r="B22" s="30">
        <v>17878082</v>
      </c>
      <c r="C22">
        <v>2</v>
      </c>
      <c r="E22" s="105"/>
      <c r="F22" s="104">
        <f t="shared" ref="F22:F33" si="1">B22/$B$33*100</f>
        <v>13.59330474038363</v>
      </c>
    </row>
    <row r="23" spans="1:6">
      <c r="A23" s="31" t="s">
        <v>47</v>
      </c>
      <c r="B23" s="30">
        <v>11755840</v>
      </c>
      <c r="C23">
        <v>3</v>
      </c>
      <c r="E23" s="105"/>
      <c r="F23" s="104">
        <f t="shared" si="1"/>
        <v>8.9383590252685661</v>
      </c>
    </row>
    <row r="24" spans="1:6">
      <c r="A24" s="31" t="s">
        <v>111</v>
      </c>
      <c r="B24" s="30">
        <v>10841904</v>
      </c>
      <c r="C24">
        <v>4</v>
      </c>
      <c r="E24" s="105"/>
      <c r="F24" s="104">
        <f t="shared" si="1"/>
        <v>8.2434628635210565</v>
      </c>
    </row>
    <row r="25" spans="1:6">
      <c r="A25" s="31" t="s">
        <v>113</v>
      </c>
      <c r="B25" s="30">
        <v>11203174</v>
      </c>
      <c r="C25">
        <v>5</v>
      </c>
      <c r="E25" s="105"/>
      <c r="F25" s="104">
        <f t="shared" si="1"/>
        <v>8.5181485486833903</v>
      </c>
    </row>
    <row r="26" spans="1:6">
      <c r="A26" s="31" t="s">
        <v>24</v>
      </c>
      <c r="B26" s="30">
        <v>8636065</v>
      </c>
      <c r="C26">
        <v>6</v>
      </c>
      <c r="E26" s="105"/>
      <c r="F26" s="104">
        <f t="shared" si="1"/>
        <v>6.566289566339452</v>
      </c>
    </row>
    <row r="27" spans="1:6">
      <c r="A27" s="31" t="s">
        <v>44</v>
      </c>
      <c r="B27" s="30">
        <v>8830399</v>
      </c>
      <c r="C27">
        <v>7</v>
      </c>
      <c r="E27" s="105"/>
      <c r="F27" s="104">
        <f t="shared" si="1"/>
        <v>6.7140482175984468</v>
      </c>
    </row>
    <row r="28" spans="1:6">
      <c r="A28" s="31" t="s">
        <v>109</v>
      </c>
      <c r="B28" s="30">
        <v>7939103</v>
      </c>
      <c r="C28">
        <v>8</v>
      </c>
      <c r="E28" s="105"/>
      <c r="F28" s="104">
        <f t="shared" si="1"/>
        <v>6.0363660063922904</v>
      </c>
    </row>
    <row r="29" spans="1:6">
      <c r="A29" s="31" t="s">
        <v>112</v>
      </c>
      <c r="B29" s="30">
        <v>5004074</v>
      </c>
      <c r="C29">
        <v>9</v>
      </c>
      <c r="E29" s="105"/>
      <c r="F29" s="104">
        <f t="shared" si="1"/>
        <v>3.8047651210812479</v>
      </c>
    </row>
    <row r="30" spans="1:6">
      <c r="A30" s="31" t="s">
        <v>108</v>
      </c>
      <c r="B30" s="30">
        <v>4757615</v>
      </c>
      <c r="C30">
        <v>10</v>
      </c>
      <c r="E30" s="105"/>
      <c r="F30" s="104">
        <f t="shared" si="1"/>
        <v>3.6173740859013996</v>
      </c>
    </row>
    <row r="31" spans="1:6">
      <c r="A31" s="31" t="s">
        <v>35</v>
      </c>
      <c r="B31" s="30">
        <v>3474458</v>
      </c>
      <c r="C31">
        <v>11</v>
      </c>
      <c r="E31" s="105"/>
      <c r="F31" s="104">
        <f t="shared" si="1"/>
        <v>2.6417468272974602</v>
      </c>
    </row>
    <row r="32" spans="1:6">
      <c r="A32" s="32" t="s">
        <v>104</v>
      </c>
      <c r="B32" s="30">
        <v>15851871</v>
      </c>
      <c r="C32">
        <v>12</v>
      </c>
      <c r="F32" s="104">
        <f t="shared" si="1"/>
        <v>12.052708629944185</v>
      </c>
    </row>
    <row r="33" spans="1:6">
      <c r="A33" s="27" t="s">
        <v>19</v>
      </c>
      <c r="B33" s="30">
        <f>SUM(B21:B32)</f>
        <v>131521233</v>
      </c>
      <c r="F33">
        <f t="shared" si="1"/>
        <v>100</v>
      </c>
    </row>
  </sheetData>
  <mergeCells count="3">
    <mergeCell ref="A1:B1"/>
    <mergeCell ref="A2:B2"/>
    <mergeCell ref="A18:B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3"/>
  <sheetViews>
    <sheetView tabSelected="1" zoomScaleNormal="100" zoomScaleSheetLayoutView="100" workbookViewId="0"/>
  </sheetViews>
  <sheetFormatPr defaultRowHeight="13.5"/>
  <cols>
    <col min="1" max="1" width="18.125" style="126" customWidth="1"/>
    <col min="2" max="8" width="9.5" style="126" customWidth="1"/>
    <col min="9" max="9" width="9" style="126"/>
  </cols>
  <sheetData>
    <row r="1" spans="1:13">
      <c r="A1" s="94"/>
      <c r="B1" s="94"/>
      <c r="C1" s="94"/>
      <c r="D1" s="94"/>
      <c r="E1" s="94"/>
      <c r="F1" s="94"/>
      <c r="G1" s="94"/>
      <c r="H1" s="95" t="s">
        <v>194</v>
      </c>
    </row>
    <row r="2" spans="1:13">
      <c r="A2" s="94"/>
      <c r="B2" s="94"/>
      <c r="C2" s="94"/>
      <c r="D2" s="94"/>
      <c r="E2" s="94"/>
      <c r="F2" s="94"/>
      <c r="G2" s="94"/>
    </row>
    <row r="3" spans="1:13" ht="47.25" customHeight="1">
      <c r="A3" s="173" t="s">
        <v>166</v>
      </c>
      <c r="B3" s="173"/>
      <c r="C3" s="173"/>
      <c r="D3" s="173"/>
      <c r="E3" s="173"/>
      <c r="F3" s="173"/>
      <c r="G3" s="173"/>
      <c r="H3" s="173"/>
    </row>
    <row r="4" spans="1:13" ht="12" customHeight="1">
      <c r="A4" s="112"/>
      <c r="B4" s="112"/>
      <c r="C4" s="112"/>
      <c r="D4" s="112"/>
      <c r="E4" s="112"/>
      <c r="F4" s="112"/>
      <c r="G4" s="112"/>
      <c r="H4" s="112"/>
    </row>
    <row r="6" spans="1:13" ht="14.25">
      <c r="A6" s="113" t="s">
        <v>147</v>
      </c>
      <c r="B6" s="94"/>
      <c r="C6" s="94"/>
      <c r="D6" s="94"/>
      <c r="E6" s="94"/>
      <c r="F6" s="94"/>
      <c r="G6" s="94"/>
      <c r="M6" s="108"/>
    </row>
    <row r="7" spans="1:13" ht="12" customHeight="1">
      <c r="A7" s="114" t="s">
        <v>54</v>
      </c>
      <c r="B7" s="94"/>
      <c r="C7" s="94"/>
      <c r="D7" s="94"/>
      <c r="E7" s="94"/>
      <c r="F7" s="94"/>
      <c r="G7" s="95" t="s">
        <v>25</v>
      </c>
    </row>
    <row r="8" spans="1:13">
      <c r="A8" s="115" t="s">
        <v>26</v>
      </c>
      <c r="B8" s="116" t="s">
        <v>167</v>
      </c>
      <c r="C8" s="96" t="s">
        <v>156</v>
      </c>
      <c r="D8" s="116" t="s">
        <v>157</v>
      </c>
      <c r="E8" s="96" t="s">
        <v>158</v>
      </c>
      <c r="F8" s="96" t="s">
        <v>160</v>
      </c>
      <c r="G8" s="96" t="s">
        <v>168</v>
      </c>
    </row>
    <row r="9" spans="1:13">
      <c r="A9" s="117"/>
      <c r="B9" s="171" t="s">
        <v>27</v>
      </c>
      <c r="C9" s="172"/>
      <c r="D9" s="172"/>
      <c r="E9" s="172"/>
      <c r="F9" s="172"/>
      <c r="G9" s="172"/>
    </row>
    <row r="10" spans="1:13" ht="12.6" customHeight="1">
      <c r="A10" s="118" t="s">
        <v>28</v>
      </c>
      <c r="B10" s="119">
        <v>912</v>
      </c>
      <c r="C10" s="120">
        <v>840</v>
      </c>
      <c r="D10" s="120">
        <v>878</v>
      </c>
      <c r="E10" s="121">
        <v>836</v>
      </c>
      <c r="F10" s="121">
        <v>824</v>
      </c>
      <c r="G10" s="121">
        <v>783</v>
      </c>
    </row>
    <row r="11" spans="1:13" ht="14.45" customHeight="1">
      <c r="A11" s="118" t="s">
        <v>29</v>
      </c>
      <c r="B11" s="119">
        <v>42</v>
      </c>
      <c r="C11" s="120">
        <v>39</v>
      </c>
      <c r="D11" s="121">
        <v>48</v>
      </c>
      <c r="E11" s="121">
        <v>39</v>
      </c>
      <c r="F11" s="121">
        <v>38</v>
      </c>
      <c r="G11" s="73">
        <v>36</v>
      </c>
    </row>
    <row r="12" spans="1:13" ht="12.6" customHeight="1">
      <c r="A12" s="118" t="s">
        <v>30</v>
      </c>
      <c r="B12" s="119">
        <v>2</v>
      </c>
      <c r="C12" s="120">
        <v>2</v>
      </c>
      <c r="D12" s="121">
        <v>1</v>
      </c>
      <c r="E12" s="121">
        <v>2</v>
      </c>
      <c r="F12" s="121">
        <v>3</v>
      </c>
      <c r="G12" s="73">
        <v>2</v>
      </c>
    </row>
    <row r="13" spans="1:13" ht="12.6" customHeight="1">
      <c r="A13" s="118" t="s">
        <v>31</v>
      </c>
      <c r="B13" s="119">
        <v>20</v>
      </c>
      <c r="C13" s="120">
        <v>16</v>
      </c>
      <c r="D13" s="121">
        <v>18</v>
      </c>
      <c r="E13" s="121">
        <v>15</v>
      </c>
      <c r="F13" s="121">
        <v>12</v>
      </c>
      <c r="G13" s="73">
        <v>13</v>
      </c>
    </row>
    <row r="14" spans="1:13" ht="12.6" customHeight="1">
      <c r="A14" s="118" t="s">
        <v>33</v>
      </c>
      <c r="B14" s="119">
        <v>9</v>
      </c>
      <c r="C14" s="120">
        <v>6</v>
      </c>
      <c r="D14" s="121">
        <v>6</v>
      </c>
      <c r="E14" s="121">
        <v>6</v>
      </c>
      <c r="F14" s="121">
        <v>6</v>
      </c>
      <c r="G14" s="73">
        <v>6</v>
      </c>
    </row>
    <row r="15" spans="1:13" ht="12.6" customHeight="1">
      <c r="A15" s="118" t="s">
        <v>34</v>
      </c>
      <c r="B15" s="119">
        <v>6</v>
      </c>
      <c r="C15" s="120">
        <v>4</v>
      </c>
      <c r="D15" s="121">
        <v>7</v>
      </c>
      <c r="E15" s="121">
        <v>6</v>
      </c>
      <c r="F15" s="121">
        <v>5</v>
      </c>
      <c r="G15" s="73">
        <v>4</v>
      </c>
    </row>
    <row r="16" spans="1:13" ht="14.45" customHeight="1">
      <c r="A16" s="118" t="s">
        <v>35</v>
      </c>
      <c r="B16" s="119">
        <v>24</v>
      </c>
      <c r="C16" s="120">
        <v>24</v>
      </c>
      <c r="D16" s="121">
        <v>26</v>
      </c>
      <c r="E16" s="121">
        <v>27</v>
      </c>
      <c r="F16" s="121">
        <v>24</v>
      </c>
      <c r="G16" s="73">
        <v>24</v>
      </c>
    </row>
    <row r="17" spans="1:7" ht="12.6" customHeight="1">
      <c r="A17" s="118" t="s">
        <v>36</v>
      </c>
      <c r="B17" s="119">
        <v>26</v>
      </c>
      <c r="C17" s="120">
        <v>24</v>
      </c>
      <c r="D17" s="121">
        <v>22</v>
      </c>
      <c r="E17" s="121">
        <v>18</v>
      </c>
      <c r="F17" s="121">
        <v>19</v>
      </c>
      <c r="G17" s="73">
        <v>18</v>
      </c>
    </row>
    <row r="18" spans="1:7" ht="12.6" customHeight="1">
      <c r="A18" s="118" t="s">
        <v>37</v>
      </c>
      <c r="B18" s="119">
        <v>48</v>
      </c>
      <c r="C18" s="120">
        <v>48</v>
      </c>
      <c r="D18" s="121">
        <v>44</v>
      </c>
      <c r="E18" s="121">
        <v>44</v>
      </c>
      <c r="F18" s="121">
        <v>43</v>
      </c>
      <c r="G18" s="73">
        <v>39</v>
      </c>
    </row>
    <row r="19" spans="1:7" ht="12.6" customHeight="1">
      <c r="A19" s="118" t="s">
        <v>38</v>
      </c>
      <c r="B19" s="119">
        <v>1</v>
      </c>
      <c r="C19" s="120">
        <v>0</v>
      </c>
      <c r="D19" s="121">
        <v>2</v>
      </c>
      <c r="E19" s="121">
        <v>2</v>
      </c>
      <c r="F19" s="121">
        <v>1</v>
      </c>
      <c r="G19" s="73">
        <v>1</v>
      </c>
    </row>
    <row r="20" spans="1:7" ht="12.6" customHeight="1">
      <c r="A20" s="118" t="s">
        <v>39</v>
      </c>
      <c r="B20" s="119">
        <v>47</v>
      </c>
      <c r="C20" s="120">
        <v>46</v>
      </c>
      <c r="D20" s="121">
        <v>48</v>
      </c>
      <c r="E20" s="121">
        <v>51</v>
      </c>
      <c r="F20" s="121">
        <v>47</v>
      </c>
      <c r="G20" s="73">
        <v>45</v>
      </c>
    </row>
    <row r="21" spans="1:7" ht="14.45" customHeight="1">
      <c r="A21" s="118" t="s">
        <v>40</v>
      </c>
      <c r="B21" s="119">
        <v>5</v>
      </c>
      <c r="C21" s="120">
        <v>4</v>
      </c>
      <c r="D21" s="121">
        <v>5</v>
      </c>
      <c r="E21" s="121">
        <v>4</v>
      </c>
      <c r="F21" s="121">
        <v>4</v>
      </c>
      <c r="G21" s="73">
        <v>4</v>
      </c>
    </row>
    <row r="22" spans="1:7" ht="12.6" customHeight="1">
      <c r="A22" s="118" t="s">
        <v>41</v>
      </c>
      <c r="B22" s="119">
        <v>1</v>
      </c>
      <c r="C22" s="120">
        <v>1</v>
      </c>
      <c r="D22" s="121">
        <v>1</v>
      </c>
      <c r="E22" s="121">
        <v>1</v>
      </c>
      <c r="F22" s="121">
        <v>1</v>
      </c>
      <c r="G22" s="73">
        <v>1</v>
      </c>
    </row>
    <row r="23" spans="1:7" ht="12.6" customHeight="1">
      <c r="A23" s="118" t="s">
        <v>42</v>
      </c>
      <c r="B23" s="119">
        <v>29</v>
      </c>
      <c r="C23" s="120">
        <v>29</v>
      </c>
      <c r="D23" s="121">
        <v>28</v>
      </c>
      <c r="E23" s="121">
        <v>29</v>
      </c>
      <c r="F23" s="121">
        <v>29</v>
      </c>
      <c r="G23" s="73">
        <v>31</v>
      </c>
    </row>
    <row r="24" spans="1:7" ht="12.6" customHeight="1">
      <c r="A24" s="118" t="s">
        <v>43</v>
      </c>
      <c r="B24" s="119">
        <v>42</v>
      </c>
      <c r="C24" s="120">
        <v>48</v>
      </c>
      <c r="D24" s="121">
        <v>45</v>
      </c>
      <c r="E24" s="121">
        <v>47</v>
      </c>
      <c r="F24" s="121">
        <v>44</v>
      </c>
      <c r="G24" s="73">
        <v>44</v>
      </c>
    </row>
    <row r="25" spans="1:7" ht="12.6" customHeight="1">
      <c r="A25" s="118" t="s">
        <v>24</v>
      </c>
      <c r="B25" s="119">
        <v>29</v>
      </c>
      <c r="C25" s="120">
        <v>31</v>
      </c>
      <c r="D25" s="121">
        <v>25</v>
      </c>
      <c r="E25" s="121">
        <v>28</v>
      </c>
      <c r="F25" s="121">
        <v>26</v>
      </c>
      <c r="G25" s="73">
        <v>26</v>
      </c>
    </row>
    <row r="26" spans="1:7" ht="14.45" customHeight="1">
      <c r="A26" s="118" t="s">
        <v>44</v>
      </c>
      <c r="B26" s="119">
        <v>213</v>
      </c>
      <c r="C26" s="120">
        <v>185</v>
      </c>
      <c r="D26" s="121">
        <v>198</v>
      </c>
      <c r="E26" s="121">
        <v>188</v>
      </c>
      <c r="F26" s="121">
        <v>182</v>
      </c>
      <c r="G26" s="73">
        <v>168</v>
      </c>
    </row>
    <row r="27" spans="1:7" ht="12.6" customHeight="1">
      <c r="A27" s="118" t="s">
        <v>108</v>
      </c>
      <c r="B27" s="119">
        <v>69</v>
      </c>
      <c r="C27" s="120">
        <v>64</v>
      </c>
      <c r="D27" s="121">
        <v>59</v>
      </c>
      <c r="E27" s="121">
        <v>56</v>
      </c>
      <c r="F27" s="121">
        <v>60</v>
      </c>
      <c r="G27" s="73">
        <v>61</v>
      </c>
    </row>
    <row r="28" spans="1:7" ht="12.6" customHeight="1">
      <c r="A28" s="118" t="s">
        <v>109</v>
      </c>
      <c r="B28" s="119">
        <v>145</v>
      </c>
      <c r="C28" s="120">
        <v>126</v>
      </c>
      <c r="D28" s="121">
        <v>142</v>
      </c>
      <c r="E28" s="121">
        <v>125</v>
      </c>
      <c r="F28" s="121">
        <v>130</v>
      </c>
      <c r="G28" s="73">
        <v>122</v>
      </c>
    </row>
    <row r="29" spans="1:7" ht="12.6" customHeight="1">
      <c r="A29" s="118" t="s">
        <v>110</v>
      </c>
      <c r="B29" s="119">
        <v>21</v>
      </c>
      <c r="C29" s="120">
        <v>19</v>
      </c>
      <c r="D29" s="121">
        <v>22</v>
      </c>
      <c r="E29" s="121">
        <v>21</v>
      </c>
      <c r="F29" s="121">
        <v>20</v>
      </c>
      <c r="G29" s="73">
        <v>13</v>
      </c>
    </row>
    <row r="30" spans="1:7" ht="12.6" customHeight="1">
      <c r="A30" s="118" t="s">
        <v>112</v>
      </c>
      <c r="B30" s="119">
        <v>14</v>
      </c>
      <c r="C30" s="120">
        <v>13</v>
      </c>
      <c r="D30" s="121">
        <v>15</v>
      </c>
      <c r="E30" s="121">
        <v>15</v>
      </c>
      <c r="F30" s="109">
        <v>17</v>
      </c>
      <c r="G30" s="73">
        <v>14</v>
      </c>
    </row>
    <row r="31" spans="1:7" ht="14.45" customHeight="1">
      <c r="A31" s="118" t="s">
        <v>111</v>
      </c>
      <c r="B31" s="119">
        <v>56</v>
      </c>
      <c r="C31" s="120">
        <v>55</v>
      </c>
      <c r="D31" s="121">
        <v>45</v>
      </c>
      <c r="E31" s="121">
        <v>54</v>
      </c>
      <c r="F31" s="109">
        <v>54</v>
      </c>
      <c r="G31" s="73">
        <v>52</v>
      </c>
    </row>
    <row r="32" spans="1:7" ht="12.6" customHeight="1">
      <c r="A32" s="118" t="s">
        <v>47</v>
      </c>
      <c r="B32" s="119">
        <v>7</v>
      </c>
      <c r="C32" s="120">
        <v>8</v>
      </c>
      <c r="D32" s="121">
        <v>13</v>
      </c>
      <c r="E32" s="121">
        <v>6</v>
      </c>
      <c r="F32" s="121">
        <v>7</v>
      </c>
      <c r="G32" s="73">
        <v>9</v>
      </c>
    </row>
    <row r="33" spans="1:7" ht="12.6" customHeight="1">
      <c r="A33" s="118" t="s">
        <v>113</v>
      </c>
      <c r="B33" s="119">
        <v>34</v>
      </c>
      <c r="C33" s="120">
        <v>29</v>
      </c>
      <c r="D33" s="121">
        <v>33</v>
      </c>
      <c r="E33" s="121">
        <v>30</v>
      </c>
      <c r="F33" s="121">
        <v>30</v>
      </c>
      <c r="G33" s="73">
        <v>29</v>
      </c>
    </row>
    <row r="34" spans="1:7" ht="12.6" customHeight="1">
      <c r="A34" s="118" t="s">
        <v>51</v>
      </c>
      <c r="B34" s="119">
        <v>22</v>
      </c>
      <c r="C34" s="120">
        <v>19</v>
      </c>
      <c r="D34" s="121">
        <v>25</v>
      </c>
      <c r="E34" s="121">
        <v>22</v>
      </c>
      <c r="F34" s="121">
        <v>22</v>
      </c>
      <c r="G34" s="73">
        <v>21</v>
      </c>
    </row>
    <row r="35" spans="1:7" ht="8.1" customHeight="1">
      <c r="A35" s="127"/>
      <c r="B35" s="128"/>
      <c r="C35" s="129"/>
    </row>
    <row r="36" spans="1:7">
      <c r="A36" s="122"/>
      <c r="B36" s="169" t="s">
        <v>52</v>
      </c>
      <c r="C36" s="170"/>
      <c r="D36" s="170"/>
      <c r="E36" s="170"/>
      <c r="F36" s="170"/>
      <c r="G36" s="170"/>
    </row>
    <row r="37" spans="1:7" ht="12.6" customHeight="1">
      <c r="A37" s="118" t="s">
        <v>28</v>
      </c>
      <c r="B37" s="123">
        <v>36661</v>
      </c>
      <c r="C37" s="120">
        <v>35533</v>
      </c>
      <c r="D37" s="121">
        <v>33908</v>
      </c>
      <c r="E37" s="121">
        <v>34103</v>
      </c>
      <c r="F37" s="121">
        <v>34085</v>
      </c>
      <c r="G37" s="121">
        <v>32645</v>
      </c>
    </row>
    <row r="38" spans="1:7" ht="14.45" customHeight="1">
      <c r="A38" s="118" t="s">
        <v>29</v>
      </c>
      <c r="B38" s="123">
        <v>1946</v>
      </c>
      <c r="C38" s="120">
        <v>1626</v>
      </c>
      <c r="D38" s="109">
        <v>2089</v>
      </c>
      <c r="E38" s="109">
        <v>1670</v>
      </c>
      <c r="F38" s="109">
        <v>1575</v>
      </c>
      <c r="G38" s="73">
        <v>1515</v>
      </c>
    </row>
    <row r="39" spans="1:7" ht="12.6" customHeight="1">
      <c r="A39" s="118" t="s">
        <v>30</v>
      </c>
      <c r="B39" s="123">
        <v>23</v>
      </c>
      <c r="C39" s="120">
        <v>25</v>
      </c>
      <c r="D39" s="109">
        <v>12</v>
      </c>
      <c r="E39" s="109">
        <v>22</v>
      </c>
      <c r="F39" s="109">
        <v>105</v>
      </c>
      <c r="G39" s="73">
        <v>21</v>
      </c>
    </row>
    <row r="40" spans="1:7" ht="12.6" customHeight="1">
      <c r="A40" s="118" t="s">
        <v>31</v>
      </c>
      <c r="B40" s="123">
        <v>196</v>
      </c>
      <c r="C40" s="120">
        <v>164</v>
      </c>
      <c r="D40" s="109">
        <v>170</v>
      </c>
      <c r="E40" s="109">
        <v>149</v>
      </c>
      <c r="F40" s="109">
        <v>132</v>
      </c>
      <c r="G40" s="73">
        <v>139</v>
      </c>
    </row>
    <row r="41" spans="1:7" ht="12.6" customHeight="1">
      <c r="A41" s="118" t="s">
        <v>33</v>
      </c>
      <c r="B41" s="123">
        <v>122</v>
      </c>
      <c r="C41" s="120">
        <v>108</v>
      </c>
      <c r="D41" s="109">
        <v>104</v>
      </c>
      <c r="E41" s="109">
        <v>85</v>
      </c>
      <c r="F41" s="109">
        <v>71</v>
      </c>
      <c r="G41" s="73">
        <v>89</v>
      </c>
    </row>
    <row r="42" spans="1:7" ht="12.6" customHeight="1">
      <c r="A42" s="118" t="s">
        <v>34</v>
      </c>
      <c r="B42" s="123">
        <v>50</v>
      </c>
      <c r="C42" s="120">
        <v>34</v>
      </c>
      <c r="D42" s="109">
        <v>42</v>
      </c>
      <c r="E42" s="109">
        <v>46</v>
      </c>
      <c r="F42" s="109">
        <v>42</v>
      </c>
      <c r="G42" s="73">
        <v>39</v>
      </c>
    </row>
    <row r="43" spans="1:7" ht="14.45" customHeight="1">
      <c r="A43" s="118" t="s">
        <v>35</v>
      </c>
      <c r="B43" s="123">
        <v>1091</v>
      </c>
      <c r="C43" s="120">
        <v>1024</v>
      </c>
      <c r="D43" s="109">
        <v>1044</v>
      </c>
      <c r="E43" s="109">
        <v>1038</v>
      </c>
      <c r="F43" s="109">
        <v>1014</v>
      </c>
      <c r="G43" s="73">
        <v>991</v>
      </c>
    </row>
    <row r="44" spans="1:7" ht="12.6" customHeight="1">
      <c r="A44" s="118" t="s">
        <v>36</v>
      </c>
      <c r="B44" s="123">
        <v>641</v>
      </c>
      <c r="C44" s="120">
        <v>567</v>
      </c>
      <c r="D44" s="109">
        <v>643</v>
      </c>
      <c r="E44" s="109">
        <v>483</v>
      </c>
      <c r="F44" s="109">
        <v>613</v>
      </c>
      <c r="G44" s="73">
        <v>558</v>
      </c>
    </row>
    <row r="45" spans="1:7" ht="12.6" customHeight="1">
      <c r="A45" s="118" t="s">
        <v>37</v>
      </c>
      <c r="B45" s="123">
        <v>2961</v>
      </c>
      <c r="C45" s="120">
        <v>3389</v>
      </c>
      <c r="D45" s="109">
        <v>2416</v>
      </c>
      <c r="E45" s="109">
        <v>2872</v>
      </c>
      <c r="F45" s="109">
        <v>2903</v>
      </c>
      <c r="G45" s="73">
        <v>2815</v>
      </c>
    </row>
    <row r="46" spans="1:7" ht="12.6" customHeight="1">
      <c r="A46" s="118" t="s">
        <v>38</v>
      </c>
      <c r="B46" s="123">
        <v>15</v>
      </c>
      <c r="C46" s="120">
        <v>0</v>
      </c>
      <c r="D46" s="109">
        <v>13</v>
      </c>
      <c r="E46" s="109">
        <v>69</v>
      </c>
      <c r="F46" s="109">
        <v>8</v>
      </c>
      <c r="G46" s="73">
        <v>11</v>
      </c>
    </row>
    <row r="47" spans="1:7" ht="12.6" customHeight="1">
      <c r="A47" s="118" t="s">
        <v>39</v>
      </c>
      <c r="B47" s="123">
        <v>1249</v>
      </c>
      <c r="C47" s="120">
        <v>1291</v>
      </c>
      <c r="D47" s="109">
        <v>1545</v>
      </c>
      <c r="E47" s="109">
        <v>1684</v>
      </c>
      <c r="F47" s="109">
        <v>1352</v>
      </c>
      <c r="G47" s="73">
        <v>1233</v>
      </c>
    </row>
    <row r="48" spans="1:7" ht="14.45" customHeight="1">
      <c r="A48" s="118" t="s">
        <v>40</v>
      </c>
      <c r="B48" s="123">
        <v>52</v>
      </c>
      <c r="C48" s="120">
        <v>42</v>
      </c>
      <c r="D48" s="109">
        <v>55</v>
      </c>
      <c r="E48" s="109">
        <v>44</v>
      </c>
      <c r="F48" s="109">
        <v>34</v>
      </c>
      <c r="G48" s="73">
        <v>39</v>
      </c>
    </row>
    <row r="49" spans="1:7" ht="12.6" customHeight="1">
      <c r="A49" s="118" t="s">
        <v>41</v>
      </c>
      <c r="B49" s="123">
        <v>7</v>
      </c>
      <c r="C49" s="120">
        <v>9</v>
      </c>
      <c r="D49" s="109">
        <v>15</v>
      </c>
      <c r="E49" s="109">
        <v>13</v>
      </c>
      <c r="F49" s="109">
        <v>13</v>
      </c>
      <c r="G49" s="73">
        <v>11</v>
      </c>
    </row>
    <row r="50" spans="1:7" ht="12.6" customHeight="1">
      <c r="A50" s="118" t="s">
        <v>42</v>
      </c>
      <c r="B50" s="123">
        <v>1071</v>
      </c>
      <c r="C50" s="120">
        <v>1150</v>
      </c>
      <c r="D50" s="109">
        <v>930</v>
      </c>
      <c r="E50" s="109">
        <v>1005</v>
      </c>
      <c r="F50" s="109">
        <v>1144</v>
      </c>
      <c r="G50" s="73">
        <v>1122</v>
      </c>
    </row>
    <row r="51" spans="1:7" ht="12.6" customHeight="1">
      <c r="A51" s="118" t="s">
        <v>43</v>
      </c>
      <c r="B51" s="123">
        <v>3482</v>
      </c>
      <c r="C51" s="120">
        <v>3590</v>
      </c>
      <c r="D51" s="109">
        <v>3374</v>
      </c>
      <c r="E51" s="109">
        <v>3716</v>
      </c>
      <c r="F51" s="109">
        <v>3730</v>
      </c>
      <c r="G51" s="73">
        <v>3703</v>
      </c>
    </row>
    <row r="52" spans="1:7" ht="12.6" customHeight="1">
      <c r="A52" s="118" t="s">
        <v>24</v>
      </c>
      <c r="B52" s="123">
        <v>2016</v>
      </c>
      <c r="C52" s="120">
        <v>2249</v>
      </c>
      <c r="D52" s="109">
        <v>1915</v>
      </c>
      <c r="E52" s="109">
        <v>1939</v>
      </c>
      <c r="F52" s="109">
        <v>1817</v>
      </c>
      <c r="G52" s="73">
        <v>1751</v>
      </c>
    </row>
    <row r="53" spans="1:7" ht="14.45" customHeight="1">
      <c r="A53" s="118" t="s">
        <v>44</v>
      </c>
      <c r="B53" s="123">
        <v>3984</v>
      </c>
      <c r="C53" s="120">
        <v>3903</v>
      </c>
      <c r="D53" s="109">
        <v>3832</v>
      </c>
      <c r="E53" s="109">
        <v>4011</v>
      </c>
      <c r="F53" s="109">
        <v>4054</v>
      </c>
      <c r="G53" s="73">
        <v>3529</v>
      </c>
    </row>
    <row r="54" spans="1:7" ht="12.6" customHeight="1">
      <c r="A54" s="118" t="s">
        <v>108</v>
      </c>
      <c r="B54" s="123">
        <v>2241</v>
      </c>
      <c r="C54" s="120">
        <v>2007</v>
      </c>
      <c r="D54" s="109">
        <v>1243</v>
      </c>
      <c r="E54" s="109">
        <v>2088</v>
      </c>
      <c r="F54" s="109">
        <v>2066</v>
      </c>
      <c r="G54" s="73">
        <v>2131</v>
      </c>
    </row>
    <row r="55" spans="1:7" ht="12.6" customHeight="1">
      <c r="A55" s="118" t="s">
        <v>109</v>
      </c>
      <c r="B55" s="123">
        <v>4258</v>
      </c>
      <c r="C55" s="120">
        <v>4147</v>
      </c>
      <c r="D55" s="109">
        <v>3698</v>
      </c>
      <c r="E55" s="109">
        <v>2782</v>
      </c>
      <c r="F55" s="109">
        <v>2867</v>
      </c>
      <c r="G55" s="73">
        <v>2892</v>
      </c>
    </row>
    <row r="56" spans="1:7" ht="12.6" customHeight="1">
      <c r="A56" s="118" t="s">
        <v>110</v>
      </c>
      <c r="B56" s="123">
        <v>445</v>
      </c>
      <c r="C56" s="120">
        <v>422</v>
      </c>
      <c r="D56" s="109">
        <v>536</v>
      </c>
      <c r="E56" s="109">
        <v>513</v>
      </c>
      <c r="F56" s="109">
        <v>509</v>
      </c>
      <c r="G56" s="73">
        <v>380</v>
      </c>
    </row>
    <row r="57" spans="1:7" ht="12.6" customHeight="1">
      <c r="A57" s="118" t="s">
        <v>112</v>
      </c>
      <c r="B57" s="123">
        <v>3435</v>
      </c>
      <c r="C57" s="120">
        <v>2523</v>
      </c>
      <c r="D57" s="109">
        <v>1737</v>
      </c>
      <c r="E57" s="109">
        <v>1523</v>
      </c>
      <c r="F57" s="109">
        <v>1563</v>
      </c>
      <c r="G57" s="73">
        <v>1128</v>
      </c>
    </row>
    <row r="58" spans="1:7" ht="14.45" customHeight="1">
      <c r="A58" s="118" t="s">
        <v>111</v>
      </c>
      <c r="B58" s="123">
        <v>3082</v>
      </c>
      <c r="C58" s="120">
        <v>3056</v>
      </c>
      <c r="D58" s="109">
        <v>2861</v>
      </c>
      <c r="E58" s="109">
        <v>2779</v>
      </c>
      <c r="F58" s="109">
        <v>2897</v>
      </c>
      <c r="G58" s="73">
        <v>2925</v>
      </c>
    </row>
    <row r="59" spans="1:7" ht="12.6" customHeight="1">
      <c r="A59" s="118" t="s">
        <v>47</v>
      </c>
      <c r="B59" s="123">
        <v>2511</v>
      </c>
      <c r="C59" s="120">
        <v>2464</v>
      </c>
      <c r="D59" s="109">
        <v>3781</v>
      </c>
      <c r="E59" s="109">
        <v>2599</v>
      </c>
      <c r="F59" s="109">
        <v>2567</v>
      </c>
      <c r="G59" s="73">
        <v>2577</v>
      </c>
    </row>
    <row r="60" spans="1:7" ht="12.6" customHeight="1">
      <c r="A60" s="118" t="s">
        <v>113</v>
      </c>
      <c r="B60" s="123">
        <v>1410</v>
      </c>
      <c r="C60" s="120">
        <v>1444</v>
      </c>
      <c r="D60" s="109">
        <v>1486</v>
      </c>
      <c r="E60" s="109">
        <v>2637</v>
      </c>
      <c r="F60" s="109">
        <v>2664</v>
      </c>
      <c r="G60" s="73">
        <v>2700</v>
      </c>
    </row>
    <row r="61" spans="1:7" ht="12.6" customHeight="1">
      <c r="A61" s="118" t="s">
        <v>51</v>
      </c>
      <c r="B61" s="123">
        <v>373</v>
      </c>
      <c r="C61" s="120">
        <v>299</v>
      </c>
      <c r="D61" s="109">
        <v>367</v>
      </c>
      <c r="E61" s="109">
        <v>336</v>
      </c>
      <c r="F61" s="109">
        <v>345</v>
      </c>
      <c r="G61" s="73">
        <v>346</v>
      </c>
    </row>
    <row r="62" spans="1:7" ht="5.0999999999999996" customHeight="1">
      <c r="A62" s="124"/>
      <c r="B62" s="125"/>
      <c r="C62" s="125"/>
      <c r="D62" s="125"/>
      <c r="E62" s="125"/>
      <c r="F62" s="125"/>
      <c r="G62" s="125"/>
    </row>
    <row r="63" spans="1:7">
      <c r="A63" s="94" t="s">
        <v>133</v>
      </c>
      <c r="B63" s="94"/>
      <c r="C63" s="94"/>
      <c r="D63" s="94"/>
      <c r="E63" s="94"/>
      <c r="F63" s="94"/>
      <c r="G63" s="94"/>
    </row>
  </sheetData>
  <mergeCells count="3">
    <mergeCell ref="B36:G36"/>
    <mergeCell ref="B9:G9"/>
    <mergeCell ref="A3:H3"/>
  </mergeCells>
  <phoneticPr fontId="3"/>
  <pageMargins left="1.1811023622047245" right="0.39370078740157483" top="0.39370078740157483" bottom="0.39370078740157483" header="0.31496062992125984" footer="0.31496062992125984"/>
  <pageSetup paperSize="9" firstPageNumber="53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Normal="100" zoomScaleSheetLayoutView="100" workbookViewId="0"/>
  </sheetViews>
  <sheetFormatPr defaultRowHeight="13.5"/>
  <cols>
    <col min="1" max="1" width="18.125" style="126" customWidth="1"/>
    <col min="2" max="8" width="9.5" style="126" customWidth="1"/>
    <col min="9" max="9" width="9" style="126"/>
  </cols>
  <sheetData>
    <row r="1" spans="1:8">
      <c r="A1" s="94" t="s">
        <v>194</v>
      </c>
      <c r="B1" s="94"/>
      <c r="C1" s="94"/>
      <c r="D1" s="94"/>
      <c r="E1" s="94"/>
      <c r="F1" s="94"/>
      <c r="G1" s="94"/>
      <c r="H1" s="95"/>
    </row>
    <row r="2" spans="1:8">
      <c r="A2" s="94"/>
      <c r="B2" s="94"/>
      <c r="C2" s="94"/>
      <c r="D2" s="94"/>
      <c r="E2" s="94"/>
      <c r="F2" s="94"/>
      <c r="G2" s="94"/>
      <c r="H2" s="94"/>
    </row>
    <row r="3" spans="1:8" ht="14.25">
      <c r="A3" s="113" t="s">
        <v>148</v>
      </c>
      <c r="B3" s="94"/>
      <c r="C3" s="94"/>
      <c r="D3" s="94"/>
      <c r="E3" s="94"/>
      <c r="F3" s="94"/>
      <c r="G3" s="94"/>
      <c r="H3" s="94"/>
    </row>
    <row r="4" spans="1:8">
      <c r="A4" s="94"/>
      <c r="B4" s="94"/>
      <c r="C4" s="94"/>
      <c r="D4" s="94"/>
      <c r="E4" s="94"/>
      <c r="F4" s="94"/>
    </row>
    <row r="5" spans="1:8">
      <c r="A5" s="116" t="s">
        <v>26</v>
      </c>
      <c r="B5" s="116" t="s">
        <v>167</v>
      </c>
      <c r="C5" s="96" t="s">
        <v>156</v>
      </c>
      <c r="D5" s="116" t="s">
        <v>157</v>
      </c>
      <c r="E5" s="96" t="s">
        <v>158</v>
      </c>
      <c r="F5" s="96" t="s">
        <v>160</v>
      </c>
      <c r="G5" s="96" t="s">
        <v>168</v>
      </c>
    </row>
    <row r="6" spans="1:8">
      <c r="A6" s="130"/>
      <c r="B6" s="174" t="s">
        <v>55</v>
      </c>
      <c r="C6" s="174"/>
      <c r="D6" s="174"/>
      <c r="E6" s="174"/>
      <c r="F6" s="174"/>
      <c r="G6" s="174"/>
    </row>
    <row r="7" spans="1:8">
      <c r="A7" s="131" t="s">
        <v>28</v>
      </c>
      <c r="B7" s="109">
        <v>1359092</v>
      </c>
      <c r="C7" s="109">
        <v>1502616</v>
      </c>
      <c r="D7" s="109">
        <v>1410339</v>
      </c>
      <c r="E7" s="98">
        <v>1347363</v>
      </c>
      <c r="F7" s="97">
        <v>1315212</v>
      </c>
      <c r="G7" s="97">
        <v>1314443</v>
      </c>
    </row>
    <row r="8" spans="1:8" ht="17.100000000000001" customHeight="1">
      <c r="A8" s="132" t="s">
        <v>29</v>
      </c>
      <c r="B8" s="109">
        <v>44059</v>
      </c>
      <c r="C8" s="109">
        <v>40095</v>
      </c>
      <c r="D8" s="109">
        <v>47567</v>
      </c>
      <c r="E8" s="98">
        <v>43714</v>
      </c>
      <c r="F8" s="98">
        <v>31709</v>
      </c>
      <c r="G8" s="98">
        <v>29208</v>
      </c>
    </row>
    <row r="9" spans="1:8">
      <c r="A9" s="132" t="s">
        <v>30</v>
      </c>
      <c r="B9" s="133" t="s">
        <v>53</v>
      </c>
      <c r="C9" s="109" t="s">
        <v>53</v>
      </c>
      <c r="D9" s="109" t="s">
        <v>56</v>
      </c>
      <c r="E9" s="99" t="s">
        <v>56</v>
      </c>
      <c r="F9" s="99" t="s">
        <v>53</v>
      </c>
      <c r="G9" s="99" t="s">
        <v>179</v>
      </c>
    </row>
    <row r="10" spans="1:8">
      <c r="A10" s="132" t="s">
        <v>31</v>
      </c>
      <c r="B10" s="109">
        <v>1113</v>
      </c>
      <c r="C10" s="109">
        <v>852</v>
      </c>
      <c r="D10" s="109">
        <v>1229</v>
      </c>
      <c r="E10" s="98">
        <v>1045</v>
      </c>
      <c r="F10" s="98">
        <v>867</v>
      </c>
      <c r="G10" s="98">
        <v>980</v>
      </c>
    </row>
    <row r="11" spans="1:8">
      <c r="A11" s="132" t="s">
        <v>33</v>
      </c>
      <c r="B11" s="109">
        <v>2700</v>
      </c>
      <c r="C11" s="109">
        <v>2394</v>
      </c>
      <c r="D11" s="109">
        <v>1283</v>
      </c>
      <c r="E11" s="98">
        <v>1147</v>
      </c>
      <c r="F11" s="98">
        <v>1011</v>
      </c>
      <c r="G11" s="98">
        <v>2167</v>
      </c>
    </row>
    <row r="12" spans="1:8">
      <c r="A12" s="132" t="s">
        <v>34</v>
      </c>
      <c r="B12" s="109">
        <v>839</v>
      </c>
      <c r="C12" s="109">
        <v>562</v>
      </c>
      <c r="D12" s="109">
        <v>1115</v>
      </c>
      <c r="E12" s="98">
        <v>1179</v>
      </c>
      <c r="F12" s="98">
        <v>1110</v>
      </c>
      <c r="G12" s="98">
        <v>1212</v>
      </c>
    </row>
    <row r="13" spans="1:8" ht="17.100000000000001" customHeight="1">
      <c r="A13" s="132" t="s">
        <v>35</v>
      </c>
      <c r="B13" s="109">
        <v>64734</v>
      </c>
      <c r="C13" s="109">
        <v>65955</v>
      </c>
      <c r="D13" s="109">
        <v>63527</v>
      </c>
      <c r="E13" s="98">
        <v>44973</v>
      </c>
      <c r="F13" s="98">
        <v>58509</v>
      </c>
      <c r="G13" s="98">
        <v>59414</v>
      </c>
    </row>
    <row r="14" spans="1:8">
      <c r="A14" s="132" t="s">
        <v>36</v>
      </c>
      <c r="B14" s="109">
        <v>8018</v>
      </c>
      <c r="C14" s="109">
        <v>7186</v>
      </c>
      <c r="D14" s="109">
        <v>8893</v>
      </c>
      <c r="E14" s="98">
        <v>7536</v>
      </c>
      <c r="F14" s="98">
        <v>12513</v>
      </c>
      <c r="G14" s="98">
        <v>10327</v>
      </c>
    </row>
    <row r="15" spans="1:8">
      <c r="A15" s="132" t="s">
        <v>37</v>
      </c>
      <c r="B15" s="109">
        <v>91113</v>
      </c>
      <c r="C15" s="109">
        <v>173270</v>
      </c>
      <c r="D15" s="109">
        <v>175806</v>
      </c>
      <c r="E15" s="98">
        <v>168950</v>
      </c>
      <c r="F15" s="98">
        <v>178781</v>
      </c>
      <c r="G15" s="98">
        <v>150520</v>
      </c>
    </row>
    <row r="16" spans="1:8">
      <c r="A16" s="132" t="s">
        <v>38</v>
      </c>
      <c r="B16" s="109" t="s">
        <v>53</v>
      </c>
      <c r="C16" s="109">
        <v>0</v>
      </c>
      <c r="D16" s="109" t="s">
        <v>56</v>
      </c>
      <c r="E16" s="99" t="s">
        <v>56</v>
      </c>
      <c r="F16" s="99" t="s">
        <v>53</v>
      </c>
      <c r="G16" s="99" t="s">
        <v>179</v>
      </c>
    </row>
    <row r="17" spans="1:7">
      <c r="A17" s="132" t="s">
        <v>39</v>
      </c>
      <c r="B17" s="109">
        <v>30384</v>
      </c>
      <c r="C17" s="109">
        <v>32462</v>
      </c>
      <c r="D17" s="109">
        <v>47120</v>
      </c>
      <c r="E17" s="98">
        <v>39875</v>
      </c>
      <c r="F17" s="98">
        <v>34745</v>
      </c>
      <c r="G17" s="98">
        <v>36725</v>
      </c>
    </row>
    <row r="18" spans="1:7" ht="17.100000000000001" customHeight="1">
      <c r="A18" s="132" t="s">
        <v>40</v>
      </c>
      <c r="B18" s="109">
        <v>853</v>
      </c>
      <c r="C18" s="109">
        <v>743</v>
      </c>
      <c r="D18" s="109">
        <v>1016</v>
      </c>
      <c r="E18" s="98">
        <v>811</v>
      </c>
      <c r="F18" s="98">
        <v>663</v>
      </c>
      <c r="G18" s="98">
        <v>735</v>
      </c>
    </row>
    <row r="19" spans="1:7">
      <c r="A19" s="132" t="s">
        <v>41</v>
      </c>
      <c r="B19" s="134">
        <v>461</v>
      </c>
      <c r="C19" s="135">
        <v>350</v>
      </c>
      <c r="D19" s="109" t="s">
        <v>56</v>
      </c>
      <c r="E19" s="99" t="s">
        <v>56</v>
      </c>
      <c r="F19" s="99" t="s">
        <v>53</v>
      </c>
      <c r="G19" s="99" t="s">
        <v>179</v>
      </c>
    </row>
    <row r="20" spans="1:7">
      <c r="A20" s="132" t="s">
        <v>42</v>
      </c>
      <c r="B20" s="109">
        <v>56993</v>
      </c>
      <c r="C20" s="109">
        <v>119290</v>
      </c>
      <c r="D20" s="109">
        <v>105030</v>
      </c>
      <c r="E20" s="98">
        <v>35736</v>
      </c>
      <c r="F20" s="98">
        <v>32590</v>
      </c>
      <c r="G20" s="98">
        <v>27978</v>
      </c>
    </row>
    <row r="21" spans="1:7">
      <c r="A21" s="132" t="s">
        <v>43</v>
      </c>
      <c r="B21" s="109">
        <v>238677</v>
      </c>
      <c r="C21" s="109">
        <v>234418</v>
      </c>
      <c r="D21" s="109">
        <v>225477</v>
      </c>
      <c r="E21" s="98">
        <v>245477</v>
      </c>
      <c r="F21" s="98">
        <v>253486</v>
      </c>
      <c r="G21" s="98">
        <v>259100</v>
      </c>
    </row>
    <row r="22" spans="1:7">
      <c r="A22" s="132" t="s">
        <v>24</v>
      </c>
      <c r="B22" s="109">
        <v>84384</v>
      </c>
      <c r="C22" s="109">
        <v>84302</v>
      </c>
      <c r="D22" s="109">
        <v>77717</v>
      </c>
      <c r="E22" s="98">
        <v>100147</v>
      </c>
      <c r="F22" s="98">
        <v>86361</v>
      </c>
      <c r="G22" s="98">
        <v>92371</v>
      </c>
    </row>
    <row r="23" spans="1:7" ht="17.100000000000001" customHeight="1">
      <c r="A23" s="132" t="s">
        <v>44</v>
      </c>
      <c r="B23" s="109">
        <v>89584</v>
      </c>
      <c r="C23" s="109">
        <v>81709</v>
      </c>
      <c r="D23" s="109">
        <v>90471</v>
      </c>
      <c r="E23" s="98">
        <v>88304</v>
      </c>
      <c r="F23" s="98">
        <v>86932</v>
      </c>
      <c r="G23" s="98">
        <v>80156</v>
      </c>
    </row>
    <row r="24" spans="1:7">
      <c r="A24" s="132" t="s">
        <v>108</v>
      </c>
      <c r="B24" s="109">
        <v>50272</v>
      </c>
      <c r="C24" s="109">
        <v>52953</v>
      </c>
      <c r="D24" s="109">
        <v>22052</v>
      </c>
      <c r="E24" s="98">
        <v>50647</v>
      </c>
      <c r="F24" s="98">
        <v>47576</v>
      </c>
      <c r="G24" s="98">
        <v>52285</v>
      </c>
    </row>
    <row r="25" spans="1:7">
      <c r="A25" s="132" t="s">
        <v>109</v>
      </c>
      <c r="B25" s="109">
        <v>128044</v>
      </c>
      <c r="C25" s="109">
        <v>111079</v>
      </c>
      <c r="D25" s="109">
        <v>89273</v>
      </c>
      <c r="E25" s="98">
        <v>78237</v>
      </c>
      <c r="F25" s="98">
        <v>79391</v>
      </c>
      <c r="G25" s="98">
        <v>80516</v>
      </c>
    </row>
    <row r="26" spans="1:7">
      <c r="A26" s="132" t="s">
        <v>110</v>
      </c>
      <c r="B26" s="109">
        <v>6685</v>
      </c>
      <c r="C26" s="109">
        <v>6291</v>
      </c>
      <c r="D26" s="109">
        <v>8966</v>
      </c>
      <c r="E26" s="98">
        <v>7815</v>
      </c>
      <c r="F26" s="98">
        <v>10606</v>
      </c>
      <c r="G26" s="98">
        <v>8298</v>
      </c>
    </row>
    <row r="27" spans="1:7">
      <c r="A27" s="132" t="s">
        <v>112</v>
      </c>
      <c r="B27" s="109">
        <v>150446</v>
      </c>
      <c r="C27" s="109">
        <v>159985</v>
      </c>
      <c r="D27" s="109">
        <v>87895</v>
      </c>
      <c r="E27" s="98">
        <v>56670</v>
      </c>
      <c r="F27" s="98">
        <v>50041</v>
      </c>
      <c r="G27" s="98">
        <v>24542</v>
      </c>
    </row>
    <row r="28" spans="1:7" ht="17.100000000000001" customHeight="1">
      <c r="A28" s="132" t="s">
        <v>111</v>
      </c>
      <c r="B28" s="109">
        <v>146317</v>
      </c>
      <c r="C28" s="109">
        <v>157219</v>
      </c>
      <c r="D28" s="109">
        <v>141477</v>
      </c>
      <c r="E28" s="98">
        <v>120747</v>
      </c>
      <c r="F28" s="98">
        <v>108419</v>
      </c>
      <c r="G28" s="98">
        <v>126917</v>
      </c>
    </row>
    <row r="29" spans="1:7">
      <c r="A29" s="132" t="s">
        <v>47</v>
      </c>
      <c r="B29" s="109">
        <v>91793</v>
      </c>
      <c r="C29" s="109">
        <v>96034</v>
      </c>
      <c r="D29" s="109">
        <v>131426</v>
      </c>
      <c r="E29" s="98">
        <v>124422</v>
      </c>
      <c r="F29" s="98">
        <v>117558</v>
      </c>
      <c r="G29" s="98">
        <v>143729</v>
      </c>
    </row>
    <row r="30" spans="1:7">
      <c r="A30" s="132" t="s">
        <v>113</v>
      </c>
      <c r="B30" s="109">
        <v>65776</v>
      </c>
      <c r="C30" s="109">
        <v>69561</v>
      </c>
      <c r="D30" s="109">
        <v>74796</v>
      </c>
      <c r="E30" s="98">
        <v>120393</v>
      </c>
      <c r="F30" s="98">
        <v>112032</v>
      </c>
      <c r="G30" s="98">
        <v>118238</v>
      </c>
    </row>
    <row r="31" spans="1:7">
      <c r="A31" s="132" t="s">
        <v>51</v>
      </c>
      <c r="B31" s="109">
        <v>5847</v>
      </c>
      <c r="C31" s="109">
        <v>5906</v>
      </c>
      <c r="D31" s="133">
        <v>8202</v>
      </c>
      <c r="E31" s="100">
        <v>9538</v>
      </c>
      <c r="F31" s="100">
        <v>10312</v>
      </c>
      <c r="G31" s="100">
        <v>9026</v>
      </c>
    </row>
    <row r="32" spans="1:7" ht="5.0999999999999996" customHeight="1">
      <c r="A32" s="136"/>
      <c r="B32" s="137"/>
      <c r="C32" s="136"/>
      <c r="D32" s="136"/>
      <c r="E32" s="136"/>
      <c r="F32" s="136"/>
      <c r="G32" s="136"/>
    </row>
    <row r="33" spans="4:8">
      <c r="D33" s="138"/>
      <c r="E33" s="138"/>
      <c r="F33" s="101"/>
      <c r="G33" s="101"/>
    </row>
    <row r="38" spans="4:8">
      <c r="H38" s="102"/>
    </row>
  </sheetData>
  <mergeCells count="1">
    <mergeCell ref="B6:G6"/>
  </mergeCells>
  <phoneticPr fontId="3"/>
  <pageMargins left="0.39370078740157483" right="0.59055118110236227" top="0.39370078740157483" bottom="0.39370078740157483" header="0.31496062992125984" footer="0.31496062992125984"/>
  <pageSetup paperSize="9" firstPageNumber="5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42"/>
  <sheetViews>
    <sheetView tabSelected="1" zoomScaleNormal="100" zoomScaleSheetLayoutView="100" workbookViewId="0"/>
  </sheetViews>
  <sheetFormatPr defaultRowHeight="13.5"/>
  <cols>
    <col min="1" max="1" width="18.125" style="126" customWidth="1"/>
    <col min="2" max="9" width="9.5" style="126" customWidth="1"/>
    <col min="10" max="10" width="9" style="126"/>
  </cols>
  <sheetData>
    <row r="1" spans="1:9">
      <c r="A1" s="94"/>
      <c r="B1" s="94"/>
      <c r="C1" s="94"/>
      <c r="D1" s="94"/>
      <c r="E1" s="94"/>
      <c r="F1" s="94"/>
      <c r="G1" s="94"/>
      <c r="H1" s="94"/>
      <c r="I1" s="95" t="s">
        <v>194</v>
      </c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 ht="14.25">
      <c r="A3" s="113" t="s">
        <v>149</v>
      </c>
      <c r="B3" s="94"/>
      <c r="C3" s="94"/>
      <c r="D3" s="94"/>
      <c r="E3" s="94"/>
      <c r="F3" s="94"/>
      <c r="G3" s="94"/>
      <c r="H3" s="94"/>
      <c r="I3" s="94"/>
    </row>
    <row r="4" spans="1:9">
      <c r="A4" s="114" t="s">
        <v>54</v>
      </c>
      <c r="B4" s="94"/>
      <c r="C4" s="94"/>
      <c r="D4" s="94"/>
      <c r="E4" s="94"/>
      <c r="F4" s="94"/>
      <c r="G4" s="94"/>
      <c r="H4" s="94"/>
      <c r="I4" s="94"/>
    </row>
    <row r="5" spans="1:9">
      <c r="A5" s="94"/>
      <c r="B5" s="94"/>
      <c r="C5" s="94"/>
      <c r="D5" s="94"/>
      <c r="E5" s="94"/>
      <c r="F5" s="94"/>
      <c r="G5" s="94"/>
      <c r="H5" s="139"/>
      <c r="I5" s="95" t="s">
        <v>25</v>
      </c>
    </row>
    <row r="6" spans="1:9">
      <c r="A6" s="140" t="s">
        <v>57</v>
      </c>
      <c r="B6" s="116" t="s">
        <v>169</v>
      </c>
      <c r="C6" s="116" t="s">
        <v>123</v>
      </c>
      <c r="D6" s="96" t="s">
        <v>124</v>
      </c>
      <c r="E6" s="96" t="s">
        <v>129</v>
      </c>
      <c r="F6" s="96" t="s">
        <v>132</v>
      </c>
      <c r="G6" s="96" t="s">
        <v>138</v>
      </c>
      <c r="H6" s="96" t="s">
        <v>159</v>
      </c>
      <c r="I6" s="96" t="s">
        <v>168</v>
      </c>
    </row>
    <row r="7" spans="1:9">
      <c r="A7" s="141"/>
      <c r="B7" s="171" t="s">
        <v>27</v>
      </c>
      <c r="C7" s="172"/>
      <c r="D7" s="172"/>
      <c r="E7" s="172"/>
      <c r="F7" s="172"/>
      <c r="G7" s="172"/>
      <c r="H7" s="172"/>
      <c r="I7" s="172"/>
    </row>
    <row r="8" spans="1:9">
      <c r="A8" s="142" t="s">
        <v>58</v>
      </c>
      <c r="B8" s="103">
        <v>1000</v>
      </c>
      <c r="C8" s="103">
        <v>1032</v>
      </c>
      <c r="D8" s="103">
        <v>912</v>
      </c>
      <c r="E8" s="103">
        <v>840</v>
      </c>
      <c r="F8" s="103">
        <v>878</v>
      </c>
      <c r="G8" s="103">
        <v>836</v>
      </c>
      <c r="H8" s="103">
        <v>824</v>
      </c>
      <c r="I8" s="103">
        <v>783</v>
      </c>
    </row>
    <row r="9" spans="1:9">
      <c r="A9" s="143" t="s">
        <v>69</v>
      </c>
      <c r="B9" s="103">
        <v>460</v>
      </c>
      <c r="C9" s="103">
        <v>499</v>
      </c>
      <c r="D9" s="103">
        <v>423</v>
      </c>
      <c r="E9" s="103">
        <v>369</v>
      </c>
      <c r="F9" s="103">
        <v>392</v>
      </c>
      <c r="G9" s="73">
        <v>357</v>
      </c>
      <c r="H9" s="73">
        <v>347</v>
      </c>
      <c r="I9" s="73">
        <v>313</v>
      </c>
    </row>
    <row r="10" spans="1:9">
      <c r="A10" s="143" t="s">
        <v>59</v>
      </c>
      <c r="B10" s="103">
        <v>231</v>
      </c>
      <c r="C10" s="103">
        <v>230</v>
      </c>
      <c r="D10" s="103">
        <v>213</v>
      </c>
      <c r="E10" s="103">
        <v>190</v>
      </c>
      <c r="F10" s="103">
        <v>201</v>
      </c>
      <c r="G10" s="73">
        <v>197</v>
      </c>
      <c r="H10" s="73">
        <v>194</v>
      </c>
      <c r="I10" s="73">
        <v>197</v>
      </c>
    </row>
    <row r="11" spans="1:9">
      <c r="A11" s="143" t="s">
        <v>60</v>
      </c>
      <c r="B11" s="103">
        <v>118</v>
      </c>
      <c r="C11" s="103">
        <v>118</v>
      </c>
      <c r="D11" s="103">
        <v>104</v>
      </c>
      <c r="E11" s="103">
        <v>102</v>
      </c>
      <c r="F11" s="103">
        <v>90</v>
      </c>
      <c r="G11" s="73">
        <v>91</v>
      </c>
      <c r="H11" s="73">
        <v>89</v>
      </c>
      <c r="I11" s="73">
        <v>82</v>
      </c>
    </row>
    <row r="12" spans="1:9">
      <c r="A12" s="143" t="s">
        <v>61</v>
      </c>
      <c r="B12" s="103">
        <v>50</v>
      </c>
      <c r="C12" s="103">
        <v>52</v>
      </c>
      <c r="D12" s="103">
        <v>46</v>
      </c>
      <c r="E12" s="103">
        <v>61</v>
      </c>
      <c r="F12" s="103">
        <v>72</v>
      </c>
      <c r="G12" s="73">
        <v>70</v>
      </c>
      <c r="H12" s="73">
        <v>66</v>
      </c>
      <c r="I12" s="73">
        <v>64</v>
      </c>
    </row>
    <row r="13" spans="1:9">
      <c r="A13" s="143" t="s">
        <v>62</v>
      </c>
      <c r="B13" s="103">
        <v>69</v>
      </c>
      <c r="C13" s="103">
        <v>65</v>
      </c>
      <c r="D13" s="103">
        <v>62</v>
      </c>
      <c r="E13" s="103">
        <v>55</v>
      </c>
      <c r="F13" s="103">
        <v>63</v>
      </c>
      <c r="G13" s="73">
        <v>56</v>
      </c>
      <c r="H13" s="73">
        <v>65</v>
      </c>
      <c r="I13" s="73">
        <v>66</v>
      </c>
    </row>
    <row r="14" spans="1:9">
      <c r="A14" s="143" t="s">
        <v>63</v>
      </c>
      <c r="B14" s="103">
        <v>53</v>
      </c>
      <c r="C14" s="103">
        <v>48</v>
      </c>
      <c r="D14" s="103">
        <v>46</v>
      </c>
      <c r="E14" s="103">
        <v>44</v>
      </c>
      <c r="F14" s="103">
        <v>44</v>
      </c>
      <c r="G14" s="73">
        <v>48</v>
      </c>
      <c r="H14" s="73">
        <v>44</v>
      </c>
      <c r="I14" s="73">
        <v>44</v>
      </c>
    </row>
    <row r="15" spans="1:9">
      <c r="A15" s="143" t="s">
        <v>64</v>
      </c>
      <c r="B15" s="103">
        <v>9</v>
      </c>
      <c r="C15" s="103">
        <v>8</v>
      </c>
      <c r="D15" s="103">
        <v>7</v>
      </c>
      <c r="E15" s="103">
        <v>8</v>
      </c>
      <c r="F15" s="103">
        <v>5</v>
      </c>
      <c r="G15" s="73">
        <v>6</v>
      </c>
      <c r="H15" s="73">
        <v>8</v>
      </c>
      <c r="I15" s="73">
        <v>7</v>
      </c>
    </row>
    <row r="16" spans="1:9">
      <c r="A16" s="143" t="s">
        <v>65</v>
      </c>
      <c r="B16" s="103">
        <v>10</v>
      </c>
      <c r="C16" s="103">
        <v>12</v>
      </c>
      <c r="D16" s="103">
        <v>11</v>
      </c>
      <c r="E16" s="103">
        <v>11</v>
      </c>
      <c r="F16" s="103">
        <v>11</v>
      </c>
      <c r="G16" s="73">
        <v>11</v>
      </c>
      <c r="H16" s="73">
        <v>11</v>
      </c>
      <c r="I16" s="73">
        <v>10</v>
      </c>
    </row>
    <row r="17" spans="1:9">
      <c r="A17" s="122"/>
      <c r="B17" s="94"/>
      <c r="C17" s="94"/>
      <c r="D17" s="94"/>
      <c r="E17" s="94"/>
      <c r="F17" s="94"/>
      <c r="G17" s="94"/>
      <c r="H17" s="94"/>
      <c r="I17" s="94"/>
    </row>
    <row r="18" spans="1:9">
      <c r="A18" s="122"/>
      <c r="B18" s="94"/>
      <c r="C18" s="94"/>
      <c r="D18" s="94"/>
      <c r="E18" s="94"/>
      <c r="F18" s="94"/>
      <c r="G18" s="94"/>
      <c r="H18" s="94"/>
      <c r="I18" s="94"/>
    </row>
    <row r="19" spans="1:9">
      <c r="A19" s="122"/>
      <c r="B19" s="169" t="s">
        <v>66</v>
      </c>
      <c r="C19" s="175"/>
      <c r="D19" s="175"/>
      <c r="E19" s="175"/>
      <c r="F19" s="175"/>
      <c r="G19" s="175"/>
      <c r="H19" s="175"/>
      <c r="I19" s="175"/>
    </row>
    <row r="20" spans="1:9">
      <c r="A20" s="142" t="s">
        <v>58</v>
      </c>
      <c r="B20" s="103">
        <v>39096</v>
      </c>
      <c r="C20" s="103">
        <v>39754</v>
      </c>
      <c r="D20" s="103">
        <v>36661</v>
      </c>
      <c r="E20" s="103">
        <v>35533</v>
      </c>
      <c r="F20" s="103">
        <v>33908</v>
      </c>
      <c r="G20" s="103">
        <v>34103</v>
      </c>
      <c r="H20" s="103">
        <v>34085</v>
      </c>
      <c r="I20" s="103">
        <v>32645</v>
      </c>
    </row>
    <row r="21" spans="1:9">
      <c r="A21" s="143" t="s">
        <v>69</v>
      </c>
      <c r="B21" s="103">
        <v>2801</v>
      </c>
      <c r="C21" s="103">
        <v>2940</v>
      </c>
      <c r="D21" s="103">
        <v>2542</v>
      </c>
      <c r="E21" s="103">
        <v>2273</v>
      </c>
      <c r="F21" s="103">
        <v>2276</v>
      </c>
      <c r="G21" s="73">
        <v>2145</v>
      </c>
      <c r="H21" s="73">
        <v>2094</v>
      </c>
      <c r="I21" s="73">
        <v>1905</v>
      </c>
    </row>
    <row r="22" spans="1:9">
      <c r="A22" s="143" t="s">
        <v>59</v>
      </c>
      <c r="B22" s="103">
        <v>3141</v>
      </c>
      <c r="C22" s="103">
        <v>3137</v>
      </c>
      <c r="D22" s="103">
        <v>2917</v>
      </c>
      <c r="E22" s="103">
        <v>2553</v>
      </c>
      <c r="F22" s="103">
        <v>2704</v>
      </c>
      <c r="G22" s="73">
        <v>2654</v>
      </c>
      <c r="H22" s="73">
        <v>2621</v>
      </c>
      <c r="I22" s="73">
        <v>2684</v>
      </c>
    </row>
    <row r="23" spans="1:9">
      <c r="A23" s="143" t="s">
        <v>60</v>
      </c>
      <c r="B23" s="103">
        <v>2861</v>
      </c>
      <c r="C23" s="103">
        <v>2898</v>
      </c>
      <c r="D23" s="103">
        <v>2545</v>
      </c>
      <c r="E23" s="103">
        <v>2477</v>
      </c>
      <c r="F23" s="103">
        <v>2189</v>
      </c>
      <c r="G23" s="73">
        <v>2230</v>
      </c>
      <c r="H23" s="73">
        <v>2165</v>
      </c>
      <c r="I23" s="73">
        <v>2019</v>
      </c>
    </row>
    <row r="24" spans="1:9">
      <c r="A24" s="143" t="s">
        <v>61</v>
      </c>
      <c r="B24" s="103">
        <v>2011</v>
      </c>
      <c r="C24" s="103">
        <v>2136</v>
      </c>
      <c r="D24" s="103">
        <v>1873</v>
      </c>
      <c r="E24" s="103">
        <v>2462</v>
      </c>
      <c r="F24" s="103">
        <v>2780</v>
      </c>
      <c r="G24" s="73">
        <v>2703</v>
      </c>
      <c r="H24" s="73">
        <v>2594</v>
      </c>
      <c r="I24" s="73">
        <v>2444</v>
      </c>
    </row>
    <row r="25" spans="1:9">
      <c r="A25" s="143" t="s">
        <v>62</v>
      </c>
      <c r="B25" s="103">
        <v>4704</v>
      </c>
      <c r="C25" s="103">
        <v>4489</v>
      </c>
      <c r="D25" s="103">
        <v>4104</v>
      </c>
      <c r="E25" s="103">
        <v>3831</v>
      </c>
      <c r="F25" s="103">
        <v>4351</v>
      </c>
      <c r="G25" s="73">
        <v>3887</v>
      </c>
      <c r="H25" s="73">
        <v>4527</v>
      </c>
      <c r="I25" s="73">
        <v>4581</v>
      </c>
    </row>
    <row r="26" spans="1:9">
      <c r="A26" s="143" t="s">
        <v>63</v>
      </c>
      <c r="B26" s="103">
        <v>8709</v>
      </c>
      <c r="C26" s="103">
        <v>8310</v>
      </c>
      <c r="D26" s="103">
        <v>8099</v>
      </c>
      <c r="E26" s="103">
        <v>7909</v>
      </c>
      <c r="F26" s="103">
        <v>7737</v>
      </c>
      <c r="G26" s="73">
        <v>8326</v>
      </c>
      <c r="H26" s="73">
        <v>7689</v>
      </c>
      <c r="I26" s="73">
        <v>7464</v>
      </c>
    </row>
    <row r="27" spans="1:9">
      <c r="A27" s="143" t="s">
        <v>64</v>
      </c>
      <c r="B27" s="103">
        <v>3521</v>
      </c>
      <c r="C27" s="103">
        <v>2986</v>
      </c>
      <c r="D27" s="103">
        <v>2496</v>
      </c>
      <c r="E27" s="103">
        <v>2930</v>
      </c>
      <c r="F27" s="103">
        <v>1861</v>
      </c>
      <c r="G27" s="73">
        <v>2354</v>
      </c>
      <c r="H27" s="73">
        <v>3034</v>
      </c>
      <c r="I27" s="73">
        <v>2663</v>
      </c>
    </row>
    <row r="28" spans="1:9">
      <c r="A28" s="143" t="s">
        <v>65</v>
      </c>
      <c r="B28" s="103">
        <v>11348</v>
      </c>
      <c r="C28" s="103">
        <v>12858</v>
      </c>
      <c r="D28" s="103">
        <v>12085</v>
      </c>
      <c r="E28" s="103">
        <v>11098</v>
      </c>
      <c r="F28" s="103">
        <v>10010</v>
      </c>
      <c r="G28" s="73">
        <v>9804</v>
      </c>
      <c r="H28" s="73">
        <v>9361</v>
      </c>
      <c r="I28" s="73">
        <v>8885</v>
      </c>
    </row>
    <row r="29" spans="1:9">
      <c r="A29" s="122"/>
      <c r="B29" s="94"/>
      <c r="C29" s="94"/>
      <c r="D29" s="94"/>
      <c r="E29" s="94"/>
      <c r="F29" s="94"/>
      <c r="G29" s="94"/>
      <c r="H29" s="94"/>
    </row>
    <row r="30" spans="1:9">
      <c r="A30" s="122"/>
      <c r="B30" s="94"/>
      <c r="C30" s="94"/>
      <c r="D30" s="94"/>
      <c r="E30" s="94"/>
      <c r="F30" s="94"/>
      <c r="G30" s="94" t="s">
        <v>67</v>
      </c>
      <c r="H30" s="94" t="s">
        <v>67</v>
      </c>
    </row>
    <row r="31" spans="1:9">
      <c r="A31" s="122"/>
      <c r="B31" s="169" t="s">
        <v>68</v>
      </c>
      <c r="C31" s="175"/>
      <c r="D31" s="175"/>
      <c r="E31" s="175"/>
      <c r="F31" s="175"/>
      <c r="G31" s="175"/>
      <c r="H31" s="175"/>
      <c r="I31" s="175"/>
    </row>
    <row r="32" spans="1:9">
      <c r="A32" s="142" t="s">
        <v>58</v>
      </c>
      <c r="B32" s="103">
        <v>1649664</v>
      </c>
      <c r="C32" s="103">
        <v>1658534</v>
      </c>
      <c r="D32" s="103">
        <v>1359092</v>
      </c>
      <c r="E32" s="103">
        <v>1502616</v>
      </c>
      <c r="F32" s="103">
        <v>1410339</v>
      </c>
      <c r="G32" s="103">
        <v>1347363</v>
      </c>
      <c r="H32" s="103">
        <v>1315212</v>
      </c>
      <c r="I32" s="103">
        <v>1314443</v>
      </c>
    </row>
    <row r="33" spans="1:10">
      <c r="A33" s="143" t="s">
        <v>69</v>
      </c>
      <c r="B33" s="103">
        <v>42877</v>
      </c>
      <c r="C33" s="103">
        <v>44486</v>
      </c>
      <c r="D33" s="103">
        <v>32601</v>
      </c>
      <c r="E33" s="103">
        <v>28605</v>
      </c>
      <c r="F33" s="103">
        <v>41815</v>
      </c>
      <c r="G33" s="73">
        <v>31688</v>
      </c>
      <c r="H33" s="73">
        <v>31013</v>
      </c>
      <c r="I33" s="73">
        <v>30236</v>
      </c>
    </row>
    <row r="34" spans="1:10">
      <c r="A34" s="143" t="s">
        <v>59</v>
      </c>
      <c r="B34" s="103">
        <v>66611</v>
      </c>
      <c r="C34" s="103">
        <v>74081</v>
      </c>
      <c r="D34" s="103">
        <v>55792</v>
      </c>
      <c r="E34" s="103">
        <v>47270</v>
      </c>
      <c r="F34" s="103">
        <v>57043</v>
      </c>
      <c r="G34" s="73">
        <v>47738</v>
      </c>
      <c r="H34" s="73">
        <v>48377</v>
      </c>
      <c r="I34" s="73">
        <v>55334</v>
      </c>
    </row>
    <row r="35" spans="1:10">
      <c r="A35" s="143" t="s">
        <v>60</v>
      </c>
      <c r="B35" s="103">
        <v>66352</v>
      </c>
      <c r="C35" s="103">
        <v>66274</v>
      </c>
      <c r="D35" s="103">
        <v>55446</v>
      </c>
      <c r="E35" s="103">
        <v>48817</v>
      </c>
      <c r="F35" s="103">
        <v>44247</v>
      </c>
      <c r="G35" s="73">
        <v>50183</v>
      </c>
      <c r="H35" s="73">
        <v>44519</v>
      </c>
      <c r="I35" s="73">
        <v>40126</v>
      </c>
    </row>
    <row r="36" spans="1:10">
      <c r="A36" s="143" t="s">
        <v>61</v>
      </c>
      <c r="B36" s="103">
        <v>58916</v>
      </c>
      <c r="C36" s="103">
        <v>76632</v>
      </c>
      <c r="D36" s="103">
        <v>54596</v>
      </c>
      <c r="E36" s="103">
        <v>63530</v>
      </c>
      <c r="F36" s="103">
        <v>71189</v>
      </c>
      <c r="G36" s="73">
        <v>79282</v>
      </c>
      <c r="H36" s="73">
        <v>75305</v>
      </c>
      <c r="I36" s="73">
        <v>67299</v>
      </c>
    </row>
    <row r="37" spans="1:10">
      <c r="A37" s="143" t="s">
        <v>62</v>
      </c>
      <c r="B37" s="103">
        <v>179975</v>
      </c>
      <c r="C37" s="103">
        <v>156830</v>
      </c>
      <c r="D37" s="103">
        <v>141241</v>
      </c>
      <c r="E37" s="103">
        <v>145285</v>
      </c>
      <c r="F37" s="103">
        <v>145334</v>
      </c>
      <c r="G37" s="73">
        <v>136806</v>
      </c>
      <c r="H37" s="73">
        <v>144972</v>
      </c>
      <c r="I37" s="73">
        <v>156447</v>
      </c>
    </row>
    <row r="38" spans="1:10">
      <c r="A38" s="143" t="s">
        <v>63</v>
      </c>
      <c r="B38" s="103">
        <v>325890</v>
      </c>
      <c r="C38" s="103">
        <v>350600</v>
      </c>
      <c r="D38" s="103">
        <v>304432</v>
      </c>
      <c r="E38" s="103">
        <v>326590</v>
      </c>
      <c r="F38" s="103">
        <v>372466</v>
      </c>
      <c r="G38" s="73">
        <v>321475</v>
      </c>
      <c r="H38" s="73">
        <v>281023</v>
      </c>
      <c r="I38" s="73">
        <v>309187</v>
      </c>
      <c r="J38" s="73"/>
    </row>
    <row r="39" spans="1:10">
      <c r="A39" s="143" t="s">
        <v>64</v>
      </c>
      <c r="B39" s="103">
        <v>190960</v>
      </c>
      <c r="C39" s="103">
        <v>204239</v>
      </c>
      <c r="D39" s="103">
        <v>126763</v>
      </c>
      <c r="E39" s="103">
        <v>252708</v>
      </c>
      <c r="F39" s="103">
        <v>123106</v>
      </c>
      <c r="G39" s="73">
        <v>146223</v>
      </c>
      <c r="H39" s="73">
        <v>206429</v>
      </c>
      <c r="I39" s="73">
        <v>148583</v>
      </c>
    </row>
    <row r="40" spans="1:10">
      <c r="A40" s="143" t="s">
        <v>65</v>
      </c>
      <c r="B40" s="103">
        <v>718083</v>
      </c>
      <c r="C40" s="103">
        <v>685392</v>
      </c>
      <c r="D40" s="103">
        <v>588221</v>
      </c>
      <c r="E40" s="103">
        <v>589810</v>
      </c>
      <c r="F40" s="103">
        <v>555138</v>
      </c>
      <c r="G40" s="73">
        <v>533968</v>
      </c>
      <c r="H40" s="73">
        <v>483575</v>
      </c>
      <c r="I40" s="73">
        <v>507233</v>
      </c>
    </row>
    <row r="41" spans="1:10">
      <c r="A41" s="124"/>
      <c r="B41" s="125"/>
      <c r="C41" s="125"/>
      <c r="D41" s="125"/>
      <c r="E41" s="125"/>
      <c r="F41" s="125"/>
      <c r="G41" s="125"/>
      <c r="H41" s="125"/>
      <c r="I41" s="136"/>
    </row>
    <row r="42" spans="1:10">
      <c r="A42" s="94" t="s">
        <v>133</v>
      </c>
      <c r="B42" s="94"/>
      <c r="C42" s="94"/>
      <c r="D42" s="94"/>
      <c r="E42" s="94"/>
      <c r="F42" s="94"/>
      <c r="G42" s="94"/>
      <c r="H42" s="94"/>
      <c r="I42" s="94"/>
    </row>
  </sheetData>
  <mergeCells count="3">
    <mergeCell ref="B7:I7"/>
    <mergeCell ref="B19:I19"/>
    <mergeCell ref="B31:I31"/>
  </mergeCells>
  <phoneticPr fontId="3"/>
  <pageMargins left="0.59055118110236227" right="0.39370078740157483" top="0.39370078740157483" bottom="0.39370078740157483" header="0.31496062992125984" footer="0.31496062992125984"/>
  <pageSetup paperSize="9" firstPageNumber="55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42"/>
  <sheetViews>
    <sheetView tabSelected="1" zoomScaleNormal="100" zoomScaleSheetLayoutView="100" workbookViewId="0"/>
  </sheetViews>
  <sheetFormatPr defaultRowHeight="13.5"/>
  <cols>
    <col min="1" max="1" width="25.625" style="126" customWidth="1"/>
    <col min="2" max="2" width="10.625" style="126" customWidth="1"/>
    <col min="3" max="3" width="6.625" style="126" customWidth="1"/>
    <col min="4" max="4" width="10.625" style="126" customWidth="1"/>
    <col min="5" max="5" width="6.625" style="126" customWidth="1"/>
    <col min="6" max="6" width="10.625" style="126" customWidth="1"/>
    <col min="7" max="7" width="6.625" style="126" customWidth="1"/>
    <col min="8" max="8" width="10.625" style="126" customWidth="1"/>
    <col min="9" max="9" width="6.625" style="126" customWidth="1"/>
    <col min="10" max="10" width="9" style="126"/>
  </cols>
  <sheetData>
    <row r="1" spans="1:9">
      <c r="A1" s="94" t="s">
        <v>194</v>
      </c>
      <c r="B1" s="94"/>
      <c r="C1" s="94"/>
      <c r="D1" s="94"/>
      <c r="E1" s="94"/>
      <c r="F1" s="94"/>
      <c r="G1" s="94"/>
      <c r="H1" s="95"/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 ht="14.25">
      <c r="A3" s="113" t="s">
        <v>151</v>
      </c>
      <c r="C3" s="94"/>
      <c r="D3" s="94"/>
      <c r="E3" s="94"/>
      <c r="F3" s="94"/>
      <c r="G3" s="94"/>
      <c r="H3" s="94"/>
      <c r="I3" s="94"/>
    </row>
    <row r="4" spans="1:9">
      <c r="A4" s="94"/>
      <c r="B4" s="94"/>
      <c r="C4" s="94"/>
      <c r="D4" s="94"/>
      <c r="E4" s="94"/>
      <c r="F4" s="94"/>
      <c r="G4" s="94"/>
      <c r="H4" s="94"/>
      <c r="I4" s="95" t="s">
        <v>170</v>
      </c>
    </row>
    <row r="5" spans="1:9">
      <c r="A5" s="140" t="s">
        <v>70</v>
      </c>
      <c r="B5" s="176" t="s">
        <v>58</v>
      </c>
      <c r="C5" s="176"/>
      <c r="D5" s="176" t="s">
        <v>71</v>
      </c>
      <c r="E5" s="176"/>
      <c r="F5" s="176" t="s">
        <v>72</v>
      </c>
      <c r="G5" s="176"/>
      <c r="H5" s="176" t="s">
        <v>73</v>
      </c>
      <c r="I5" s="177"/>
    </row>
    <row r="6" spans="1:9">
      <c r="A6" s="141"/>
      <c r="B6" s="94"/>
      <c r="C6" s="94"/>
      <c r="D6" s="94"/>
      <c r="E6" s="94"/>
      <c r="F6" s="94"/>
      <c r="G6" s="94"/>
      <c r="H6" s="94"/>
      <c r="I6" s="94"/>
    </row>
    <row r="7" spans="1:9">
      <c r="A7" s="144" t="s">
        <v>58</v>
      </c>
      <c r="B7" s="103">
        <v>783</v>
      </c>
      <c r="C7" s="121"/>
      <c r="D7" s="103">
        <v>718</v>
      </c>
      <c r="E7" s="121"/>
      <c r="F7" s="145">
        <v>64</v>
      </c>
      <c r="G7" s="146"/>
      <c r="H7" s="145">
        <v>1</v>
      </c>
      <c r="I7" s="146"/>
    </row>
    <row r="8" spans="1:9" ht="17.100000000000001" customHeight="1">
      <c r="A8" s="118" t="s">
        <v>29</v>
      </c>
      <c r="B8" s="103">
        <v>36</v>
      </c>
      <c r="C8" s="121"/>
      <c r="D8" s="103">
        <v>32</v>
      </c>
      <c r="E8" s="121"/>
      <c r="F8" s="145">
        <v>4</v>
      </c>
      <c r="G8" s="146"/>
      <c r="H8" s="145" t="s">
        <v>172</v>
      </c>
      <c r="I8" s="146" t="s">
        <v>67</v>
      </c>
    </row>
    <row r="9" spans="1:9">
      <c r="A9" s="118" t="s">
        <v>30</v>
      </c>
      <c r="B9" s="103">
        <v>2</v>
      </c>
      <c r="C9" s="121"/>
      <c r="D9" s="103">
        <v>2</v>
      </c>
      <c r="E9" s="121"/>
      <c r="F9" s="145" t="s">
        <v>172</v>
      </c>
      <c r="G9" s="146"/>
      <c r="H9" s="145" t="s">
        <v>172</v>
      </c>
      <c r="I9" s="146"/>
    </row>
    <row r="10" spans="1:9">
      <c r="A10" s="118" t="s">
        <v>31</v>
      </c>
      <c r="B10" s="103">
        <v>13</v>
      </c>
      <c r="C10" s="121"/>
      <c r="D10" s="103">
        <v>7</v>
      </c>
      <c r="E10" s="121"/>
      <c r="F10" s="145">
        <v>6</v>
      </c>
      <c r="G10" s="146"/>
      <c r="H10" s="145" t="s">
        <v>172</v>
      </c>
      <c r="I10" s="146"/>
    </row>
    <row r="11" spans="1:9">
      <c r="A11" s="118" t="s">
        <v>33</v>
      </c>
      <c r="B11" s="103">
        <v>6</v>
      </c>
      <c r="C11" s="121"/>
      <c r="D11" s="103">
        <v>6</v>
      </c>
      <c r="E11" s="121"/>
      <c r="F11" s="145" t="s">
        <v>172</v>
      </c>
      <c r="G11" s="146"/>
      <c r="H11" s="145" t="s">
        <v>172</v>
      </c>
      <c r="I11" s="146"/>
    </row>
    <row r="12" spans="1:9">
      <c r="A12" s="118" t="s">
        <v>34</v>
      </c>
      <c r="B12" s="103">
        <v>4</v>
      </c>
      <c r="C12" s="121"/>
      <c r="D12" s="103">
        <v>4</v>
      </c>
      <c r="E12" s="121"/>
      <c r="F12" s="145" t="s">
        <v>172</v>
      </c>
      <c r="G12" s="146"/>
      <c r="H12" s="145" t="s">
        <v>172</v>
      </c>
      <c r="I12" s="146"/>
    </row>
    <row r="13" spans="1:9" ht="17.100000000000001" customHeight="1">
      <c r="A13" s="118" t="s">
        <v>35</v>
      </c>
      <c r="B13" s="103">
        <v>24</v>
      </c>
      <c r="C13" s="121"/>
      <c r="D13" s="103">
        <v>21</v>
      </c>
      <c r="E13" s="121"/>
      <c r="F13" s="145">
        <v>3</v>
      </c>
      <c r="G13" s="146"/>
      <c r="H13" s="145" t="s">
        <v>172</v>
      </c>
      <c r="I13" s="146"/>
    </row>
    <row r="14" spans="1:9">
      <c r="A14" s="118" t="s">
        <v>36</v>
      </c>
      <c r="B14" s="103">
        <v>18</v>
      </c>
      <c r="C14" s="121"/>
      <c r="D14" s="103">
        <v>16</v>
      </c>
      <c r="E14" s="121"/>
      <c r="F14" s="145">
        <v>2</v>
      </c>
      <c r="G14" s="146"/>
      <c r="H14" s="145" t="s">
        <v>172</v>
      </c>
      <c r="I14" s="146"/>
    </row>
    <row r="15" spans="1:9">
      <c r="A15" s="118" t="s">
        <v>37</v>
      </c>
      <c r="B15" s="103">
        <v>39</v>
      </c>
      <c r="C15" s="121"/>
      <c r="D15" s="103">
        <v>38</v>
      </c>
      <c r="E15" s="121"/>
      <c r="F15" s="145">
        <v>1</v>
      </c>
      <c r="G15" s="146"/>
      <c r="H15" s="145" t="s">
        <v>172</v>
      </c>
      <c r="I15" s="146"/>
    </row>
    <row r="16" spans="1:9">
      <c r="A16" s="118" t="s">
        <v>38</v>
      </c>
      <c r="B16" s="103">
        <v>1</v>
      </c>
      <c r="C16" s="121"/>
      <c r="D16" s="103">
        <v>1</v>
      </c>
      <c r="E16" s="121"/>
      <c r="F16" s="145" t="s">
        <v>172</v>
      </c>
      <c r="G16" s="146"/>
      <c r="H16" s="145" t="s">
        <v>172</v>
      </c>
      <c r="I16" s="146"/>
    </row>
    <row r="17" spans="1:9">
      <c r="A17" s="118" t="s">
        <v>39</v>
      </c>
      <c r="B17" s="103">
        <v>45</v>
      </c>
      <c r="C17" s="121"/>
      <c r="D17" s="103">
        <v>36</v>
      </c>
      <c r="E17" s="121"/>
      <c r="F17" s="145">
        <v>9</v>
      </c>
      <c r="G17" s="146"/>
      <c r="H17" s="145" t="s">
        <v>172</v>
      </c>
      <c r="I17" s="146"/>
    </row>
    <row r="18" spans="1:9" ht="17.100000000000001" customHeight="1">
      <c r="A18" s="118" t="s">
        <v>40</v>
      </c>
      <c r="B18" s="103">
        <v>4</v>
      </c>
      <c r="C18" s="121"/>
      <c r="D18" s="103">
        <v>4</v>
      </c>
      <c r="E18" s="121"/>
      <c r="F18" s="145" t="s">
        <v>172</v>
      </c>
      <c r="G18" s="146"/>
      <c r="H18" s="145" t="s">
        <v>172</v>
      </c>
      <c r="I18" s="146"/>
    </row>
    <row r="19" spans="1:9">
      <c r="A19" s="118" t="s">
        <v>41</v>
      </c>
      <c r="B19" s="103">
        <v>1</v>
      </c>
      <c r="C19" s="121"/>
      <c r="D19" s="103">
        <v>1</v>
      </c>
      <c r="E19" s="121"/>
      <c r="F19" s="145" t="s">
        <v>172</v>
      </c>
      <c r="G19" s="146"/>
      <c r="H19" s="145" t="s">
        <v>172</v>
      </c>
      <c r="I19" s="146"/>
    </row>
    <row r="20" spans="1:9">
      <c r="A20" s="118" t="s">
        <v>42</v>
      </c>
      <c r="B20" s="103">
        <v>31</v>
      </c>
      <c r="C20" s="121"/>
      <c r="D20" s="103">
        <v>30</v>
      </c>
      <c r="E20" s="121"/>
      <c r="F20" s="145">
        <v>1</v>
      </c>
      <c r="G20" s="146"/>
      <c r="H20" s="145" t="s">
        <v>172</v>
      </c>
      <c r="I20" s="146"/>
    </row>
    <row r="21" spans="1:9">
      <c r="A21" s="118" t="s">
        <v>43</v>
      </c>
      <c r="B21" s="103">
        <v>44</v>
      </c>
      <c r="C21" s="121"/>
      <c r="D21" s="103">
        <v>43</v>
      </c>
      <c r="E21" s="121"/>
      <c r="F21" s="145" t="s">
        <v>172</v>
      </c>
      <c r="G21" s="146"/>
      <c r="H21" s="145">
        <v>1</v>
      </c>
      <c r="I21" s="146"/>
    </row>
    <row r="22" spans="1:9">
      <c r="A22" s="118" t="s">
        <v>24</v>
      </c>
      <c r="B22" s="103">
        <v>26</v>
      </c>
      <c r="C22" s="121"/>
      <c r="D22" s="103">
        <v>25</v>
      </c>
      <c r="E22" s="121"/>
      <c r="F22" s="145">
        <v>1</v>
      </c>
      <c r="G22" s="146"/>
      <c r="H22" s="145" t="s">
        <v>172</v>
      </c>
      <c r="I22" s="146"/>
    </row>
    <row r="23" spans="1:9" ht="17.100000000000001" customHeight="1">
      <c r="A23" s="118" t="s">
        <v>44</v>
      </c>
      <c r="B23" s="103">
        <v>168</v>
      </c>
      <c r="C23" s="121"/>
      <c r="D23" s="103">
        <v>155</v>
      </c>
      <c r="E23" s="121"/>
      <c r="F23" s="145">
        <v>13</v>
      </c>
      <c r="G23" s="146"/>
      <c r="H23" s="145" t="s">
        <v>172</v>
      </c>
      <c r="I23" s="146"/>
    </row>
    <row r="24" spans="1:9">
      <c r="A24" s="118" t="s">
        <v>108</v>
      </c>
      <c r="B24" s="103">
        <v>61</v>
      </c>
      <c r="C24" s="121"/>
      <c r="D24" s="103">
        <v>56</v>
      </c>
      <c r="E24" s="121"/>
      <c r="F24" s="145">
        <v>5</v>
      </c>
      <c r="G24" s="146"/>
      <c r="H24" s="145" t="s">
        <v>172</v>
      </c>
      <c r="I24" s="146"/>
    </row>
    <row r="25" spans="1:9">
      <c r="A25" s="118" t="s">
        <v>109</v>
      </c>
      <c r="B25" s="103">
        <v>122</v>
      </c>
      <c r="C25" s="121"/>
      <c r="D25" s="103">
        <v>111</v>
      </c>
      <c r="E25" s="121"/>
      <c r="F25" s="145">
        <v>11</v>
      </c>
      <c r="G25" s="146"/>
      <c r="H25" s="145" t="s">
        <v>172</v>
      </c>
      <c r="I25" s="146"/>
    </row>
    <row r="26" spans="1:9">
      <c r="A26" s="118" t="s">
        <v>110</v>
      </c>
      <c r="B26" s="103">
        <v>13</v>
      </c>
      <c r="C26" s="121"/>
      <c r="D26" s="103">
        <v>12</v>
      </c>
      <c r="E26" s="121"/>
      <c r="F26" s="145">
        <v>1</v>
      </c>
      <c r="G26" s="146"/>
      <c r="H26" s="145" t="s">
        <v>172</v>
      </c>
      <c r="I26" s="146"/>
    </row>
    <row r="27" spans="1:9">
      <c r="A27" s="118" t="s">
        <v>48</v>
      </c>
      <c r="B27" s="103">
        <v>14</v>
      </c>
      <c r="C27" s="121"/>
      <c r="D27" s="103">
        <v>14</v>
      </c>
      <c r="E27" s="121"/>
      <c r="F27" s="145" t="s">
        <v>172</v>
      </c>
      <c r="G27" s="146"/>
      <c r="H27" s="145" t="s">
        <v>172</v>
      </c>
      <c r="I27" s="146"/>
    </row>
    <row r="28" spans="1:9" ht="17.100000000000001" customHeight="1">
      <c r="A28" s="118" t="s">
        <v>46</v>
      </c>
      <c r="B28" s="103">
        <v>52</v>
      </c>
      <c r="C28" s="121"/>
      <c r="D28" s="103">
        <v>49</v>
      </c>
      <c r="E28" s="121"/>
      <c r="F28" s="145">
        <v>3</v>
      </c>
      <c r="G28" s="146"/>
      <c r="H28" s="145" t="s">
        <v>172</v>
      </c>
      <c r="I28" s="146"/>
    </row>
    <row r="29" spans="1:9">
      <c r="A29" s="118" t="s">
        <v>47</v>
      </c>
      <c r="B29" s="103">
        <v>9</v>
      </c>
      <c r="C29" s="121"/>
      <c r="D29" s="103">
        <v>9</v>
      </c>
      <c r="E29" s="121"/>
      <c r="F29" s="145" t="s">
        <v>172</v>
      </c>
      <c r="G29" s="146"/>
      <c r="H29" s="145" t="s">
        <v>172</v>
      </c>
      <c r="I29" s="146"/>
    </row>
    <row r="30" spans="1:9">
      <c r="A30" s="118" t="s">
        <v>113</v>
      </c>
      <c r="B30" s="103">
        <v>29</v>
      </c>
      <c r="C30" s="121"/>
      <c r="D30" s="103">
        <v>29</v>
      </c>
      <c r="E30" s="121"/>
      <c r="F30" s="145" t="s">
        <v>172</v>
      </c>
      <c r="G30" s="146"/>
      <c r="H30" s="145" t="s">
        <v>172</v>
      </c>
      <c r="I30" s="146"/>
    </row>
    <row r="31" spans="1:9">
      <c r="A31" s="118" t="s">
        <v>51</v>
      </c>
      <c r="B31" s="73">
        <v>21</v>
      </c>
      <c r="C31" s="120"/>
      <c r="D31" s="73">
        <v>17</v>
      </c>
      <c r="E31" s="120"/>
      <c r="F31" s="147">
        <v>4</v>
      </c>
      <c r="G31" s="146"/>
      <c r="H31" s="147" t="s">
        <v>172</v>
      </c>
      <c r="I31" s="146"/>
    </row>
    <row r="32" spans="1:9">
      <c r="A32" s="118"/>
      <c r="B32" s="121"/>
      <c r="C32" s="146"/>
      <c r="D32" s="121"/>
      <c r="E32" s="146"/>
      <c r="F32" s="121"/>
      <c r="G32" s="146"/>
      <c r="H32" s="121"/>
      <c r="I32" s="146"/>
    </row>
    <row r="33" spans="1:9">
      <c r="A33" s="142" t="s">
        <v>125</v>
      </c>
      <c r="B33" s="103">
        <v>313</v>
      </c>
      <c r="C33" s="103"/>
      <c r="D33" s="103">
        <v>254</v>
      </c>
      <c r="E33" s="103"/>
      <c r="F33" s="145">
        <v>59</v>
      </c>
      <c r="G33" s="103"/>
      <c r="H33" s="145" t="s">
        <v>172</v>
      </c>
      <c r="I33" s="94"/>
    </row>
    <row r="34" spans="1:9">
      <c r="A34" s="142" t="s">
        <v>59</v>
      </c>
      <c r="B34" s="103">
        <v>197</v>
      </c>
      <c r="C34" s="103"/>
      <c r="D34" s="103">
        <v>193</v>
      </c>
      <c r="E34" s="103"/>
      <c r="F34" s="145">
        <v>4</v>
      </c>
      <c r="G34" s="103"/>
      <c r="H34" s="145" t="s">
        <v>172</v>
      </c>
      <c r="I34" s="94"/>
    </row>
    <row r="35" spans="1:9">
      <c r="A35" s="142" t="s">
        <v>60</v>
      </c>
      <c r="B35" s="103">
        <v>82</v>
      </c>
      <c r="C35" s="103"/>
      <c r="D35" s="103">
        <v>81</v>
      </c>
      <c r="E35" s="103"/>
      <c r="F35" s="145">
        <v>1</v>
      </c>
      <c r="G35" s="103"/>
      <c r="H35" s="145" t="s">
        <v>172</v>
      </c>
      <c r="I35" s="94"/>
    </row>
    <row r="36" spans="1:9">
      <c r="A36" s="142" t="s">
        <v>61</v>
      </c>
      <c r="B36" s="103">
        <v>64</v>
      </c>
      <c r="C36" s="103"/>
      <c r="D36" s="103">
        <v>64</v>
      </c>
      <c r="E36" s="103"/>
      <c r="F36" s="145" t="s">
        <v>172</v>
      </c>
      <c r="G36" s="103"/>
      <c r="H36" s="145" t="s">
        <v>172</v>
      </c>
      <c r="I36" s="94"/>
    </row>
    <row r="37" spans="1:9">
      <c r="A37" s="142" t="s">
        <v>62</v>
      </c>
      <c r="B37" s="103">
        <v>66</v>
      </c>
      <c r="C37" s="103"/>
      <c r="D37" s="103">
        <v>65</v>
      </c>
      <c r="E37" s="103"/>
      <c r="F37" s="145">
        <v>0</v>
      </c>
      <c r="G37" s="103"/>
      <c r="H37" s="145">
        <v>1</v>
      </c>
      <c r="I37" s="94"/>
    </row>
    <row r="38" spans="1:9">
      <c r="A38" s="142" t="s">
        <v>63</v>
      </c>
      <c r="B38" s="103">
        <v>44</v>
      </c>
      <c r="C38" s="103"/>
      <c r="D38" s="103">
        <v>44</v>
      </c>
      <c r="E38" s="103"/>
      <c r="F38" s="145" t="s">
        <v>172</v>
      </c>
      <c r="G38" s="103"/>
      <c r="H38" s="145" t="s">
        <v>172</v>
      </c>
      <c r="I38" s="94"/>
    </row>
    <row r="39" spans="1:9">
      <c r="A39" s="142" t="s">
        <v>64</v>
      </c>
      <c r="B39" s="103">
        <v>7</v>
      </c>
      <c r="C39" s="103"/>
      <c r="D39" s="103">
        <v>7</v>
      </c>
      <c r="E39" s="103"/>
      <c r="F39" s="145" t="s">
        <v>172</v>
      </c>
      <c r="G39" s="103"/>
      <c r="H39" s="145" t="s">
        <v>172</v>
      </c>
      <c r="I39" s="94"/>
    </row>
    <row r="40" spans="1:9">
      <c r="A40" s="142" t="s">
        <v>65</v>
      </c>
      <c r="B40" s="73">
        <v>10</v>
      </c>
      <c r="C40" s="73"/>
      <c r="D40" s="73">
        <v>10</v>
      </c>
      <c r="E40" s="73"/>
      <c r="F40" s="147" t="s">
        <v>172</v>
      </c>
      <c r="G40" s="73"/>
      <c r="H40" s="147" t="s">
        <v>172</v>
      </c>
      <c r="I40" s="94"/>
    </row>
    <row r="41" spans="1:9">
      <c r="A41" s="124"/>
      <c r="B41" s="125"/>
      <c r="C41" s="125"/>
      <c r="D41" s="125"/>
      <c r="E41" s="125"/>
      <c r="F41" s="125"/>
      <c r="G41" s="125"/>
      <c r="H41" s="125"/>
      <c r="I41" s="125"/>
    </row>
    <row r="42" spans="1:9">
      <c r="A42" s="94" t="s">
        <v>133</v>
      </c>
      <c r="C42" s="94"/>
      <c r="D42" s="94"/>
      <c r="E42" s="94"/>
      <c r="F42" s="94"/>
      <c r="G42" s="94"/>
      <c r="H42" s="94"/>
      <c r="I42" s="94"/>
    </row>
  </sheetData>
  <mergeCells count="4">
    <mergeCell ref="B5:C5"/>
    <mergeCell ref="D5:E5"/>
    <mergeCell ref="F5:G5"/>
    <mergeCell ref="H5:I5"/>
  </mergeCells>
  <phoneticPr fontId="3"/>
  <pageMargins left="0.39370078740157483" right="0.59055118110236227" top="0.39370078740157483" bottom="0.39370078740157483" header="0.31496062992125984" footer="0.31496062992125984"/>
  <pageSetup paperSize="9" firstPageNumber="56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43"/>
  <sheetViews>
    <sheetView tabSelected="1" zoomScaleNormal="100" zoomScaleSheetLayoutView="100" workbookViewId="0"/>
  </sheetViews>
  <sheetFormatPr defaultRowHeight="13.5"/>
  <cols>
    <col min="1" max="1" width="19.625" style="126" customWidth="1"/>
    <col min="2" max="10" width="8.125" style="126" customWidth="1"/>
    <col min="11" max="11" width="9" style="126"/>
  </cols>
  <sheetData>
    <row r="1" spans="1:10">
      <c r="A1" s="94"/>
      <c r="B1" s="94"/>
      <c r="C1" s="94"/>
      <c r="D1" s="94"/>
      <c r="E1" s="94"/>
      <c r="F1" s="94"/>
      <c r="G1" s="94"/>
      <c r="H1" s="94"/>
      <c r="I1" s="94"/>
      <c r="J1" s="95" t="s">
        <v>194</v>
      </c>
    </row>
    <row r="2" spans="1:10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>
      <c r="A3" s="113" t="s">
        <v>152</v>
      </c>
      <c r="B3" s="94"/>
      <c r="C3" s="94"/>
      <c r="D3" s="94"/>
      <c r="E3" s="94"/>
      <c r="F3" s="94"/>
      <c r="G3" s="94"/>
      <c r="H3" s="94"/>
      <c r="I3" s="94"/>
      <c r="J3" s="94"/>
    </row>
    <row r="4" spans="1:10">
      <c r="A4" s="94"/>
      <c r="B4" s="94"/>
      <c r="C4" s="94"/>
      <c r="D4" s="94"/>
      <c r="E4" s="94"/>
      <c r="F4" s="94"/>
      <c r="G4" s="94"/>
      <c r="H4" s="94"/>
      <c r="I4" s="94"/>
      <c r="J4" s="95" t="s">
        <v>170</v>
      </c>
    </row>
    <row r="5" spans="1:10">
      <c r="A5" s="178" t="s">
        <v>74</v>
      </c>
      <c r="B5" s="176" t="s">
        <v>75</v>
      </c>
      <c r="C5" s="176"/>
      <c r="D5" s="176"/>
      <c r="E5" s="176" t="s">
        <v>76</v>
      </c>
      <c r="F5" s="176"/>
      <c r="G5" s="176"/>
      <c r="H5" s="176" t="s">
        <v>77</v>
      </c>
      <c r="I5" s="176"/>
      <c r="J5" s="177"/>
    </row>
    <row r="6" spans="1:10">
      <c r="A6" s="178"/>
      <c r="B6" s="116" t="s">
        <v>78</v>
      </c>
      <c r="C6" s="116" t="s">
        <v>79</v>
      </c>
      <c r="D6" s="116" t="s">
        <v>80</v>
      </c>
      <c r="E6" s="116" t="s">
        <v>78</v>
      </c>
      <c r="F6" s="116" t="s">
        <v>79</v>
      </c>
      <c r="G6" s="116" t="s">
        <v>80</v>
      </c>
      <c r="H6" s="116" t="s">
        <v>78</v>
      </c>
      <c r="I6" s="116" t="s">
        <v>79</v>
      </c>
      <c r="J6" s="96" t="s">
        <v>80</v>
      </c>
    </row>
    <row r="7" spans="1:10">
      <c r="A7" s="122"/>
      <c r="B7" s="103"/>
      <c r="C7" s="103"/>
      <c r="D7" s="103"/>
      <c r="E7" s="103"/>
      <c r="F7" s="103"/>
      <c r="G7" s="103"/>
      <c r="H7" s="103"/>
      <c r="I7" s="103"/>
      <c r="J7" s="103"/>
    </row>
    <row r="8" spans="1:10">
      <c r="A8" s="144" t="s">
        <v>81</v>
      </c>
      <c r="B8" s="145">
        <v>32645</v>
      </c>
      <c r="C8" s="145">
        <v>26050</v>
      </c>
      <c r="D8" s="145">
        <v>6595</v>
      </c>
      <c r="E8" s="145">
        <v>32569</v>
      </c>
      <c r="F8" s="145">
        <v>26002</v>
      </c>
      <c r="G8" s="145">
        <v>6567</v>
      </c>
      <c r="H8" s="145">
        <v>76</v>
      </c>
      <c r="I8" s="145">
        <v>48</v>
      </c>
      <c r="J8" s="145">
        <v>28</v>
      </c>
    </row>
    <row r="9" spans="1:10" ht="17.100000000000001" customHeight="1">
      <c r="A9" s="118" t="s">
        <v>29</v>
      </c>
      <c r="B9" s="145">
        <v>1515</v>
      </c>
      <c r="C9" s="145">
        <v>635</v>
      </c>
      <c r="D9" s="145">
        <v>880</v>
      </c>
      <c r="E9" s="145">
        <v>1510</v>
      </c>
      <c r="F9" s="145">
        <v>631</v>
      </c>
      <c r="G9" s="145">
        <v>879</v>
      </c>
      <c r="H9" s="145">
        <v>5</v>
      </c>
      <c r="I9" s="145">
        <v>4</v>
      </c>
      <c r="J9" s="145">
        <v>1</v>
      </c>
    </row>
    <row r="10" spans="1:10">
      <c r="A10" s="118" t="s">
        <v>30</v>
      </c>
      <c r="B10" s="145">
        <v>21</v>
      </c>
      <c r="C10" s="145">
        <v>15</v>
      </c>
      <c r="D10" s="145">
        <v>6</v>
      </c>
      <c r="E10" s="145">
        <v>21</v>
      </c>
      <c r="F10" s="145">
        <v>15</v>
      </c>
      <c r="G10" s="145">
        <v>6</v>
      </c>
      <c r="H10" s="145">
        <v>0</v>
      </c>
      <c r="I10" s="145" t="s">
        <v>172</v>
      </c>
      <c r="J10" s="145" t="s">
        <v>172</v>
      </c>
    </row>
    <row r="11" spans="1:10">
      <c r="A11" s="118" t="s">
        <v>31</v>
      </c>
      <c r="B11" s="145">
        <v>139</v>
      </c>
      <c r="C11" s="145">
        <v>33</v>
      </c>
      <c r="D11" s="145">
        <v>106</v>
      </c>
      <c r="E11" s="145">
        <v>133</v>
      </c>
      <c r="F11" s="145">
        <v>32</v>
      </c>
      <c r="G11" s="145">
        <v>101</v>
      </c>
      <c r="H11" s="145">
        <v>6</v>
      </c>
      <c r="I11" s="145">
        <v>1</v>
      </c>
      <c r="J11" s="145">
        <v>5</v>
      </c>
    </row>
    <row r="12" spans="1:10">
      <c r="A12" s="118" t="s">
        <v>33</v>
      </c>
      <c r="B12" s="145">
        <v>89</v>
      </c>
      <c r="C12" s="145">
        <v>71</v>
      </c>
      <c r="D12" s="145">
        <v>18</v>
      </c>
      <c r="E12" s="145">
        <v>89</v>
      </c>
      <c r="F12" s="145">
        <v>71</v>
      </c>
      <c r="G12" s="145">
        <v>18</v>
      </c>
      <c r="H12" s="145">
        <v>0</v>
      </c>
      <c r="I12" s="145" t="s">
        <v>172</v>
      </c>
      <c r="J12" s="145" t="s">
        <v>172</v>
      </c>
    </row>
    <row r="13" spans="1:10">
      <c r="A13" s="118" t="s">
        <v>34</v>
      </c>
      <c r="B13" s="145">
        <v>39</v>
      </c>
      <c r="C13" s="145">
        <v>34</v>
      </c>
      <c r="D13" s="145">
        <v>5</v>
      </c>
      <c r="E13" s="145">
        <v>39</v>
      </c>
      <c r="F13" s="145">
        <v>34</v>
      </c>
      <c r="G13" s="145">
        <v>5</v>
      </c>
      <c r="H13" s="145">
        <v>0</v>
      </c>
      <c r="I13" s="145" t="s">
        <v>172</v>
      </c>
      <c r="J13" s="145" t="s">
        <v>172</v>
      </c>
    </row>
    <row r="14" spans="1:10" ht="17.100000000000001" customHeight="1">
      <c r="A14" s="118" t="s">
        <v>35</v>
      </c>
      <c r="B14" s="145">
        <v>991</v>
      </c>
      <c r="C14" s="145">
        <v>780</v>
      </c>
      <c r="D14" s="145">
        <v>211</v>
      </c>
      <c r="E14" s="145">
        <v>990</v>
      </c>
      <c r="F14" s="145">
        <v>779</v>
      </c>
      <c r="G14" s="145">
        <v>211</v>
      </c>
      <c r="H14" s="145">
        <v>1</v>
      </c>
      <c r="I14" s="145">
        <v>1</v>
      </c>
      <c r="J14" s="145" t="s">
        <v>172</v>
      </c>
    </row>
    <row r="15" spans="1:10">
      <c r="A15" s="118" t="s">
        <v>36</v>
      </c>
      <c r="B15" s="145">
        <v>558</v>
      </c>
      <c r="C15" s="145">
        <v>383</v>
      </c>
      <c r="D15" s="145">
        <v>175</v>
      </c>
      <c r="E15" s="145">
        <v>555</v>
      </c>
      <c r="F15" s="145">
        <v>381</v>
      </c>
      <c r="G15" s="145">
        <v>174</v>
      </c>
      <c r="H15" s="145">
        <v>3</v>
      </c>
      <c r="I15" s="145">
        <v>2</v>
      </c>
      <c r="J15" s="145">
        <v>1</v>
      </c>
    </row>
    <row r="16" spans="1:10">
      <c r="A16" s="118" t="s">
        <v>37</v>
      </c>
      <c r="B16" s="145">
        <v>2815</v>
      </c>
      <c r="C16" s="145">
        <v>2065</v>
      </c>
      <c r="D16" s="145">
        <v>750</v>
      </c>
      <c r="E16" s="145">
        <v>2814</v>
      </c>
      <c r="F16" s="145">
        <v>2064</v>
      </c>
      <c r="G16" s="145">
        <v>750</v>
      </c>
      <c r="H16" s="145">
        <v>1</v>
      </c>
      <c r="I16" s="145">
        <v>1</v>
      </c>
      <c r="J16" s="145" t="s">
        <v>172</v>
      </c>
    </row>
    <row r="17" spans="1:10">
      <c r="A17" s="118" t="s">
        <v>38</v>
      </c>
      <c r="B17" s="145">
        <v>11</v>
      </c>
      <c r="C17" s="145">
        <v>5</v>
      </c>
      <c r="D17" s="145">
        <v>6</v>
      </c>
      <c r="E17" s="145">
        <v>11</v>
      </c>
      <c r="F17" s="145">
        <v>5</v>
      </c>
      <c r="G17" s="145">
        <v>6</v>
      </c>
      <c r="H17" s="145">
        <v>0</v>
      </c>
      <c r="I17" s="145" t="s">
        <v>172</v>
      </c>
      <c r="J17" s="145" t="s">
        <v>172</v>
      </c>
    </row>
    <row r="18" spans="1:10">
      <c r="A18" s="118" t="s">
        <v>39</v>
      </c>
      <c r="B18" s="145">
        <v>1233</v>
      </c>
      <c r="C18" s="145">
        <v>880</v>
      </c>
      <c r="D18" s="145">
        <v>353</v>
      </c>
      <c r="E18" s="145">
        <v>1221</v>
      </c>
      <c r="F18" s="145">
        <v>872</v>
      </c>
      <c r="G18" s="145">
        <v>349</v>
      </c>
      <c r="H18" s="145">
        <v>12</v>
      </c>
      <c r="I18" s="145">
        <v>8</v>
      </c>
      <c r="J18" s="145">
        <v>4</v>
      </c>
    </row>
    <row r="19" spans="1:10" ht="17.100000000000001" customHeight="1">
      <c r="A19" s="118" t="s">
        <v>40</v>
      </c>
      <c r="B19" s="145">
        <v>39</v>
      </c>
      <c r="C19" s="145">
        <v>27</v>
      </c>
      <c r="D19" s="145">
        <v>12</v>
      </c>
      <c r="E19" s="145">
        <v>39</v>
      </c>
      <c r="F19" s="145">
        <v>27</v>
      </c>
      <c r="G19" s="145">
        <v>12</v>
      </c>
      <c r="H19" s="145">
        <v>0</v>
      </c>
      <c r="I19" s="145" t="s">
        <v>172</v>
      </c>
      <c r="J19" s="145" t="s">
        <v>172</v>
      </c>
    </row>
    <row r="20" spans="1:10">
      <c r="A20" s="118" t="s">
        <v>41</v>
      </c>
      <c r="B20" s="145">
        <v>11</v>
      </c>
      <c r="C20" s="145">
        <v>3</v>
      </c>
      <c r="D20" s="145">
        <v>8</v>
      </c>
      <c r="E20" s="145">
        <v>11</v>
      </c>
      <c r="F20" s="145">
        <v>3</v>
      </c>
      <c r="G20" s="145">
        <v>8</v>
      </c>
      <c r="H20" s="145">
        <v>0</v>
      </c>
      <c r="I20" s="145" t="s">
        <v>172</v>
      </c>
      <c r="J20" s="145" t="s">
        <v>172</v>
      </c>
    </row>
    <row r="21" spans="1:10">
      <c r="A21" s="118" t="s">
        <v>42</v>
      </c>
      <c r="B21" s="145">
        <v>1122</v>
      </c>
      <c r="C21" s="145">
        <v>905</v>
      </c>
      <c r="D21" s="145">
        <v>217</v>
      </c>
      <c r="E21" s="145">
        <v>1121</v>
      </c>
      <c r="F21" s="145">
        <v>904</v>
      </c>
      <c r="G21" s="145">
        <v>217</v>
      </c>
      <c r="H21" s="145">
        <v>1</v>
      </c>
      <c r="I21" s="145">
        <v>1</v>
      </c>
      <c r="J21" s="145" t="s">
        <v>172</v>
      </c>
    </row>
    <row r="22" spans="1:10">
      <c r="A22" s="118" t="s">
        <v>43</v>
      </c>
      <c r="B22" s="145">
        <v>3703</v>
      </c>
      <c r="C22" s="145">
        <v>3426</v>
      </c>
      <c r="D22" s="145">
        <v>277</v>
      </c>
      <c r="E22" s="145">
        <v>3703</v>
      </c>
      <c r="F22" s="145">
        <v>3426</v>
      </c>
      <c r="G22" s="145">
        <v>277</v>
      </c>
      <c r="H22" s="145">
        <v>0</v>
      </c>
      <c r="I22" s="145" t="s">
        <v>172</v>
      </c>
      <c r="J22" s="145" t="s">
        <v>172</v>
      </c>
    </row>
    <row r="23" spans="1:10">
      <c r="A23" s="118" t="s">
        <v>24</v>
      </c>
      <c r="B23" s="145">
        <v>1751</v>
      </c>
      <c r="C23" s="145">
        <v>1436</v>
      </c>
      <c r="D23" s="145">
        <v>315</v>
      </c>
      <c r="E23" s="145">
        <v>1749</v>
      </c>
      <c r="F23" s="145">
        <v>1435</v>
      </c>
      <c r="G23" s="145">
        <v>314</v>
      </c>
      <c r="H23" s="145">
        <v>2</v>
      </c>
      <c r="I23" s="145">
        <v>1</v>
      </c>
      <c r="J23" s="145">
        <v>1</v>
      </c>
    </row>
    <row r="24" spans="1:10" ht="17.100000000000001" customHeight="1">
      <c r="A24" s="118" t="s">
        <v>44</v>
      </c>
      <c r="B24" s="145">
        <v>3529</v>
      </c>
      <c r="C24" s="145">
        <v>2827</v>
      </c>
      <c r="D24" s="145">
        <v>702</v>
      </c>
      <c r="E24" s="145">
        <v>3514</v>
      </c>
      <c r="F24" s="145">
        <v>2818</v>
      </c>
      <c r="G24" s="145">
        <v>696</v>
      </c>
      <c r="H24" s="145">
        <v>15</v>
      </c>
      <c r="I24" s="145">
        <v>9</v>
      </c>
      <c r="J24" s="145">
        <v>6</v>
      </c>
    </row>
    <row r="25" spans="1:10">
      <c r="A25" s="118" t="s">
        <v>108</v>
      </c>
      <c r="B25" s="145">
        <v>2131</v>
      </c>
      <c r="C25" s="145">
        <v>1845</v>
      </c>
      <c r="D25" s="145">
        <v>286</v>
      </c>
      <c r="E25" s="145">
        <v>2125</v>
      </c>
      <c r="F25" s="145">
        <v>1840</v>
      </c>
      <c r="G25" s="145">
        <v>285</v>
      </c>
      <c r="H25" s="145">
        <v>6</v>
      </c>
      <c r="I25" s="145">
        <v>5</v>
      </c>
      <c r="J25" s="145">
        <v>1</v>
      </c>
    </row>
    <row r="26" spans="1:10">
      <c r="A26" s="118" t="s">
        <v>109</v>
      </c>
      <c r="B26" s="145">
        <v>2892</v>
      </c>
      <c r="C26" s="145">
        <v>2479</v>
      </c>
      <c r="D26" s="145">
        <v>413</v>
      </c>
      <c r="E26" s="145">
        <v>2879</v>
      </c>
      <c r="F26" s="145">
        <v>2471</v>
      </c>
      <c r="G26" s="145">
        <v>408</v>
      </c>
      <c r="H26" s="145">
        <v>13</v>
      </c>
      <c r="I26" s="145">
        <v>8</v>
      </c>
      <c r="J26" s="145">
        <v>5</v>
      </c>
    </row>
    <row r="27" spans="1:10">
      <c r="A27" s="118" t="s">
        <v>110</v>
      </c>
      <c r="B27" s="145">
        <v>380</v>
      </c>
      <c r="C27" s="145">
        <v>243</v>
      </c>
      <c r="D27" s="145">
        <v>137</v>
      </c>
      <c r="E27" s="145">
        <v>378</v>
      </c>
      <c r="F27" s="145">
        <v>242</v>
      </c>
      <c r="G27" s="145">
        <v>136</v>
      </c>
      <c r="H27" s="145">
        <v>2</v>
      </c>
      <c r="I27" s="145">
        <v>1</v>
      </c>
      <c r="J27" s="145">
        <v>1</v>
      </c>
    </row>
    <row r="28" spans="1:10">
      <c r="A28" s="118" t="s">
        <v>48</v>
      </c>
      <c r="B28" s="145">
        <v>1128</v>
      </c>
      <c r="C28" s="145">
        <v>876</v>
      </c>
      <c r="D28" s="145">
        <v>252</v>
      </c>
      <c r="E28" s="145">
        <v>1128</v>
      </c>
      <c r="F28" s="145">
        <v>876</v>
      </c>
      <c r="G28" s="145">
        <v>252</v>
      </c>
      <c r="H28" s="145">
        <v>0</v>
      </c>
      <c r="I28" s="145" t="s">
        <v>172</v>
      </c>
      <c r="J28" s="145" t="s">
        <v>172</v>
      </c>
    </row>
    <row r="29" spans="1:10" ht="17.100000000000001" customHeight="1">
      <c r="A29" s="118" t="s">
        <v>46</v>
      </c>
      <c r="B29" s="145">
        <v>2925</v>
      </c>
      <c r="C29" s="145">
        <v>2301</v>
      </c>
      <c r="D29" s="145">
        <v>624</v>
      </c>
      <c r="E29" s="145">
        <v>2921</v>
      </c>
      <c r="F29" s="145">
        <v>2299</v>
      </c>
      <c r="G29" s="145">
        <v>622</v>
      </c>
      <c r="H29" s="145">
        <v>4</v>
      </c>
      <c r="I29" s="145">
        <v>2</v>
      </c>
      <c r="J29" s="145">
        <v>2</v>
      </c>
    </row>
    <row r="30" spans="1:10">
      <c r="A30" s="118" t="s">
        <v>47</v>
      </c>
      <c r="B30" s="145">
        <v>2577</v>
      </c>
      <c r="C30" s="145">
        <v>2125</v>
      </c>
      <c r="D30" s="145">
        <v>452</v>
      </c>
      <c r="E30" s="145">
        <v>2577</v>
      </c>
      <c r="F30" s="145">
        <v>2125</v>
      </c>
      <c r="G30" s="145">
        <v>452</v>
      </c>
      <c r="H30" s="145">
        <v>0</v>
      </c>
      <c r="I30" s="145" t="s">
        <v>172</v>
      </c>
      <c r="J30" s="145" t="s">
        <v>172</v>
      </c>
    </row>
    <row r="31" spans="1:10">
      <c r="A31" s="118" t="s">
        <v>113</v>
      </c>
      <c r="B31" s="145">
        <v>2700</v>
      </c>
      <c r="C31" s="145">
        <v>2388</v>
      </c>
      <c r="D31" s="145">
        <v>312</v>
      </c>
      <c r="E31" s="145">
        <v>2700</v>
      </c>
      <c r="F31" s="145">
        <v>2388</v>
      </c>
      <c r="G31" s="145">
        <v>312</v>
      </c>
      <c r="H31" s="145">
        <v>0</v>
      </c>
      <c r="I31" s="145" t="s">
        <v>172</v>
      </c>
      <c r="J31" s="145" t="s">
        <v>172</v>
      </c>
    </row>
    <row r="32" spans="1:10">
      <c r="A32" s="118" t="s">
        <v>51</v>
      </c>
      <c r="B32" s="147">
        <v>346</v>
      </c>
      <c r="C32" s="147">
        <v>268</v>
      </c>
      <c r="D32" s="147">
        <v>78</v>
      </c>
      <c r="E32" s="147">
        <v>341</v>
      </c>
      <c r="F32" s="147">
        <v>264</v>
      </c>
      <c r="G32" s="147">
        <v>77</v>
      </c>
      <c r="H32" s="147">
        <v>5</v>
      </c>
      <c r="I32" s="147">
        <v>4</v>
      </c>
      <c r="J32" s="147">
        <v>1</v>
      </c>
    </row>
    <row r="33" spans="1:10">
      <c r="A33" s="118"/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>
      <c r="A34" s="142" t="s">
        <v>125</v>
      </c>
      <c r="B34" s="145">
        <v>1905</v>
      </c>
      <c r="C34" s="145">
        <v>1322</v>
      </c>
      <c r="D34" s="145">
        <v>583</v>
      </c>
      <c r="E34" s="145">
        <v>1834</v>
      </c>
      <c r="F34" s="145">
        <v>1276</v>
      </c>
      <c r="G34" s="145">
        <v>558</v>
      </c>
      <c r="H34" s="145">
        <v>71</v>
      </c>
      <c r="I34" s="145">
        <v>46</v>
      </c>
      <c r="J34" s="145">
        <v>25</v>
      </c>
    </row>
    <row r="35" spans="1:10">
      <c r="A35" s="142" t="s">
        <v>59</v>
      </c>
      <c r="B35" s="145">
        <v>2684</v>
      </c>
      <c r="C35" s="145">
        <v>1983</v>
      </c>
      <c r="D35" s="145">
        <v>701</v>
      </c>
      <c r="E35" s="145">
        <v>2680</v>
      </c>
      <c r="F35" s="145">
        <v>1982</v>
      </c>
      <c r="G35" s="145">
        <v>698</v>
      </c>
      <c r="H35" s="145">
        <v>4</v>
      </c>
      <c r="I35" s="145">
        <v>1</v>
      </c>
      <c r="J35" s="145">
        <v>3</v>
      </c>
    </row>
    <row r="36" spans="1:10">
      <c r="A36" s="142" t="s">
        <v>60</v>
      </c>
      <c r="B36" s="145">
        <v>2019</v>
      </c>
      <c r="C36" s="145">
        <v>1457</v>
      </c>
      <c r="D36" s="145">
        <v>562</v>
      </c>
      <c r="E36" s="145">
        <v>2018</v>
      </c>
      <c r="F36" s="145">
        <v>1456</v>
      </c>
      <c r="G36" s="145">
        <v>562</v>
      </c>
      <c r="H36" s="145">
        <v>1</v>
      </c>
      <c r="I36" s="145">
        <v>1</v>
      </c>
      <c r="J36" s="145">
        <v>0</v>
      </c>
    </row>
    <row r="37" spans="1:10">
      <c r="A37" s="142" t="s">
        <v>61</v>
      </c>
      <c r="B37" s="145">
        <v>2444</v>
      </c>
      <c r="C37" s="145">
        <v>1904</v>
      </c>
      <c r="D37" s="145">
        <v>540</v>
      </c>
      <c r="E37" s="145">
        <v>2444</v>
      </c>
      <c r="F37" s="145">
        <v>1904</v>
      </c>
      <c r="G37" s="145">
        <v>540</v>
      </c>
      <c r="H37" s="145">
        <v>0</v>
      </c>
      <c r="I37" s="145">
        <v>0</v>
      </c>
      <c r="J37" s="145">
        <v>0</v>
      </c>
    </row>
    <row r="38" spans="1:10">
      <c r="A38" s="142" t="s">
        <v>62</v>
      </c>
      <c r="B38" s="145">
        <v>4581</v>
      </c>
      <c r="C38" s="145">
        <v>3522</v>
      </c>
      <c r="D38" s="145">
        <v>1059</v>
      </c>
      <c r="E38" s="145">
        <v>4581</v>
      </c>
      <c r="F38" s="145">
        <v>3522</v>
      </c>
      <c r="G38" s="145">
        <v>1059</v>
      </c>
      <c r="H38" s="145">
        <v>0</v>
      </c>
      <c r="I38" s="145">
        <v>0</v>
      </c>
      <c r="J38" s="145">
        <v>0</v>
      </c>
    </row>
    <row r="39" spans="1:10">
      <c r="A39" s="142" t="s">
        <v>63</v>
      </c>
      <c r="B39" s="145">
        <v>7464</v>
      </c>
      <c r="C39" s="145">
        <v>5846</v>
      </c>
      <c r="D39" s="145">
        <v>1618</v>
      </c>
      <c r="E39" s="145">
        <v>7464</v>
      </c>
      <c r="F39" s="145">
        <v>5846</v>
      </c>
      <c r="G39" s="145">
        <v>1618</v>
      </c>
      <c r="H39" s="145">
        <v>0</v>
      </c>
      <c r="I39" s="145">
        <v>0</v>
      </c>
      <c r="J39" s="145">
        <v>0</v>
      </c>
    </row>
    <row r="40" spans="1:10">
      <c r="A40" s="142" t="s">
        <v>64</v>
      </c>
      <c r="B40" s="145">
        <v>2663</v>
      </c>
      <c r="C40" s="145">
        <v>2200</v>
      </c>
      <c r="D40" s="145">
        <v>463</v>
      </c>
      <c r="E40" s="145">
        <v>2663</v>
      </c>
      <c r="F40" s="145">
        <v>2200</v>
      </c>
      <c r="G40" s="145">
        <v>463</v>
      </c>
      <c r="H40" s="145">
        <v>0</v>
      </c>
      <c r="I40" s="145">
        <v>0</v>
      </c>
      <c r="J40" s="145">
        <v>0</v>
      </c>
    </row>
    <row r="41" spans="1:10">
      <c r="A41" s="142" t="s">
        <v>65</v>
      </c>
      <c r="B41" s="147">
        <v>8885</v>
      </c>
      <c r="C41" s="147">
        <v>7816</v>
      </c>
      <c r="D41" s="147">
        <v>1069</v>
      </c>
      <c r="E41" s="147">
        <v>8885</v>
      </c>
      <c r="F41" s="147">
        <v>7816</v>
      </c>
      <c r="G41" s="147">
        <v>1069</v>
      </c>
      <c r="H41" s="147">
        <v>0</v>
      </c>
      <c r="I41" s="147">
        <v>0</v>
      </c>
      <c r="J41" s="147">
        <v>0</v>
      </c>
    </row>
    <row r="42" spans="1:10">
      <c r="A42" s="124"/>
      <c r="B42" s="125"/>
      <c r="C42" s="125"/>
      <c r="D42" s="125"/>
      <c r="E42" s="125"/>
      <c r="F42" s="125"/>
      <c r="G42" s="125"/>
      <c r="H42" s="125"/>
      <c r="I42" s="125"/>
      <c r="J42" s="125"/>
    </row>
    <row r="43" spans="1:10">
      <c r="A43" s="94" t="s">
        <v>133</v>
      </c>
      <c r="B43" s="94"/>
      <c r="C43" s="94"/>
      <c r="D43" s="94"/>
      <c r="E43" s="94"/>
      <c r="F43" s="94"/>
      <c r="G43" s="94"/>
      <c r="H43" s="94"/>
      <c r="I43" s="94"/>
      <c r="J43" s="94"/>
    </row>
  </sheetData>
  <mergeCells count="4">
    <mergeCell ref="B5:D5"/>
    <mergeCell ref="E5:G5"/>
    <mergeCell ref="H5:J5"/>
    <mergeCell ref="A5:A6"/>
  </mergeCells>
  <phoneticPr fontId="3"/>
  <pageMargins left="0.59055118110236227" right="0.39370078740157483" top="0.39370078740157483" bottom="0.39370078740157483" header="0.31496062992125984" footer="0.31496062992125984"/>
  <pageSetup paperSize="9" firstPageNumber="57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51ページ</vt:lpstr>
      <vt:lpstr>51ページ-1</vt:lpstr>
      <vt:lpstr>52ページ</vt:lpstr>
      <vt:lpstr>5２ページ-1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2017-02-24T04:18:30Z</cp:lastPrinted>
  <dcterms:created xsi:type="dcterms:W3CDTF">2008-05-13T07:54:37Z</dcterms:created>
  <dcterms:modified xsi:type="dcterms:W3CDTF">2017-03-01T23:01:09Z</dcterms:modified>
</cp:coreProperties>
</file>