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ama0022186\Desktop\統計でみる＆市勢\R3統計でみるあまがさき\"/>
    </mc:Choice>
  </mc:AlternateContent>
  <bookViews>
    <workbookView xWindow="-15" yWindow="-15" windowWidth="20550" windowHeight="8010" tabRatio="889"/>
  </bookViews>
  <sheets>
    <sheet name="表紙" sheetId="116" r:id="rId1"/>
    <sheet name="目次" sheetId="117" r:id="rId2"/>
    <sheet name="統計表" sheetId="114" r:id="rId3"/>
    <sheet name="人口の変遷" sheetId="32" r:id="rId4"/>
    <sheet name="年齢別人口" sheetId="34" r:id="rId5"/>
    <sheet name="人口動態" sheetId="33" r:id="rId6"/>
    <sheet name="地区別人口動態他" sheetId="9" r:id="rId7"/>
    <sheet name="町丁別(5歳)全市・中央" sheetId="42" r:id="rId8"/>
    <sheet name="小田" sheetId="43" r:id="rId9"/>
    <sheet name="大庄" sheetId="44" r:id="rId10"/>
    <sheet name="立花" sheetId="45" r:id="rId11"/>
    <sheet name="武庫" sheetId="46" r:id="rId12"/>
    <sheet name="園田" sheetId="47" r:id="rId13"/>
    <sheet name="年齢別人口（全市）" sheetId="98" r:id="rId14"/>
    <sheet name="年齢別人口（中央）" sheetId="104" r:id="rId15"/>
    <sheet name="年齢別人口（小田）" sheetId="99" r:id="rId16"/>
    <sheet name="年齢別人口（大庄）" sheetId="100" r:id="rId17"/>
    <sheet name="年齢別人口（立花）" sheetId="101" r:id="rId18"/>
    <sheet name="年齢別人口（武庫）" sheetId="102" r:id="rId19"/>
    <sheet name="年齢別人口（園田）" sheetId="103" r:id="rId20"/>
    <sheet name="交通" sheetId="96" r:id="rId21"/>
    <sheet name="商業" sheetId="115" r:id="rId22"/>
    <sheet name="工業" sheetId="107" r:id="rId23"/>
    <sheet name="事業所" sheetId="118" r:id="rId24"/>
    <sheet name="社会保障" sheetId="55" r:id="rId25"/>
    <sheet name="生活保護" sheetId="87" r:id="rId26"/>
    <sheet name="学校一覧（小・中・髙）" sheetId="84" r:id="rId27"/>
    <sheet name="救急・火災" sheetId="105" r:id="rId28"/>
    <sheet name="くらし" sheetId="113" r:id="rId29"/>
    <sheet name="ごみ" sheetId="97" r:id="rId30"/>
    <sheet name="税" sheetId="86" r:id="rId31"/>
    <sheet name="労働" sheetId="109" r:id="rId32"/>
    <sheet name="参考資料" sheetId="119" r:id="rId33"/>
    <sheet name="他都市との比較" sheetId="112" r:id="rId34"/>
  </sheets>
  <definedNames>
    <definedName name="_xlnm._FilterDatabase" localSheetId="12" hidden="1">園田!$J$1:$R$1</definedName>
    <definedName name="_xlnm._FilterDatabase" localSheetId="8" hidden="1">小田!$J$1:$R$1</definedName>
    <definedName name="_xlnm._FilterDatabase" localSheetId="9" hidden="1">大庄!$J$1:$R$1</definedName>
    <definedName name="_xlnm._FilterDatabase" localSheetId="7" hidden="1">'町丁別(5歳)全市・中央'!$A$1:$R$1</definedName>
    <definedName name="_xlnm._FilterDatabase" localSheetId="11" hidden="1">武庫!$J$1:$R$1</definedName>
    <definedName name="_xlnm._FilterDatabase" localSheetId="10" hidden="1">立花!$J$1:$R$1</definedName>
    <definedName name="P14小田">小田!$A$4</definedName>
    <definedName name="P39交通">交通!$A$1</definedName>
    <definedName name="P40工業">工業!$A$1</definedName>
    <definedName name="P41介護">#REF!</definedName>
    <definedName name="P45救_急">救急・火災!$A$4</definedName>
    <definedName name="P46品目別取扱数量へ" localSheetId="28">くらし!$A$4</definedName>
    <definedName name="P46品目別取扱数量へ">#REF!</definedName>
    <definedName name="P47ごみ量の推移へ">ごみ!$4:$4</definedName>
    <definedName name="P48有効求人倍率">労働!$A$4</definedName>
    <definedName name="_xlnm.Print_Area" localSheetId="28">くらし!$A$1:$K$64</definedName>
    <definedName name="_xlnm.Print_Area" localSheetId="12">園田!$A$1:$U$144</definedName>
    <definedName name="_xlnm.Print_Area" localSheetId="26">'学校一覧（小・中・髙）'!$A$1:$L$126</definedName>
    <definedName name="_xlnm.Print_Area" localSheetId="22">工業!$A$1:$I$63</definedName>
    <definedName name="_xlnm.Print_Area" localSheetId="23">事業所!$A$1:$R$62</definedName>
    <definedName name="_xlnm.Print_Area" localSheetId="21">商業!$A$1:$I$69</definedName>
    <definedName name="_xlnm.Print_Area" localSheetId="8">小田!$A$1:$U$141</definedName>
    <definedName name="_xlnm.Print_Area" localSheetId="3">人口の変遷!$A$1:$T$71</definedName>
    <definedName name="_xlnm.Print_Area" localSheetId="5">人口動態!$A$1:$V$66</definedName>
    <definedName name="_xlnm.Print_Area" localSheetId="25">生活保護!$A$1:$K$62</definedName>
    <definedName name="_xlnm.Print_Area" localSheetId="33">他都市との比較!$A$1:$N$120</definedName>
    <definedName name="_xlnm.Print_Area" localSheetId="9">大庄!$A$1:$U$142</definedName>
    <definedName name="_xlnm.Print_Area" localSheetId="6">地区別人口動態他!$A$1:$P$66</definedName>
    <definedName name="_xlnm.Print_Area" localSheetId="7">'町丁別(5歳)全市・中央'!$A$1:$U$203</definedName>
    <definedName name="_xlnm.Print_Area" localSheetId="4">年齢別人口!$A$1:$J$64</definedName>
    <definedName name="_xlnm.Print_Area" localSheetId="19">'年齢別人口（園田）'!$A$1:$J$76</definedName>
    <definedName name="_xlnm.Print_Area" localSheetId="15">'年齢別人口（小田）'!$A$1:$J$76</definedName>
    <definedName name="_xlnm.Print_Area" localSheetId="13">'年齢別人口（全市）'!$A$1:$J$76</definedName>
    <definedName name="_xlnm.Print_Area" localSheetId="16">'年齢別人口（大庄）'!$A$1:$J$76</definedName>
    <definedName name="_xlnm.Print_Area" localSheetId="14">'年齢別人口（中央）'!$A$1:$J$76</definedName>
    <definedName name="_xlnm.Print_Area" localSheetId="18">'年齢別人口（武庫）'!$A$1:$J$76</definedName>
    <definedName name="_xlnm.Print_Area" localSheetId="17">'年齢別人口（立花）'!$A$1:$J$76</definedName>
    <definedName name="_xlnm.Print_Area" localSheetId="11">武庫!$A$1:$U$74</definedName>
    <definedName name="_xlnm.Print_Area" localSheetId="10">立花!$A$1:$U$139</definedName>
    <definedName name="_xlnm.Print_Titles" localSheetId="12">園田!$1:$6</definedName>
    <definedName name="_xlnm.Print_Titles" localSheetId="8">小田!$1:$6</definedName>
    <definedName name="_xlnm.Print_Titles" localSheetId="9">大庄!$1:$6</definedName>
    <definedName name="_xlnm.Print_Titles" localSheetId="7">'町丁別(5歳)全市・中央'!$1:$6</definedName>
    <definedName name="_xlnm.Print_Titles" localSheetId="11">武庫!$1:$6</definedName>
    <definedName name="_xlnm.Print_Titles" localSheetId="10">立花!$1:$6</definedName>
    <definedName name="ご_み_量_の_推_移">ごみ!$A$4</definedName>
    <definedName name="ごみ量の推移へ">ごみ!$A$4:$C$4</definedName>
    <definedName name="介護サービス">社会保障!$A$16</definedName>
    <definedName name="教育へ">'学校一覧（小・中・髙）'!$A$1</definedName>
    <definedName name="工業へ">交通!$H$60</definedName>
    <definedName name="高_等_学_校">'学校一覧（小・中・髙）'!$A$94</definedName>
    <definedName name="最後">他都市との比較!$A$4</definedName>
    <definedName name="市税収入額へ">税!$A$4</definedName>
    <definedName name="市税収入済額へ">税!$A$4</definedName>
    <definedName name="小_学_校">'学校一覧（小・中・髙）'!$A$4</definedName>
    <definedName name="前へ">税!$A$4</definedName>
    <definedName name="男女年齢">生活保護!$A$4</definedName>
    <definedName name="地_区_別_火_災_発_生_状_況">救急・火災!$A$31</definedName>
    <definedName name="中_学_校">'学校一覧（小・中・髙）'!$A$68</definedName>
    <definedName name="特_別_支_援_学_校">'学校一覧（小・中・髙）'!$A$104</definedName>
    <definedName name="保護人員へ">生活保護!$A$4</definedName>
    <definedName name="有効求人倍率">労働!$A$4</definedName>
    <definedName name="有効求人倍率へ">労働!$A$4</definedName>
    <definedName name="要_支_援_・_要_介_護_認_定_者_数">社会保障!$A$4</definedName>
    <definedName name="労__働">労働!$A$4</definedName>
  </definedNames>
  <calcPr calcId="162913"/>
</workbook>
</file>

<file path=xl/calcChain.xml><?xml version="1.0" encoding="utf-8"?>
<calcChain xmlns="http://schemas.openxmlformats.org/spreadsheetml/2006/main">
  <c r="E8" i="47" l="1"/>
  <c r="D8" i="47"/>
  <c r="G48" i="105" l="1"/>
  <c r="G40" i="105"/>
  <c r="D48" i="105"/>
  <c r="I21" i="107"/>
  <c r="H21" i="107"/>
  <c r="F45" i="107"/>
  <c r="E45" i="107"/>
  <c r="E27" i="107"/>
  <c r="B9" i="107"/>
  <c r="B38" i="107"/>
  <c r="B7" i="107"/>
  <c r="J19" i="87"/>
  <c r="I19" i="87"/>
  <c r="H19" i="87"/>
  <c r="G19" i="87"/>
  <c r="F19" i="87"/>
  <c r="E19" i="87"/>
  <c r="D19" i="87"/>
  <c r="J16" i="87"/>
  <c r="I16" i="87"/>
  <c r="H16" i="87"/>
  <c r="G16" i="87"/>
  <c r="F16" i="87"/>
  <c r="E16" i="87"/>
  <c r="D16" i="87"/>
  <c r="J13" i="87"/>
  <c r="I13" i="87"/>
  <c r="H13" i="87"/>
  <c r="G13" i="87"/>
  <c r="F13" i="87"/>
  <c r="E13" i="87"/>
  <c r="D13" i="87"/>
  <c r="J10" i="87"/>
  <c r="I10" i="87"/>
  <c r="H10" i="87"/>
  <c r="G10" i="87"/>
  <c r="F10" i="87"/>
  <c r="E10" i="87"/>
  <c r="D10" i="87"/>
  <c r="D7" i="87"/>
  <c r="I23" i="55"/>
  <c r="F49" i="55"/>
  <c r="G49" i="55"/>
  <c r="E43" i="55"/>
  <c r="F43" i="55"/>
  <c r="D43" i="55"/>
  <c r="E38" i="55"/>
  <c r="F38" i="55"/>
  <c r="D38" i="55"/>
  <c r="E49" i="55"/>
  <c r="I30" i="107"/>
  <c r="H30" i="107"/>
  <c r="C38" i="107"/>
  <c r="C9" i="107"/>
  <c r="J38" i="101"/>
  <c r="I32" i="101"/>
  <c r="I38" i="101"/>
  <c r="D7" i="98" l="1"/>
  <c r="P8" i="47" l="1"/>
  <c r="P10" i="42"/>
  <c r="E10" i="42"/>
  <c r="P8" i="43"/>
  <c r="E8" i="43"/>
  <c r="E8" i="44"/>
  <c r="O8" i="44"/>
  <c r="P8" i="44"/>
  <c r="D47" i="105" l="1"/>
  <c r="F32" i="55"/>
  <c r="F23" i="55"/>
  <c r="F27" i="107"/>
  <c r="F21" i="55" l="1"/>
  <c r="C7" i="107"/>
  <c r="I56" i="104"/>
  <c r="J56" i="104"/>
  <c r="C18" i="98"/>
  <c r="C16" i="98"/>
  <c r="C73" i="98"/>
  <c r="C72" i="98"/>
  <c r="C71" i="98"/>
  <c r="C70" i="98"/>
  <c r="C69" i="98"/>
  <c r="E68" i="98"/>
  <c r="C67" i="98"/>
  <c r="C66" i="98"/>
  <c r="C65" i="98"/>
  <c r="C64" i="98"/>
  <c r="C63" i="98"/>
  <c r="E62" i="98"/>
  <c r="C61" i="98"/>
  <c r="C60" i="98"/>
  <c r="C59" i="98"/>
  <c r="C58" i="98"/>
  <c r="C57" i="98"/>
  <c r="E56" i="98"/>
  <c r="C55" i="98"/>
  <c r="C54" i="98"/>
  <c r="C53" i="98"/>
  <c r="C52" i="98"/>
  <c r="C51" i="98"/>
  <c r="E50" i="98"/>
  <c r="C49" i="98"/>
  <c r="C48" i="98"/>
  <c r="C47" i="98"/>
  <c r="C46" i="98"/>
  <c r="C45" i="98"/>
  <c r="E44" i="98"/>
  <c r="C43" i="98"/>
  <c r="C42" i="98"/>
  <c r="C41" i="98"/>
  <c r="C40" i="98"/>
  <c r="C39" i="98"/>
  <c r="E38" i="98"/>
  <c r="C37" i="98"/>
  <c r="C36" i="98"/>
  <c r="C35" i="98"/>
  <c r="C34" i="98"/>
  <c r="C33" i="98"/>
  <c r="E32" i="98"/>
  <c r="C31" i="98"/>
  <c r="C30" i="98"/>
  <c r="C29" i="98"/>
  <c r="C28" i="98"/>
  <c r="C27" i="98"/>
  <c r="E26" i="98"/>
  <c r="C25" i="98"/>
  <c r="C24" i="98"/>
  <c r="C23" i="98"/>
  <c r="C22" i="98"/>
  <c r="C21" i="98"/>
  <c r="E20" i="98"/>
  <c r="C19" i="98"/>
  <c r="C17" i="98"/>
  <c r="C15" i="98"/>
  <c r="E14" i="98"/>
  <c r="C13" i="98"/>
  <c r="C12" i="98"/>
  <c r="C11" i="98"/>
  <c r="C10" i="98"/>
  <c r="C9" i="98"/>
  <c r="E8" i="98"/>
  <c r="C68" i="98" l="1"/>
  <c r="C56" i="98"/>
  <c r="C44" i="98"/>
  <c r="C32" i="98"/>
  <c r="C20" i="98"/>
  <c r="C8" i="98"/>
  <c r="C14" i="98"/>
  <c r="C26" i="98"/>
  <c r="C38" i="98"/>
  <c r="C50" i="98"/>
  <c r="C62" i="98"/>
  <c r="D8" i="98"/>
  <c r="D14" i="98"/>
  <c r="D20" i="98"/>
  <c r="D26" i="98"/>
  <c r="D32" i="98"/>
  <c r="D38" i="98"/>
  <c r="D44" i="98"/>
  <c r="D50" i="98"/>
  <c r="D56" i="98"/>
  <c r="D62" i="98"/>
  <c r="D68" i="98"/>
  <c r="F31" i="86" l="1"/>
  <c r="G35" i="105"/>
  <c r="C35" i="105"/>
  <c r="J8" i="105" l="1"/>
  <c r="O22" i="118"/>
  <c r="N22" i="118"/>
  <c r="L40" i="118"/>
  <c r="K40" i="118"/>
  <c r="L16" i="118"/>
  <c r="K16" i="118"/>
  <c r="I23" i="118"/>
  <c r="H23" i="118"/>
  <c r="F26" i="118"/>
  <c r="E26" i="118"/>
  <c r="C10" i="118"/>
  <c r="B10" i="118"/>
  <c r="C7" i="118"/>
  <c r="B7" i="118"/>
  <c r="I41" i="115" l="1"/>
  <c r="H41" i="115"/>
  <c r="I24" i="115"/>
  <c r="H24" i="115"/>
  <c r="F54" i="115"/>
  <c r="E54" i="115"/>
  <c r="C50" i="115"/>
  <c r="B50" i="115"/>
  <c r="C10" i="42" l="1"/>
  <c r="I56" i="103" l="1"/>
  <c r="J56" i="103"/>
  <c r="H63" i="98"/>
  <c r="B31" i="86"/>
  <c r="G46" i="105"/>
  <c r="C46" i="105"/>
  <c r="G45" i="105"/>
  <c r="C45" i="105"/>
  <c r="G44" i="105"/>
  <c r="C44" i="105"/>
  <c r="G43" i="105"/>
  <c r="C43" i="105"/>
  <c r="G42" i="105"/>
  <c r="C42" i="105"/>
  <c r="G41" i="105"/>
  <c r="C41" i="105"/>
  <c r="C40" i="105"/>
  <c r="G39" i="105"/>
  <c r="C39" i="105"/>
  <c r="C47" i="105" s="1"/>
  <c r="G38" i="105"/>
  <c r="C38" i="105"/>
  <c r="G37" i="105"/>
  <c r="C37" i="105"/>
  <c r="G36" i="105"/>
  <c r="C36" i="105"/>
  <c r="C48" i="105" s="1"/>
  <c r="J7" i="87"/>
  <c r="I7" i="87"/>
  <c r="H7" i="87"/>
  <c r="G7" i="87"/>
  <c r="F7" i="87"/>
  <c r="E7" i="87"/>
  <c r="C7" i="87" s="1"/>
  <c r="K32" i="55"/>
  <c r="J23" i="55"/>
  <c r="K23" i="55"/>
  <c r="G32" i="55"/>
  <c r="G23" i="55"/>
  <c r="E28" i="115"/>
  <c r="F28" i="115"/>
  <c r="C9" i="115"/>
  <c r="B9" i="115"/>
  <c r="F8" i="44"/>
  <c r="D8" i="44"/>
  <c r="G47" i="105" l="1"/>
  <c r="O50" i="9"/>
  <c r="L50" i="9"/>
  <c r="I50" i="9"/>
  <c r="F50" i="9"/>
  <c r="C50" i="9"/>
  <c r="O42" i="9"/>
  <c r="L42" i="9"/>
  <c r="I42" i="9"/>
  <c r="F42" i="9"/>
  <c r="C42" i="9"/>
  <c r="O34" i="9"/>
  <c r="L34" i="9"/>
  <c r="I34" i="9"/>
  <c r="F34" i="9"/>
  <c r="C34" i="9"/>
  <c r="O26" i="9"/>
  <c r="L26" i="9"/>
  <c r="I26" i="9"/>
  <c r="F26" i="9"/>
  <c r="C26" i="9"/>
  <c r="K15" i="9"/>
  <c r="H15" i="9"/>
  <c r="E15" i="9"/>
  <c r="B15" i="9"/>
  <c r="K14" i="9"/>
  <c r="H14" i="9"/>
  <c r="E14" i="9"/>
  <c r="B14" i="9"/>
  <c r="K13" i="9"/>
  <c r="H13" i="9"/>
  <c r="E13" i="9"/>
  <c r="B13" i="9"/>
  <c r="K12" i="9"/>
  <c r="H12" i="9"/>
  <c r="E12" i="9"/>
  <c r="B12" i="9"/>
  <c r="K11" i="9"/>
  <c r="H11" i="9"/>
  <c r="E11" i="9"/>
  <c r="B11" i="9"/>
  <c r="K10" i="9"/>
  <c r="K9" i="9" s="1"/>
  <c r="H10" i="9"/>
  <c r="H9" i="9" s="1"/>
  <c r="E10" i="9"/>
  <c r="E9" i="9" s="1"/>
  <c r="B10" i="9"/>
  <c r="M9" i="9"/>
  <c r="L9" i="9"/>
  <c r="J9" i="9"/>
  <c r="I9" i="9"/>
  <c r="G9" i="9"/>
  <c r="F9" i="9"/>
  <c r="D9" i="9"/>
  <c r="C9" i="9"/>
  <c r="B9" i="9"/>
  <c r="O9" i="9" l="1"/>
  <c r="O11" i="9"/>
  <c r="O15" i="9"/>
  <c r="O12" i="9"/>
  <c r="O14" i="9"/>
  <c r="O13" i="9"/>
  <c r="N9" i="9"/>
  <c r="P9" i="9" s="1"/>
  <c r="N10" i="9"/>
  <c r="N11" i="9"/>
  <c r="P11" i="9" s="1"/>
  <c r="N12" i="9"/>
  <c r="P12" i="9" s="1"/>
  <c r="N13" i="9"/>
  <c r="P13" i="9" s="1"/>
  <c r="N14" i="9"/>
  <c r="N15" i="9"/>
  <c r="P15" i="9" s="1"/>
  <c r="O10" i="9"/>
  <c r="P10" i="9" s="1"/>
  <c r="P14" i="9" l="1"/>
  <c r="J56" i="98"/>
  <c r="I56" i="98"/>
  <c r="J50" i="98"/>
  <c r="I50" i="98"/>
  <c r="J44" i="98"/>
  <c r="I44" i="98"/>
  <c r="J38" i="98"/>
  <c r="I38" i="98"/>
  <c r="J32" i="98"/>
  <c r="I32" i="98"/>
  <c r="J26" i="98"/>
  <c r="I26" i="98"/>
  <c r="J20" i="98"/>
  <c r="I20" i="98"/>
  <c r="J14" i="98"/>
  <c r="I14" i="98"/>
  <c r="I8" i="98"/>
  <c r="J8" i="98"/>
  <c r="E7" i="98" l="1"/>
  <c r="E8" i="46"/>
  <c r="P8" i="46"/>
  <c r="P8" i="45"/>
  <c r="E8" i="45"/>
  <c r="E31" i="86"/>
  <c r="D31" i="86"/>
  <c r="C31" i="86"/>
  <c r="F13" i="86"/>
  <c r="E13" i="86"/>
  <c r="D13" i="86"/>
  <c r="C13" i="86"/>
  <c r="B13" i="86"/>
  <c r="J19" i="105"/>
  <c r="J18" i="105"/>
  <c r="J17" i="105"/>
  <c r="J16" i="105"/>
  <c r="J15" i="105"/>
  <c r="J14" i="105"/>
  <c r="J13" i="105"/>
  <c r="J12" i="105"/>
  <c r="J11" i="105"/>
  <c r="J10" i="105"/>
  <c r="J9" i="105"/>
  <c r="C21" i="87"/>
  <c r="C20" i="87"/>
  <c r="C18" i="87"/>
  <c r="C17" i="87"/>
  <c r="C16" i="87"/>
  <c r="C15" i="87"/>
  <c r="C14" i="87"/>
  <c r="C12" i="87"/>
  <c r="C11" i="87"/>
  <c r="C10" i="87"/>
  <c r="C9" i="87"/>
  <c r="C8" i="87"/>
  <c r="J32" i="55"/>
  <c r="I32" i="55"/>
  <c r="E32" i="55"/>
  <c r="D32" i="55"/>
  <c r="E23" i="55"/>
  <c r="D23" i="55"/>
  <c r="B12" i="55"/>
  <c r="B11" i="55"/>
  <c r="B10" i="55"/>
  <c r="B9" i="55"/>
  <c r="B8" i="55"/>
  <c r="H55" i="103"/>
  <c r="E68" i="103"/>
  <c r="D68" i="103"/>
  <c r="E62" i="103"/>
  <c r="D62" i="103"/>
  <c r="E56" i="103"/>
  <c r="D56" i="103"/>
  <c r="E50" i="103"/>
  <c r="D50" i="103"/>
  <c r="E44" i="103"/>
  <c r="D44" i="103"/>
  <c r="E38" i="103"/>
  <c r="D38" i="103"/>
  <c r="E32" i="103"/>
  <c r="D32" i="103"/>
  <c r="E26" i="103"/>
  <c r="D26" i="103"/>
  <c r="E20" i="103"/>
  <c r="D20" i="103"/>
  <c r="E14" i="103"/>
  <c r="D14" i="103"/>
  <c r="D8" i="103"/>
  <c r="E8" i="103"/>
  <c r="J50" i="103"/>
  <c r="I50" i="103"/>
  <c r="J44" i="103"/>
  <c r="I44" i="103"/>
  <c r="J38" i="103"/>
  <c r="I38" i="103"/>
  <c r="J32" i="103"/>
  <c r="I32" i="103"/>
  <c r="J26" i="103"/>
  <c r="I26" i="103"/>
  <c r="J20" i="103"/>
  <c r="I20" i="103"/>
  <c r="J14" i="103"/>
  <c r="I14" i="103"/>
  <c r="J8" i="103"/>
  <c r="I8" i="103"/>
  <c r="E68" i="102"/>
  <c r="D68" i="102"/>
  <c r="E62" i="102"/>
  <c r="D62" i="102"/>
  <c r="E56" i="102"/>
  <c r="D56" i="102"/>
  <c r="J56" i="102"/>
  <c r="I56" i="102"/>
  <c r="J50" i="102"/>
  <c r="I50" i="102"/>
  <c r="E50" i="102"/>
  <c r="D50" i="102"/>
  <c r="J44" i="102"/>
  <c r="I44" i="102"/>
  <c r="E44" i="102"/>
  <c r="D44" i="102"/>
  <c r="E38" i="102"/>
  <c r="D38" i="102"/>
  <c r="J38" i="102"/>
  <c r="I38" i="102"/>
  <c r="J32" i="102"/>
  <c r="I32" i="102"/>
  <c r="E32" i="102"/>
  <c r="D32" i="102"/>
  <c r="E26" i="102"/>
  <c r="D26" i="102"/>
  <c r="J26" i="102"/>
  <c r="I26" i="102"/>
  <c r="J20" i="102"/>
  <c r="I20" i="102"/>
  <c r="J14" i="102"/>
  <c r="I14" i="102"/>
  <c r="J8" i="102"/>
  <c r="I8" i="102"/>
  <c r="E20" i="102"/>
  <c r="D20" i="102"/>
  <c r="E14" i="102"/>
  <c r="D14" i="102"/>
  <c r="E8" i="102"/>
  <c r="D8" i="102"/>
  <c r="J8" i="101"/>
  <c r="I8" i="101"/>
  <c r="J14" i="101"/>
  <c r="I14" i="101"/>
  <c r="J20" i="101"/>
  <c r="I20" i="101"/>
  <c r="J26" i="101"/>
  <c r="I26" i="101"/>
  <c r="J32" i="101"/>
  <c r="J44" i="101"/>
  <c r="I44" i="101"/>
  <c r="J50" i="101"/>
  <c r="I50" i="101"/>
  <c r="J56" i="101"/>
  <c r="I56" i="101"/>
  <c r="E68" i="101"/>
  <c r="D68" i="101"/>
  <c r="E62" i="101"/>
  <c r="D62" i="101"/>
  <c r="E56" i="101"/>
  <c r="D56" i="101"/>
  <c r="E50" i="101"/>
  <c r="D50" i="101"/>
  <c r="E44" i="101"/>
  <c r="D44" i="101"/>
  <c r="E38" i="101"/>
  <c r="D38" i="101"/>
  <c r="E32" i="101"/>
  <c r="D32" i="101"/>
  <c r="E26" i="101"/>
  <c r="D26" i="101"/>
  <c r="E20" i="101"/>
  <c r="D20" i="101"/>
  <c r="E14" i="101"/>
  <c r="D14" i="101"/>
  <c r="J56" i="100"/>
  <c r="I56" i="100"/>
  <c r="J50" i="100"/>
  <c r="I50" i="100"/>
  <c r="J44" i="100"/>
  <c r="I44" i="100"/>
  <c r="J38" i="100"/>
  <c r="I38" i="100"/>
  <c r="J32" i="100"/>
  <c r="I32" i="100"/>
  <c r="J26" i="100"/>
  <c r="I26" i="100"/>
  <c r="J20" i="100"/>
  <c r="I20" i="100"/>
  <c r="J14" i="100"/>
  <c r="I14" i="100"/>
  <c r="E68" i="100"/>
  <c r="D68" i="100"/>
  <c r="E62" i="100"/>
  <c r="D62" i="100"/>
  <c r="E56" i="100"/>
  <c r="D56" i="100"/>
  <c r="E50" i="100"/>
  <c r="D50" i="100"/>
  <c r="E44" i="100"/>
  <c r="D44" i="100"/>
  <c r="E38" i="100"/>
  <c r="D38" i="100"/>
  <c r="E32" i="100"/>
  <c r="D32" i="100"/>
  <c r="D26" i="100"/>
  <c r="E26" i="100"/>
  <c r="E20" i="100"/>
  <c r="D20" i="100"/>
  <c r="E14" i="100"/>
  <c r="D14" i="100"/>
  <c r="H60" i="98"/>
  <c r="H54" i="98"/>
  <c r="H46" i="98"/>
  <c r="H39" i="98"/>
  <c r="H36" i="98"/>
  <c r="H34" i="98"/>
  <c r="H30" i="98"/>
  <c r="H29" i="98"/>
  <c r="H28" i="98"/>
  <c r="H22" i="98"/>
  <c r="H18" i="98"/>
  <c r="H16" i="98"/>
  <c r="H13" i="98"/>
  <c r="H12" i="98"/>
  <c r="H11" i="98"/>
  <c r="H10" i="98"/>
  <c r="H9" i="98"/>
  <c r="H55" i="98"/>
  <c r="H48" i="98"/>
  <c r="H42" i="98"/>
  <c r="H31" i="98"/>
  <c r="H27" i="98"/>
  <c r="H26" i="98" s="1"/>
  <c r="H24" i="98"/>
  <c r="H19" i="98"/>
  <c r="H17" i="98"/>
  <c r="H15" i="98"/>
  <c r="H14" i="98" s="1"/>
  <c r="D21" i="55" l="1"/>
  <c r="E21" i="55"/>
  <c r="G21" i="55"/>
  <c r="H8" i="98"/>
  <c r="C13" i="87"/>
  <c r="C19" i="87"/>
  <c r="P8" i="42"/>
  <c r="E8" i="42"/>
  <c r="H40" i="98"/>
  <c r="H38" i="98" s="1"/>
  <c r="H41" i="98"/>
  <c r="H43" i="98"/>
  <c r="H45" i="98"/>
  <c r="H47" i="98"/>
  <c r="H49" i="98"/>
  <c r="H51" i="98"/>
  <c r="H52" i="98"/>
  <c r="H53" i="98"/>
  <c r="H58" i="98"/>
  <c r="H57" i="98"/>
  <c r="H59" i="98"/>
  <c r="H61" i="98"/>
  <c r="H33" i="98"/>
  <c r="H35" i="98"/>
  <c r="H37" i="98"/>
  <c r="H21" i="98"/>
  <c r="H23" i="98"/>
  <c r="H25" i="98"/>
  <c r="H32" i="98" l="1"/>
  <c r="H20" i="98"/>
  <c r="H56" i="98"/>
  <c r="H50" i="98"/>
  <c r="H44" i="98"/>
  <c r="B8" i="47"/>
  <c r="O8" i="43"/>
  <c r="D8" i="43"/>
  <c r="U8" i="44"/>
  <c r="T8" i="44"/>
  <c r="S8" i="44"/>
  <c r="R8" i="44"/>
  <c r="Q8" i="44"/>
  <c r="N8" i="44"/>
  <c r="M8" i="44"/>
  <c r="L8" i="44"/>
  <c r="K8" i="44"/>
  <c r="J8" i="44"/>
  <c r="I8" i="44"/>
  <c r="H8" i="44"/>
  <c r="G8" i="44"/>
  <c r="C8" i="44"/>
  <c r="U8" i="45"/>
  <c r="T8" i="45"/>
  <c r="S8" i="45"/>
  <c r="R8" i="45"/>
  <c r="Q8" i="45"/>
  <c r="O8" i="45"/>
  <c r="N8" i="45"/>
  <c r="M8" i="45"/>
  <c r="L8" i="45"/>
  <c r="K8" i="45"/>
  <c r="J8" i="45"/>
  <c r="I8" i="45"/>
  <c r="H8" i="45"/>
  <c r="G8" i="45"/>
  <c r="F8" i="45"/>
  <c r="D8" i="45"/>
  <c r="C8" i="45"/>
  <c r="U8" i="46"/>
  <c r="T8" i="46"/>
  <c r="S8" i="46"/>
  <c r="R8" i="46"/>
  <c r="Q8" i="46"/>
  <c r="O8" i="46"/>
  <c r="N8" i="46"/>
  <c r="M8" i="46"/>
  <c r="L8" i="46"/>
  <c r="K8" i="46"/>
  <c r="J8" i="46"/>
  <c r="I8" i="46"/>
  <c r="H8" i="46"/>
  <c r="G8" i="46"/>
  <c r="F8" i="46"/>
  <c r="D8" i="46"/>
  <c r="C8" i="46"/>
  <c r="U8" i="47"/>
  <c r="T8" i="47"/>
  <c r="S8" i="47"/>
  <c r="R8" i="47"/>
  <c r="Q8" i="47"/>
  <c r="O8" i="47"/>
  <c r="N8" i="47"/>
  <c r="M8" i="47"/>
  <c r="L8" i="47"/>
  <c r="K8" i="47"/>
  <c r="J8" i="47"/>
  <c r="I8" i="47"/>
  <c r="H8" i="47"/>
  <c r="G8" i="47"/>
  <c r="F8" i="47"/>
  <c r="C8" i="47"/>
  <c r="U8" i="43"/>
  <c r="T8" i="43"/>
  <c r="S8" i="43"/>
  <c r="R8" i="43"/>
  <c r="Q8" i="43"/>
  <c r="N8" i="43"/>
  <c r="M8" i="43"/>
  <c r="L8" i="43"/>
  <c r="K8" i="43"/>
  <c r="J8" i="43"/>
  <c r="I8" i="43"/>
  <c r="H8" i="43"/>
  <c r="G8" i="43"/>
  <c r="F8" i="43"/>
  <c r="C8" i="43"/>
  <c r="B8" i="44"/>
  <c r="B8" i="45"/>
  <c r="B8" i="46"/>
  <c r="B8" i="43"/>
  <c r="U10" i="42"/>
  <c r="T10" i="42"/>
  <c r="S10" i="42"/>
  <c r="R10" i="42"/>
  <c r="Q10" i="42"/>
  <c r="O10" i="42"/>
  <c r="N10" i="42"/>
  <c r="M10" i="42"/>
  <c r="L10" i="42"/>
  <c r="K10" i="42"/>
  <c r="J10" i="42"/>
  <c r="I10" i="42"/>
  <c r="H10" i="42"/>
  <c r="G10" i="42"/>
  <c r="F10" i="42"/>
  <c r="D10" i="42"/>
  <c r="B10" i="42"/>
  <c r="H71" i="98" l="1"/>
  <c r="C7" i="98"/>
  <c r="C8" i="42"/>
  <c r="H8" i="42"/>
  <c r="L8" i="42"/>
  <c r="Q8" i="42"/>
  <c r="U8" i="42"/>
  <c r="K8" i="42"/>
  <c r="M8" i="42"/>
  <c r="O8" i="42"/>
  <c r="R8" i="42"/>
  <c r="T8" i="42"/>
  <c r="F8" i="42"/>
  <c r="J8" i="42"/>
  <c r="N8" i="42"/>
  <c r="S8" i="42"/>
  <c r="B8" i="42"/>
  <c r="D8" i="42"/>
  <c r="G8" i="42"/>
  <c r="I8" i="42"/>
  <c r="J50" i="104" l="1"/>
  <c r="J44" i="104"/>
  <c r="J38" i="104"/>
  <c r="J32" i="104"/>
  <c r="J26" i="104"/>
  <c r="J20" i="104"/>
  <c r="J14" i="104"/>
  <c r="J8" i="104"/>
  <c r="E68" i="104"/>
  <c r="E62" i="104"/>
  <c r="E56" i="104"/>
  <c r="E50" i="104"/>
  <c r="E44" i="104"/>
  <c r="E38" i="104"/>
  <c r="E32" i="104"/>
  <c r="E26" i="104"/>
  <c r="E20" i="104"/>
  <c r="E14" i="104"/>
  <c r="E8" i="104"/>
  <c r="C73" i="103"/>
  <c r="C70" i="103"/>
  <c r="H61" i="103"/>
  <c r="H60" i="103"/>
  <c r="H58" i="103"/>
  <c r="C55" i="103"/>
  <c r="C54" i="103"/>
  <c r="C52" i="103"/>
  <c r="C49" i="103"/>
  <c r="C47" i="103"/>
  <c r="C43" i="103"/>
  <c r="C39" i="103"/>
  <c r="C35" i="103"/>
  <c r="H34" i="103"/>
  <c r="C34" i="103"/>
  <c r="C33" i="103"/>
  <c r="C31" i="103"/>
  <c r="H30" i="103"/>
  <c r="C30" i="103"/>
  <c r="C29" i="103"/>
  <c r="C27" i="103"/>
  <c r="C25" i="103"/>
  <c r="C23" i="103"/>
  <c r="C19" i="103"/>
  <c r="C15" i="103"/>
  <c r="C11" i="103"/>
  <c r="H10" i="103"/>
  <c r="C10" i="103"/>
  <c r="C9" i="103"/>
  <c r="C70" i="102"/>
  <c r="C69" i="102"/>
  <c r="C64" i="102"/>
  <c r="H60" i="102"/>
  <c r="C60" i="102"/>
  <c r="H59" i="102"/>
  <c r="H58" i="102"/>
  <c r="H54" i="102"/>
  <c r="C54" i="102"/>
  <c r="H53" i="102"/>
  <c r="H52" i="102"/>
  <c r="H48" i="102"/>
  <c r="C48" i="102"/>
  <c r="H47" i="102"/>
  <c r="H46" i="102"/>
  <c r="H42" i="102"/>
  <c r="C42" i="102"/>
  <c r="H41" i="102"/>
  <c r="H40" i="102"/>
  <c r="J73" i="102"/>
  <c r="H36" i="102"/>
  <c r="C36" i="102"/>
  <c r="H35" i="102"/>
  <c r="H34" i="102"/>
  <c r="H30" i="102"/>
  <c r="C30" i="102"/>
  <c r="H29" i="102"/>
  <c r="H28" i="102"/>
  <c r="J71" i="102"/>
  <c r="H24" i="102"/>
  <c r="C24" i="102"/>
  <c r="H23" i="102"/>
  <c r="H22" i="102"/>
  <c r="H18" i="102"/>
  <c r="C18" i="102"/>
  <c r="H17" i="102"/>
  <c r="H16" i="102"/>
  <c r="H12" i="102"/>
  <c r="C12" i="102"/>
  <c r="H11" i="102"/>
  <c r="H10" i="102"/>
  <c r="C70" i="101"/>
  <c r="C69" i="101"/>
  <c r="C64" i="101"/>
  <c r="H60" i="101"/>
  <c r="C60" i="101"/>
  <c r="H59" i="101"/>
  <c r="H58" i="101"/>
  <c r="H54" i="101"/>
  <c r="C54" i="101"/>
  <c r="H53" i="101"/>
  <c r="H52" i="101"/>
  <c r="H48" i="101"/>
  <c r="C48" i="101"/>
  <c r="H47" i="101"/>
  <c r="H46" i="101"/>
  <c r="H42" i="101"/>
  <c r="C42" i="101"/>
  <c r="H41" i="101"/>
  <c r="H40" i="101"/>
  <c r="J73" i="101"/>
  <c r="H36" i="101"/>
  <c r="C36" i="101"/>
  <c r="H35" i="101"/>
  <c r="H34" i="101"/>
  <c r="H30" i="101"/>
  <c r="C30" i="101"/>
  <c r="H29" i="101"/>
  <c r="H28" i="101"/>
  <c r="J71" i="101"/>
  <c r="H24" i="101"/>
  <c r="C24" i="101"/>
  <c r="H23" i="101"/>
  <c r="H22" i="101"/>
  <c r="H18" i="101"/>
  <c r="C18" i="101"/>
  <c r="H17" i="101"/>
  <c r="H16" i="101"/>
  <c r="H12" i="101"/>
  <c r="E8" i="101"/>
  <c r="C70" i="100"/>
  <c r="C64" i="100"/>
  <c r="H63" i="100"/>
  <c r="C63" i="100"/>
  <c r="H60" i="100"/>
  <c r="H54" i="100"/>
  <c r="H48" i="100"/>
  <c r="H42" i="100"/>
  <c r="H36" i="100"/>
  <c r="H35" i="100"/>
  <c r="H34" i="100"/>
  <c r="J73" i="100"/>
  <c r="H30" i="100"/>
  <c r="H28" i="100"/>
  <c r="H24" i="100"/>
  <c r="H22" i="100"/>
  <c r="J71" i="100"/>
  <c r="H18" i="100"/>
  <c r="H12" i="100"/>
  <c r="E8" i="100"/>
  <c r="J67" i="100" s="1"/>
  <c r="J8" i="100"/>
  <c r="C70" i="99"/>
  <c r="C64" i="99"/>
  <c r="H63" i="99"/>
  <c r="C63" i="99"/>
  <c r="H60" i="99"/>
  <c r="E56" i="99"/>
  <c r="J56" i="99"/>
  <c r="H54" i="99"/>
  <c r="H52" i="99"/>
  <c r="E50" i="99"/>
  <c r="J50" i="99"/>
  <c r="H48" i="99"/>
  <c r="H47" i="99"/>
  <c r="H46" i="99"/>
  <c r="E44" i="99"/>
  <c r="J44" i="99"/>
  <c r="H42" i="99"/>
  <c r="C42" i="99"/>
  <c r="H41" i="99"/>
  <c r="H40" i="99"/>
  <c r="E38" i="99"/>
  <c r="J38" i="99"/>
  <c r="H36" i="99"/>
  <c r="C36" i="99"/>
  <c r="H35" i="99"/>
  <c r="H34" i="99"/>
  <c r="E32" i="99"/>
  <c r="J32" i="99"/>
  <c r="J73" i="99" s="1"/>
  <c r="H30" i="99"/>
  <c r="H28" i="99"/>
  <c r="E26" i="99"/>
  <c r="J26" i="99"/>
  <c r="H24" i="99"/>
  <c r="H23" i="99"/>
  <c r="H22" i="99"/>
  <c r="E20" i="99"/>
  <c r="J20" i="99"/>
  <c r="H18" i="99"/>
  <c r="E14" i="99"/>
  <c r="J14" i="99"/>
  <c r="H12" i="99"/>
  <c r="H10" i="99"/>
  <c r="E8" i="99"/>
  <c r="J8" i="99"/>
  <c r="C73" i="104"/>
  <c r="C72" i="104"/>
  <c r="C71" i="104"/>
  <c r="C70" i="104"/>
  <c r="C69" i="104"/>
  <c r="C67" i="104"/>
  <c r="C66" i="104"/>
  <c r="C65" i="104"/>
  <c r="C64" i="104"/>
  <c r="H63" i="104"/>
  <c r="C63" i="104"/>
  <c r="H61" i="104"/>
  <c r="C61" i="104"/>
  <c r="H60" i="104"/>
  <c r="C60" i="104"/>
  <c r="H59" i="104"/>
  <c r="C59" i="104"/>
  <c r="H58" i="104"/>
  <c r="C58" i="104"/>
  <c r="H57" i="104"/>
  <c r="C57" i="104"/>
  <c r="H55" i="104"/>
  <c r="C55" i="104"/>
  <c r="H54" i="104"/>
  <c r="C54" i="104"/>
  <c r="H53" i="104"/>
  <c r="C53" i="104"/>
  <c r="H52" i="104"/>
  <c r="C52" i="104"/>
  <c r="H51" i="104"/>
  <c r="C51" i="104"/>
  <c r="H49" i="104"/>
  <c r="C49" i="104"/>
  <c r="H48" i="104"/>
  <c r="C48" i="104"/>
  <c r="H47" i="104"/>
  <c r="C47" i="104"/>
  <c r="H46" i="104"/>
  <c r="C46" i="104"/>
  <c r="H45" i="104"/>
  <c r="C45" i="104"/>
  <c r="H43" i="104"/>
  <c r="C43" i="104"/>
  <c r="H42" i="104"/>
  <c r="C42" i="104"/>
  <c r="H41" i="104"/>
  <c r="C41" i="104"/>
  <c r="H40" i="104"/>
  <c r="C40" i="104"/>
  <c r="H39" i="104"/>
  <c r="C39" i="104"/>
  <c r="H37" i="104"/>
  <c r="C37" i="104"/>
  <c r="H36" i="104"/>
  <c r="C36" i="104"/>
  <c r="H35" i="104"/>
  <c r="C35" i="104"/>
  <c r="H34" i="104"/>
  <c r="C34" i="104"/>
  <c r="H33" i="104"/>
  <c r="C33" i="104"/>
  <c r="D32" i="104"/>
  <c r="H31" i="104"/>
  <c r="C31" i="104"/>
  <c r="H30" i="104"/>
  <c r="C30" i="104"/>
  <c r="H29" i="104"/>
  <c r="C29" i="104"/>
  <c r="H28" i="104"/>
  <c r="C28" i="104"/>
  <c r="H27" i="104"/>
  <c r="C27" i="104"/>
  <c r="I26" i="104"/>
  <c r="H25" i="104"/>
  <c r="C25" i="104"/>
  <c r="H24" i="104"/>
  <c r="C24" i="104"/>
  <c r="H23" i="104"/>
  <c r="C23" i="104"/>
  <c r="H22" i="104"/>
  <c r="C22" i="104"/>
  <c r="H21" i="104"/>
  <c r="C21" i="104"/>
  <c r="H19" i="104"/>
  <c r="C19" i="104"/>
  <c r="H18" i="104"/>
  <c r="C18" i="104"/>
  <c r="H17" i="104"/>
  <c r="C17" i="104"/>
  <c r="H16" i="104"/>
  <c r="C16" i="104"/>
  <c r="H15" i="104"/>
  <c r="C15" i="104"/>
  <c r="I14" i="104"/>
  <c r="H13" i="104"/>
  <c r="C13" i="104"/>
  <c r="H12" i="104"/>
  <c r="C12" i="104"/>
  <c r="H11" i="104"/>
  <c r="C11" i="104"/>
  <c r="H10" i="104"/>
  <c r="C10" i="104"/>
  <c r="H9" i="104"/>
  <c r="C9" i="104"/>
  <c r="J71" i="99" l="1"/>
  <c r="J73" i="104"/>
  <c r="J67" i="104"/>
  <c r="J71" i="104"/>
  <c r="J69" i="104"/>
  <c r="J67" i="99"/>
  <c r="E7" i="104"/>
  <c r="D20" i="104"/>
  <c r="H56" i="104"/>
  <c r="D8" i="99"/>
  <c r="H11" i="99"/>
  <c r="C12" i="99"/>
  <c r="H16" i="99"/>
  <c r="D14" i="99"/>
  <c r="H17" i="99"/>
  <c r="C18" i="99"/>
  <c r="D20" i="99"/>
  <c r="C24" i="99"/>
  <c r="D26" i="99"/>
  <c r="H29" i="99"/>
  <c r="C30" i="99"/>
  <c r="D32" i="99"/>
  <c r="D38" i="99"/>
  <c r="D44" i="99"/>
  <c r="C48" i="99"/>
  <c r="D50" i="99"/>
  <c r="H53" i="99"/>
  <c r="C54" i="99"/>
  <c r="H58" i="99"/>
  <c r="D56" i="99"/>
  <c r="H59" i="99"/>
  <c r="C60" i="99"/>
  <c r="C69" i="99"/>
  <c r="H10" i="100"/>
  <c r="D8" i="100"/>
  <c r="H11" i="100"/>
  <c r="C12" i="100"/>
  <c r="H16" i="100"/>
  <c r="H17" i="100"/>
  <c r="C18" i="100"/>
  <c r="H23" i="100"/>
  <c r="C24" i="100"/>
  <c r="H29" i="100"/>
  <c r="C30" i="100"/>
  <c r="C36" i="100"/>
  <c r="H40" i="100"/>
  <c r="H41" i="100"/>
  <c r="C42" i="100"/>
  <c r="H46" i="100"/>
  <c r="H47" i="100"/>
  <c r="C48" i="100"/>
  <c r="H52" i="100"/>
  <c r="H53" i="100"/>
  <c r="C54" i="100"/>
  <c r="H58" i="100"/>
  <c r="H59" i="100"/>
  <c r="C60" i="100"/>
  <c r="C69" i="100"/>
  <c r="H10" i="101"/>
  <c r="D8" i="101"/>
  <c r="H11" i="101"/>
  <c r="C12" i="101"/>
  <c r="C63" i="101"/>
  <c r="H63" i="101"/>
  <c r="C63" i="102"/>
  <c r="H63" i="102"/>
  <c r="C13" i="103"/>
  <c r="C17" i="103"/>
  <c r="C18" i="103"/>
  <c r="H18" i="103"/>
  <c r="C21" i="103"/>
  <c r="C22" i="103"/>
  <c r="H22" i="103"/>
  <c r="C37" i="103"/>
  <c r="C41" i="103"/>
  <c r="C42" i="103"/>
  <c r="H42" i="103"/>
  <c r="C45" i="103"/>
  <c r="C46" i="103"/>
  <c r="H46" i="103"/>
  <c r="C51" i="103"/>
  <c r="H51" i="103"/>
  <c r="H57" i="103"/>
  <c r="C58" i="103"/>
  <c r="C64" i="103"/>
  <c r="C66" i="103"/>
  <c r="C67" i="103"/>
  <c r="H20" i="104"/>
  <c r="I8" i="104"/>
  <c r="D14" i="104"/>
  <c r="I20" i="104"/>
  <c r="C20" i="104"/>
  <c r="I32" i="104"/>
  <c r="C32" i="104"/>
  <c r="C38" i="104"/>
  <c r="C44" i="104"/>
  <c r="C56" i="104"/>
  <c r="C68" i="104"/>
  <c r="H14" i="104"/>
  <c r="H26" i="104"/>
  <c r="H32" i="104"/>
  <c r="H38" i="104"/>
  <c r="H44" i="104"/>
  <c r="H50" i="104"/>
  <c r="H9" i="99"/>
  <c r="H8" i="99" s="1"/>
  <c r="C10" i="99"/>
  <c r="H13" i="99"/>
  <c r="H15" i="99"/>
  <c r="C16" i="99"/>
  <c r="H19" i="99"/>
  <c r="H21" i="99"/>
  <c r="C22" i="99"/>
  <c r="H25" i="99"/>
  <c r="H27" i="99"/>
  <c r="C28" i="99"/>
  <c r="H31" i="99"/>
  <c r="H33" i="99"/>
  <c r="H32" i="99" s="1"/>
  <c r="C34" i="99"/>
  <c r="H37" i="99"/>
  <c r="H39" i="99"/>
  <c r="C40" i="99"/>
  <c r="H43" i="99"/>
  <c r="H45" i="99"/>
  <c r="C46" i="99"/>
  <c r="H49" i="99"/>
  <c r="H51" i="99"/>
  <c r="C52" i="99"/>
  <c r="H55" i="99"/>
  <c r="H57" i="99"/>
  <c r="C58" i="99"/>
  <c r="H61" i="99"/>
  <c r="D62" i="99"/>
  <c r="C66" i="99"/>
  <c r="C67" i="99"/>
  <c r="D68" i="99"/>
  <c r="C73" i="99"/>
  <c r="H9" i="100"/>
  <c r="C10" i="100"/>
  <c r="H13" i="100"/>
  <c r="H15" i="100"/>
  <c r="C16" i="100"/>
  <c r="H19" i="100"/>
  <c r="H21" i="100"/>
  <c r="C22" i="100"/>
  <c r="H25" i="100"/>
  <c r="H27" i="100"/>
  <c r="C28" i="100"/>
  <c r="H31" i="100"/>
  <c r="H33" i="100"/>
  <c r="C34" i="100"/>
  <c r="H37" i="100"/>
  <c r="H39" i="100"/>
  <c r="C40" i="100"/>
  <c r="H43" i="100"/>
  <c r="H45" i="100"/>
  <c r="C46" i="100"/>
  <c r="H49" i="100"/>
  <c r="H51" i="100"/>
  <c r="C52" i="100"/>
  <c r="H55" i="100"/>
  <c r="H57" i="100"/>
  <c r="C58" i="100"/>
  <c r="H61" i="100"/>
  <c r="C66" i="100"/>
  <c r="C67" i="100"/>
  <c r="C73" i="100"/>
  <c r="C10" i="101"/>
  <c r="H13" i="101"/>
  <c r="C16" i="101"/>
  <c r="H19" i="101"/>
  <c r="C22" i="101"/>
  <c r="H25" i="101"/>
  <c r="H27" i="101"/>
  <c r="C28" i="101"/>
  <c r="H31" i="101"/>
  <c r="H33" i="101"/>
  <c r="C34" i="101"/>
  <c r="H37" i="101"/>
  <c r="H39" i="101"/>
  <c r="C40" i="101"/>
  <c r="H43" i="101"/>
  <c r="H45" i="101"/>
  <c r="C46" i="101"/>
  <c r="H49" i="101"/>
  <c r="H51" i="101"/>
  <c r="C52" i="101"/>
  <c r="H55" i="101"/>
  <c r="H57" i="101"/>
  <c r="C58" i="101"/>
  <c r="H61" i="101"/>
  <c r="C66" i="101"/>
  <c r="C67" i="101"/>
  <c r="C73" i="101"/>
  <c r="H9" i="102"/>
  <c r="C10" i="102"/>
  <c r="H13" i="102"/>
  <c r="H15" i="102"/>
  <c r="C16" i="102"/>
  <c r="H19" i="102"/>
  <c r="H21" i="102"/>
  <c r="C22" i="102"/>
  <c r="H25" i="102"/>
  <c r="H27" i="102"/>
  <c r="C28" i="102"/>
  <c r="H31" i="102"/>
  <c r="H33" i="102"/>
  <c r="C34" i="102"/>
  <c r="H37" i="102"/>
  <c r="H39" i="102"/>
  <c r="C40" i="102"/>
  <c r="H43" i="102"/>
  <c r="H45" i="102"/>
  <c r="C46" i="102"/>
  <c r="H49" i="102"/>
  <c r="H51" i="102"/>
  <c r="C52" i="102"/>
  <c r="H55" i="102"/>
  <c r="H57" i="102"/>
  <c r="C58" i="102"/>
  <c r="H61" i="102"/>
  <c r="C66" i="102"/>
  <c r="C67" i="102"/>
  <c r="C73" i="102"/>
  <c r="C12" i="103"/>
  <c r="C8" i="103" s="1"/>
  <c r="H12" i="103"/>
  <c r="C16" i="103"/>
  <c r="C14" i="103" s="1"/>
  <c r="H16" i="103"/>
  <c r="C24" i="103"/>
  <c r="H24" i="103"/>
  <c r="C28" i="103"/>
  <c r="C26" i="103" s="1"/>
  <c r="H28" i="103"/>
  <c r="C36" i="103"/>
  <c r="C32" i="103" s="1"/>
  <c r="H36" i="103"/>
  <c r="C40" i="103"/>
  <c r="H40" i="103"/>
  <c r="C48" i="103"/>
  <c r="H48" i="103"/>
  <c r="C53" i="103"/>
  <c r="H53" i="103"/>
  <c r="H59" i="103"/>
  <c r="C60" i="103"/>
  <c r="C63" i="103"/>
  <c r="H63" i="103"/>
  <c r="C69" i="103"/>
  <c r="H8" i="104"/>
  <c r="H14" i="99"/>
  <c r="H26" i="99"/>
  <c r="H38" i="99"/>
  <c r="H44" i="99"/>
  <c r="H8" i="100"/>
  <c r="H20" i="100"/>
  <c r="H9" i="101"/>
  <c r="H21" i="101"/>
  <c r="D8" i="104"/>
  <c r="I67" i="104" s="1"/>
  <c r="C8" i="104"/>
  <c r="C14" i="104"/>
  <c r="D26" i="104"/>
  <c r="C26" i="104"/>
  <c r="D38" i="104"/>
  <c r="I38" i="104"/>
  <c r="D44" i="104"/>
  <c r="I44" i="104"/>
  <c r="D50" i="104"/>
  <c r="I50" i="104"/>
  <c r="D56" i="104"/>
  <c r="D62" i="104"/>
  <c r="D68" i="104"/>
  <c r="I8" i="99"/>
  <c r="C9" i="99"/>
  <c r="C11" i="99"/>
  <c r="C13" i="99"/>
  <c r="I14" i="99"/>
  <c r="C15" i="99"/>
  <c r="C17" i="99"/>
  <c r="C19" i="99"/>
  <c r="I20" i="99"/>
  <c r="C21" i="99"/>
  <c r="C23" i="99"/>
  <c r="C25" i="99"/>
  <c r="I26" i="99"/>
  <c r="C27" i="99"/>
  <c r="C29" i="99"/>
  <c r="C31" i="99"/>
  <c r="I32" i="99"/>
  <c r="C33" i="99"/>
  <c r="C35" i="99"/>
  <c r="C37" i="99"/>
  <c r="I38" i="99"/>
  <c r="C39" i="99"/>
  <c r="C41" i="99"/>
  <c r="C43" i="99"/>
  <c r="I44" i="99"/>
  <c r="C45" i="99"/>
  <c r="C47" i="99"/>
  <c r="C49" i="99"/>
  <c r="I50" i="99"/>
  <c r="C51" i="99"/>
  <c r="C53" i="99"/>
  <c r="C55" i="99"/>
  <c r="I56" i="99"/>
  <c r="C57" i="99"/>
  <c r="C59" i="99"/>
  <c r="C61" i="99"/>
  <c r="E62" i="99"/>
  <c r="C65" i="99"/>
  <c r="E68" i="99"/>
  <c r="C71" i="99"/>
  <c r="C72" i="99"/>
  <c r="I8" i="100"/>
  <c r="C9" i="100"/>
  <c r="C11" i="100"/>
  <c r="C13" i="100"/>
  <c r="C15" i="100"/>
  <c r="C17" i="100"/>
  <c r="C19" i="100"/>
  <c r="C21" i="100"/>
  <c r="C23" i="100"/>
  <c r="C25" i="100"/>
  <c r="C27" i="100"/>
  <c r="C29" i="100"/>
  <c r="C31" i="100"/>
  <c r="C33" i="100"/>
  <c r="C35" i="100"/>
  <c r="C37" i="100"/>
  <c r="C39" i="100"/>
  <c r="C41" i="100"/>
  <c r="C43" i="100"/>
  <c r="C45" i="100"/>
  <c r="C47" i="100"/>
  <c r="C49" i="100"/>
  <c r="C51" i="100"/>
  <c r="C53" i="100"/>
  <c r="C55" i="100"/>
  <c r="C57" i="100"/>
  <c r="J67" i="103"/>
  <c r="H15" i="101"/>
  <c r="H14" i="101" s="1"/>
  <c r="I69" i="101"/>
  <c r="C50" i="104"/>
  <c r="I69" i="100"/>
  <c r="I67" i="101"/>
  <c r="J67" i="101"/>
  <c r="C59" i="100"/>
  <c r="C61" i="100"/>
  <c r="C65" i="100"/>
  <c r="C62" i="100" s="1"/>
  <c r="C71" i="100"/>
  <c r="C72" i="100"/>
  <c r="C9" i="101"/>
  <c r="C11" i="101"/>
  <c r="C13" i="101"/>
  <c r="C15" i="101"/>
  <c r="C17" i="101"/>
  <c r="C19" i="101"/>
  <c r="C21" i="101"/>
  <c r="C23" i="101"/>
  <c r="C25" i="101"/>
  <c r="C27" i="101"/>
  <c r="C29" i="101"/>
  <c r="C31" i="101"/>
  <c r="C33" i="101"/>
  <c r="C35" i="101"/>
  <c r="C37" i="101"/>
  <c r="C39" i="101"/>
  <c r="C41" i="101"/>
  <c r="C43" i="101"/>
  <c r="C45" i="101"/>
  <c r="C47" i="101"/>
  <c r="C49" i="101"/>
  <c r="C51" i="101"/>
  <c r="C53" i="101"/>
  <c r="C55" i="101"/>
  <c r="C57" i="101"/>
  <c r="C59" i="101"/>
  <c r="C61" i="101"/>
  <c r="C65" i="101"/>
  <c r="J69" i="101"/>
  <c r="C71" i="101"/>
  <c r="C72" i="101"/>
  <c r="C9" i="102"/>
  <c r="C11" i="102"/>
  <c r="C13" i="102"/>
  <c r="C15" i="102"/>
  <c r="C17" i="102"/>
  <c r="C19" i="102"/>
  <c r="C21" i="102"/>
  <c r="C23" i="102"/>
  <c r="C25" i="102"/>
  <c r="C27" i="102"/>
  <c r="C29" i="102"/>
  <c r="C31" i="102"/>
  <c r="C33" i="102"/>
  <c r="C35" i="102"/>
  <c r="C37" i="102"/>
  <c r="C39" i="102"/>
  <c r="C41" i="102"/>
  <c r="C43" i="102"/>
  <c r="C45" i="102"/>
  <c r="C47" i="102"/>
  <c r="C49" i="102"/>
  <c r="C51" i="102"/>
  <c r="C53" i="102"/>
  <c r="C55" i="102"/>
  <c r="C57" i="102"/>
  <c r="C59" i="102"/>
  <c r="C61" i="102"/>
  <c r="C65" i="102"/>
  <c r="C71" i="102"/>
  <c r="C72" i="102"/>
  <c r="H9" i="103"/>
  <c r="H11" i="103"/>
  <c r="H13" i="103"/>
  <c r="H15" i="103"/>
  <c r="H17" i="103"/>
  <c r="H19" i="103"/>
  <c r="H21" i="103"/>
  <c r="H23" i="103"/>
  <c r="H25" i="103"/>
  <c r="H27" i="103"/>
  <c r="H29" i="103"/>
  <c r="H31" i="103"/>
  <c r="H33" i="103"/>
  <c r="H35" i="103"/>
  <c r="H37" i="103"/>
  <c r="H39" i="103"/>
  <c r="H41" i="103"/>
  <c r="H43" i="103"/>
  <c r="H45" i="103"/>
  <c r="H47" i="103"/>
  <c r="H49" i="103"/>
  <c r="H52" i="103"/>
  <c r="H54" i="103"/>
  <c r="J71" i="103"/>
  <c r="D7" i="103"/>
  <c r="C57" i="103"/>
  <c r="C59" i="103"/>
  <c r="C61" i="103"/>
  <c r="C65" i="103"/>
  <c r="C71" i="103"/>
  <c r="C72" i="103"/>
  <c r="I69" i="102"/>
  <c r="I71" i="103"/>
  <c r="I69" i="103"/>
  <c r="I73" i="103"/>
  <c r="C62" i="104"/>
  <c r="E7" i="103"/>
  <c r="D7" i="102"/>
  <c r="D7" i="101"/>
  <c r="C68" i="102" l="1"/>
  <c r="H32" i="101"/>
  <c r="C8" i="101"/>
  <c r="H44" i="100"/>
  <c r="H32" i="100"/>
  <c r="C8" i="102"/>
  <c r="H20" i="101"/>
  <c r="C68" i="101"/>
  <c r="H56" i="99"/>
  <c r="H20" i="99"/>
  <c r="I73" i="104"/>
  <c r="C38" i="103"/>
  <c r="H8" i="101"/>
  <c r="D7" i="100"/>
  <c r="C62" i="99"/>
  <c r="I69" i="99"/>
  <c r="D7" i="99"/>
  <c r="I71" i="104"/>
  <c r="D7" i="104"/>
  <c r="H67" i="104"/>
  <c r="H44" i="103"/>
  <c r="H32" i="103"/>
  <c r="H20" i="103"/>
  <c r="C56" i="102"/>
  <c r="C44" i="102"/>
  <c r="C32" i="102"/>
  <c r="C20" i="102"/>
  <c r="C50" i="101"/>
  <c r="C38" i="101"/>
  <c r="C26" i="101"/>
  <c r="C14" i="101"/>
  <c r="H50" i="102"/>
  <c r="H38" i="102"/>
  <c r="H26" i="102"/>
  <c r="H14" i="102"/>
  <c r="H50" i="101"/>
  <c r="H38" i="101"/>
  <c r="H26" i="101"/>
  <c r="H56" i="103"/>
  <c r="C50" i="103"/>
  <c r="C20" i="103"/>
  <c r="H67" i="103" s="1"/>
  <c r="C62" i="102"/>
  <c r="C62" i="101"/>
  <c r="C56" i="103"/>
  <c r="H38" i="103"/>
  <c r="H26" i="103"/>
  <c r="H14" i="103"/>
  <c r="C50" i="102"/>
  <c r="C38" i="102"/>
  <c r="C26" i="102"/>
  <c r="C14" i="102"/>
  <c r="C56" i="101"/>
  <c r="C44" i="101"/>
  <c r="C32" i="101"/>
  <c r="C20" i="101"/>
  <c r="H67" i="101" s="1"/>
  <c r="C68" i="100"/>
  <c r="C68" i="103"/>
  <c r="C62" i="103"/>
  <c r="H56" i="102"/>
  <c r="H44" i="102"/>
  <c r="H32" i="102"/>
  <c r="H20" i="102"/>
  <c r="H8" i="102"/>
  <c r="H56" i="101"/>
  <c r="H44" i="101"/>
  <c r="H50" i="100"/>
  <c r="H38" i="100"/>
  <c r="H26" i="100"/>
  <c r="H14" i="100"/>
  <c r="H50" i="99"/>
  <c r="H71" i="99" s="1"/>
  <c r="H50" i="103"/>
  <c r="C44" i="103"/>
  <c r="H8" i="103"/>
  <c r="C68" i="99"/>
  <c r="C7" i="104"/>
  <c r="H69" i="104"/>
  <c r="I67" i="103"/>
  <c r="I67" i="100"/>
  <c r="J67" i="102"/>
  <c r="I67" i="99"/>
  <c r="I67" i="102"/>
  <c r="J69" i="103"/>
  <c r="J69" i="99"/>
  <c r="H71" i="104"/>
  <c r="J69" i="102"/>
  <c r="H56" i="100"/>
  <c r="H73" i="104"/>
  <c r="E7" i="101"/>
  <c r="I73" i="101"/>
  <c r="E7" i="100"/>
  <c r="I73" i="100"/>
  <c r="I71" i="100"/>
  <c r="C56" i="99"/>
  <c r="C50" i="99"/>
  <c r="C44" i="99"/>
  <c r="C38" i="99"/>
  <c r="C32" i="99"/>
  <c r="C26" i="99"/>
  <c r="C20" i="99"/>
  <c r="C14" i="99"/>
  <c r="C8" i="99"/>
  <c r="E7" i="102"/>
  <c r="I73" i="102"/>
  <c r="I71" i="102"/>
  <c r="J73" i="103"/>
  <c r="C56" i="100"/>
  <c r="C50" i="100"/>
  <c r="C44" i="100"/>
  <c r="C38" i="100"/>
  <c r="C32" i="100"/>
  <c r="C26" i="100"/>
  <c r="C20" i="100"/>
  <c r="C14" i="100"/>
  <c r="C8" i="100"/>
  <c r="E7" i="99"/>
  <c r="I73" i="99"/>
  <c r="I71" i="99"/>
  <c r="I69" i="104"/>
  <c r="I71" i="101"/>
  <c r="J69" i="100"/>
  <c r="H67" i="102" l="1"/>
  <c r="H73" i="101"/>
  <c r="H69" i="101"/>
  <c r="C7" i="101"/>
  <c r="C7" i="99"/>
  <c r="H73" i="99"/>
  <c r="H73" i="103"/>
  <c r="H71" i="103"/>
  <c r="C7" i="103"/>
  <c r="H69" i="103"/>
  <c r="H73" i="102"/>
  <c r="H71" i="102"/>
  <c r="C7" i="102"/>
  <c r="H71" i="101"/>
  <c r="H73" i="100"/>
  <c r="H71" i="100"/>
  <c r="H69" i="99"/>
  <c r="H69" i="100"/>
  <c r="H69" i="102"/>
  <c r="C7" i="100"/>
  <c r="H67" i="100"/>
  <c r="H67" i="99"/>
  <c r="B7" i="115" l="1"/>
  <c r="C7" i="115"/>
  <c r="J73" i="98" l="1"/>
  <c r="J71" i="98"/>
  <c r="J69" i="98"/>
  <c r="J67" i="98"/>
  <c r="I67" i="98" l="1"/>
  <c r="I73" i="98"/>
  <c r="I71" i="98"/>
  <c r="I69" i="98"/>
  <c r="H69" i="98" l="1"/>
  <c r="H73" i="98"/>
  <c r="H67" i="98"/>
</calcChain>
</file>

<file path=xl/sharedStrings.xml><?xml version="1.0" encoding="utf-8"?>
<sst xmlns="http://schemas.openxmlformats.org/spreadsheetml/2006/main" count="2945" uniqueCount="1708">
  <si>
    <t>資料 「尼崎の教育」より　尼崎市教育委員会　　</t>
    <rPh sb="0" eb="2">
      <t>シリョウ</t>
    </rPh>
    <rPh sb="4" eb="6">
      <t>アマガサキ</t>
    </rPh>
    <rPh sb="7" eb="9">
      <t>キョウイク</t>
    </rPh>
    <rPh sb="13" eb="16">
      <t>アマガサキシ</t>
    </rPh>
    <rPh sb="16" eb="18">
      <t>キョウイク</t>
    </rPh>
    <rPh sb="18" eb="21">
      <t>イインカイ</t>
    </rPh>
    <phoneticPr fontId="2"/>
  </si>
  <si>
    <t>資料 「救急救助統計」より　尼崎市消防局</t>
    <rPh sb="0" eb="2">
      <t>シリョウ</t>
    </rPh>
    <rPh sb="4" eb="6">
      <t>キュウキュウ</t>
    </rPh>
    <rPh sb="6" eb="8">
      <t>キュウジョ</t>
    </rPh>
    <rPh sb="8" eb="10">
      <t>トウケイ</t>
    </rPh>
    <rPh sb="14" eb="17">
      <t>アマガサキシ</t>
    </rPh>
    <rPh sb="17" eb="19">
      <t>ショウボウ</t>
    </rPh>
    <rPh sb="19" eb="20">
      <t>キョク</t>
    </rPh>
    <phoneticPr fontId="2"/>
  </si>
  <si>
    <t>資料 「火災統計」より　尼崎市消防局</t>
    <rPh sb="0" eb="2">
      <t>シリョウ</t>
    </rPh>
    <rPh sb="4" eb="6">
      <t>カサイ</t>
    </rPh>
    <rPh sb="6" eb="8">
      <t>トウケイ</t>
    </rPh>
    <rPh sb="12" eb="15">
      <t>アマガサキシ</t>
    </rPh>
    <rPh sb="15" eb="17">
      <t>ショウボウ</t>
    </rPh>
    <rPh sb="17" eb="18">
      <t>キョク</t>
    </rPh>
    <phoneticPr fontId="2"/>
  </si>
  <si>
    <t>資料 「尼崎市場年報」より　尼崎市公設地方卸売市場</t>
    <rPh sb="0" eb="2">
      <t>シリョウ</t>
    </rPh>
    <rPh sb="4" eb="6">
      <t>アマガサキ</t>
    </rPh>
    <rPh sb="6" eb="8">
      <t>シジョウ</t>
    </rPh>
    <rPh sb="8" eb="10">
      <t>ネンポウ</t>
    </rPh>
    <rPh sb="14" eb="17">
      <t>アマガサキシ</t>
    </rPh>
    <rPh sb="17" eb="19">
      <t>コウセツ</t>
    </rPh>
    <rPh sb="19" eb="21">
      <t>チホウ</t>
    </rPh>
    <rPh sb="21" eb="23">
      <t>オロシウリ</t>
    </rPh>
    <rPh sb="23" eb="25">
      <t>シジョウ</t>
    </rPh>
    <phoneticPr fontId="2"/>
  </si>
  <si>
    <t>く ら し</t>
    <phoneticPr fontId="2"/>
  </si>
  <si>
    <t>（注） ＊印は、各年度末現在における数値である。</t>
    <rPh sb="1" eb="2">
      <t>チュウ</t>
    </rPh>
    <rPh sb="5" eb="6">
      <t>シルシ</t>
    </rPh>
    <rPh sb="8" eb="9">
      <t>カク</t>
    </rPh>
    <rPh sb="9" eb="11">
      <t>ネンド</t>
    </rPh>
    <rPh sb="11" eb="12">
      <t>マツ</t>
    </rPh>
    <rPh sb="12" eb="14">
      <t>ゲンザイ</t>
    </rPh>
    <rPh sb="18" eb="20">
      <t>スウチ</t>
    </rPh>
    <phoneticPr fontId="2"/>
  </si>
  <si>
    <t>　総　　人　　口</t>
    <rPh sb="1" eb="2">
      <t>フサ</t>
    </rPh>
    <rPh sb="4" eb="5">
      <t>ジン</t>
    </rPh>
    <rPh sb="7" eb="8">
      <t>クチ</t>
    </rPh>
    <phoneticPr fontId="2"/>
  </si>
  <si>
    <t>給　水　人　口</t>
    <rPh sb="0" eb="1">
      <t>キュウ</t>
    </rPh>
    <rPh sb="2" eb="3">
      <t>ミズ</t>
    </rPh>
    <rPh sb="4" eb="5">
      <t>ジン</t>
    </rPh>
    <rPh sb="6" eb="7">
      <t>クチ</t>
    </rPh>
    <phoneticPr fontId="2"/>
  </si>
  <si>
    <t>総　世　帯　数</t>
    <rPh sb="0" eb="1">
      <t>ソウ</t>
    </rPh>
    <rPh sb="2" eb="3">
      <t>ヨ</t>
    </rPh>
    <rPh sb="4" eb="5">
      <t>オビ</t>
    </rPh>
    <rPh sb="6" eb="7">
      <t>カズ</t>
    </rPh>
    <phoneticPr fontId="2"/>
  </si>
  <si>
    <t>給　水　世　帯　数</t>
    <rPh sb="0" eb="1">
      <t>キュウ</t>
    </rPh>
    <rPh sb="2" eb="3">
      <t>ミズ</t>
    </rPh>
    <rPh sb="4" eb="5">
      <t>ヨ</t>
    </rPh>
    <rPh sb="6" eb="7">
      <t>オビ</t>
    </rPh>
    <rPh sb="8" eb="9">
      <t>カズ</t>
    </rPh>
    <phoneticPr fontId="2"/>
  </si>
  <si>
    <t>最　大</t>
    <rPh sb="0" eb="1">
      <t>サイ</t>
    </rPh>
    <rPh sb="2" eb="3">
      <t>ダイ</t>
    </rPh>
    <phoneticPr fontId="2"/>
  </si>
  <si>
    <t>最　小</t>
    <rPh sb="0" eb="1">
      <t>サイ</t>
    </rPh>
    <rPh sb="2" eb="3">
      <t>ショウ</t>
    </rPh>
    <phoneticPr fontId="2"/>
  </si>
  <si>
    <t>資料 「清掃統計」より　経済環境局資源循環課</t>
    <rPh sb="0" eb="2">
      <t>シリョウ</t>
    </rPh>
    <rPh sb="4" eb="6">
      <t>セイソウ</t>
    </rPh>
    <rPh sb="6" eb="8">
      <t>トウケイ</t>
    </rPh>
    <rPh sb="12" eb="14">
      <t>ケイザイ</t>
    </rPh>
    <rPh sb="14" eb="16">
      <t>カンキョウ</t>
    </rPh>
    <rPh sb="16" eb="17">
      <t>キョク</t>
    </rPh>
    <rPh sb="17" eb="19">
      <t>シゲン</t>
    </rPh>
    <rPh sb="19" eb="21">
      <t>ジュンカン</t>
    </rPh>
    <rPh sb="21" eb="22">
      <t>カ</t>
    </rPh>
    <phoneticPr fontId="2"/>
  </si>
  <si>
    <t>資料 各年「尼崎市統計書」より　会計管理室「歳入歳出決算事項別明細書」</t>
    <rPh sb="0" eb="2">
      <t>シリョウ</t>
    </rPh>
    <rPh sb="3" eb="5">
      <t>カクネン</t>
    </rPh>
    <rPh sb="6" eb="9">
      <t>アマガサキシ</t>
    </rPh>
    <rPh sb="9" eb="11">
      <t>トウケイ</t>
    </rPh>
    <rPh sb="11" eb="12">
      <t>ショ</t>
    </rPh>
    <rPh sb="16" eb="18">
      <t>カイケイ</t>
    </rPh>
    <rPh sb="18" eb="20">
      <t>カンリ</t>
    </rPh>
    <rPh sb="20" eb="21">
      <t>シツ</t>
    </rPh>
    <rPh sb="22" eb="24">
      <t>サイニュウ</t>
    </rPh>
    <rPh sb="24" eb="26">
      <t>サイシュツ</t>
    </rPh>
    <rPh sb="26" eb="28">
      <t>ケッサン</t>
    </rPh>
    <rPh sb="28" eb="30">
      <t>ジコウ</t>
    </rPh>
    <rPh sb="30" eb="31">
      <t>ベツ</t>
    </rPh>
    <rPh sb="31" eb="34">
      <t>メイサイショ</t>
    </rPh>
    <phoneticPr fontId="8"/>
  </si>
  <si>
    <t>資料 各年「尼崎市統計書」より　資産統括局税務管理部税務管理課「税務統計」</t>
    <rPh sb="0" eb="2">
      <t>シリョウ</t>
    </rPh>
    <rPh sb="16" eb="18">
      <t>シサン</t>
    </rPh>
    <rPh sb="18" eb="20">
      <t>トウカツ</t>
    </rPh>
    <rPh sb="20" eb="21">
      <t>キョク</t>
    </rPh>
    <rPh sb="21" eb="23">
      <t>ゼイム</t>
    </rPh>
    <rPh sb="23" eb="26">
      <t>カンリブ</t>
    </rPh>
    <rPh sb="26" eb="28">
      <t>ゼイム</t>
    </rPh>
    <rPh sb="28" eb="30">
      <t>カンリ</t>
    </rPh>
    <rPh sb="30" eb="31">
      <t>カ</t>
    </rPh>
    <rPh sb="32" eb="34">
      <t>ゼイム</t>
    </rPh>
    <rPh sb="34" eb="36">
      <t>トウケイ</t>
    </rPh>
    <phoneticPr fontId="8"/>
  </si>
  <si>
    <t xml:space="preserve"> 　資料 「兵庫県勢要覧」より　兵庫県統計協会</t>
    <rPh sb="2" eb="4">
      <t>シリョウ</t>
    </rPh>
    <rPh sb="6" eb="8">
      <t>ヒョウゴ</t>
    </rPh>
    <rPh sb="8" eb="10">
      <t>ケンセイ</t>
    </rPh>
    <rPh sb="10" eb="12">
      <t>ヨウラン</t>
    </rPh>
    <rPh sb="16" eb="19">
      <t>ヒョウゴケン</t>
    </rPh>
    <rPh sb="19" eb="21">
      <t>トウケイ</t>
    </rPh>
    <rPh sb="21" eb="23">
      <t>キョウカイ</t>
    </rPh>
    <phoneticPr fontId="2"/>
  </si>
  <si>
    <t>資料 各年「尼崎市統計書」より　総務局情報統計担当</t>
    <rPh sb="0" eb="1">
      <t>シ</t>
    </rPh>
    <rPh sb="1" eb="2">
      <t>リョウ</t>
    </rPh>
    <rPh sb="3" eb="5">
      <t>カクネン</t>
    </rPh>
    <rPh sb="6" eb="9">
      <t>アマガサキシ</t>
    </rPh>
    <rPh sb="9" eb="11">
      <t>トウケイ</t>
    </rPh>
    <rPh sb="11" eb="12">
      <t>ショ</t>
    </rPh>
    <rPh sb="16" eb="18">
      <t>ソウム</t>
    </rPh>
    <rPh sb="18" eb="19">
      <t>キョク</t>
    </rPh>
    <rPh sb="19" eb="21">
      <t>ジョウホウ</t>
    </rPh>
    <rPh sb="21" eb="23">
      <t>トウケイ</t>
    </rPh>
    <rPh sb="23" eb="25">
      <t>タントウ</t>
    </rPh>
    <phoneticPr fontId="2"/>
  </si>
  <si>
    <t>地 　区</t>
    <rPh sb="0" eb="1">
      <t>チ</t>
    </rPh>
    <rPh sb="3" eb="4">
      <t>ク</t>
    </rPh>
    <phoneticPr fontId="6"/>
  </si>
  <si>
    <t>全　市</t>
    <rPh sb="0" eb="1">
      <t>ゼン</t>
    </rPh>
    <rPh sb="2" eb="3">
      <t>シ</t>
    </rPh>
    <phoneticPr fontId="6"/>
  </si>
  <si>
    <t>中　央</t>
    <rPh sb="0" eb="1">
      <t>ナカ</t>
    </rPh>
    <rPh sb="2" eb="3">
      <t>ヒサシ</t>
    </rPh>
    <phoneticPr fontId="6"/>
  </si>
  <si>
    <t>社会増加数</t>
    <rPh sb="0" eb="2">
      <t>シャカイ</t>
    </rPh>
    <rPh sb="2" eb="5">
      <t>ゾウカスウ</t>
    </rPh>
    <phoneticPr fontId="8"/>
  </si>
  <si>
    <t>推　計　人　口</t>
    <rPh sb="0" eb="3">
      <t>スイケイ</t>
    </rPh>
    <rPh sb="4" eb="7">
      <t>ジンコウ</t>
    </rPh>
    <phoneticPr fontId="8"/>
  </si>
  <si>
    <t>（ 5,656）</t>
  </si>
  <si>
    <t>（△ 1,829）</t>
  </si>
  <si>
    <t>（△ 2,555）</t>
  </si>
  <si>
    <t>（△ 7,160）</t>
  </si>
  <si>
    <t>（△ 2,139）</t>
  </si>
  <si>
    <t>（△ 1,780）</t>
  </si>
  <si>
    <t>（△ 5,128）</t>
  </si>
  <si>
    <t>（△9,838）</t>
  </si>
  <si>
    <t>（　1,040）</t>
  </si>
  <si>
    <t>社　会　動　態　（１）</t>
    <rPh sb="0" eb="3">
      <t>シャカイ</t>
    </rPh>
    <rPh sb="4" eb="7">
      <t>ドウタイ</t>
    </rPh>
    <phoneticPr fontId="8"/>
  </si>
  <si>
    <t>出　生</t>
    <rPh sb="0" eb="1">
      <t>シュツ</t>
    </rPh>
    <rPh sb="2" eb="3">
      <t>セイ</t>
    </rPh>
    <phoneticPr fontId="8"/>
  </si>
  <si>
    <t>死　亡</t>
    <rPh sb="0" eb="3">
      <t>シボウ</t>
    </rPh>
    <phoneticPr fontId="8"/>
  </si>
  <si>
    <t>自然増加数</t>
    <rPh sb="0" eb="2">
      <t>シゼン</t>
    </rPh>
    <rPh sb="2" eb="5">
      <t>ゾウカスウ</t>
    </rPh>
    <phoneticPr fontId="8"/>
  </si>
  <si>
    <t>転　入</t>
    <rPh sb="0" eb="3">
      <t>テンニュウ</t>
    </rPh>
    <phoneticPr fontId="8"/>
  </si>
  <si>
    <t>転　出</t>
    <rPh sb="0" eb="3">
      <t>テンシュツ</t>
    </rPh>
    <phoneticPr fontId="8"/>
  </si>
  <si>
    <t>町(丁）</t>
    <rPh sb="2" eb="3">
      <t>チョウ</t>
    </rPh>
    <phoneticPr fontId="2"/>
  </si>
  <si>
    <t>世帯数</t>
    <rPh sb="0" eb="3">
      <t>セタイスウ</t>
    </rPh>
    <phoneticPr fontId="2"/>
  </si>
  <si>
    <t>第３回国勢調査</t>
    <rPh sb="0" eb="1">
      <t>ダイ</t>
    </rPh>
    <rPh sb="2" eb="3">
      <t>カイ</t>
    </rPh>
    <rPh sb="3" eb="5">
      <t>コクセイ</t>
    </rPh>
    <rPh sb="5" eb="7">
      <t>チョウサ</t>
    </rPh>
    <phoneticPr fontId="2"/>
  </si>
  <si>
    <t>地　区　別　世　帯　数　及　び　人　口</t>
    <rPh sb="0" eb="1">
      <t>チ</t>
    </rPh>
    <rPh sb="2" eb="3">
      <t>ク</t>
    </rPh>
    <rPh sb="4" eb="5">
      <t>ベツ</t>
    </rPh>
    <rPh sb="6" eb="7">
      <t>ヨ</t>
    </rPh>
    <rPh sb="8" eb="9">
      <t>オビ</t>
    </rPh>
    <rPh sb="10" eb="11">
      <t>カズ</t>
    </rPh>
    <rPh sb="12" eb="13">
      <t>オヨ</t>
    </rPh>
    <rPh sb="16" eb="17">
      <t>ジン</t>
    </rPh>
    <rPh sb="18" eb="19">
      <t>クチ</t>
    </rPh>
    <phoneticPr fontId="2"/>
  </si>
  <si>
    <t>（１）　全　市　</t>
    <rPh sb="4" eb="5">
      <t>ゼン</t>
    </rPh>
    <rPh sb="6" eb="7">
      <t>シ</t>
    </rPh>
    <phoneticPr fontId="2"/>
  </si>
  <si>
    <t>要　支　援　・　要　介　護　認　定　者　数</t>
    <rPh sb="0" eb="1">
      <t>ヨウ</t>
    </rPh>
    <rPh sb="2" eb="3">
      <t>ササ</t>
    </rPh>
    <rPh sb="4" eb="5">
      <t>エン</t>
    </rPh>
    <rPh sb="8" eb="9">
      <t>ヨウ</t>
    </rPh>
    <rPh sb="10" eb="11">
      <t>スケ</t>
    </rPh>
    <rPh sb="12" eb="13">
      <t>ユズル</t>
    </rPh>
    <rPh sb="14" eb="15">
      <t>シノブ</t>
    </rPh>
    <rPh sb="16" eb="17">
      <t>サダム</t>
    </rPh>
    <rPh sb="18" eb="19">
      <t>シャ</t>
    </rPh>
    <rPh sb="20" eb="21">
      <t>スウ</t>
    </rPh>
    <phoneticPr fontId="2"/>
  </si>
  <si>
    <t>介　護　サ　ー　ビ　ス　利　用　件　数　及　び　給　付　費</t>
    <rPh sb="0" eb="1">
      <t>スケ</t>
    </rPh>
    <rPh sb="2" eb="3">
      <t>ユズル</t>
    </rPh>
    <rPh sb="12" eb="13">
      <t>リ</t>
    </rPh>
    <rPh sb="14" eb="15">
      <t>ヨウ</t>
    </rPh>
    <rPh sb="16" eb="17">
      <t>ケン</t>
    </rPh>
    <rPh sb="18" eb="19">
      <t>カズ</t>
    </rPh>
    <rPh sb="20" eb="21">
      <t>オヨ</t>
    </rPh>
    <rPh sb="24" eb="25">
      <t>キュウ</t>
    </rPh>
    <rPh sb="26" eb="27">
      <t>ヅケ</t>
    </rPh>
    <rPh sb="28" eb="29">
      <t>ヒ</t>
    </rPh>
    <phoneticPr fontId="2"/>
  </si>
  <si>
    <t>（１）　全　市　・　中　央　地　区</t>
    <rPh sb="4" eb="5">
      <t>ゼン</t>
    </rPh>
    <rPh sb="6" eb="7">
      <t>シ</t>
    </rPh>
    <rPh sb="10" eb="11">
      <t>ナカ</t>
    </rPh>
    <rPh sb="12" eb="13">
      <t>ヒサシ</t>
    </rPh>
    <rPh sb="14" eb="15">
      <t>チ</t>
    </rPh>
    <rPh sb="16" eb="17">
      <t>ク</t>
    </rPh>
    <phoneticPr fontId="2"/>
  </si>
  <si>
    <t>（２）　小　田　地　区</t>
    <rPh sb="4" eb="5">
      <t>ショウ</t>
    </rPh>
    <rPh sb="6" eb="7">
      <t>タ</t>
    </rPh>
    <rPh sb="8" eb="9">
      <t>チ</t>
    </rPh>
    <rPh sb="10" eb="11">
      <t>ク</t>
    </rPh>
    <phoneticPr fontId="2"/>
  </si>
  <si>
    <t>（３）　大　庄　地　区</t>
    <rPh sb="4" eb="5">
      <t>ダイ</t>
    </rPh>
    <rPh sb="6" eb="7">
      <t>ショウ</t>
    </rPh>
    <rPh sb="8" eb="9">
      <t>チ</t>
    </rPh>
    <rPh sb="10" eb="11">
      <t>ク</t>
    </rPh>
    <phoneticPr fontId="2"/>
  </si>
  <si>
    <t>（４）　立　花　地　区</t>
    <rPh sb="4" eb="5">
      <t>リツ</t>
    </rPh>
    <rPh sb="6" eb="7">
      <t>ハナ</t>
    </rPh>
    <rPh sb="8" eb="9">
      <t>チ</t>
    </rPh>
    <rPh sb="10" eb="11">
      <t>ク</t>
    </rPh>
    <phoneticPr fontId="2"/>
  </si>
  <si>
    <t>（５）　武　庫　地　区</t>
    <rPh sb="4" eb="5">
      <t>ブ</t>
    </rPh>
    <rPh sb="6" eb="7">
      <t>コ</t>
    </rPh>
    <rPh sb="8" eb="9">
      <t>チ</t>
    </rPh>
    <rPh sb="10" eb="11">
      <t>ク</t>
    </rPh>
    <phoneticPr fontId="2"/>
  </si>
  <si>
    <t>（６）　園　田　地　区</t>
    <rPh sb="4" eb="5">
      <t>エン</t>
    </rPh>
    <rPh sb="6" eb="7">
      <t>タ</t>
    </rPh>
    <rPh sb="8" eb="9">
      <t>チ</t>
    </rPh>
    <rPh sb="10" eb="11">
      <t>ク</t>
    </rPh>
    <phoneticPr fontId="2"/>
  </si>
  <si>
    <t>（３）　小　田　地　区</t>
    <rPh sb="4" eb="5">
      <t>ショウ</t>
    </rPh>
    <rPh sb="6" eb="7">
      <t>タ</t>
    </rPh>
    <rPh sb="8" eb="9">
      <t>チ</t>
    </rPh>
    <rPh sb="10" eb="11">
      <t>ク</t>
    </rPh>
    <phoneticPr fontId="2"/>
  </si>
  <si>
    <t>（４）　大　庄　地　区</t>
    <rPh sb="4" eb="5">
      <t>ダイ</t>
    </rPh>
    <rPh sb="6" eb="7">
      <t>ショウ</t>
    </rPh>
    <rPh sb="8" eb="9">
      <t>チ</t>
    </rPh>
    <rPh sb="10" eb="11">
      <t>ク</t>
    </rPh>
    <phoneticPr fontId="2"/>
  </si>
  <si>
    <t>（５）　立　花　地　区</t>
    <rPh sb="4" eb="5">
      <t>リツ</t>
    </rPh>
    <rPh sb="6" eb="7">
      <t>ハナ</t>
    </rPh>
    <rPh sb="8" eb="9">
      <t>チ</t>
    </rPh>
    <rPh sb="10" eb="11">
      <t>ク</t>
    </rPh>
    <phoneticPr fontId="2"/>
  </si>
  <si>
    <t>（６）　武　庫　地　区</t>
    <rPh sb="4" eb="5">
      <t>ブ</t>
    </rPh>
    <rPh sb="6" eb="7">
      <t>コ</t>
    </rPh>
    <rPh sb="8" eb="9">
      <t>チ</t>
    </rPh>
    <rPh sb="10" eb="11">
      <t>ク</t>
    </rPh>
    <phoneticPr fontId="2"/>
  </si>
  <si>
    <t>救　急</t>
    <rPh sb="0" eb="1">
      <t>キュウ</t>
    </rPh>
    <rPh sb="2" eb="3">
      <t>キュウ</t>
    </rPh>
    <phoneticPr fontId="2"/>
  </si>
  <si>
    <t>園田地区合計</t>
    <rPh sb="0" eb="2">
      <t>ソノダ</t>
    </rPh>
    <rPh sb="2" eb="4">
      <t>チク</t>
    </rPh>
    <rPh sb="4" eb="6">
      <t>ゴウケイ</t>
    </rPh>
    <phoneticPr fontId="2"/>
  </si>
  <si>
    <t>75以上</t>
    <rPh sb="2" eb="4">
      <t>イジョウ</t>
    </rPh>
    <phoneticPr fontId="2"/>
  </si>
  <si>
    <t>学級数</t>
    <rPh sb="0" eb="2">
      <t>ガッキュウ</t>
    </rPh>
    <rPh sb="2" eb="3">
      <t>スウ</t>
    </rPh>
    <phoneticPr fontId="2"/>
  </si>
  <si>
    <t>児童数</t>
    <rPh sb="0" eb="2">
      <t>ジドウ</t>
    </rPh>
    <rPh sb="2" eb="3">
      <t>スウ</t>
    </rPh>
    <phoneticPr fontId="2"/>
  </si>
  <si>
    <t>明城</t>
    <rPh sb="0" eb="2">
      <t>アキシロ</t>
    </rPh>
    <phoneticPr fontId="2"/>
  </si>
  <si>
    <t>難波</t>
    <rPh sb="0" eb="2">
      <t>ナニワ</t>
    </rPh>
    <phoneticPr fontId="2"/>
  </si>
  <si>
    <t>竹谷</t>
    <rPh sb="0" eb="2">
      <t>タケヤ</t>
    </rPh>
    <phoneticPr fontId="2"/>
  </si>
  <si>
    <t>潮</t>
    <rPh sb="0" eb="1">
      <t>ウシオ</t>
    </rPh>
    <phoneticPr fontId="2"/>
  </si>
  <si>
    <t>長洲</t>
    <rPh sb="0" eb="2">
      <t>ナガス</t>
    </rPh>
    <phoneticPr fontId="2"/>
  </si>
  <si>
    <t>清和</t>
    <rPh sb="0" eb="2">
      <t>セイワ</t>
    </rPh>
    <phoneticPr fontId="2"/>
  </si>
  <si>
    <t>杭瀬</t>
    <rPh sb="0" eb="2">
      <t>クイセ</t>
    </rPh>
    <phoneticPr fontId="2"/>
  </si>
  <si>
    <t>金楽寺</t>
    <rPh sb="0" eb="1">
      <t>キン</t>
    </rPh>
    <rPh sb="1" eb="2">
      <t>ラク</t>
    </rPh>
    <rPh sb="2" eb="3">
      <t>ジ</t>
    </rPh>
    <phoneticPr fontId="2"/>
  </si>
  <si>
    <t>大物</t>
    <rPh sb="0" eb="2">
      <t>ダイモツ</t>
    </rPh>
    <phoneticPr fontId="2"/>
  </si>
  <si>
    <t>年齢区分</t>
  </si>
  <si>
    <t>増減率</t>
  </si>
  <si>
    <t>総数</t>
  </si>
  <si>
    <t>男</t>
  </si>
  <si>
    <t>女</t>
  </si>
  <si>
    <t>総　　数</t>
  </si>
  <si>
    <t>０～４歳</t>
  </si>
  <si>
    <t>２５～２９歳</t>
  </si>
  <si>
    <t>５～９歳</t>
  </si>
  <si>
    <t>３０～３４歳</t>
  </si>
  <si>
    <t>１０～１４歳</t>
  </si>
  <si>
    <t>３５～３９歳</t>
  </si>
  <si>
    <t>１５～１９歳</t>
  </si>
  <si>
    <t>４０～４４歳</t>
  </si>
  <si>
    <t>２０～２４歳</t>
  </si>
  <si>
    <t>４５～４９歳</t>
  </si>
  <si>
    <t>５０～５４歳</t>
  </si>
  <si>
    <t>７５～７９歳</t>
  </si>
  <si>
    <t>５５～５９歳</t>
  </si>
  <si>
    <t>８０～８４歳</t>
  </si>
  <si>
    <t>６０～６４歳</t>
  </si>
  <si>
    <t>８５～８９歳</t>
  </si>
  <si>
    <t>６５～６９歳</t>
  </si>
  <si>
    <t>９０～９４歳</t>
  </si>
  <si>
    <t>７０～７４歳</t>
  </si>
  <si>
    <t>９５～９９歳</t>
  </si>
  <si>
    <t>１００歳以上</t>
  </si>
  <si>
    <t>（再掲）</t>
  </si>
  <si>
    <t>０～１４歳</t>
  </si>
  <si>
    <t>１５～６４歳</t>
  </si>
  <si>
    <t>６５歳以上</t>
  </si>
  <si>
    <t>７５歳以上</t>
  </si>
  <si>
    <t>市　立　特　別　支　援　学　校　</t>
    <rPh sb="0" eb="1">
      <t>シ</t>
    </rPh>
    <rPh sb="2" eb="3">
      <t>リツ</t>
    </rPh>
    <rPh sb="4" eb="5">
      <t>トク</t>
    </rPh>
    <rPh sb="6" eb="7">
      <t>ベツ</t>
    </rPh>
    <rPh sb="8" eb="9">
      <t>ササ</t>
    </rPh>
    <rPh sb="10" eb="11">
      <t>エン</t>
    </rPh>
    <rPh sb="12" eb="13">
      <t>ガク</t>
    </rPh>
    <rPh sb="14" eb="15">
      <t>コウ</t>
    </rPh>
    <phoneticPr fontId="2"/>
  </si>
  <si>
    <t>立
花</t>
    <rPh sb="0" eb="1">
      <t>タテ</t>
    </rPh>
    <rPh sb="2" eb="3">
      <t>ハナ</t>
    </rPh>
    <phoneticPr fontId="2"/>
  </si>
  <si>
    <t>社会増減数</t>
    <rPh sb="0" eb="2">
      <t>シャカイ</t>
    </rPh>
    <rPh sb="2" eb="4">
      <t>ゾウゲン</t>
    </rPh>
    <rPh sb="4" eb="5">
      <t>スウ</t>
    </rPh>
    <phoneticPr fontId="2"/>
  </si>
  <si>
    <t>所</t>
    <rPh sb="0" eb="1">
      <t>ショ</t>
    </rPh>
    <phoneticPr fontId="2"/>
  </si>
  <si>
    <t>件数</t>
    <rPh sb="0" eb="1">
      <t>ケン</t>
    </rPh>
    <rPh sb="1" eb="2">
      <t>カズ</t>
    </rPh>
    <phoneticPr fontId="2"/>
  </si>
  <si>
    <t>人員</t>
    <rPh sb="0" eb="1">
      <t>ヒト</t>
    </rPh>
    <rPh sb="1" eb="2">
      <t>イン</t>
    </rPh>
    <phoneticPr fontId="2"/>
  </si>
  <si>
    <t>昭 和 22 年</t>
    <rPh sb="0" eb="1">
      <t>アキラ</t>
    </rPh>
    <rPh sb="2" eb="3">
      <t>ワ</t>
    </rPh>
    <rPh sb="7" eb="8">
      <t>ネン</t>
    </rPh>
    <phoneticPr fontId="2"/>
  </si>
  <si>
    <t>小学校児童数</t>
    <rPh sb="0" eb="3">
      <t>ショウガッコウ</t>
    </rPh>
    <rPh sb="3" eb="5">
      <t>ジドウ</t>
    </rPh>
    <rPh sb="5" eb="6">
      <t>スウ</t>
    </rPh>
    <phoneticPr fontId="2"/>
  </si>
  <si>
    <t>中学校生徒数</t>
    <rPh sb="0" eb="3">
      <t>チュウガッコウ</t>
    </rPh>
    <rPh sb="3" eb="6">
      <t>セイトスウ</t>
    </rPh>
    <phoneticPr fontId="2"/>
  </si>
  <si>
    <t>年　次</t>
    <rPh sb="0" eb="1">
      <t>トシ</t>
    </rPh>
    <rPh sb="2" eb="3">
      <t>ツギ</t>
    </rPh>
    <phoneticPr fontId="8"/>
  </si>
  <si>
    <t>年間</t>
    <rPh sb="0" eb="2">
      <t>ネンカン</t>
    </rPh>
    <phoneticPr fontId="2"/>
  </si>
  <si>
    <t>増減</t>
    <rPh sb="0" eb="2">
      <t>ゾウゲン</t>
    </rPh>
    <phoneticPr fontId="6"/>
  </si>
  <si>
    <t>出　　　　生</t>
    <rPh sb="0" eb="1">
      <t>デ</t>
    </rPh>
    <rPh sb="5" eb="6">
      <t>ショウ</t>
    </rPh>
    <phoneticPr fontId="6"/>
  </si>
  <si>
    <t>死　　　　亡</t>
    <rPh sb="0" eb="1">
      <t>シ</t>
    </rPh>
    <rPh sb="5" eb="6">
      <t>ボウ</t>
    </rPh>
    <phoneticPr fontId="6"/>
  </si>
  <si>
    <t>自然</t>
    <rPh sb="0" eb="1">
      <t>ジ</t>
    </rPh>
    <rPh sb="1" eb="2">
      <t>ゼン</t>
    </rPh>
    <phoneticPr fontId="6"/>
  </si>
  <si>
    <t>園田</t>
    <rPh sb="0" eb="2">
      <t>ソノダ</t>
    </rPh>
    <phoneticPr fontId="2"/>
  </si>
  <si>
    <t>上坂部</t>
    <rPh sb="0" eb="1">
      <t>カミ</t>
    </rPh>
    <rPh sb="1" eb="3">
      <t>サカベ</t>
    </rPh>
    <phoneticPr fontId="2"/>
  </si>
  <si>
    <t>琴城分校</t>
    <rPh sb="0" eb="1">
      <t>コト</t>
    </rPh>
    <rPh sb="1" eb="2">
      <t>シロ</t>
    </rPh>
    <rPh sb="2" eb="4">
      <t>ブンコウ</t>
    </rPh>
    <phoneticPr fontId="2"/>
  </si>
  <si>
    <t>武庫南</t>
    <rPh sb="0" eb="2">
      <t>ムコ</t>
    </rPh>
    <rPh sb="2" eb="3">
      <t>ミナミ</t>
    </rPh>
    <phoneticPr fontId="2"/>
  </si>
  <si>
    <t>武庫北</t>
    <rPh sb="0" eb="2">
      <t>ムコ</t>
    </rPh>
    <rPh sb="2" eb="3">
      <t>キタ</t>
    </rPh>
    <phoneticPr fontId="2"/>
  </si>
  <si>
    <t>武庫東</t>
    <rPh sb="0" eb="2">
      <t>ムコ</t>
    </rPh>
    <rPh sb="2" eb="3">
      <t>ヒガシ</t>
    </rPh>
    <phoneticPr fontId="2"/>
  </si>
  <si>
    <t>武庫庄</t>
    <rPh sb="0" eb="2">
      <t>ムコ</t>
    </rPh>
    <rPh sb="2" eb="3">
      <t>ショウ</t>
    </rPh>
    <phoneticPr fontId="2"/>
  </si>
  <si>
    <t>園田北</t>
    <rPh sb="0" eb="2">
      <t>ソノダ</t>
    </rPh>
    <rPh sb="2" eb="3">
      <t>キタ</t>
    </rPh>
    <phoneticPr fontId="2"/>
  </si>
  <si>
    <t>園和</t>
    <rPh sb="0" eb="1">
      <t>ソノ</t>
    </rPh>
    <rPh sb="1" eb="2">
      <t>ワ</t>
    </rPh>
    <phoneticPr fontId="2"/>
  </si>
  <si>
    <t>園和北</t>
    <rPh sb="0" eb="1">
      <t>ソノ</t>
    </rPh>
    <rPh sb="1" eb="2">
      <t>ワ</t>
    </rPh>
    <rPh sb="2" eb="3">
      <t>キタ</t>
    </rPh>
    <phoneticPr fontId="2"/>
  </si>
  <si>
    <t>園田東</t>
    <rPh sb="0" eb="2">
      <t>ソノダ</t>
    </rPh>
    <rPh sb="2" eb="3">
      <t>ヒガシ</t>
    </rPh>
    <phoneticPr fontId="2"/>
  </si>
  <si>
    <t>小園</t>
    <rPh sb="0" eb="2">
      <t>オゾノ</t>
    </rPh>
    <phoneticPr fontId="2"/>
  </si>
  <si>
    <t>園田南</t>
    <rPh sb="0" eb="2">
      <t>ソノダ</t>
    </rPh>
    <rPh sb="2" eb="3">
      <t>ミナミ</t>
    </rPh>
    <phoneticPr fontId="2"/>
  </si>
  <si>
    <t>高齢者人口比率（６５歳以上）</t>
    <rPh sb="0" eb="3">
      <t>コウレイシャ</t>
    </rPh>
    <rPh sb="3" eb="5">
      <t>ジンコウ</t>
    </rPh>
    <rPh sb="5" eb="7">
      <t>ヒリツ</t>
    </rPh>
    <rPh sb="10" eb="11">
      <t>サイ</t>
    </rPh>
    <rPh sb="11" eb="13">
      <t>イジョウ</t>
    </rPh>
    <phoneticPr fontId="2"/>
  </si>
  <si>
    <t>　認知症対応型通所介護</t>
    <rPh sb="1" eb="3">
      <t>ニンチ</t>
    </rPh>
    <rPh sb="3" eb="4">
      <t>ショウ</t>
    </rPh>
    <rPh sb="4" eb="6">
      <t>タイオウ</t>
    </rPh>
    <rPh sb="6" eb="7">
      <t>カタ</t>
    </rPh>
    <rPh sb="7" eb="9">
      <t>ツウショ</t>
    </rPh>
    <rPh sb="9" eb="11">
      <t>カイゴ</t>
    </rPh>
    <phoneticPr fontId="2"/>
  </si>
  <si>
    <t>　小規模多機能型居宅介護</t>
    <rPh sb="1" eb="4">
      <t>ショウキボ</t>
    </rPh>
    <rPh sb="4" eb="7">
      <t>タキノウ</t>
    </rPh>
    <rPh sb="7" eb="8">
      <t>カタ</t>
    </rPh>
    <rPh sb="8" eb="10">
      <t>キョタク</t>
    </rPh>
    <rPh sb="10" eb="12">
      <t>カイゴ</t>
    </rPh>
    <phoneticPr fontId="2"/>
  </si>
  <si>
    <t>　認知症対応型共同生活介護</t>
    <rPh sb="1" eb="3">
      <t>ニンチ</t>
    </rPh>
    <rPh sb="3" eb="4">
      <t>ショウ</t>
    </rPh>
    <rPh sb="4" eb="6">
      <t>タイオウ</t>
    </rPh>
    <rPh sb="6" eb="7">
      <t>カタ</t>
    </rPh>
    <rPh sb="7" eb="9">
      <t>キョウドウ</t>
    </rPh>
    <rPh sb="9" eb="11">
      <t>セイカツ</t>
    </rPh>
    <rPh sb="11" eb="13">
      <t>カイゴ</t>
    </rPh>
    <phoneticPr fontId="2"/>
  </si>
  <si>
    <t>（年度末）</t>
    <rPh sb="1" eb="3">
      <t>ネンド</t>
    </rPh>
    <rPh sb="3" eb="4">
      <t>マツ</t>
    </rPh>
    <phoneticPr fontId="2"/>
  </si>
  <si>
    <t>大庄北</t>
    <rPh sb="0" eb="2">
      <t>オオショウ</t>
    </rPh>
    <rPh sb="2" eb="3">
      <t>キタ</t>
    </rPh>
    <phoneticPr fontId="2"/>
  </si>
  <si>
    <t>塚口</t>
    <rPh sb="0" eb="1">
      <t>ツカ</t>
    </rPh>
    <rPh sb="1" eb="2">
      <t>クチ</t>
    </rPh>
    <phoneticPr fontId="2"/>
  </si>
  <si>
    <t>社会</t>
    <rPh sb="0" eb="1">
      <t>シャ</t>
    </rPh>
    <rPh sb="1" eb="2">
      <t>カイ</t>
    </rPh>
    <phoneticPr fontId="6"/>
  </si>
  <si>
    <t>増減</t>
    <rPh sb="0" eb="1">
      <t>ゾウ</t>
    </rPh>
    <rPh sb="1" eb="2">
      <t>ゲン</t>
    </rPh>
    <phoneticPr fontId="6"/>
  </si>
  <si>
    <t>総数</t>
    <rPh sb="0" eb="2">
      <t>ソウスウ</t>
    </rPh>
    <phoneticPr fontId="6"/>
  </si>
  <si>
    <t>男</t>
    <rPh sb="0" eb="1">
      <t>オトコ</t>
    </rPh>
    <phoneticPr fontId="6"/>
  </si>
  <si>
    <t>女</t>
    <rPh sb="0" eb="1">
      <t>オンナ</t>
    </rPh>
    <phoneticPr fontId="6"/>
  </si>
  <si>
    <t>総数</t>
    <rPh sb="0" eb="1">
      <t>フサ</t>
    </rPh>
    <rPh sb="1" eb="2">
      <t>カズ</t>
    </rPh>
    <phoneticPr fontId="6"/>
  </si>
  <si>
    <t>冷きわだ</t>
    <rPh sb="0" eb="1">
      <t>レイ</t>
    </rPh>
    <phoneticPr fontId="2"/>
  </si>
  <si>
    <t>神戸市</t>
    <rPh sb="0" eb="3">
      <t>コウベシ</t>
    </rPh>
    <phoneticPr fontId="2"/>
  </si>
  <si>
    <t>人</t>
    <rPh sb="0" eb="1">
      <t>ニン</t>
    </rPh>
    <phoneticPr fontId="2"/>
  </si>
  <si>
    <t>小田地区合計</t>
    <rPh sb="0" eb="2">
      <t>オダ</t>
    </rPh>
    <rPh sb="2" eb="4">
      <t>チク</t>
    </rPh>
    <rPh sb="4" eb="6">
      <t>ゴウケイ</t>
    </rPh>
    <phoneticPr fontId="2"/>
  </si>
  <si>
    <t>第９回国勢調査</t>
    <rPh sb="0" eb="1">
      <t>ダイ</t>
    </rPh>
    <rPh sb="2" eb="3">
      <t>カイ</t>
    </rPh>
    <rPh sb="3" eb="5">
      <t>コクセイ</t>
    </rPh>
    <rPh sb="5" eb="7">
      <t>チョウサ</t>
    </rPh>
    <phoneticPr fontId="2"/>
  </si>
  <si>
    <t>第１０回国勢調査</t>
    <rPh sb="0" eb="1">
      <t>ダイ</t>
    </rPh>
    <rPh sb="3" eb="4">
      <t>カイ</t>
    </rPh>
    <rPh sb="4" eb="6">
      <t>コクセイ</t>
    </rPh>
    <rPh sb="6" eb="8">
      <t>チョウサ</t>
    </rPh>
    <phoneticPr fontId="2"/>
  </si>
  <si>
    <t>平成</t>
    <rPh sb="0" eb="2">
      <t>ヘイセイ</t>
    </rPh>
    <phoneticPr fontId="2"/>
  </si>
  <si>
    <t>種　　　　別</t>
    <rPh sb="0" eb="1">
      <t>タネ</t>
    </rPh>
    <rPh sb="5" eb="6">
      <t>ベツ</t>
    </rPh>
    <phoneticPr fontId="2"/>
  </si>
  <si>
    <t>総　　　　　　数</t>
    <rPh sb="0" eb="1">
      <t>フサ</t>
    </rPh>
    <rPh sb="7" eb="8">
      <t>カズ</t>
    </rPh>
    <phoneticPr fontId="2"/>
  </si>
  <si>
    <t>訪問通所サービス</t>
    <rPh sb="0" eb="2">
      <t>ホウモン</t>
    </rPh>
    <rPh sb="2" eb="4">
      <t>ツウショ</t>
    </rPh>
    <phoneticPr fontId="2"/>
  </si>
  <si>
    <t>　訪問入浴介護</t>
    <rPh sb="1" eb="3">
      <t>ホウモン</t>
    </rPh>
    <rPh sb="3" eb="5">
      <t>ニュウヨク</t>
    </rPh>
    <rPh sb="5" eb="7">
      <t>カイゴ</t>
    </rPh>
    <phoneticPr fontId="2"/>
  </si>
  <si>
    <t>　訪問介護</t>
    <rPh sb="1" eb="3">
      <t>ホウモン</t>
    </rPh>
    <rPh sb="3" eb="5">
      <t>カイゴ</t>
    </rPh>
    <phoneticPr fontId="2"/>
  </si>
  <si>
    <t>　訪問看護</t>
    <rPh sb="1" eb="3">
      <t>ホウモン</t>
    </rPh>
    <rPh sb="3" eb="5">
      <t>カンゴ</t>
    </rPh>
    <phoneticPr fontId="2"/>
  </si>
  <si>
    <t>　訪問リハビリテーション</t>
    <rPh sb="1" eb="3">
      <t>ホウモン</t>
    </rPh>
    <phoneticPr fontId="2"/>
  </si>
  <si>
    <t>　通所介護</t>
    <rPh sb="1" eb="3">
      <t>ツウショ</t>
    </rPh>
    <rPh sb="3" eb="5">
      <t>カイゴ</t>
    </rPh>
    <phoneticPr fontId="2"/>
  </si>
  <si>
    <t>　福祉用具貸与</t>
    <rPh sb="1" eb="3">
      <t>フクシ</t>
    </rPh>
    <rPh sb="3" eb="5">
      <t>ヨウグ</t>
    </rPh>
    <rPh sb="5" eb="7">
      <t>タイヨ</t>
    </rPh>
    <phoneticPr fontId="2"/>
  </si>
  <si>
    <t>地域密着型サービス</t>
    <rPh sb="0" eb="2">
      <t>チイキ</t>
    </rPh>
    <rPh sb="2" eb="4">
      <t>ミッチャク</t>
    </rPh>
    <rPh sb="4" eb="5">
      <t>カタ</t>
    </rPh>
    <phoneticPr fontId="2"/>
  </si>
  <si>
    <t>高齢者人口（７５歳以上）</t>
    <rPh sb="0" eb="3">
      <t>コウレイシャ</t>
    </rPh>
    <rPh sb="3" eb="5">
      <t>ジンコウ</t>
    </rPh>
    <rPh sb="8" eb="9">
      <t>サイ</t>
    </rPh>
    <rPh sb="9" eb="11">
      <t>イジョウ</t>
    </rPh>
    <phoneticPr fontId="2"/>
  </si>
  <si>
    <t>高齢者人口比率（７５歳以上）</t>
    <rPh sb="0" eb="3">
      <t>コウレイシャ</t>
    </rPh>
    <rPh sb="3" eb="5">
      <t>ジンコウ</t>
    </rPh>
    <rPh sb="5" eb="7">
      <t>ヒリツ</t>
    </rPh>
    <rPh sb="10" eb="11">
      <t>サイ</t>
    </rPh>
    <rPh sb="11" eb="13">
      <t>イジョウ</t>
    </rPh>
    <phoneticPr fontId="2"/>
  </si>
  <si>
    <t>納税義務者数</t>
    <rPh sb="0" eb="2">
      <t>ノウゼイ</t>
    </rPh>
    <rPh sb="2" eb="5">
      <t>ギムシャ</t>
    </rPh>
    <rPh sb="5" eb="6">
      <t>スウ</t>
    </rPh>
    <phoneticPr fontId="2"/>
  </si>
  <si>
    <t>千円</t>
    <rPh sb="0" eb="2">
      <t>センエン</t>
    </rPh>
    <phoneticPr fontId="2"/>
  </si>
  <si>
    <t>地方税（市町税）</t>
    <rPh sb="0" eb="3">
      <t>チホウゼイ</t>
    </rPh>
    <rPh sb="4" eb="6">
      <t>シチョウ</t>
    </rPh>
    <rPh sb="6" eb="7">
      <t>ゼイ</t>
    </rPh>
    <phoneticPr fontId="2"/>
  </si>
  <si>
    <t>高等学校生徒数</t>
    <rPh sb="0" eb="2">
      <t>コウトウ</t>
    </rPh>
    <rPh sb="2" eb="4">
      <t>ガッコウ</t>
    </rPh>
    <rPh sb="4" eb="6">
      <t>セイト</t>
    </rPh>
    <rPh sb="6" eb="7">
      <t>スウ</t>
    </rPh>
    <phoneticPr fontId="2"/>
  </si>
  <si>
    <t>工　　業</t>
    <rPh sb="0" eb="1">
      <t>コウ</t>
    </rPh>
    <rPh sb="3" eb="4">
      <t>ギョウ</t>
    </rPh>
    <phoneticPr fontId="2"/>
  </si>
  <si>
    <t>市　税　収　入　済　額</t>
    <rPh sb="0" eb="3">
      <t>シゼイ</t>
    </rPh>
    <rPh sb="4" eb="7">
      <t>シュウニュウ</t>
    </rPh>
    <rPh sb="8" eb="9">
      <t>ズ</t>
    </rPh>
    <rPh sb="10" eb="11">
      <t>ガク</t>
    </rPh>
    <phoneticPr fontId="8"/>
  </si>
  <si>
    <t>　　（単位　千円）</t>
    <rPh sb="3" eb="5">
      <t>タンイ</t>
    </rPh>
    <rPh sb="6" eb="7">
      <t>セン</t>
    </rPh>
    <rPh sb="7" eb="8">
      <t>エン</t>
    </rPh>
    <phoneticPr fontId="8"/>
  </si>
  <si>
    <t>総　　　　　　　額</t>
    <rPh sb="0" eb="9">
      <t>ソウガク</t>
    </rPh>
    <phoneticPr fontId="8"/>
  </si>
  <si>
    <t>降客</t>
    <rPh sb="0" eb="1">
      <t>コウ</t>
    </rPh>
    <rPh sb="1" eb="2">
      <t>キャク</t>
    </rPh>
    <phoneticPr fontId="2"/>
  </si>
  <si>
    <t>（各年５月１日現在）</t>
    <rPh sb="1" eb="3">
      <t>カクネン</t>
    </rPh>
    <rPh sb="4" eb="5">
      <t>ガツ</t>
    </rPh>
    <rPh sb="6" eb="7">
      <t>ニチ</t>
    </rPh>
    <rPh sb="7" eb="9">
      <t>ゲンザイ</t>
    </rPh>
    <phoneticPr fontId="2"/>
  </si>
  <si>
    <t>産　　　　　　　　業</t>
    <rPh sb="0" eb="10">
      <t>サンギョウ</t>
    </rPh>
    <phoneticPr fontId="8"/>
  </si>
  <si>
    <t>建設業</t>
    <rPh sb="0" eb="2">
      <t>ケンセツ</t>
    </rPh>
    <rPh sb="2" eb="3">
      <t>ギョウ</t>
    </rPh>
    <phoneticPr fontId="8"/>
  </si>
  <si>
    <t>製造業</t>
    <rPh sb="0" eb="2">
      <t>セイゾウ</t>
    </rPh>
    <rPh sb="2" eb="3">
      <t>ギョウ</t>
    </rPh>
    <phoneticPr fontId="8"/>
  </si>
  <si>
    <t>金融・保険業</t>
    <rPh sb="0" eb="2">
      <t>キンユウ</t>
    </rPh>
    <rPh sb="3" eb="5">
      <t>ホケン</t>
    </rPh>
    <rPh sb="5" eb="6">
      <t>ギョウ</t>
    </rPh>
    <phoneticPr fontId="8"/>
  </si>
  <si>
    <t>不動産業</t>
    <rPh sb="0" eb="3">
      <t>フドウサン</t>
    </rPh>
    <rPh sb="3" eb="4">
      <t>ギョウ</t>
    </rPh>
    <phoneticPr fontId="8"/>
  </si>
  <si>
    <t>情報通信・運輸業</t>
    <rPh sb="0" eb="2">
      <t>ジョウホウ</t>
    </rPh>
    <rPh sb="2" eb="4">
      <t>ツウシン</t>
    </rPh>
    <rPh sb="5" eb="7">
      <t>ウンユ</t>
    </rPh>
    <rPh sb="7" eb="8">
      <t>ギョウ</t>
    </rPh>
    <phoneticPr fontId="8"/>
  </si>
  <si>
    <t>定
期
収
集</t>
    <rPh sb="0" eb="1">
      <t>サダム</t>
    </rPh>
    <rPh sb="2" eb="3">
      <t>キ</t>
    </rPh>
    <rPh sb="4" eb="5">
      <t>オサム</t>
    </rPh>
    <rPh sb="6" eb="7">
      <t>シュウ</t>
    </rPh>
    <phoneticPr fontId="2"/>
  </si>
  <si>
    <t>計</t>
    <rPh sb="0" eb="1">
      <t>ケイ</t>
    </rPh>
    <phoneticPr fontId="2"/>
  </si>
  <si>
    <t>不法投棄ごみ</t>
    <rPh sb="0" eb="2">
      <t>フホウ</t>
    </rPh>
    <rPh sb="2" eb="4">
      <t>トウキ</t>
    </rPh>
    <phoneticPr fontId="2"/>
  </si>
  <si>
    <t>一
般
家
庭</t>
    <rPh sb="0" eb="1">
      <t>イチ</t>
    </rPh>
    <rPh sb="2" eb="3">
      <t>パン</t>
    </rPh>
    <rPh sb="4" eb="5">
      <t>イエ</t>
    </rPh>
    <rPh sb="6" eb="7">
      <t>ニワ</t>
    </rPh>
    <phoneticPr fontId="2"/>
  </si>
  <si>
    <t>合　計</t>
    <rPh sb="0" eb="1">
      <t>ゴウ</t>
    </rPh>
    <rPh sb="2" eb="3">
      <t>ケイ</t>
    </rPh>
    <phoneticPr fontId="2"/>
  </si>
  <si>
    <t>直搬</t>
    <rPh sb="0" eb="1">
      <t>チョク</t>
    </rPh>
    <rPh sb="1" eb="2">
      <t>ハン</t>
    </rPh>
    <phoneticPr fontId="2"/>
  </si>
  <si>
    <t>その他市委託</t>
    <rPh sb="2" eb="3">
      <t>タ</t>
    </rPh>
    <rPh sb="3" eb="4">
      <t>シ</t>
    </rPh>
    <rPh sb="4" eb="6">
      <t>イタク</t>
    </rPh>
    <phoneticPr fontId="2"/>
  </si>
  <si>
    <t>自己搬入</t>
    <rPh sb="0" eb="2">
      <t>ジコ</t>
    </rPh>
    <rPh sb="2" eb="4">
      <t>ハンニュウ</t>
    </rPh>
    <phoneticPr fontId="2"/>
  </si>
  <si>
    <t>側溝汚泥</t>
    <rPh sb="0" eb="1">
      <t>ソク</t>
    </rPh>
    <rPh sb="1" eb="2">
      <t>コウ</t>
    </rPh>
    <rPh sb="2" eb="4">
      <t>オデイ</t>
    </rPh>
    <phoneticPr fontId="2"/>
  </si>
  <si>
    <t>商　　業</t>
    <rPh sb="0" eb="1">
      <t>ショウ</t>
    </rPh>
    <rPh sb="3" eb="4">
      <t>ギョウ</t>
    </rPh>
    <phoneticPr fontId="2"/>
  </si>
  <si>
    <t>町　別　事　業　所　数　、　従　業　者　数　（　全　事　業　所 ）</t>
    <rPh sb="0" eb="1">
      <t>チョウ</t>
    </rPh>
    <rPh sb="2" eb="3">
      <t>ベツ</t>
    </rPh>
    <rPh sb="4" eb="5">
      <t>コト</t>
    </rPh>
    <rPh sb="6" eb="7">
      <t>ギョウ</t>
    </rPh>
    <rPh sb="8" eb="9">
      <t>ショ</t>
    </rPh>
    <rPh sb="10" eb="11">
      <t>スウ</t>
    </rPh>
    <rPh sb="14" eb="15">
      <t>ジュウ</t>
    </rPh>
    <rPh sb="16" eb="17">
      <t>ギョウ</t>
    </rPh>
    <rPh sb="18" eb="19">
      <t>シャ</t>
    </rPh>
    <rPh sb="20" eb="21">
      <t>カズ</t>
    </rPh>
    <rPh sb="24" eb="25">
      <t>ゼン</t>
    </rPh>
    <rPh sb="26" eb="27">
      <t>コト</t>
    </rPh>
    <rPh sb="28" eb="29">
      <t>ギョウ</t>
    </rPh>
    <rPh sb="30" eb="31">
      <t>ショ</t>
    </rPh>
    <phoneticPr fontId="2"/>
  </si>
  <si>
    <t>①１丁目の一部は小田地区　②４丁目の一部は園田地区　③１丁目の一部と２丁目の全部は中央地区　④１・２丁目は立花地区</t>
    <rPh sb="2" eb="4">
      <t>チョウメ</t>
    </rPh>
    <rPh sb="5" eb="7">
      <t>イチブ</t>
    </rPh>
    <rPh sb="8" eb="10">
      <t>オダ</t>
    </rPh>
    <rPh sb="10" eb="12">
      <t>チク</t>
    </rPh>
    <rPh sb="15" eb="17">
      <t>チョウメ</t>
    </rPh>
    <rPh sb="18" eb="20">
      <t>イチブ</t>
    </rPh>
    <rPh sb="21" eb="23">
      <t>ソノダ</t>
    </rPh>
    <rPh sb="23" eb="25">
      <t>チク</t>
    </rPh>
    <rPh sb="28" eb="30">
      <t>チョウメ</t>
    </rPh>
    <rPh sb="31" eb="33">
      <t>イチブ</t>
    </rPh>
    <rPh sb="35" eb="37">
      <t>チョウメ</t>
    </rPh>
    <rPh sb="38" eb="40">
      <t>ゼンブ</t>
    </rPh>
    <rPh sb="41" eb="43">
      <t>チュウオウ</t>
    </rPh>
    <rPh sb="43" eb="45">
      <t>チク</t>
    </rPh>
    <rPh sb="50" eb="52">
      <t>チョウメ</t>
    </rPh>
    <rPh sb="53" eb="55">
      <t>タチバナ</t>
    </rPh>
    <rPh sb="55" eb="57">
      <t>チク</t>
    </rPh>
    <phoneticPr fontId="2"/>
  </si>
  <si>
    <t>⑤１丁目の全部と２・３丁目の一部は立花地区　⑥１～４丁目の全部と５・６丁目の一部は園田地区　⑦３丁目は小田地区　</t>
    <rPh sb="2" eb="4">
      <t>チョウメ</t>
    </rPh>
    <rPh sb="5" eb="7">
      <t>ゼンブ</t>
    </rPh>
    <rPh sb="11" eb="13">
      <t>チョウメ</t>
    </rPh>
    <rPh sb="14" eb="16">
      <t>イチブ</t>
    </rPh>
    <rPh sb="17" eb="19">
      <t>タチバナ</t>
    </rPh>
    <rPh sb="19" eb="21">
      <t>チク</t>
    </rPh>
    <rPh sb="26" eb="28">
      <t>チョウメ</t>
    </rPh>
    <rPh sb="29" eb="31">
      <t>ゼンブ</t>
    </rPh>
    <rPh sb="35" eb="37">
      <t>チョウメ</t>
    </rPh>
    <rPh sb="38" eb="40">
      <t>イチブ</t>
    </rPh>
    <rPh sb="41" eb="43">
      <t>ソノダ</t>
    </rPh>
    <rPh sb="43" eb="45">
      <t>チク</t>
    </rPh>
    <phoneticPr fontId="2"/>
  </si>
  <si>
    <t>　　南城内</t>
    <rPh sb="2" eb="3">
      <t>ミナミ</t>
    </rPh>
    <rPh sb="3" eb="4">
      <t>ジョウ</t>
    </rPh>
    <rPh sb="4" eb="5">
      <t>ナイ</t>
    </rPh>
    <phoneticPr fontId="2"/>
  </si>
  <si>
    <t>　　東初島町</t>
    <rPh sb="2" eb="3">
      <t>ヒガシ</t>
    </rPh>
    <rPh sb="3" eb="5">
      <t>ハツシマ</t>
    </rPh>
    <rPh sb="5" eb="6">
      <t>チョウ</t>
    </rPh>
    <phoneticPr fontId="2"/>
  </si>
  <si>
    <t>　　南初島町</t>
    <rPh sb="2" eb="3">
      <t>ミナミ</t>
    </rPh>
    <rPh sb="3" eb="5">
      <t>ハツシマ</t>
    </rPh>
    <rPh sb="5" eb="6">
      <t>チョウ</t>
    </rPh>
    <phoneticPr fontId="2"/>
  </si>
  <si>
    <t>　　昭和南通</t>
    <rPh sb="2" eb="4">
      <t>ショウワ</t>
    </rPh>
    <rPh sb="4" eb="5">
      <t>ミナミ</t>
    </rPh>
    <rPh sb="5" eb="6">
      <t>トオリ</t>
    </rPh>
    <phoneticPr fontId="2"/>
  </si>
  <si>
    <t>　　神田北通</t>
    <rPh sb="2" eb="4">
      <t>カンダ</t>
    </rPh>
    <rPh sb="4" eb="5">
      <t>キタ</t>
    </rPh>
    <rPh sb="5" eb="6">
      <t>トオリ</t>
    </rPh>
    <phoneticPr fontId="2"/>
  </si>
  <si>
    <t>　　神田中通</t>
    <rPh sb="2" eb="4">
      <t>カンダ</t>
    </rPh>
    <rPh sb="4" eb="5">
      <t>ナカ</t>
    </rPh>
    <rPh sb="5" eb="6">
      <t>トオリ</t>
    </rPh>
    <phoneticPr fontId="2"/>
  </si>
  <si>
    <t>　　御園町</t>
    <rPh sb="2" eb="4">
      <t>ミソノ</t>
    </rPh>
    <rPh sb="4" eb="5">
      <t>チョウ</t>
    </rPh>
    <phoneticPr fontId="2"/>
  </si>
  <si>
    <t>　　東御園町</t>
    <rPh sb="2" eb="3">
      <t>ヒガシ</t>
    </rPh>
    <rPh sb="3" eb="6">
      <t>ミソノチョウ</t>
    </rPh>
    <phoneticPr fontId="2"/>
  </si>
  <si>
    <t>　　建家町</t>
    <rPh sb="2" eb="3">
      <t>タテ</t>
    </rPh>
    <rPh sb="3" eb="4">
      <t>ヤ</t>
    </rPh>
    <rPh sb="4" eb="5">
      <t>チョウ</t>
    </rPh>
    <phoneticPr fontId="2"/>
  </si>
  <si>
    <t>　　開明町</t>
    <rPh sb="2" eb="5">
      <t>カイメイチョウ</t>
    </rPh>
    <phoneticPr fontId="2"/>
  </si>
  <si>
    <t>　　寺町</t>
    <rPh sb="2" eb="4">
      <t>テラマチ</t>
    </rPh>
    <phoneticPr fontId="2"/>
  </si>
  <si>
    <t>　　東桜木町</t>
    <rPh sb="2" eb="3">
      <t>ヒガシ</t>
    </rPh>
    <rPh sb="3" eb="6">
      <t>サクラギチョウ</t>
    </rPh>
    <phoneticPr fontId="2"/>
  </si>
  <si>
    <t>　　西桜木町</t>
    <rPh sb="2" eb="3">
      <t>ニシ</t>
    </rPh>
    <rPh sb="3" eb="6">
      <t>サクラギチョウ</t>
    </rPh>
    <phoneticPr fontId="2"/>
  </si>
  <si>
    <t>　　玄番北之町</t>
    <rPh sb="2" eb="3">
      <t>ゲン</t>
    </rPh>
    <rPh sb="3" eb="4">
      <t>バン</t>
    </rPh>
    <rPh sb="4" eb="5">
      <t>キタ</t>
    </rPh>
    <rPh sb="5" eb="6">
      <t>ノ</t>
    </rPh>
    <rPh sb="6" eb="7">
      <t>マチ</t>
    </rPh>
    <phoneticPr fontId="2"/>
  </si>
  <si>
    <t>　　玄番南之町</t>
    <rPh sb="2" eb="3">
      <t>ゲン</t>
    </rPh>
    <rPh sb="3" eb="4">
      <t>バン</t>
    </rPh>
    <rPh sb="4" eb="5">
      <t>ミナミ</t>
    </rPh>
    <rPh sb="5" eb="6">
      <t>ノ</t>
    </rPh>
    <rPh sb="6" eb="7">
      <t>マチ</t>
    </rPh>
    <phoneticPr fontId="2"/>
  </si>
  <si>
    <t>　　額田町</t>
    <rPh sb="2" eb="4">
      <t>ヌカタ</t>
    </rPh>
    <rPh sb="4" eb="5">
      <t>チョウ</t>
    </rPh>
    <phoneticPr fontId="2"/>
  </si>
  <si>
    <t>　　善法寺町</t>
    <rPh sb="2" eb="6">
      <t>ゼンポウジチョウ</t>
    </rPh>
    <phoneticPr fontId="2"/>
  </si>
  <si>
    <t>　　今福</t>
    <rPh sb="2" eb="4">
      <t>イマフク</t>
    </rPh>
    <phoneticPr fontId="2"/>
  </si>
  <si>
    <t>　　大西町</t>
    <rPh sb="2" eb="5">
      <t>オオニシチョウ</t>
    </rPh>
    <phoneticPr fontId="2"/>
  </si>
  <si>
    <t>　　武庫之荘東⑪</t>
    <rPh sb="2" eb="6">
      <t>ムコノソウ</t>
    </rPh>
    <rPh sb="6" eb="7">
      <t>ヒガシ</t>
    </rPh>
    <phoneticPr fontId="2"/>
  </si>
  <si>
    <t>　　富松町</t>
    <rPh sb="2" eb="4">
      <t>トミマツ</t>
    </rPh>
    <rPh sb="4" eb="5">
      <t>チョウ</t>
    </rPh>
    <phoneticPr fontId="2"/>
  </si>
  <si>
    <t>　　塚口本町⑫</t>
    <rPh sb="2" eb="4">
      <t>ツカグチ</t>
    </rPh>
    <rPh sb="4" eb="6">
      <t>ホンマチ</t>
    </rPh>
    <phoneticPr fontId="2"/>
  </si>
  <si>
    <t>　　西立花町⑬</t>
    <rPh sb="2" eb="3">
      <t>ニシ</t>
    </rPh>
    <rPh sb="3" eb="5">
      <t>タチバナ</t>
    </rPh>
    <rPh sb="5" eb="6">
      <t>チョウ</t>
    </rPh>
    <phoneticPr fontId="2"/>
  </si>
  <si>
    <t>　　上ノ島町</t>
    <rPh sb="2" eb="3">
      <t>カミ</t>
    </rPh>
    <rPh sb="4" eb="5">
      <t>ジマ</t>
    </rPh>
    <rPh sb="5" eb="6">
      <t>チョウ</t>
    </rPh>
    <phoneticPr fontId="2"/>
  </si>
  <si>
    <t>　　栗山町</t>
    <rPh sb="2" eb="5">
      <t>クリヤマチョウ</t>
    </rPh>
    <phoneticPr fontId="2"/>
  </si>
  <si>
    <t>　　武庫元町</t>
    <rPh sb="2" eb="6">
      <t>ムコモトマチ</t>
    </rPh>
    <phoneticPr fontId="2"/>
  </si>
  <si>
    <t>　　武庫豊町</t>
    <rPh sb="2" eb="4">
      <t>ムコ</t>
    </rPh>
    <rPh sb="4" eb="6">
      <t>ユタカマチ</t>
    </rPh>
    <phoneticPr fontId="2"/>
  </si>
  <si>
    <t>　　常松</t>
    <rPh sb="2" eb="4">
      <t>ツネマツ</t>
    </rPh>
    <phoneticPr fontId="2"/>
  </si>
  <si>
    <t>　　水堂町⑭</t>
    <rPh sb="2" eb="3">
      <t>ミズ</t>
    </rPh>
    <rPh sb="3" eb="4">
      <t>ドウ</t>
    </rPh>
    <rPh sb="4" eb="5">
      <t>チョウ</t>
    </rPh>
    <phoneticPr fontId="2"/>
  </si>
  <si>
    <t>　　南武庫之荘⑮</t>
    <rPh sb="2" eb="3">
      <t>ミナミ</t>
    </rPh>
    <rPh sb="3" eb="7">
      <t>ムコノソウ</t>
    </rPh>
    <phoneticPr fontId="2"/>
  </si>
  <si>
    <t>　　武庫之荘西</t>
    <rPh sb="2" eb="6">
      <t>ムコノソウ</t>
    </rPh>
    <rPh sb="6" eb="7">
      <t>ニシ</t>
    </rPh>
    <phoneticPr fontId="2"/>
  </si>
  <si>
    <t>　　武庫之荘本町⑯</t>
    <rPh sb="2" eb="6">
      <t>ムコノソウ</t>
    </rPh>
    <rPh sb="6" eb="8">
      <t>ホンマチ</t>
    </rPh>
    <phoneticPr fontId="2"/>
  </si>
  <si>
    <t>　　武庫之荘東⑰</t>
    <rPh sb="2" eb="6">
      <t>ムコノソウ</t>
    </rPh>
    <rPh sb="6" eb="7">
      <t>ヒガシ</t>
    </rPh>
    <phoneticPr fontId="2"/>
  </si>
  <si>
    <t>　　常吉</t>
    <rPh sb="2" eb="4">
      <t>ツネヨシ</t>
    </rPh>
    <phoneticPr fontId="2"/>
  </si>
  <si>
    <t>　　武庫の里</t>
    <rPh sb="2" eb="4">
      <t>ムコ</t>
    </rPh>
    <rPh sb="5" eb="6">
      <t>サト</t>
    </rPh>
    <phoneticPr fontId="2"/>
  </si>
  <si>
    <t>　　南塚口町⑱</t>
    <rPh sb="2" eb="3">
      <t>ミナミ</t>
    </rPh>
    <rPh sb="3" eb="6">
      <t>ツカグチチョウ</t>
    </rPh>
    <phoneticPr fontId="2"/>
  </si>
  <si>
    <t>　　上坂部</t>
    <rPh sb="2" eb="5">
      <t>カミサカベ</t>
    </rPh>
    <phoneticPr fontId="2"/>
  </si>
  <si>
    <t>　　下坂部⑲</t>
    <rPh sb="2" eb="3">
      <t>シモ</t>
    </rPh>
    <rPh sb="3" eb="5">
      <t>サカベ</t>
    </rPh>
    <phoneticPr fontId="2"/>
  </si>
  <si>
    <t>　　口田中</t>
    <rPh sb="2" eb="5">
      <t>クチタナカ</t>
    </rPh>
    <phoneticPr fontId="2"/>
  </si>
  <si>
    <t>　　塚口本町⑳</t>
    <rPh sb="2" eb="6">
      <t>ツカグチホンマチ</t>
    </rPh>
    <phoneticPr fontId="2"/>
  </si>
  <si>
    <t>　　大庄川田町</t>
    <rPh sb="2" eb="4">
      <t>オオショウ</t>
    </rPh>
    <rPh sb="4" eb="6">
      <t>カワタ</t>
    </rPh>
    <rPh sb="6" eb="7">
      <t>チョウ</t>
    </rPh>
    <phoneticPr fontId="2"/>
  </si>
  <si>
    <t>　　菜切山町</t>
    <rPh sb="2" eb="3">
      <t>ナ</t>
    </rPh>
    <rPh sb="3" eb="4">
      <t>キリ</t>
    </rPh>
    <rPh sb="4" eb="5">
      <t>ヤマ</t>
    </rPh>
    <rPh sb="5" eb="6">
      <t>チョウ</t>
    </rPh>
    <phoneticPr fontId="2"/>
  </si>
  <si>
    <t>　　琴浦町</t>
    <rPh sb="2" eb="4">
      <t>コトウラ</t>
    </rPh>
    <rPh sb="4" eb="5">
      <t>チョウ</t>
    </rPh>
    <phoneticPr fontId="2"/>
  </si>
  <si>
    <t>　　水明町</t>
    <rPh sb="2" eb="4">
      <t>スイメイ</t>
    </rPh>
    <rPh sb="4" eb="5">
      <t>チョウ</t>
    </rPh>
    <phoneticPr fontId="2"/>
  </si>
  <si>
    <t>　　西本町</t>
    <rPh sb="2" eb="3">
      <t>ニシ</t>
    </rPh>
    <rPh sb="3" eb="5">
      <t>ホンマチ</t>
    </rPh>
    <phoneticPr fontId="2"/>
  </si>
  <si>
    <t>　　北竹谷町</t>
    <rPh sb="2" eb="3">
      <t>キタ</t>
    </rPh>
    <rPh sb="3" eb="5">
      <t>タケヤ</t>
    </rPh>
    <rPh sb="5" eb="6">
      <t>チョウ</t>
    </rPh>
    <phoneticPr fontId="2"/>
  </si>
  <si>
    <t>　　宮内町</t>
    <rPh sb="2" eb="4">
      <t>ミヤウチ</t>
    </rPh>
    <rPh sb="4" eb="5">
      <t>チョウ</t>
    </rPh>
    <phoneticPr fontId="2"/>
  </si>
  <si>
    <t>　　竹谷町</t>
    <rPh sb="2" eb="4">
      <t>タケヤ</t>
    </rPh>
    <rPh sb="4" eb="5">
      <t>チョウ</t>
    </rPh>
    <phoneticPr fontId="2"/>
  </si>
  <si>
    <t>　　南竹谷町</t>
    <rPh sb="2" eb="3">
      <t>ミナミ</t>
    </rPh>
    <rPh sb="3" eb="5">
      <t>タケヤ</t>
    </rPh>
    <rPh sb="5" eb="6">
      <t>マチ</t>
    </rPh>
    <phoneticPr fontId="2"/>
  </si>
  <si>
    <t>　　西向島町</t>
    <rPh sb="2" eb="3">
      <t>ニシ</t>
    </rPh>
    <rPh sb="3" eb="5">
      <t>ムコウジマ</t>
    </rPh>
    <rPh sb="5" eb="6">
      <t>マチ</t>
    </rPh>
    <phoneticPr fontId="2"/>
  </si>
  <si>
    <t>　　東向島西之町</t>
    <rPh sb="2" eb="3">
      <t>ヒガシ</t>
    </rPh>
    <rPh sb="3" eb="5">
      <t>ムコウジマ</t>
    </rPh>
    <rPh sb="5" eb="6">
      <t>ニシ</t>
    </rPh>
    <rPh sb="6" eb="7">
      <t>ノ</t>
    </rPh>
    <rPh sb="7" eb="8">
      <t>マチ</t>
    </rPh>
    <phoneticPr fontId="2"/>
  </si>
  <si>
    <t>　　西難波町</t>
    <rPh sb="2" eb="3">
      <t>ニシ</t>
    </rPh>
    <rPh sb="3" eb="5">
      <t>ナニワ</t>
    </rPh>
    <rPh sb="5" eb="6">
      <t>チョウ</t>
    </rPh>
    <phoneticPr fontId="2"/>
  </si>
  <si>
    <t>　　西大物町</t>
    <rPh sb="2" eb="3">
      <t>ニシ</t>
    </rPh>
    <rPh sb="3" eb="6">
      <t>ダイモツチョウ</t>
    </rPh>
    <phoneticPr fontId="2"/>
  </si>
  <si>
    <t>　　東大物町①</t>
    <rPh sb="2" eb="3">
      <t>ヒガシ</t>
    </rPh>
    <rPh sb="3" eb="5">
      <t>ダイモツ</t>
    </rPh>
    <rPh sb="5" eb="6">
      <t>チョウ</t>
    </rPh>
    <phoneticPr fontId="2"/>
  </si>
  <si>
    <t>　　稲葉元町</t>
    <rPh sb="2" eb="4">
      <t>イナバ</t>
    </rPh>
    <rPh sb="4" eb="6">
      <t>モトマチ</t>
    </rPh>
    <phoneticPr fontId="2"/>
  </si>
  <si>
    <t>　　東七松町</t>
    <rPh sb="2" eb="3">
      <t>ヒガシ</t>
    </rPh>
    <rPh sb="3" eb="5">
      <t>ナナマツ</t>
    </rPh>
    <rPh sb="5" eb="6">
      <t>チョウ</t>
    </rPh>
    <phoneticPr fontId="2"/>
  </si>
  <si>
    <t>　　南塚口町⑥</t>
    <rPh sb="2" eb="3">
      <t>ミナミ</t>
    </rPh>
    <rPh sb="3" eb="5">
      <t>ツカグチ</t>
    </rPh>
    <rPh sb="5" eb="6">
      <t>チョウ</t>
    </rPh>
    <phoneticPr fontId="2"/>
  </si>
  <si>
    <t>⑧４丁目の一部は武庫地区　⑨１丁目、４～１２丁目は武庫地区　⑩１・２丁目の全部と３丁目の一部は武庫地区　</t>
    <rPh sb="2" eb="4">
      <t>チョウメ</t>
    </rPh>
    <rPh sb="5" eb="7">
      <t>イチブ</t>
    </rPh>
    <rPh sb="8" eb="10">
      <t>ムコ</t>
    </rPh>
    <rPh sb="10" eb="12">
      <t>チク</t>
    </rPh>
    <rPh sb="15" eb="17">
      <t>チョウメ</t>
    </rPh>
    <rPh sb="22" eb="24">
      <t>チョウメ</t>
    </rPh>
    <rPh sb="25" eb="27">
      <t>ムコ</t>
    </rPh>
    <rPh sb="27" eb="29">
      <t>チク</t>
    </rPh>
    <rPh sb="34" eb="36">
      <t>チョウメ</t>
    </rPh>
    <rPh sb="37" eb="39">
      <t>ゼンブ</t>
    </rPh>
    <rPh sb="41" eb="43">
      <t>チョウメ</t>
    </rPh>
    <phoneticPr fontId="2"/>
  </si>
  <si>
    <t>⑪１丁目は武庫地区　⑫８丁目は園田地区　⑬２・３丁目の一部と４・５丁目の全部は大庄地区　</t>
    <rPh sb="12" eb="14">
      <t>チョウメ</t>
    </rPh>
    <rPh sb="15" eb="17">
      <t>ソノダ</t>
    </rPh>
    <rPh sb="17" eb="19">
      <t>チク</t>
    </rPh>
    <rPh sb="24" eb="26">
      <t>チョウメ</t>
    </rPh>
    <rPh sb="27" eb="29">
      <t>イチブ</t>
    </rPh>
    <rPh sb="33" eb="35">
      <t>チョウメ</t>
    </rPh>
    <rPh sb="36" eb="38">
      <t>ゼンブ</t>
    </rPh>
    <rPh sb="39" eb="41">
      <t>オオショウ</t>
    </rPh>
    <rPh sb="41" eb="43">
      <t>チク</t>
    </rPh>
    <phoneticPr fontId="2"/>
  </si>
  <si>
    <t>⑭１～３丁目の全部と４丁目の一部は立花地区　⑮２・３丁目は立花地区　⑯３丁目の一部は立花地区　⑰２丁目は立花地区　　</t>
    <rPh sb="26" eb="28">
      <t>チョウメ</t>
    </rPh>
    <rPh sb="29" eb="31">
      <t>タチバナ</t>
    </rPh>
    <rPh sb="31" eb="33">
      <t>チク</t>
    </rPh>
    <rPh sb="36" eb="38">
      <t>チョウメ</t>
    </rPh>
    <rPh sb="39" eb="41">
      <t>イチブ</t>
    </rPh>
    <rPh sb="42" eb="44">
      <t>タチバナ</t>
    </rPh>
    <rPh sb="44" eb="46">
      <t>チク</t>
    </rPh>
    <phoneticPr fontId="2"/>
  </si>
  <si>
    <t>⑱５・６丁目の一部と７・８丁目の全部は立花地区　⑲１～３丁目の全部と４丁目の一部は小田地区　⑳１～７丁目は立花地区</t>
    <rPh sb="28" eb="30">
      <t>チョウメ</t>
    </rPh>
    <rPh sb="31" eb="33">
      <t>ゼンブ</t>
    </rPh>
    <rPh sb="35" eb="37">
      <t>チョウメ</t>
    </rPh>
    <rPh sb="38" eb="40">
      <t>イチブ</t>
    </rPh>
    <rPh sb="41" eb="43">
      <t>オダ</t>
    </rPh>
    <rPh sb="43" eb="45">
      <t>チク</t>
    </rPh>
    <phoneticPr fontId="2"/>
  </si>
  <si>
    <t>申
込
み
制</t>
    <rPh sb="0" eb="1">
      <t>サル</t>
    </rPh>
    <rPh sb="2" eb="3">
      <t>コミ</t>
    </rPh>
    <rPh sb="6" eb="7">
      <t>セイ</t>
    </rPh>
    <phoneticPr fontId="2"/>
  </si>
  <si>
    <t>事
業
所
等</t>
    <rPh sb="0" eb="1">
      <t>コト</t>
    </rPh>
    <rPh sb="2" eb="3">
      <t>ギョウ</t>
    </rPh>
    <rPh sb="4" eb="5">
      <t>ショ</t>
    </rPh>
    <rPh sb="6" eb="7">
      <t>トウ</t>
    </rPh>
    <phoneticPr fontId="2"/>
  </si>
  <si>
    <t>総　合　計</t>
    <rPh sb="0" eb="1">
      <t>ソウ</t>
    </rPh>
    <rPh sb="2" eb="3">
      <t>ゴウ</t>
    </rPh>
    <rPh sb="4" eb="5">
      <t>ケイ</t>
    </rPh>
    <phoneticPr fontId="2"/>
  </si>
  <si>
    <t>電気・ガス・熱供給・水道業</t>
    <rPh sb="0" eb="2">
      <t>デンキ</t>
    </rPh>
    <rPh sb="6" eb="7">
      <t>ネツ</t>
    </rPh>
    <rPh sb="7" eb="9">
      <t>キョウキュウ</t>
    </rPh>
    <rPh sb="10" eb="13">
      <t>スイドウギョウ</t>
    </rPh>
    <phoneticPr fontId="8"/>
  </si>
  <si>
    <t>南城内</t>
  </si>
  <si>
    <t>労　　働</t>
    <rPh sb="0" eb="1">
      <t>ロウ</t>
    </rPh>
    <rPh sb="3" eb="4">
      <t>ハタラキ</t>
    </rPh>
    <phoneticPr fontId="2"/>
  </si>
  <si>
    <t>サ－ビス業</t>
    <rPh sb="4" eb="5">
      <t>ギョウ</t>
    </rPh>
    <phoneticPr fontId="8"/>
  </si>
  <si>
    <t>　　食料品</t>
    <rPh sb="2" eb="4">
      <t>ショクリョウ</t>
    </rPh>
    <rPh sb="4" eb="5">
      <t>ヒン</t>
    </rPh>
    <phoneticPr fontId="8"/>
  </si>
  <si>
    <t>　　繊維工業</t>
    <rPh sb="2" eb="4">
      <t>センイ</t>
    </rPh>
    <rPh sb="4" eb="5">
      <t>コウ</t>
    </rPh>
    <rPh sb="5" eb="6">
      <t>ギョウ</t>
    </rPh>
    <phoneticPr fontId="8"/>
  </si>
  <si>
    <t>災害廃棄物</t>
    <rPh sb="0" eb="2">
      <t>サイガイ</t>
    </rPh>
    <rPh sb="2" eb="5">
      <t>ハイキブツ</t>
    </rPh>
    <phoneticPr fontId="2"/>
  </si>
  <si>
    <t>　　木材・木製品</t>
    <rPh sb="2" eb="4">
      <t>モクザイ</t>
    </rPh>
    <rPh sb="5" eb="6">
      <t>モク</t>
    </rPh>
    <rPh sb="6" eb="8">
      <t>セイヒン</t>
    </rPh>
    <phoneticPr fontId="8"/>
  </si>
  <si>
    <t>　　パルプ・紙・紙加工品</t>
    <rPh sb="6" eb="7">
      <t>カミ</t>
    </rPh>
    <rPh sb="8" eb="12">
      <t>カミカコウヒン</t>
    </rPh>
    <phoneticPr fontId="8"/>
  </si>
  <si>
    <t>　　印刷・同関連業</t>
    <rPh sb="2" eb="4">
      <t>インサツ</t>
    </rPh>
    <rPh sb="5" eb="6">
      <t>ドウ</t>
    </rPh>
    <rPh sb="6" eb="8">
      <t>カンレン</t>
    </rPh>
    <rPh sb="8" eb="9">
      <t>ギョウ</t>
    </rPh>
    <phoneticPr fontId="8"/>
  </si>
  <si>
    <t>　　化学工業</t>
    <rPh sb="2" eb="4">
      <t>カガク</t>
    </rPh>
    <rPh sb="4" eb="6">
      <t>コウギョウ</t>
    </rPh>
    <phoneticPr fontId="8"/>
  </si>
  <si>
    <t>　　石油・石炭製品</t>
    <rPh sb="2" eb="4">
      <t>セキユ</t>
    </rPh>
    <rPh sb="5" eb="7">
      <t>セキタン</t>
    </rPh>
    <rPh sb="7" eb="9">
      <t>セイヒン</t>
    </rPh>
    <phoneticPr fontId="8"/>
  </si>
  <si>
    <t>　　ゴム・皮革製品</t>
    <rPh sb="5" eb="6">
      <t>ヒフ</t>
    </rPh>
    <rPh sb="6" eb="7">
      <t>カワ</t>
    </rPh>
    <rPh sb="7" eb="9">
      <t>セイヒン</t>
    </rPh>
    <phoneticPr fontId="8"/>
  </si>
  <si>
    <t>　　窯業・土石製品</t>
    <rPh sb="3" eb="4">
      <t>ギョウ</t>
    </rPh>
    <rPh sb="5" eb="6">
      <t>ツチ</t>
    </rPh>
    <rPh sb="6" eb="7">
      <t>イシ</t>
    </rPh>
    <rPh sb="7" eb="9">
      <t>セイヒン</t>
    </rPh>
    <phoneticPr fontId="8"/>
  </si>
  <si>
    <t>　　鉄鋼業</t>
    <rPh sb="2" eb="4">
      <t>テッコウ</t>
    </rPh>
    <rPh sb="4" eb="5">
      <t>ギョウ</t>
    </rPh>
    <phoneticPr fontId="8"/>
  </si>
  <si>
    <t>　　非鉄金属</t>
    <rPh sb="2" eb="4">
      <t>ヒテツ</t>
    </rPh>
    <rPh sb="4" eb="6">
      <t>キンゾク</t>
    </rPh>
    <phoneticPr fontId="8"/>
  </si>
  <si>
    <t>　　金属製品</t>
    <rPh sb="2" eb="4">
      <t>キンゾク</t>
    </rPh>
    <rPh sb="4" eb="6">
      <t>セイヒン</t>
    </rPh>
    <phoneticPr fontId="8"/>
  </si>
  <si>
    <t>　　一般機械器具</t>
    <rPh sb="2" eb="4">
      <t>イッパン</t>
    </rPh>
    <rPh sb="4" eb="6">
      <t>キカイ</t>
    </rPh>
    <rPh sb="6" eb="8">
      <t>キグ</t>
    </rPh>
    <phoneticPr fontId="8"/>
  </si>
  <si>
    <t>　　電気機械器具</t>
    <rPh sb="2" eb="4">
      <t>デンキ</t>
    </rPh>
    <rPh sb="4" eb="6">
      <t>キカイ</t>
    </rPh>
    <rPh sb="6" eb="8">
      <t>キグ</t>
    </rPh>
    <phoneticPr fontId="8"/>
  </si>
  <si>
    <t>　　輸送用機械器具</t>
    <rPh sb="2" eb="4">
      <t>ユソウ</t>
    </rPh>
    <rPh sb="4" eb="5">
      <t>ヨウ</t>
    </rPh>
    <rPh sb="5" eb="7">
      <t>キカイ</t>
    </rPh>
    <rPh sb="7" eb="9">
      <t>キグ</t>
    </rPh>
    <phoneticPr fontId="8"/>
  </si>
  <si>
    <t>　　精密機械器具</t>
    <rPh sb="2" eb="4">
      <t>セイミツ</t>
    </rPh>
    <rPh sb="4" eb="6">
      <t>キカイ</t>
    </rPh>
    <rPh sb="6" eb="8">
      <t>キグ</t>
    </rPh>
    <phoneticPr fontId="8"/>
  </si>
  <si>
    <t>　　その他製造業</t>
    <rPh sb="2" eb="5">
      <t>ソノタ</t>
    </rPh>
    <rPh sb="5" eb="8">
      <t>セイゾウギョウ</t>
    </rPh>
    <phoneticPr fontId="8"/>
  </si>
  <si>
    <t>平 成 8 年</t>
    <rPh sb="0" eb="1">
      <t>ヒラ</t>
    </rPh>
    <rPh sb="2" eb="3">
      <t>シゲル</t>
    </rPh>
    <rPh sb="6" eb="7">
      <t>トシ</t>
    </rPh>
    <phoneticPr fontId="8"/>
  </si>
  <si>
    <t>（２） 95,773</t>
    <phoneticPr fontId="2"/>
  </si>
  <si>
    <t>（３） 86,643</t>
    <phoneticPr fontId="2"/>
  </si>
  <si>
    <t>尼崎双星</t>
    <rPh sb="0" eb="2">
      <t>アマガサキ</t>
    </rPh>
    <rPh sb="2" eb="3">
      <t>ソウ</t>
    </rPh>
    <rPh sb="3" eb="4">
      <t>ホシ</t>
    </rPh>
    <phoneticPr fontId="2"/>
  </si>
  <si>
    <t>年度 ・男女　別</t>
    <rPh sb="0" eb="2">
      <t>ネンド</t>
    </rPh>
    <rPh sb="4" eb="6">
      <t>ダンジョ</t>
    </rPh>
    <rPh sb="7" eb="8">
      <t>ベツ</t>
    </rPh>
    <phoneticPr fontId="8"/>
  </si>
  <si>
    <t>総   数</t>
    <rPh sb="0" eb="5">
      <t>ソウスウ</t>
    </rPh>
    <phoneticPr fontId="8"/>
  </si>
  <si>
    <t>０～５ 歳</t>
    <rPh sb="4" eb="5">
      <t>サイ</t>
    </rPh>
    <phoneticPr fontId="8"/>
  </si>
  <si>
    <t>６～１４</t>
  </si>
  <si>
    <t>１５～１９</t>
  </si>
  <si>
    <t>２０～３９</t>
  </si>
  <si>
    <t>４０～５９</t>
  </si>
  <si>
    <t>６０～６９</t>
  </si>
  <si>
    <t>品　目　別　取　扱　数　量 （　卸　売　市　場　）</t>
    <rPh sb="0" eb="1">
      <t>シナ</t>
    </rPh>
    <rPh sb="2" eb="3">
      <t>メ</t>
    </rPh>
    <rPh sb="4" eb="5">
      <t>ベツ</t>
    </rPh>
    <rPh sb="6" eb="7">
      <t>トリ</t>
    </rPh>
    <rPh sb="8" eb="9">
      <t>アツカイ</t>
    </rPh>
    <rPh sb="10" eb="11">
      <t>カズ</t>
    </rPh>
    <rPh sb="12" eb="13">
      <t>リョウ</t>
    </rPh>
    <rPh sb="16" eb="17">
      <t>オロシ</t>
    </rPh>
    <rPh sb="18" eb="19">
      <t>バイ</t>
    </rPh>
    <rPh sb="20" eb="21">
      <t>シ</t>
    </rPh>
    <rPh sb="22" eb="23">
      <t>バ</t>
    </rPh>
    <phoneticPr fontId="2"/>
  </si>
  <si>
    <t>市　立　小　学　校</t>
    <rPh sb="0" eb="1">
      <t>シ</t>
    </rPh>
    <rPh sb="2" eb="3">
      <t>リツ</t>
    </rPh>
    <rPh sb="4" eb="5">
      <t>ショウ</t>
    </rPh>
    <rPh sb="6" eb="7">
      <t>ガク</t>
    </rPh>
    <rPh sb="8" eb="9">
      <t>コウ</t>
    </rPh>
    <phoneticPr fontId="2"/>
  </si>
  <si>
    <t>市　立　中　学　校</t>
    <rPh sb="0" eb="1">
      <t>シ</t>
    </rPh>
    <rPh sb="2" eb="3">
      <t>リツ</t>
    </rPh>
    <rPh sb="4" eb="5">
      <t>ナカ</t>
    </rPh>
    <rPh sb="6" eb="7">
      <t>ガク</t>
    </rPh>
    <rPh sb="8" eb="9">
      <t>コウ</t>
    </rPh>
    <phoneticPr fontId="2"/>
  </si>
  <si>
    <t>市　立　高　等　学　校</t>
    <rPh sb="0" eb="1">
      <t>シ</t>
    </rPh>
    <rPh sb="2" eb="3">
      <t>リツ</t>
    </rPh>
    <rPh sb="4" eb="5">
      <t>タカ</t>
    </rPh>
    <rPh sb="6" eb="7">
      <t>トウ</t>
    </rPh>
    <rPh sb="8" eb="9">
      <t>ガク</t>
    </rPh>
    <rPh sb="10" eb="11">
      <t>コウ</t>
    </rPh>
    <phoneticPr fontId="2"/>
  </si>
  <si>
    <t>７０歳以上</t>
    <rPh sb="2" eb="3">
      <t>サイ</t>
    </rPh>
    <rPh sb="3" eb="5">
      <t>イジョウ</t>
    </rPh>
    <phoneticPr fontId="8"/>
  </si>
  <si>
    <t>大庄総数</t>
    <rPh sb="0" eb="2">
      <t>オオショウ</t>
    </rPh>
    <rPh sb="2" eb="4">
      <t>ソウスウ</t>
    </rPh>
    <phoneticPr fontId="2"/>
  </si>
  <si>
    <t>難波の梅</t>
    <rPh sb="0" eb="2">
      <t>ナニワ</t>
    </rPh>
    <rPh sb="3" eb="4">
      <t>ウメ</t>
    </rPh>
    <phoneticPr fontId="2"/>
  </si>
  <si>
    <t>登録自動車数</t>
    <rPh sb="0" eb="2">
      <t>トウロク</t>
    </rPh>
    <rPh sb="2" eb="5">
      <t>ジドウシャ</t>
    </rPh>
    <rPh sb="5" eb="6">
      <t>スウ</t>
    </rPh>
    <phoneticPr fontId="2"/>
  </si>
  <si>
    <t xml:space="preserve">年　　間  </t>
    <rPh sb="0" eb="1">
      <t>トシ</t>
    </rPh>
    <rPh sb="3" eb="4">
      <t>カン</t>
    </rPh>
    <phoneticPr fontId="8"/>
  </si>
  <si>
    <t>尼崎</t>
    <rPh sb="0" eb="2">
      <t>アマガサキ</t>
    </rPh>
    <phoneticPr fontId="2"/>
  </si>
  <si>
    <t>下水道普及率</t>
    <rPh sb="0" eb="3">
      <t>ゲスイドウ</t>
    </rPh>
    <rPh sb="3" eb="5">
      <t>フキュウ</t>
    </rPh>
    <rPh sb="5" eb="6">
      <t>リツ</t>
    </rPh>
    <phoneticPr fontId="2"/>
  </si>
  <si>
    <t>大庄</t>
    <rPh sb="0" eb="2">
      <t>オオショウ</t>
    </rPh>
    <phoneticPr fontId="2"/>
  </si>
  <si>
    <t>人口調査（2月22日）</t>
    <rPh sb="0" eb="2">
      <t>ジンコウ</t>
    </rPh>
    <rPh sb="2" eb="4">
      <t>チョウサ</t>
    </rPh>
    <rPh sb="6" eb="7">
      <t>ガツ</t>
    </rPh>
    <rPh sb="9" eb="10">
      <t>ニチ</t>
    </rPh>
    <phoneticPr fontId="2"/>
  </si>
  <si>
    <t>　　全　　市</t>
    <rPh sb="2" eb="3">
      <t>ゼン</t>
    </rPh>
    <rPh sb="5" eb="6">
      <t>シ</t>
    </rPh>
    <phoneticPr fontId="2"/>
  </si>
  <si>
    <t>　　北城内</t>
    <rPh sb="2" eb="3">
      <t>キタ</t>
    </rPh>
    <rPh sb="3" eb="5">
      <t>ジョウナイ</t>
    </rPh>
    <phoneticPr fontId="2"/>
  </si>
  <si>
    <t>　　南城内</t>
    <rPh sb="2" eb="3">
      <t>ミナミ</t>
    </rPh>
    <rPh sb="3" eb="5">
      <t>ジョウナイ</t>
    </rPh>
    <phoneticPr fontId="2"/>
  </si>
  <si>
    <t>　　東本町</t>
    <rPh sb="2" eb="3">
      <t>ヒガシ</t>
    </rPh>
    <rPh sb="3" eb="5">
      <t>ホンマチ</t>
    </rPh>
    <phoneticPr fontId="2"/>
  </si>
  <si>
    <t>　　東初島町</t>
    <rPh sb="2" eb="3">
      <t>ヒガシ</t>
    </rPh>
    <rPh sb="3" eb="5">
      <t>ハツシマ</t>
    </rPh>
    <rPh sb="5" eb="6">
      <t>マチ</t>
    </rPh>
    <phoneticPr fontId="2"/>
  </si>
  <si>
    <t>　　北初島町</t>
    <rPh sb="2" eb="3">
      <t>キタ</t>
    </rPh>
    <rPh sb="3" eb="5">
      <t>ハツシマ</t>
    </rPh>
    <rPh sb="5" eb="6">
      <t>マチ</t>
    </rPh>
    <phoneticPr fontId="2"/>
  </si>
  <si>
    <t>　　南初島町</t>
    <rPh sb="2" eb="3">
      <t>ミナミ</t>
    </rPh>
    <rPh sb="3" eb="5">
      <t>ハツシマ</t>
    </rPh>
    <rPh sb="5" eb="6">
      <t>マチ</t>
    </rPh>
    <phoneticPr fontId="2"/>
  </si>
  <si>
    <t>　　神田南通</t>
    <rPh sb="2" eb="4">
      <t>カンダ</t>
    </rPh>
    <rPh sb="4" eb="5">
      <t>ミナミ</t>
    </rPh>
    <rPh sb="5" eb="6">
      <t>トオリ</t>
    </rPh>
    <phoneticPr fontId="2"/>
  </si>
  <si>
    <t>　　西本町</t>
    <rPh sb="2" eb="5">
      <t>ニシホンマチ</t>
    </rPh>
    <phoneticPr fontId="2"/>
  </si>
  <si>
    <t>　　中在家町</t>
    <rPh sb="2" eb="5">
      <t>ナカザイケ</t>
    </rPh>
    <rPh sb="5" eb="6">
      <t>チョウ</t>
    </rPh>
    <phoneticPr fontId="2"/>
  </si>
  <si>
    <t>　　東向島東之町</t>
    <rPh sb="2" eb="3">
      <t>ヒガシ</t>
    </rPh>
    <rPh sb="3" eb="5">
      <t>ムコウジマ</t>
    </rPh>
    <rPh sb="5" eb="6">
      <t>ヒガシ</t>
    </rPh>
    <rPh sb="6" eb="7">
      <t>ノ</t>
    </rPh>
    <rPh sb="7" eb="8">
      <t>マチ</t>
    </rPh>
    <phoneticPr fontId="2"/>
  </si>
  <si>
    <t>　　東向島西之町</t>
    <rPh sb="2" eb="3">
      <t>ヒガシ</t>
    </rPh>
    <rPh sb="3" eb="5">
      <t>ムコウジマ</t>
    </rPh>
    <rPh sb="5" eb="7">
      <t>ニシノ</t>
    </rPh>
    <rPh sb="7" eb="8">
      <t>マチ</t>
    </rPh>
    <phoneticPr fontId="2"/>
  </si>
  <si>
    <t>　　西向島町</t>
    <rPh sb="2" eb="3">
      <t>ニシ</t>
    </rPh>
    <rPh sb="3" eb="5">
      <t>ムコウジマ</t>
    </rPh>
    <rPh sb="5" eb="6">
      <t>チョウ</t>
    </rPh>
    <phoneticPr fontId="2"/>
  </si>
  <si>
    <t>　　東高洲町</t>
    <rPh sb="2" eb="3">
      <t>ヒガシ</t>
    </rPh>
    <rPh sb="3" eb="5">
      <t>タカス</t>
    </rPh>
    <rPh sb="5" eb="6">
      <t>チョウ</t>
    </rPh>
    <phoneticPr fontId="2"/>
  </si>
  <si>
    <t>　　西高洲町</t>
    <rPh sb="2" eb="3">
      <t>ニシ</t>
    </rPh>
    <rPh sb="3" eb="5">
      <t>タカス</t>
    </rPh>
    <rPh sb="5" eb="6">
      <t>チョウ</t>
    </rPh>
    <phoneticPr fontId="2"/>
  </si>
  <si>
    <t>　　大高洲町</t>
    <rPh sb="2" eb="3">
      <t>オオ</t>
    </rPh>
    <rPh sb="3" eb="5">
      <t>タカス</t>
    </rPh>
    <rPh sb="5" eb="6">
      <t>マチ</t>
    </rPh>
    <phoneticPr fontId="2"/>
  </si>
  <si>
    <t>　　東浜町</t>
    <rPh sb="2" eb="3">
      <t>ヒガシ</t>
    </rPh>
    <rPh sb="3" eb="4">
      <t>ハマ</t>
    </rPh>
    <rPh sb="4" eb="5">
      <t>マチ</t>
    </rPh>
    <phoneticPr fontId="2"/>
  </si>
  <si>
    <t>　　額田町</t>
    <rPh sb="2" eb="4">
      <t>ヌカタ</t>
    </rPh>
    <rPh sb="4" eb="5">
      <t>マチ</t>
    </rPh>
    <phoneticPr fontId="2"/>
  </si>
  <si>
    <t>　　善法寺町</t>
    <rPh sb="2" eb="4">
      <t>ゼンホウ</t>
    </rPh>
    <rPh sb="4" eb="5">
      <t>ジ</t>
    </rPh>
    <rPh sb="5" eb="6">
      <t>マチ</t>
    </rPh>
    <phoneticPr fontId="2"/>
  </si>
  <si>
    <t>　　常光寺</t>
    <rPh sb="2" eb="4">
      <t>ジョウコウ</t>
    </rPh>
    <rPh sb="4" eb="5">
      <t>ジ</t>
    </rPh>
    <phoneticPr fontId="2"/>
  </si>
  <si>
    <t>　　梶ヶ島</t>
    <rPh sb="2" eb="5">
      <t>カジガシマ</t>
    </rPh>
    <phoneticPr fontId="2"/>
  </si>
  <si>
    <t>　　杭瀬北新町</t>
    <rPh sb="2" eb="4">
      <t>クイセ</t>
    </rPh>
    <rPh sb="4" eb="5">
      <t>キタ</t>
    </rPh>
    <rPh sb="5" eb="7">
      <t>シンマチ</t>
    </rPh>
    <phoneticPr fontId="2"/>
  </si>
  <si>
    <t>　　杭瀬本町</t>
    <rPh sb="2" eb="4">
      <t>クイセ</t>
    </rPh>
    <rPh sb="4" eb="6">
      <t>ホンマチ</t>
    </rPh>
    <phoneticPr fontId="2"/>
  </si>
  <si>
    <t>　　杭瀬寺島</t>
    <rPh sb="2" eb="4">
      <t>クイセ</t>
    </rPh>
    <rPh sb="4" eb="6">
      <t>テラシマ</t>
    </rPh>
    <phoneticPr fontId="2"/>
  </si>
  <si>
    <t>　　杭瀬南新町</t>
    <rPh sb="2" eb="4">
      <t>クイセ</t>
    </rPh>
    <rPh sb="4" eb="5">
      <t>ミナミ</t>
    </rPh>
    <rPh sb="5" eb="7">
      <t>シンマチ</t>
    </rPh>
    <phoneticPr fontId="2"/>
  </si>
  <si>
    <t>　　長洲東通</t>
    <rPh sb="2" eb="4">
      <t>ナガス</t>
    </rPh>
    <rPh sb="4" eb="5">
      <t>ヒガシ</t>
    </rPh>
    <rPh sb="5" eb="6">
      <t>トオリ</t>
    </rPh>
    <phoneticPr fontId="2"/>
  </si>
  <si>
    <t>　　長洲中通</t>
    <rPh sb="2" eb="4">
      <t>ナガス</t>
    </rPh>
    <rPh sb="4" eb="5">
      <t>ナカ</t>
    </rPh>
    <rPh sb="5" eb="6">
      <t>トオリ</t>
    </rPh>
    <phoneticPr fontId="2"/>
  </si>
  <si>
    <t>　　長洲本通</t>
    <rPh sb="2" eb="4">
      <t>ナガス</t>
    </rPh>
    <rPh sb="4" eb="6">
      <t>ホントオリ</t>
    </rPh>
    <phoneticPr fontId="2"/>
  </si>
  <si>
    <t>　　長洲西通</t>
    <rPh sb="2" eb="4">
      <t>ナガス</t>
    </rPh>
    <rPh sb="4" eb="5">
      <t>ニシ</t>
    </rPh>
    <rPh sb="5" eb="6">
      <t>トオリ</t>
    </rPh>
    <phoneticPr fontId="2"/>
  </si>
  <si>
    <t>　　西川</t>
    <rPh sb="2" eb="4">
      <t>ニシカワ</t>
    </rPh>
    <phoneticPr fontId="2"/>
  </si>
  <si>
    <t>　　金楽寺町</t>
    <rPh sb="2" eb="3">
      <t>キン</t>
    </rPh>
    <rPh sb="3" eb="4">
      <t>ラク</t>
    </rPh>
    <rPh sb="4" eb="5">
      <t>ジ</t>
    </rPh>
    <rPh sb="5" eb="6">
      <t>チョウ</t>
    </rPh>
    <phoneticPr fontId="2"/>
  </si>
  <si>
    <t>　　西長洲町</t>
    <rPh sb="2" eb="3">
      <t>ニシ</t>
    </rPh>
    <rPh sb="3" eb="5">
      <t>ナガス</t>
    </rPh>
    <rPh sb="5" eb="6">
      <t>チョウ</t>
    </rPh>
    <phoneticPr fontId="2"/>
  </si>
  <si>
    <t>　　塚口町</t>
    <rPh sb="2" eb="4">
      <t>ツカグチ</t>
    </rPh>
    <rPh sb="4" eb="5">
      <t>チョウ</t>
    </rPh>
    <phoneticPr fontId="2"/>
  </si>
  <si>
    <t>　　七松町</t>
    <rPh sb="2" eb="5">
      <t>ナナマツチョウ</t>
    </rPh>
    <phoneticPr fontId="2"/>
  </si>
  <si>
    <t>　　南七松町</t>
    <rPh sb="2" eb="3">
      <t>ミナミ</t>
    </rPh>
    <rPh sb="3" eb="6">
      <t>ナナマツチョウ</t>
    </rPh>
    <phoneticPr fontId="2"/>
  </si>
  <si>
    <t>　　名神町⑦</t>
    <rPh sb="2" eb="4">
      <t>メイシン</t>
    </rPh>
    <rPh sb="4" eb="5">
      <t>チョウ</t>
    </rPh>
    <phoneticPr fontId="2"/>
  </si>
  <si>
    <t>　　三反田町</t>
    <rPh sb="2" eb="6">
      <t>サンタンダチョウ</t>
    </rPh>
    <phoneticPr fontId="2"/>
  </si>
  <si>
    <t>　　尾浜町</t>
    <rPh sb="2" eb="4">
      <t>オハマ</t>
    </rPh>
    <rPh sb="4" eb="5">
      <t>チョウ</t>
    </rPh>
    <phoneticPr fontId="2"/>
  </si>
  <si>
    <t>　　立花町</t>
    <rPh sb="2" eb="4">
      <t>タチバナ</t>
    </rPh>
    <rPh sb="4" eb="5">
      <t>チョウ</t>
    </rPh>
    <phoneticPr fontId="2"/>
  </si>
  <si>
    <t>　　水堂町⑧</t>
    <rPh sb="2" eb="3">
      <t>ミズ</t>
    </rPh>
    <rPh sb="3" eb="4">
      <t>ドウ</t>
    </rPh>
    <rPh sb="4" eb="5">
      <t>チョウ</t>
    </rPh>
    <phoneticPr fontId="2"/>
  </si>
  <si>
    <t>　　南武庫之荘⑨</t>
    <rPh sb="2" eb="3">
      <t>ミナミ</t>
    </rPh>
    <rPh sb="3" eb="7">
      <t>ムコノソウ</t>
    </rPh>
    <phoneticPr fontId="2"/>
  </si>
  <si>
    <t>　　大西町</t>
    <rPh sb="2" eb="4">
      <t>オオニシ</t>
    </rPh>
    <rPh sb="4" eb="5">
      <t>チョウ</t>
    </rPh>
    <phoneticPr fontId="2"/>
  </si>
  <si>
    <t>　　武庫之荘</t>
    <rPh sb="2" eb="6">
      <t>ムコノソウ</t>
    </rPh>
    <phoneticPr fontId="2"/>
  </si>
  <si>
    <t>　　武庫町</t>
    <rPh sb="2" eb="5">
      <t>ムコチョウ</t>
    </rPh>
    <phoneticPr fontId="2"/>
  </si>
  <si>
    <t>　　西昆陽</t>
    <rPh sb="2" eb="5">
      <t>ニシコヤ</t>
    </rPh>
    <phoneticPr fontId="2"/>
  </si>
  <si>
    <t>　　東海岸町</t>
    <rPh sb="2" eb="3">
      <t>ヒガシ</t>
    </rPh>
    <rPh sb="3" eb="6">
      <t>カイガンチョウ</t>
    </rPh>
    <phoneticPr fontId="2"/>
  </si>
  <si>
    <t>　　西難波町</t>
    <rPh sb="2" eb="6">
      <t>ニシナニワチョウ</t>
    </rPh>
    <phoneticPr fontId="2"/>
  </si>
  <si>
    <t>　　東難波町</t>
    <rPh sb="2" eb="3">
      <t>ヒガシ</t>
    </rPh>
    <rPh sb="3" eb="5">
      <t>ナニワ</t>
    </rPh>
    <rPh sb="5" eb="6">
      <t>マチ</t>
    </rPh>
    <phoneticPr fontId="2"/>
  </si>
  <si>
    <t>　　北大物町</t>
    <rPh sb="2" eb="3">
      <t>キタ</t>
    </rPh>
    <rPh sb="3" eb="6">
      <t>ダイモツチョウ</t>
    </rPh>
    <phoneticPr fontId="2"/>
  </si>
  <si>
    <t>　　大物町①</t>
    <rPh sb="2" eb="5">
      <t>ダイモツチョウ</t>
    </rPh>
    <phoneticPr fontId="2"/>
  </si>
  <si>
    <t>　　昭和通</t>
    <rPh sb="2" eb="4">
      <t>ショウワ</t>
    </rPh>
    <rPh sb="4" eb="5">
      <t>トオリ</t>
    </rPh>
    <phoneticPr fontId="2"/>
  </si>
  <si>
    <t>　　扶桑町</t>
    <rPh sb="2" eb="5">
      <t>フソウチョウ</t>
    </rPh>
    <phoneticPr fontId="2"/>
  </si>
  <si>
    <t>　　築地</t>
    <rPh sb="2" eb="4">
      <t>ツキジ</t>
    </rPh>
    <phoneticPr fontId="2"/>
  </si>
  <si>
    <t>　　久々知西町</t>
    <rPh sb="2" eb="3">
      <t>ク</t>
    </rPh>
    <rPh sb="4" eb="5">
      <t>チ</t>
    </rPh>
    <rPh sb="5" eb="6">
      <t>ニシ</t>
    </rPh>
    <rPh sb="6" eb="7">
      <t>マチ</t>
    </rPh>
    <phoneticPr fontId="2"/>
  </si>
  <si>
    <t>　　久々知</t>
    <rPh sb="2" eb="3">
      <t>ク</t>
    </rPh>
    <rPh sb="4" eb="5">
      <t>チ</t>
    </rPh>
    <phoneticPr fontId="2"/>
  </si>
  <si>
    <t>　　次屋</t>
    <rPh sb="2" eb="3">
      <t>ツギ</t>
    </rPh>
    <rPh sb="3" eb="4">
      <t>ヤ</t>
    </rPh>
    <phoneticPr fontId="2"/>
  </si>
  <si>
    <t>　　下坂部②</t>
    <rPh sb="2" eb="3">
      <t>シモ</t>
    </rPh>
    <rPh sb="3" eb="5">
      <t>サカベ</t>
    </rPh>
    <phoneticPr fontId="2"/>
  </si>
  <si>
    <t>　　大物町③</t>
    <rPh sb="2" eb="5">
      <t>ダイモツチョウ</t>
    </rPh>
    <phoneticPr fontId="2"/>
  </si>
  <si>
    <t>　　潮江</t>
    <rPh sb="2" eb="4">
      <t>シオエ</t>
    </rPh>
    <phoneticPr fontId="2"/>
  </si>
  <si>
    <t>　　浜</t>
    <rPh sb="2" eb="3">
      <t>ハマ</t>
    </rPh>
    <phoneticPr fontId="2"/>
  </si>
  <si>
    <t>　　神崎町</t>
    <rPh sb="2" eb="5">
      <t>カンザキチョウ</t>
    </rPh>
    <phoneticPr fontId="2"/>
  </si>
  <si>
    <t>　　浜田町</t>
    <rPh sb="2" eb="5">
      <t>ハマダチョウ</t>
    </rPh>
    <phoneticPr fontId="2"/>
  </si>
  <si>
    <t>　　崇徳院</t>
    <rPh sb="2" eb="5">
      <t>ストクイン</t>
    </rPh>
    <phoneticPr fontId="2"/>
  </si>
  <si>
    <t>　　蓬川町</t>
    <rPh sb="2" eb="3">
      <t>ヨモギ</t>
    </rPh>
    <rPh sb="3" eb="4">
      <t>カワ</t>
    </rPh>
    <rPh sb="4" eb="5">
      <t>チョウ</t>
    </rPh>
    <phoneticPr fontId="2"/>
  </si>
  <si>
    <t>　　大庄中通</t>
    <rPh sb="2" eb="4">
      <t>オオショウ</t>
    </rPh>
    <rPh sb="4" eb="5">
      <t>ナカ</t>
    </rPh>
    <rPh sb="5" eb="6">
      <t>トオリ</t>
    </rPh>
    <phoneticPr fontId="2"/>
  </si>
  <si>
    <t>　　道意町</t>
    <rPh sb="2" eb="5">
      <t>ドウイチョウ</t>
    </rPh>
    <phoneticPr fontId="2"/>
  </si>
  <si>
    <t>　　武庫川町</t>
    <rPh sb="2" eb="4">
      <t>ムコ</t>
    </rPh>
    <rPh sb="4" eb="5">
      <t>カワ</t>
    </rPh>
    <rPh sb="5" eb="6">
      <t>チョウ</t>
    </rPh>
    <phoneticPr fontId="2"/>
  </si>
  <si>
    <t>　　元浜町</t>
    <rPh sb="2" eb="4">
      <t>モトハマ</t>
    </rPh>
    <rPh sb="4" eb="5">
      <t>チョウ</t>
    </rPh>
    <phoneticPr fontId="2"/>
  </si>
  <si>
    <t>　　中浜町</t>
    <rPh sb="2" eb="3">
      <t>ナカ</t>
    </rPh>
    <rPh sb="3" eb="4">
      <t>ハマ</t>
    </rPh>
    <rPh sb="4" eb="5">
      <t>チョウ</t>
    </rPh>
    <phoneticPr fontId="2"/>
  </si>
  <si>
    <t>　　鶴町</t>
    <rPh sb="2" eb="3">
      <t>ツル</t>
    </rPh>
    <rPh sb="3" eb="4">
      <t>マチ</t>
    </rPh>
    <phoneticPr fontId="2"/>
  </si>
  <si>
    <t>　　大浜町</t>
    <rPh sb="2" eb="4">
      <t>オオハマ</t>
    </rPh>
    <rPh sb="4" eb="5">
      <t>チョウ</t>
    </rPh>
    <phoneticPr fontId="2"/>
  </si>
  <si>
    <t>　　丸島町</t>
    <rPh sb="2" eb="4">
      <t>マルシマ</t>
    </rPh>
    <rPh sb="4" eb="5">
      <t>チョウ</t>
    </rPh>
    <phoneticPr fontId="2"/>
  </si>
  <si>
    <t>　　平左衛門町</t>
    <rPh sb="2" eb="6">
      <t>ヘイザエモン</t>
    </rPh>
    <rPh sb="6" eb="7">
      <t>チョウ</t>
    </rPh>
    <phoneticPr fontId="2"/>
  </si>
  <si>
    <t>　　稲葉荘</t>
    <rPh sb="2" eb="5">
      <t>イナバソウ</t>
    </rPh>
    <phoneticPr fontId="2"/>
  </si>
  <si>
    <t>　　大庄西町</t>
    <rPh sb="2" eb="4">
      <t>オオショウ</t>
    </rPh>
    <rPh sb="4" eb="6">
      <t>ニシマチ</t>
    </rPh>
    <phoneticPr fontId="2"/>
  </si>
  <si>
    <t>　　大庄北</t>
    <rPh sb="2" eb="4">
      <t>オオショウ</t>
    </rPh>
    <rPh sb="4" eb="5">
      <t>キタ</t>
    </rPh>
    <phoneticPr fontId="2"/>
  </si>
  <si>
    <t>　　大島</t>
    <rPh sb="2" eb="4">
      <t>オオシマ</t>
    </rPh>
    <phoneticPr fontId="2"/>
  </si>
  <si>
    <t>　　西立花町⑤</t>
    <rPh sb="2" eb="3">
      <t>ニシ</t>
    </rPh>
    <rPh sb="3" eb="5">
      <t>タチバナ</t>
    </rPh>
    <rPh sb="5" eb="6">
      <t>チョウ</t>
    </rPh>
    <phoneticPr fontId="2"/>
  </si>
  <si>
    <t>　　東園田町</t>
    <rPh sb="2" eb="3">
      <t>ヒガシ</t>
    </rPh>
    <rPh sb="3" eb="6">
      <t>ソノダチョウ</t>
    </rPh>
    <phoneticPr fontId="2"/>
  </si>
  <si>
    <t>　　戸ノ内町</t>
    <rPh sb="2" eb="3">
      <t>ト</t>
    </rPh>
    <rPh sb="4" eb="5">
      <t>ウチ</t>
    </rPh>
    <rPh sb="5" eb="6">
      <t>チョウ</t>
    </rPh>
    <phoneticPr fontId="2"/>
  </si>
  <si>
    <t>　　東塚口町</t>
    <rPh sb="2" eb="3">
      <t>ヒガシ</t>
    </rPh>
    <rPh sb="3" eb="6">
      <t>ツカグチチョウ</t>
    </rPh>
    <phoneticPr fontId="2"/>
  </si>
  <si>
    <t>　　若王寺</t>
    <rPh sb="2" eb="5">
      <t>ナコウジ</t>
    </rPh>
    <phoneticPr fontId="2"/>
  </si>
  <si>
    <t>　　小中島</t>
    <rPh sb="2" eb="5">
      <t>コナカジマ</t>
    </rPh>
    <phoneticPr fontId="2"/>
  </si>
  <si>
    <t>　　田能</t>
    <rPh sb="2" eb="4">
      <t>タノウ</t>
    </rPh>
    <phoneticPr fontId="2"/>
  </si>
  <si>
    <t>　　椎堂</t>
    <rPh sb="2" eb="4">
      <t>シドウ</t>
    </rPh>
    <phoneticPr fontId="2"/>
  </si>
  <si>
    <t>　　猪名寺</t>
    <rPh sb="2" eb="5">
      <t>イナデラ</t>
    </rPh>
    <phoneticPr fontId="2"/>
  </si>
  <si>
    <t>　　南清水</t>
    <rPh sb="2" eb="3">
      <t>ミナミ</t>
    </rPh>
    <rPh sb="3" eb="5">
      <t>シミズ</t>
    </rPh>
    <phoneticPr fontId="2"/>
  </si>
  <si>
    <t>　　御園</t>
    <rPh sb="2" eb="4">
      <t>ミソノ</t>
    </rPh>
    <phoneticPr fontId="2"/>
  </si>
  <si>
    <t>　　瓦宮</t>
    <rPh sb="2" eb="4">
      <t>カワラノミヤ</t>
    </rPh>
    <phoneticPr fontId="2"/>
  </si>
  <si>
    <t>　　食満</t>
    <rPh sb="2" eb="4">
      <t>ケマ</t>
    </rPh>
    <phoneticPr fontId="2"/>
  </si>
  <si>
    <t>　　高田町</t>
    <rPh sb="2" eb="5">
      <t>タカダチョウ</t>
    </rPh>
    <phoneticPr fontId="2"/>
  </si>
  <si>
    <t>人口調査（11月1日）</t>
    <rPh sb="0" eb="2">
      <t>ジンコウ</t>
    </rPh>
    <rPh sb="2" eb="4">
      <t>チョウサ</t>
    </rPh>
    <rPh sb="7" eb="8">
      <t>ガツ</t>
    </rPh>
    <rPh sb="9" eb="10">
      <t>ニチ</t>
    </rPh>
    <phoneticPr fontId="2"/>
  </si>
  <si>
    <t>人口調査（4月26日）</t>
    <rPh sb="0" eb="2">
      <t>ジンコウ</t>
    </rPh>
    <rPh sb="2" eb="4">
      <t>チョウサ</t>
    </rPh>
    <rPh sb="6" eb="7">
      <t>ガツ</t>
    </rPh>
    <rPh sb="9" eb="10">
      <t>ニチ</t>
    </rPh>
    <phoneticPr fontId="2"/>
  </si>
  <si>
    <t>常住人口調査（8月1日）</t>
    <rPh sb="0" eb="2">
      <t>ジョウジュウ</t>
    </rPh>
    <rPh sb="2" eb="4">
      <t>ジンコウ</t>
    </rPh>
    <rPh sb="4" eb="6">
      <t>チョウサ</t>
    </rPh>
    <rPh sb="8" eb="9">
      <t>ガツ</t>
    </rPh>
    <rPh sb="10" eb="11">
      <t>ニチ</t>
    </rPh>
    <phoneticPr fontId="2"/>
  </si>
  <si>
    <t>（各年３月３１日現在）</t>
    <rPh sb="1" eb="3">
      <t>カクネン</t>
    </rPh>
    <rPh sb="4" eb="5">
      <t>ガツ</t>
    </rPh>
    <rPh sb="7" eb="8">
      <t>ニチ</t>
    </rPh>
    <rPh sb="8" eb="10">
      <t>ゲンザイ</t>
    </rPh>
    <phoneticPr fontId="2"/>
  </si>
  <si>
    <t>備　　考</t>
    <rPh sb="0" eb="1">
      <t>ソナエ</t>
    </rPh>
    <rPh sb="3" eb="4">
      <t>コウ</t>
    </rPh>
    <phoneticPr fontId="2"/>
  </si>
  <si>
    <t>…</t>
    <phoneticPr fontId="2"/>
  </si>
  <si>
    <t>(△9,166)</t>
    <phoneticPr fontId="2"/>
  </si>
  <si>
    <t>平 成 元 年</t>
    <rPh sb="0" eb="1">
      <t>ヒラ</t>
    </rPh>
    <rPh sb="2" eb="3">
      <t>シゲル</t>
    </rPh>
    <rPh sb="4" eb="5">
      <t>モト</t>
    </rPh>
    <rPh sb="6" eb="7">
      <t>トシ</t>
    </rPh>
    <phoneticPr fontId="8"/>
  </si>
  <si>
    <t>0～４</t>
    <phoneticPr fontId="2"/>
  </si>
  <si>
    <t>5～9</t>
    <phoneticPr fontId="2"/>
  </si>
  <si>
    <t>10～14</t>
    <phoneticPr fontId="2"/>
  </si>
  <si>
    <t>15～19</t>
    <phoneticPr fontId="2"/>
  </si>
  <si>
    <t>20～24</t>
    <phoneticPr fontId="2"/>
  </si>
  <si>
    <t>25～29</t>
    <phoneticPr fontId="2"/>
  </si>
  <si>
    <t>30～34</t>
    <phoneticPr fontId="2"/>
  </si>
  <si>
    <t>35～39</t>
    <phoneticPr fontId="2"/>
  </si>
  <si>
    <t>40～44</t>
    <phoneticPr fontId="2"/>
  </si>
  <si>
    <t>45～49</t>
    <phoneticPr fontId="2"/>
  </si>
  <si>
    <t>町　別　事　業　所　数　 、　従　業　者　数　(　４　人　以　上　事　業　所　）</t>
    <rPh sb="0" eb="1">
      <t>チョウ</t>
    </rPh>
    <rPh sb="2" eb="3">
      <t>ベツ</t>
    </rPh>
    <rPh sb="4" eb="5">
      <t>コト</t>
    </rPh>
    <rPh sb="6" eb="7">
      <t>ギョウ</t>
    </rPh>
    <rPh sb="8" eb="9">
      <t>ショ</t>
    </rPh>
    <rPh sb="10" eb="11">
      <t>スウ</t>
    </rPh>
    <rPh sb="15" eb="16">
      <t>ジュウ</t>
    </rPh>
    <rPh sb="17" eb="18">
      <t>ギョウ</t>
    </rPh>
    <rPh sb="19" eb="20">
      <t>シャ</t>
    </rPh>
    <rPh sb="21" eb="22">
      <t>カズ</t>
    </rPh>
    <rPh sb="27" eb="28">
      <t>ニン</t>
    </rPh>
    <rPh sb="29" eb="30">
      <t>イ</t>
    </rPh>
    <rPh sb="31" eb="32">
      <t>ジョウ</t>
    </rPh>
    <rPh sb="33" eb="34">
      <t>コト</t>
    </rPh>
    <rPh sb="35" eb="36">
      <t>ギョウ</t>
    </rPh>
    <rPh sb="37" eb="38">
      <t>ショ</t>
    </rPh>
    <phoneticPr fontId="2"/>
  </si>
  <si>
    <t>50～54</t>
    <phoneticPr fontId="2"/>
  </si>
  <si>
    <t>55～59</t>
    <phoneticPr fontId="2"/>
  </si>
  <si>
    <t>60～64</t>
    <phoneticPr fontId="2"/>
  </si>
  <si>
    <t>65～69</t>
    <phoneticPr fontId="2"/>
  </si>
  <si>
    <t>70～74</t>
    <phoneticPr fontId="2"/>
  </si>
  <si>
    <t>131,401(24.5)</t>
    <phoneticPr fontId="2"/>
  </si>
  <si>
    <t>375,288(70.0)</t>
    <phoneticPr fontId="2"/>
  </si>
  <si>
    <t>29,359(5.5)</t>
    <phoneticPr fontId="2"/>
  </si>
  <si>
    <t>131,715(24.6)</t>
    <phoneticPr fontId="2"/>
  </si>
  <si>
    <t>373,040(69.6)</t>
    <phoneticPr fontId="2"/>
  </si>
  <si>
    <t>30,872(5.8)</t>
    <phoneticPr fontId="2"/>
  </si>
  <si>
    <t>132,058(24.6)</t>
    <phoneticPr fontId="2"/>
  </si>
  <si>
    <t>373,185(69.5)</t>
    <phoneticPr fontId="2"/>
  </si>
  <si>
    <t>31,664(5.9)</t>
    <phoneticPr fontId="2"/>
  </si>
  <si>
    <t>130,140(24.4)</t>
    <phoneticPr fontId="2"/>
  </si>
  <si>
    <t>369,277(69.2)</t>
    <phoneticPr fontId="2"/>
  </si>
  <si>
    <t>34,093(6.4)</t>
    <phoneticPr fontId="2"/>
  </si>
  <si>
    <t>127,851(24.2)</t>
    <phoneticPr fontId="2"/>
  </si>
  <si>
    <t>365,295(69.1)</t>
    <phoneticPr fontId="2"/>
  </si>
  <si>
    <t>35,531(6.7)</t>
    <phoneticPr fontId="2"/>
  </si>
  <si>
    <t>124,755(23.9)</t>
    <phoneticPr fontId="2"/>
  </si>
  <si>
    <t>360,779(69.0)</t>
    <phoneticPr fontId="2"/>
  </si>
  <si>
    <t>37,241(7.1)</t>
    <phoneticPr fontId="2"/>
  </si>
  <si>
    <t>121,171(23.3)</t>
    <phoneticPr fontId="2"/>
  </si>
  <si>
    <t>359,030(69.2)</t>
    <phoneticPr fontId="2"/>
  </si>
  <si>
    <t>38,793(7.5)</t>
    <phoneticPr fontId="2"/>
  </si>
  <si>
    <t>117,985(23.0)</t>
    <phoneticPr fontId="2"/>
  </si>
  <si>
    <t>355,978(69.3)</t>
    <phoneticPr fontId="2"/>
  </si>
  <si>
    <t>40,058(7.8)</t>
    <phoneticPr fontId="2"/>
  </si>
  <si>
    <t>115,330(22.6)</t>
    <phoneticPr fontId="2"/>
  </si>
  <si>
    <t>353,739(69.3)</t>
    <phoneticPr fontId="2"/>
  </si>
  <si>
    <t>41,379(8.1)</t>
    <phoneticPr fontId="2"/>
  </si>
  <si>
    <t>111,239(21.9)</t>
    <phoneticPr fontId="2"/>
  </si>
  <si>
    <t>353,530(69.7)</t>
    <phoneticPr fontId="2"/>
  </si>
  <si>
    <t>42,581(8.4)</t>
    <phoneticPr fontId="2"/>
  </si>
  <si>
    <t>107,740(21.3)</t>
    <phoneticPr fontId="2"/>
  </si>
  <si>
    <t>354,621(70.1)</t>
    <phoneticPr fontId="2"/>
  </si>
  <si>
    <t>43,470(8.6)</t>
    <phoneticPr fontId="2"/>
  </si>
  <si>
    <t>57,569(12.4)</t>
    <phoneticPr fontId="2"/>
  </si>
  <si>
    <t>290,687(62.4)</t>
    <phoneticPr fontId="2"/>
  </si>
  <si>
    <t>117,778(25.3)</t>
    <phoneticPr fontId="2"/>
  </si>
  <si>
    <t>103,291(20.6)</t>
    <phoneticPr fontId="2"/>
  </si>
  <si>
    <t>354,393(70.5)</t>
    <phoneticPr fontId="2"/>
  </si>
  <si>
    <t>44,722(8.9)</t>
    <phoneticPr fontId="2"/>
  </si>
  <si>
    <t>99,520(19.8)</t>
    <phoneticPr fontId="2"/>
  </si>
  <si>
    <t>356,134(71.0)</t>
    <phoneticPr fontId="2"/>
  </si>
  <si>
    <t>46,173(9.2)</t>
    <phoneticPr fontId="2"/>
  </si>
  <si>
    <t>94,936(19.0)</t>
    <phoneticPr fontId="2"/>
  </si>
  <si>
    <t>356,971(71.5)</t>
    <phoneticPr fontId="2"/>
  </si>
  <si>
    <t>47,645(9.5)</t>
    <phoneticPr fontId="2"/>
  </si>
  <si>
    <t>90,477(18.2)</t>
    <phoneticPr fontId="2"/>
  </si>
  <si>
    <t>357,872(72.0)</t>
    <phoneticPr fontId="2"/>
  </si>
  <si>
    <t>48,863(9.8)</t>
    <phoneticPr fontId="2"/>
  </si>
  <si>
    <t>86,260(17.4)</t>
    <phoneticPr fontId="2"/>
  </si>
  <si>
    <t>358,239(72.4)</t>
    <phoneticPr fontId="2"/>
  </si>
  <si>
    <t>50,447(10.2)</t>
    <phoneticPr fontId="2"/>
  </si>
  <si>
    <t>82,209(16.7)</t>
    <phoneticPr fontId="2"/>
  </si>
  <si>
    <t>358,758(72.7)</t>
    <phoneticPr fontId="2"/>
  </si>
  <si>
    <t>52,268(10.6)</t>
    <phoneticPr fontId="2"/>
  </si>
  <si>
    <t>78,782(16.0)</t>
    <phoneticPr fontId="2"/>
  </si>
  <si>
    <t>358,108(72.9)</t>
    <phoneticPr fontId="2"/>
  </si>
  <si>
    <t>54,044(11.0)</t>
    <phoneticPr fontId="2"/>
  </si>
  <si>
    <t>76,131(15.5)</t>
    <phoneticPr fontId="2"/>
  </si>
  <si>
    <t>357,438(73.0)</t>
    <phoneticPr fontId="2"/>
  </si>
  <si>
    <t>56,206(11.5)</t>
    <phoneticPr fontId="2"/>
  </si>
  <si>
    <t>73,774(15.1)</t>
    <phoneticPr fontId="2"/>
  </si>
  <si>
    <t>356,745(73.0)</t>
    <phoneticPr fontId="2"/>
  </si>
  <si>
    <t>58,087(11.9)</t>
    <phoneticPr fontId="2"/>
  </si>
  <si>
    <t>71,849(14.8)</t>
    <phoneticPr fontId="2"/>
  </si>
  <si>
    <t>354,737(72.9)</t>
    <phoneticPr fontId="2"/>
  </si>
  <si>
    <t>60,352(12.4)</t>
    <phoneticPr fontId="2"/>
  </si>
  <si>
    <t>69,678(14.5)</t>
    <phoneticPr fontId="2"/>
  </si>
  <si>
    <t>349,677(72.7)</t>
    <phoneticPr fontId="2"/>
  </si>
  <si>
    <t>61,945(12.9)</t>
    <phoneticPr fontId="2"/>
  </si>
  <si>
    <t>68,129(14.3)</t>
    <phoneticPr fontId="2"/>
  </si>
  <si>
    <t>345,590(72.3)</t>
    <phoneticPr fontId="2"/>
  </si>
  <si>
    <t>64,191(13.4)</t>
    <phoneticPr fontId="2"/>
  </si>
  <si>
    <t>66,289(14.0)</t>
    <phoneticPr fontId="2"/>
  </si>
  <si>
    <t>341,323(72.0)</t>
    <phoneticPr fontId="2"/>
  </si>
  <si>
    <t>66,771(14.1)</t>
    <phoneticPr fontId="2"/>
  </si>
  <si>
    <t>64,681(13.7)</t>
    <phoneticPr fontId="2"/>
  </si>
  <si>
    <t>336,810(71.5)</t>
    <phoneticPr fontId="2"/>
  </si>
  <si>
    <t>69,371(14.7)</t>
    <phoneticPr fontId="2"/>
  </si>
  <si>
    <t>63,712(13.6)</t>
    <phoneticPr fontId="2"/>
  </si>
  <si>
    <t>332,765(71.0)</t>
    <phoneticPr fontId="2"/>
  </si>
  <si>
    <t>71,912(15.4)</t>
    <phoneticPr fontId="2"/>
  </si>
  <si>
    <t>63,109(13.5)</t>
    <phoneticPr fontId="2"/>
  </si>
  <si>
    <t>328,612(70.5)</t>
    <phoneticPr fontId="2"/>
  </si>
  <si>
    <t>74,659(16.0)</t>
    <phoneticPr fontId="2"/>
  </si>
  <si>
    <t>62,492(13.5)</t>
    <phoneticPr fontId="2"/>
  </si>
  <si>
    <t>323,861(69.8)</t>
    <phoneticPr fontId="2"/>
  </si>
  <si>
    <t>77,817(16.8)</t>
    <phoneticPr fontId="2"/>
  </si>
  <si>
    <t>61,942(13.4)</t>
    <phoneticPr fontId="2"/>
  </si>
  <si>
    <t>320,718(69.2)</t>
    <phoneticPr fontId="2"/>
  </si>
  <si>
    <t>80,596(17.4)</t>
    <phoneticPr fontId="2"/>
  </si>
  <si>
    <t>61,708(13.3)</t>
    <phoneticPr fontId="2"/>
  </si>
  <si>
    <t>317,179(68.6)</t>
    <phoneticPr fontId="2"/>
  </si>
  <si>
    <t>83,499(18.1)</t>
    <phoneticPr fontId="2"/>
  </si>
  <si>
    <t>61,417(13.3)</t>
    <phoneticPr fontId="2"/>
  </si>
  <si>
    <t>314,979(68.2)</t>
    <phoneticPr fontId="2"/>
  </si>
  <si>
    <t>85,686(18.5)</t>
    <phoneticPr fontId="2"/>
  </si>
  <si>
    <t>60,917(13.2)</t>
    <phoneticPr fontId="2"/>
  </si>
  <si>
    <t>311,199(67.6)</t>
    <phoneticPr fontId="2"/>
  </si>
  <si>
    <t>88,147(19.2)</t>
    <phoneticPr fontId="2"/>
  </si>
  <si>
    <t>60,610(13.2)</t>
    <phoneticPr fontId="2"/>
  </si>
  <si>
    <t>307,776(67.0)</t>
    <phoneticPr fontId="2"/>
  </si>
  <si>
    <t>91,182(19.8)</t>
    <phoneticPr fontId="2"/>
  </si>
  <si>
    <t>60,174(13.1)</t>
    <phoneticPr fontId="2"/>
  </si>
  <si>
    <t>303,732(66.2)</t>
    <phoneticPr fontId="2"/>
  </si>
  <si>
    <t>95,052(20.7)</t>
    <phoneticPr fontId="2"/>
  </si>
  <si>
    <t>59,774(13.0)</t>
    <phoneticPr fontId="2"/>
  </si>
  <si>
    <t>300,867(65.6)</t>
    <phoneticPr fontId="2"/>
  </si>
  <si>
    <t>97,962(21.4)</t>
    <phoneticPr fontId="2"/>
  </si>
  <si>
    <t>59,724(13.0)</t>
    <phoneticPr fontId="2"/>
  </si>
  <si>
    <t>298,933(65.0)</t>
    <phoneticPr fontId="2"/>
  </si>
  <si>
    <t>101,276(22.0)</t>
    <phoneticPr fontId="2"/>
  </si>
  <si>
    <t>59,300(12.9)</t>
    <phoneticPr fontId="2"/>
  </si>
  <si>
    <t>297,083(64.5)</t>
    <phoneticPr fontId="2"/>
  </si>
  <si>
    <t>103,862(22.6)</t>
    <phoneticPr fontId="2"/>
  </si>
  <si>
    <t>58,773(12.8)</t>
    <phoneticPr fontId="2"/>
  </si>
  <si>
    <t>295,286(64.4)</t>
    <phoneticPr fontId="2"/>
  </si>
  <si>
    <t>104,695(22.8)</t>
    <phoneticPr fontId="2"/>
  </si>
  <si>
    <t>普通温州みかん</t>
    <rPh sb="0" eb="2">
      <t>フツウ</t>
    </rPh>
    <rPh sb="2" eb="3">
      <t>オン</t>
    </rPh>
    <rPh sb="3" eb="4">
      <t>シュウ</t>
    </rPh>
    <phoneticPr fontId="2"/>
  </si>
  <si>
    <t>冷からすかれい</t>
    <rPh sb="0" eb="1">
      <t>レイ</t>
    </rPh>
    <phoneticPr fontId="2"/>
  </si>
  <si>
    <t>立花総数</t>
    <rPh sb="0" eb="2">
      <t>タチバナ</t>
    </rPh>
    <rPh sb="2" eb="4">
      <t>ソウスウ</t>
    </rPh>
    <phoneticPr fontId="2"/>
  </si>
  <si>
    <t>武庫総数</t>
    <rPh sb="0" eb="2">
      <t>ムコ</t>
    </rPh>
    <rPh sb="2" eb="4">
      <t>ソウスウ</t>
    </rPh>
    <phoneticPr fontId="2"/>
  </si>
  <si>
    <t>（２）　中　央　地　区</t>
    <phoneticPr fontId="2"/>
  </si>
  <si>
    <t>園田総数</t>
    <rPh sb="0" eb="2">
      <t>ソノダ</t>
    </rPh>
    <rPh sb="2" eb="4">
      <t>ソウスウ</t>
    </rPh>
    <phoneticPr fontId="2"/>
  </si>
  <si>
    <t>事業所ごみ</t>
    <rPh sb="0" eb="3">
      <t>ジギョウショ</t>
    </rPh>
    <phoneticPr fontId="2"/>
  </si>
  <si>
    <t>許可</t>
    <rPh sb="0" eb="2">
      <t>キョカ</t>
    </rPh>
    <phoneticPr fontId="2"/>
  </si>
  <si>
    <t>合計</t>
    <rPh sb="0" eb="2">
      <t>ゴウケイ</t>
    </rPh>
    <phoneticPr fontId="2"/>
  </si>
  <si>
    <t>他市区町村からの転入者（総数）</t>
    <rPh sb="0" eb="1">
      <t>タ</t>
    </rPh>
    <rPh sb="1" eb="3">
      <t>シク</t>
    </rPh>
    <rPh sb="3" eb="5">
      <t>チョウソン</t>
    </rPh>
    <rPh sb="8" eb="11">
      <t>テンニュウシャ</t>
    </rPh>
    <rPh sb="12" eb="14">
      <t>ソウスウ</t>
    </rPh>
    <phoneticPr fontId="2"/>
  </si>
  <si>
    <t>出生数　</t>
    <rPh sb="0" eb="2">
      <t>シュッセイ</t>
    </rPh>
    <rPh sb="2" eb="3">
      <t>スウ</t>
    </rPh>
    <phoneticPr fontId="2"/>
  </si>
  <si>
    <t>113,539(24.3)</t>
    <phoneticPr fontId="2"/>
  </si>
  <si>
    <t>死亡数</t>
    <rPh sb="0" eb="3">
      <t>シボウスウ</t>
    </rPh>
    <phoneticPr fontId="2"/>
  </si>
  <si>
    <t>自然増減数</t>
    <rPh sb="0" eb="2">
      <t>シゼン</t>
    </rPh>
    <rPh sb="2" eb="4">
      <t>ゾウゲン</t>
    </rPh>
    <rPh sb="4" eb="5">
      <t>スウ</t>
    </rPh>
    <phoneticPr fontId="2"/>
  </si>
  <si>
    <t>高齢者人口（６５歳以上）</t>
    <rPh sb="0" eb="3">
      <t>コウレイシャ</t>
    </rPh>
    <rPh sb="3" eb="5">
      <t>ジンコウ</t>
    </rPh>
    <rPh sb="8" eb="9">
      <t>サイ</t>
    </rPh>
    <rPh sb="9" eb="11">
      <t>イジョウ</t>
    </rPh>
    <phoneticPr fontId="2"/>
  </si>
  <si>
    <t>武庫の里</t>
    <rPh sb="0" eb="2">
      <t>ムコ</t>
    </rPh>
    <rPh sb="3" eb="4">
      <t>サト</t>
    </rPh>
    <phoneticPr fontId="2"/>
  </si>
  <si>
    <t>立花地区合計</t>
    <rPh sb="0" eb="2">
      <t>タチバナ</t>
    </rPh>
    <rPh sb="2" eb="4">
      <t>チク</t>
    </rPh>
    <rPh sb="4" eb="6">
      <t>ゴウケイ</t>
    </rPh>
    <phoneticPr fontId="2"/>
  </si>
  <si>
    <t>自　　然　　動　　態</t>
    <rPh sb="0" eb="4">
      <t>シゼン</t>
    </rPh>
    <rPh sb="6" eb="10">
      <t>ドウタイ</t>
    </rPh>
    <phoneticPr fontId="8"/>
  </si>
  <si>
    <t>第１９回国勢調査</t>
    <rPh sb="0" eb="1">
      <t>ダイ</t>
    </rPh>
    <rPh sb="3" eb="4">
      <t>カイ</t>
    </rPh>
    <rPh sb="4" eb="6">
      <t>コクセイ</t>
    </rPh>
    <rPh sb="6" eb="8">
      <t>チョウサ</t>
    </rPh>
    <phoneticPr fontId="2"/>
  </si>
  <si>
    <t>　その他のサービス</t>
    <rPh sb="3" eb="4">
      <t>タ</t>
    </rPh>
    <phoneticPr fontId="2"/>
  </si>
  <si>
    <t>施設介護サービス</t>
    <rPh sb="0" eb="2">
      <t>シセツ</t>
    </rPh>
    <rPh sb="2" eb="4">
      <t>カイゴ</t>
    </rPh>
    <phoneticPr fontId="2"/>
  </si>
  <si>
    <t>　介護老人福祉施設</t>
    <rPh sb="1" eb="3">
      <t>カイゴ</t>
    </rPh>
    <rPh sb="3" eb="5">
      <t>ロウジン</t>
    </rPh>
    <rPh sb="5" eb="7">
      <t>フクシ</t>
    </rPh>
    <rPh sb="7" eb="9">
      <t>シセツ</t>
    </rPh>
    <phoneticPr fontId="2"/>
  </si>
  <si>
    <t>　介護療養型医療施設</t>
    <rPh sb="1" eb="3">
      <t>カイゴ</t>
    </rPh>
    <rPh sb="3" eb="5">
      <t>リョウヨウ</t>
    </rPh>
    <rPh sb="5" eb="6">
      <t>カタ</t>
    </rPh>
    <rPh sb="6" eb="8">
      <t>イリョウ</t>
    </rPh>
    <rPh sb="8" eb="10">
      <t>シセツ</t>
    </rPh>
    <phoneticPr fontId="2"/>
  </si>
  <si>
    <t>短期入所サービス</t>
    <rPh sb="0" eb="2">
      <t>タンキ</t>
    </rPh>
    <rPh sb="2" eb="4">
      <t>ニュウショ</t>
    </rPh>
    <phoneticPr fontId="2"/>
  </si>
  <si>
    <t>　介護老人保健施設</t>
    <rPh sb="1" eb="3">
      <t>カイゴ</t>
    </rPh>
    <rPh sb="3" eb="5">
      <t>ロウジン</t>
    </rPh>
    <rPh sb="5" eb="7">
      <t>ホケン</t>
    </rPh>
    <rPh sb="7" eb="9">
      <t>シセツ</t>
    </rPh>
    <phoneticPr fontId="2"/>
  </si>
  <si>
    <t>　短期入所生活介護</t>
    <rPh sb="1" eb="3">
      <t>タンキ</t>
    </rPh>
    <rPh sb="3" eb="5">
      <t>ニュウショ</t>
    </rPh>
    <rPh sb="5" eb="7">
      <t>セイカツ</t>
    </rPh>
    <rPh sb="7" eb="9">
      <t>カイゴ</t>
    </rPh>
    <phoneticPr fontId="2"/>
  </si>
  <si>
    <t>　短期入所療養介護</t>
    <rPh sb="1" eb="3">
      <t>タンキ</t>
    </rPh>
    <rPh sb="3" eb="5">
      <t>ニュウショ</t>
    </rPh>
    <rPh sb="5" eb="7">
      <t>リョウヨウ</t>
    </rPh>
    <rPh sb="7" eb="9">
      <t>カイゴ</t>
    </rPh>
    <phoneticPr fontId="2"/>
  </si>
  <si>
    <t>その他のサービス</t>
    <rPh sb="2" eb="3">
      <t>タ</t>
    </rPh>
    <phoneticPr fontId="2"/>
  </si>
  <si>
    <t>　通所リハビリテーション</t>
    <rPh sb="1" eb="3">
      <t>ツウショ</t>
    </rPh>
    <phoneticPr fontId="2"/>
  </si>
  <si>
    <t>地区</t>
    <rPh sb="0" eb="2">
      <t>チク</t>
    </rPh>
    <phoneticPr fontId="2"/>
  </si>
  <si>
    <t>年　　度</t>
    <rPh sb="0" eb="1">
      <t>トシ</t>
    </rPh>
    <rPh sb="3" eb="4">
      <t>ド</t>
    </rPh>
    <phoneticPr fontId="2"/>
  </si>
  <si>
    <t>件数</t>
    <rPh sb="0" eb="2">
      <t>ケンスウ</t>
    </rPh>
    <phoneticPr fontId="2"/>
  </si>
  <si>
    <t>給付費（千円）</t>
    <rPh sb="0" eb="2">
      <t>キュウフ</t>
    </rPh>
    <rPh sb="2" eb="3">
      <t>ヒ</t>
    </rPh>
    <rPh sb="4" eb="5">
      <t>セン</t>
    </rPh>
    <rPh sb="5" eb="6">
      <t>エン</t>
    </rPh>
    <phoneticPr fontId="2"/>
  </si>
  <si>
    <t>給水量</t>
    <rPh sb="0" eb="2">
      <t>キュウスイ</t>
    </rPh>
    <rPh sb="2" eb="3">
      <t>リョウ</t>
    </rPh>
    <phoneticPr fontId="2"/>
  </si>
  <si>
    <t>年度</t>
    <rPh sb="0" eb="2">
      <t>ネンド</t>
    </rPh>
    <phoneticPr fontId="2"/>
  </si>
  <si>
    <t>１人１日平均配水量</t>
    <rPh sb="1" eb="2">
      <t>ニン</t>
    </rPh>
    <rPh sb="3" eb="4">
      <t>ニチ</t>
    </rPh>
    <rPh sb="4" eb="6">
      <t>ヘイキン</t>
    </rPh>
    <rPh sb="6" eb="8">
      <t>ハイスイ</t>
    </rPh>
    <rPh sb="8" eb="9">
      <t>リョウ</t>
    </rPh>
    <phoneticPr fontId="2"/>
  </si>
  <si>
    <t>人</t>
    <rPh sb="0" eb="1">
      <t>ヒト</t>
    </rPh>
    <phoneticPr fontId="2"/>
  </si>
  <si>
    <t>配水量</t>
    <rPh sb="0" eb="2">
      <t>ハイスイ</t>
    </rPh>
    <rPh sb="2" eb="3">
      <t>リョウ</t>
    </rPh>
    <phoneticPr fontId="2"/>
  </si>
  <si>
    <t>１人１日最大配水量</t>
    <rPh sb="1" eb="2">
      <t>ニン</t>
    </rPh>
    <rPh sb="3" eb="4">
      <t>ニチ</t>
    </rPh>
    <rPh sb="4" eb="6">
      <t>サイダイ</t>
    </rPh>
    <rPh sb="6" eb="8">
      <t>ハイスイ</t>
    </rPh>
    <rPh sb="8" eb="9">
      <t>リョウ</t>
    </rPh>
    <phoneticPr fontId="2"/>
  </si>
  <si>
    <t>世帯</t>
    <rPh sb="0" eb="2">
      <t>セタイ</t>
    </rPh>
    <phoneticPr fontId="2"/>
  </si>
  <si>
    <t>個</t>
    <rPh sb="0" eb="1">
      <t>コ</t>
    </rPh>
    <phoneticPr fontId="2"/>
  </si>
  <si>
    <t>消火栓設置数</t>
    <rPh sb="0" eb="3">
      <t>ショウカセン</t>
    </rPh>
    <rPh sb="3" eb="6">
      <t>セッチスウ</t>
    </rPh>
    <phoneticPr fontId="2"/>
  </si>
  <si>
    <t>合　　計</t>
    <rPh sb="0" eb="1">
      <t>ゴウ</t>
    </rPh>
    <rPh sb="3" eb="4">
      <t>ケイ</t>
    </rPh>
    <phoneticPr fontId="2"/>
  </si>
  <si>
    <t>中
央</t>
    <rPh sb="0" eb="1">
      <t>ナカ</t>
    </rPh>
    <rPh sb="2" eb="3">
      <t>ヒサシ</t>
    </rPh>
    <phoneticPr fontId="2"/>
  </si>
  <si>
    <t>小
田</t>
    <rPh sb="0" eb="1">
      <t>ショウ</t>
    </rPh>
    <rPh sb="2" eb="3">
      <t>タ</t>
    </rPh>
    <phoneticPr fontId="2"/>
  </si>
  <si>
    <t>大
庄</t>
    <rPh sb="0" eb="1">
      <t>ダイ</t>
    </rPh>
    <rPh sb="2" eb="3">
      <t>ショウ</t>
    </rPh>
    <phoneticPr fontId="2"/>
  </si>
  <si>
    <t>武
庫</t>
    <rPh sb="0" eb="1">
      <t>タケシ</t>
    </rPh>
    <rPh sb="2" eb="3">
      <t>コ</t>
    </rPh>
    <phoneticPr fontId="2"/>
  </si>
  <si>
    <t>園
田</t>
    <rPh sb="0" eb="1">
      <t>エン</t>
    </rPh>
    <rPh sb="2" eb="3">
      <t>タ</t>
    </rPh>
    <phoneticPr fontId="2"/>
  </si>
  <si>
    <t>学校名</t>
    <rPh sb="0" eb="2">
      <t>ガッコウ</t>
    </rPh>
    <rPh sb="2" eb="3">
      <t>メイ</t>
    </rPh>
    <phoneticPr fontId="2"/>
  </si>
  <si>
    <t>事故種別</t>
    <rPh sb="0" eb="2">
      <t>ジコ</t>
    </rPh>
    <rPh sb="2" eb="4">
      <t>シュベツ</t>
    </rPh>
    <phoneticPr fontId="2"/>
  </si>
  <si>
    <t>台</t>
    <rPh sb="0" eb="1">
      <t>ダイ</t>
    </rPh>
    <phoneticPr fontId="2"/>
  </si>
  <si>
    <t>一般診療所数</t>
    <rPh sb="0" eb="2">
      <t>イッパン</t>
    </rPh>
    <rPh sb="2" eb="4">
      <t>シンリョウ</t>
    </rPh>
    <rPh sb="4" eb="5">
      <t>ショ</t>
    </rPh>
    <rPh sb="5" eb="6">
      <t>スウ</t>
    </rPh>
    <phoneticPr fontId="2"/>
  </si>
  <si>
    <t>施設</t>
    <rPh sb="0" eb="2">
      <t>シセツ</t>
    </rPh>
    <phoneticPr fontId="2"/>
  </si>
  <si>
    <t>保育所数</t>
    <rPh sb="0" eb="2">
      <t>ホイク</t>
    </rPh>
    <rPh sb="2" eb="3">
      <t>ショ</t>
    </rPh>
    <rPh sb="3" eb="4">
      <t>スウ</t>
    </rPh>
    <phoneticPr fontId="2"/>
  </si>
  <si>
    <t>件</t>
    <rPh sb="0" eb="1">
      <t>ケン</t>
    </rPh>
    <phoneticPr fontId="2"/>
  </si>
  <si>
    <t>その他</t>
    <rPh sb="2" eb="3">
      <t>タ</t>
    </rPh>
    <phoneticPr fontId="2"/>
  </si>
  <si>
    <t>常陽</t>
    <rPh sb="0" eb="2">
      <t>ジョウヨウ</t>
    </rPh>
    <phoneticPr fontId="2"/>
  </si>
  <si>
    <t>浜</t>
    <rPh sb="0" eb="1">
      <t>ハマ</t>
    </rPh>
    <phoneticPr fontId="2"/>
  </si>
  <si>
    <t>第１１回国勢調査</t>
    <rPh sb="0" eb="1">
      <t>ダイ</t>
    </rPh>
    <rPh sb="3" eb="4">
      <t>カイ</t>
    </rPh>
    <rPh sb="4" eb="6">
      <t>コクセイ</t>
    </rPh>
    <rPh sb="6" eb="8">
      <t>チョウサ</t>
    </rPh>
    <phoneticPr fontId="2"/>
  </si>
  <si>
    <t>第１２回国勢調査</t>
    <rPh sb="0" eb="1">
      <t>ダイ</t>
    </rPh>
    <rPh sb="3" eb="4">
      <t>カイ</t>
    </rPh>
    <rPh sb="4" eb="6">
      <t>コクセイ</t>
    </rPh>
    <rPh sb="6" eb="8">
      <t>チョウサ</t>
    </rPh>
    <phoneticPr fontId="2"/>
  </si>
  <si>
    <t>第１３回国勢調査</t>
    <rPh sb="0" eb="1">
      <t>ダイ</t>
    </rPh>
    <rPh sb="3" eb="4">
      <t>カイ</t>
    </rPh>
    <rPh sb="4" eb="6">
      <t>コクセイ</t>
    </rPh>
    <rPh sb="6" eb="8">
      <t>チョウサ</t>
    </rPh>
    <phoneticPr fontId="2"/>
  </si>
  <si>
    <t>第１４回国勢調査</t>
    <rPh sb="0" eb="1">
      <t>ダイ</t>
    </rPh>
    <rPh sb="3" eb="4">
      <t>カイ</t>
    </rPh>
    <rPh sb="4" eb="6">
      <t>コクセイ</t>
    </rPh>
    <rPh sb="6" eb="8">
      <t>チョウサ</t>
    </rPh>
    <phoneticPr fontId="2"/>
  </si>
  <si>
    <t>第１５回国勢調査</t>
    <rPh sb="0" eb="1">
      <t>ダイ</t>
    </rPh>
    <rPh sb="3" eb="4">
      <t>カイ</t>
    </rPh>
    <rPh sb="4" eb="6">
      <t>コクセイ</t>
    </rPh>
    <rPh sb="6" eb="8">
      <t>チョウサ</t>
    </rPh>
    <phoneticPr fontId="2"/>
  </si>
  <si>
    <t>第１６回国勢調査</t>
    <rPh sb="0" eb="1">
      <t>ダイ</t>
    </rPh>
    <rPh sb="3" eb="4">
      <t>カイ</t>
    </rPh>
    <rPh sb="4" eb="6">
      <t>コクセイ</t>
    </rPh>
    <rPh sb="6" eb="8">
      <t>チョウサ</t>
    </rPh>
    <phoneticPr fontId="2"/>
  </si>
  <si>
    <t>第１７回国勢調査</t>
    <rPh sb="0" eb="1">
      <t>ダイ</t>
    </rPh>
    <rPh sb="3" eb="4">
      <t>カイ</t>
    </rPh>
    <rPh sb="4" eb="6">
      <t>コクセイ</t>
    </rPh>
    <rPh sb="6" eb="8">
      <t>チョウサ</t>
    </rPh>
    <phoneticPr fontId="2"/>
  </si>
  <si>
    <t>第１８回国勢調査</t>
    <rPh sb="0" eb="1">
      <t>ダイ</t>
    </rPh>
    <rPh sb="3" eb="4">
      <t>カイ</t>
    </rPh>
    <rPh sb="4" eb="6">
      <t>コクセイ</t>
    </rPh>
    <rPh sb="6" eb="8">
      <t>チョウサ</t>
    </rPh>
    <phoneticPr fontId="2"/>
  </si>
  <si>
    <t>立花西</t>
    <rPh sb="0" eb="2">
      <t>タチバナ</t>
    </rPh>
    <rPh sb="2" eb="3">
      <t>ニシ</t>
    </rPh>
    <phoneticPr fontId="2"/>
  </si>
  <si>
    <t>成徳</t>
    <rPh sb="0" eb="2">
      <t>セイトク</t>
    </rPh>
    <phoneticPr fontId="2"/>
  </si>
  <si>
    <t>浜田</t>
    <rPh sb="0" eb="2">
      <t>ハマダ</t>
    </rPh>
    <phoneticPr fontId="2"/>
  </si>
  <si>
    <t>立花南</t>
    <rPh sb="0" eb="2">
      <t>タチバナ</t>
    </rPh>
    <rPh sb="2" eb="3">
      <t>ミナミ</t>
    </rPh>
    <phoneticPr fontId="2"/>
  </si>
  <si>
    <t>土地平均価格（住宅地）</t>
    <rPh sb="0" eb="2">
      <t>トチ</t>
    </rPh>
    <rPh sb="2" eb="4">
      <t>ヘイキン</t>
    </rPh>
    <rPh sb="4" eb="6">
      <t>カカク</t>
    </rPh>
    <rPh sb="7" eb="9">
      <t>ジュウタク</t>
    </rPh>
    <rPh sb="9" eb="10">
      <t>チ</t>
    </rPh>
    <phoneticPr fontId="2"/>
  </si>
  <si>
    <t>円/㎡</t>
    <rPh sb="0" eb="1">
      <t>エン</t>
    </rPh>
    <phoneticPr fontId="2"/>
  </si>
  <si>
    <t>市町職員数（総数）</t>
    <rPh sb="0" eb="2">
      <t>シチョウ</t>
    </rPh>
    <rPh sb="2" eb="4">
      <t>ショクイン</t>
    </rPh>
    <rPh sb="4" eb="5">
      <t>スウ</t>
    </rPh>
    <rPh sb="6" eb="8">
      <t>ソウスウ</t>
    </rPh>
    <phoneticPr fontId="2"/>
  </si>
  <si>
    <t>幼稚園数</t>
    <rPh sb="0" eb="3">
      <t>ヨウチエン</t>
    </rPh>
    <rPh sb="3" eb="4">
      <t>スウ</t>
    </rPh>
    <phoneticPr fontId="2"/>
  </si>
  <si>
    <t>人　　口</t>
    <rPh sb="0" eb="1">
      <t>ジン</t>
    </rPh>
    <rPh sb="3" eb="4">
      <t>クチ</t>
    </rPh>
    <phoneticPr fontId="2"/>
  </si>
  <si>
    <t>人　口　の　変　遷</t>
    <rPh sb="0" eb="1">
      <t>ヒト</t>
    </rPh>
    <rPh sb="2" eb="3">
      <t>クチ</t>
    </rPh>
    <rPh sb="6" eb="7">
      <t>ヘン</t>
    </rPh>
    <rPh sb="8" eb="9">
      <t>セン</t>
    </rPh>
    <phoneticPr fontId="8"/>
  </si>
  <si>
    <t>年　齢　別　人　口</t>
    <rPh sb="0" eb="1">
      <t>トシ</t>
    </rPh>
    <rPh sb="2" eb="3">
      <t>ヨワイ</t>
    </rPh>
    <rPh sb="4" eb="5">
      <t>ベツ</t>
    </rPh>
    <rPh sb="6" eb="7">
      <t>ジン</t>
    </rPh>
    <rPh sb="8" eb="9">
      <t>クチ</t>
    </rPh>
    <phoneticPr fontId="8"/>
  </si>
  <si>
    <t>人　口　動　態</t>
    <rPh sb="0" eb="1">
      <t>ヒト</t>
    </rPh>
    <rPh sb="2" eb="3">
      <t>クチ</t>
    </rPh>
    <rPh sb="4" eb="5">
      <t>ドウ</t>
    </rPh>
    <rPh sb="6" eb="7">
      <t>タイ</t>
    </rPh>
    <phoneticPr fontId="8"/>
  </si>
  <si>
    <t>地　区　別　人　口　動　態</t>
    <rPh sb="0" eb="1">
      <t>チ</t>
    </rPh>
    <rPh sb="2" eb="3">
      <t>ク</t>
    </rPh>
    <rPh sb="4" eb="5">
      <t>ベツ</t>
    </rPh>
    <rPh sb="6" eb="7">
      <t>ヒト</t>
    </rPh>
    <rPh sb="8" eb="9">
      <t>クチ</t>
    </rPh>
    <rPh sb="10" eb="11">
      <t>ドウ</t>
    </rPh>
    <rPh sb="12" eb="13">
      <t>タイ</t>
    </rPh>
    <phoneticPr fontId="6"/>
  </si>
  <si>
    <t>地　区　別　出　動　状　況</t>
    <rPh sb="0" eb="1">
      <t>チ</t>
    </rPh>
    <rPh sb="2" eb="3">
      <t>ク</t>
    </rPh>
    <rPh sb="4" eb="5">
      <t>ベツ</t>
    </rPh>
    <rPh sb="6" eb="7">
      <t>デ</t>
    </rPh>
    <rPh sb="8" eb="9">
      <t>ドウ</t>
    </rPh>
    <rPh sb="10" eb="11">
      <t>ジョウ</t>
    </rPh>
    <rPh sb="12" eb="13">
      <t>キョウ</t>
    </rPh>
    <phoneticPr fontId="2"/>
  </si>
  <si>
    <t>地　区　別　火　災　発　生　状　況</t>
    <rPh sb="0" eb="1">
      <t>チ</t>
    </rPh>
    <rPh sb="2" eb="3">
      <t>ク</t>
    </rPh>
    <rPh sb="4" eb="5">
      <t>ベツ</t>
    </rPh>
    <rPh sb="6" eb="7">
      <t>ヒ</t>
    </rPh>
    <rPh sb="8" eb="9">
      <t>ワザワ</t>
    </rPh>
    <rPh sb="10" eb="11">
      <t>ハツ</t>
    </rPh>
    <rPh sb="12" eb="13">
      <t>ショウ</t>
    </rPh>
    <rPh sb="14" eb="15">
      <t>ジョウ</t>
    </rPh>
    <rPh sb="16" eb="17">
      <t>キョウ</t>
    </rPh>
    <phoneticPr fontId="2"/>
  </si>
  <si>
    <t>水　道　の　普　及　と　配　水　の　状　況</t>
    <rPh sb="0" eb="1">
      <t>ミズ</t>
    </rPh>
    <rPh sb="2" eb="3">
      <t>ミチ</t>
    </rPh>
    <rPh sb="6" eb="7">
      <t>ススム</t>
    </rPh>
    <rPh sb="8" eb="9">
      <t>オヨブ</t>
    </rPh>
    <rPh sb="12" eb="13">
      <t>クバ</t>
    </rPh>
    <rPh sb="14" eb="15">
      <t>ミズ</t>
    </rPh>
    <rPh sb="18" eb="19">
      <t>ジョウ</t>
    </rPh>
    <rPh sb="20" eb="21">
      <t>キョウ</t>
    </rPh>
    <phoneticPr fontId="2"/>
  </si>
  <si>
    <t>ご　み　量　の　推　移</t>
    <rPh sb="4" eb="5">
      <t>リョウ</t>
    </rPh>
    <rPh sb="8" eb="9">
      <t>スイ</t>
    </rPh>
    <rPh sb="10" eb="11">
      <t>ウツリ</t>
    </rPh>
    <phoneticPr fontId="2"/>
  </si>
  <si>
    <t>他　都　市　と　の　比　較</t>
    <rPh sb="0" eb="1">
      <t>タ</t>
    </rPh>
    <rPh sb="2" eb="3">
      <t>ト</t>
    </rPh>
    <rPh sb="4" eb="5">
      <t>シ</t>
    </rPh>
    <rPh sb="10" eb="11">
      <t>ヒ</t>
    </rPh>
    <rPh sb="12" eb="13">
      <t>クラ</t>
    </rPh>
    <phoneticPr fontId="2"/>
  </si>
  <si>
    <t>幼稚園在園者数</t>
    <rPh sb="0" eb="3">
      <t>ヨウチエン</t>
    </rPh>
    <rPh sb="3" eb="4">
      <t>ザイ</t>
    </rPh>
    <rPh sb="4" eb="5">
      <t>エン</t>
    </rPh>
    <rPh sb="5" eb="6">
      <t>シャ</t>
    </rPh>
    <rPh sb="6" eb="7">
      <t>スウ</t>
    </rPh>
    <phoneticPr fontId="2"/>
  </si>
  <si>
    <t>小学校数</t>
    <rPh sb="0" eb="3">
      <t>ショウガッコウ</t>
    </rPh>
    <rPh sb="3" eb="4">
      <t>スウ</t>
    </rPh>
    <phoneticPr fontId="2"/>
  </si>
  <si>
    <t>園</t>
    <rPh sb="0" eb="1">
      <t>エン</t>
    </rPh>
    <phoneticPr fontId="2"/>
  </si>
  <si>
    <t>校</t>
    <rPh sb="0" eb="1">
      <t>コウ</t>
    </rPh>
    <phoneticPr fontId="2"/>
  </si>
  <si>
    <t>中学校数</t>
    <rPh sb="0" eb="3">
      <t>チュウガッコウ</t>
    </rPh>
    <rPh sb="3" eb="4">
      <t>スウ</t>
    </rPh>
    <phoneticPr fontId="2"/>
  </si>
  <si>
    <t>高等学校数</t>
    <rPh sb="0" eb="2">
      <t>コウトウ</t>
    </rPh>
    <rPh sb="2" eb="4">
      <t>ガッコウ</t>
    </rPh>
    <rPh sb="4" eb="5">
      <t>スウ</t>
    </rPh>
    <phoneticPr fontId="2"/>
  </si>
  <si>
    <t>（１） １丁目の一部は小田地区である。</t>
    <rPh sb="5" eb="7">
      <t>チョウメ</t>
    </rPh>
    <rPh sb="8" eb="10">
      <t>イチブ</t>
    </rPh>
    <rPh sb="11" eb="13">
      <t>オダ</t>
    </rPh>
    <rPh sb="13" eb="15">
      <t>チク</t>
    </rPh>
    <phoneticPr fontId="2"/>
  </si>
  <si>
    <t>（２） １丁目の一部は小田地区である。</t>
    <rPh sb="5" eb="7">
      <t>チョウメ</t>
    </rPh>
    <rPh sb="8" eb="10">
      <t>イチブ</t>
    </rPh>
    <rPh sb="11" eb="13">
      <t>オダ</t>
    </rPh>
    <rPh sb="13" eb="15">
      <t>チク</t>
    </rPh>
    <phoneticPr fontId="2"/>
  </si>
  <si>
    <t>（５） １・２丁目は立花地区である。</t>
    <rPh sb="7" eb="9">
      <t>チョウメ</t>
    </rPh>
    <rPh sb="10" eb="12">
      <t>タチバナ</t>
    </rPh>
    <rPh sb="12" eb="14">
      <t>チク</t>
    </rPh>
    <phoneticPr fontId="2"/>
  </si>
  <si>
    <t>107,140(23.4)</t>
    <phoneticPr fontId="2"/>
  </si>
  <si>
    <t>58,363(12.5)</t>
    <phoneticPr fontId="2"/>
  </si>
  <si>
    <t>295,771(63.2)</t>
    <phoneticPr fontId="2"/>
  </si>
  <si>
    <t>291,972(63.9)</t>
    <phoneticPr fontId="2"/>
  </si>
  <si>
    <t>全国</t>
    <rPh sb="0" eb="2">
      <t>ゼンコク</t>
    </rPh>
    <phoneticPr fontId="2"/>
  </si>
  <si>
    <t>近畿</t>
    <rPh sb="0" eb="2">
      <t>キンキ</t>
    </rPh>
    <phoneticPr fontId="2"/>
  </si>
  <si>
    <t>兵庫県</t>
    <rPh sb="0" eb="3">
      <t>ヒョウゴケン</t>
    </rPh>
    <phoneticPr fontId="2"/>
  </si>
  <si>
    <t>西宮</t>
    <rPh sb="0" eb="2">
      <t>ニシノミヤ</t>
    </rPh>
    <phoneticPr fontId="2"/>
  </si>
  <si>
    <t>伊丹</t>
    <rPh sb="0" eb="2">
      <t>イタミ</t>
    </rPh>
    <phoneticPr fontId="2"/>
  </si>
  <si>
    <t>神戸</t>
    <rPh sb="0" eb="2">
      <t>コウベ</t>
    </rPh>
    <phoneticPr fontId="2"/>
  </si>
  <si>
    <t>灘</t>
    <rPh sb="0" eb="1">
      <t>ナダ</t>
    </rPh>
    <phoneticPr fontId="2"/>
  </si>
  <si>
    <t>西神</t>
    <rPh sb="0" eb="1">
      <t>ニシ</t>
    </rPh>
    <rPh sb="1" eb="2">
      <t>シン</t>
    </rPh>
    <phoneticPr fontId="2"/>
  </si>
  <si>
    <t>姫路</t>
    <rPh sb="0" eb="2">
      <t>ヒメジ</t>
    </rPh>
    <phoneticPr fontId="2"/>
  </si>
  <si>
    <t>新設住宅着工戸数（総数）</t>
    <rPh sb="0" eb="2">
      <t>シンセツ</t>
    </rPh>
    <rPh sb="2" eb="4">
      <t>ジュウタク</t>
    </rPh>
    <rPh sb="4" eb="6">
      <t>チャッコウ</t>
    </rPh>
    <rPh sb="6" eb="7">
      <t>ト</t>
    </rPh>
    <rPh sb="7" eb="8">
      <t>スウ</t>
    </rPh>
    <rPh sb="9" eb="11">
      <t>ソウスウ</t>
    </rPh>
    <phoneticPr fontId="2"/>
  </si>
  <si>
    <t>戸</t>
    <rPh sb="0" eb="1">
      <t>ト</t>
    </rPh>
    <phoneticPr fontId="2"/>
  </si>
  <si>
    <t>薬局数</t>
    <rPh sb="0" eb="2">
      <t>ヤッキョク</t>
    </rPh>
    <rPh sb="2" eb="3">
      <t>スウ</t>
    </rPh>
    <phoneticPr fontId="2"/>
  </si>
  <si>
    <t>町（丁）別・年齢別（５歳）世帯数及び人口</t>
    <rPh sb="6" eb="8">
      <t>ネンレイ</t>
    </rPh>
    <rPh sb="8" eb="9">
      <t>ベツ</t>
    </rPh>
    <rPh sb="11" eb="12">
      <t>サイ</t>
    </rPh>
    <rPh sb="13" eb="16">
      <t>セタイスウ</t>
    </rPh>
    <rPh sb="16" eb="17">
      <t>オヨ</t>
    </rPh>
    <rPh sb="18" eb="20">
      <t>ジンコウ</t>
    </rPh>
    <phoneticPr fontId="2"/>
  </si>
  <si>
    <t>総数</t>
    <rPh sb="0" eb="2">
      <t>ソウスウ</t>
    </rPh>
    <phoneticPr fontId="2"/>
  </si>
  <si>
    <t>全市総数</t>
  </si>
  <si>
    <t xml:space="preserve"> 年　初 </t>
    <rPh sb="1" eb="4">
      <t>ネンショ</t>
    </rPh>
    <phoneticPr fontId="8"/>
  </si>
  <si>
    <t>尼崎北</t>
    <rPh sb="0" eb="2">
      <t>アマガサキ</t>
    </rPh>
    <rPh sb="2" eb="3">
      <t>キタ</t>
    </rPh>
    <phoneticPr fontId="2"/>
  </si>
  <si>
    <t>水堂</t>
    <rPh sb="0" eb="1">
      <t>ミズ</t>
    </rPh>
    <rPh sb="1" eb="2">
      <t>ドウ</t>
    </rPh>
    <phoneticPr fontId="2"/>
  </si>
  <si>
    <t>（　）内は総数に対しての割合である。</t>
    <rPh sb="3" eb="4">
      <t>ナイ</t>
    </rPh>
    <rPh sb="5" eb="7">
      <t>ソウスウ</t>
    </rPh>
    <rPh sb="8" eb="9">
      <t>タイ</t>
    </rPh>
    <rPh sb="12" eb="14">
      <t>ワリアイ</t>
    </rPh>
    <phoneticPr fontId="2"/>
  </si>
  <si>
    <t>増　　加　　数</t>
    <rPh sb="0" eb="1">
      <t>ゾウ</t>
    </rPh>
    <rPh sb="3" eb="4">
      <t>カ</t>
    </rPh>
    <rPh sb="6" eb="7">
      <t>カズ</t>
    </rPh>
    <phoneticPr fontId="8"/>
  </si>
  <si>
    <t>構造別着工戸数　　　　　 木造</t>
    <rPh sb="0" eb="2">
      <t>コウゾウ</t>
    </rPh>
    <rPh sb="2" eb="3">
      <t>ベツ</t>
    </rPh>
    <rPh sb="3" eb="5">
      <t>チャッコウ</t>
    </rPh>
    <rPh sb="5" eb="6">
      <t>ト</t>
    </rPh>
    <rPh sb="6" eb="7">
      <t>スウ</t>
    </rPh>
    <rPh sb="13" eb="15">
      <t>モクゾウ</t>
    </rPh>
    <phoneticPr fontId="2"/>
  </si>
  <si>
    <t>建て方別着工戸数　　　　一戸建</t>
    <rPh sb="0" eb="1">
      <t>タ</t>
    </rPh>
    <rPh sb="2" eb="3">
      <t>カタ</t>
    </rPh>
    <rPh sb="3" eb="4">
      <t>ベツ</t>
    </rPh>
    <rPh sb="4" eb="6">
      <t>チャッコウ</t>
    </rPh>
    <rPh sb="6" eb="7">
      <t>ト</t>
    </rPh>
    <rPh sb="7" eb="8">
      <t>スウ</t>
    </rPh>
    <rPh sb="12" eb="14">
      <t>イッコ</t>
    </rPh>
    <rPh sb="14" eb="15">
      <t>タ</t>
    </rPh>
    <phoneticPr fontId="2"/>
  </si>
  <si>
    <t>　　　　　　　　　　　　　　　　長屋建</t>
    <rPh sb="16" eb="18">
      <t>ナガヤ</t>
    </rPh>
    <rPh sb="18" eb="19">
      <t>タ</t>
    </rPh>
    <phoneticPr fontId="2"/>
  </si>
  <si>
    <t>　　　　　　　　　　　　　　　　共同住宅</t>
    <rPh sb="16" eb="18">
      <t>キョウドウ</t>
    </rPh>
    <rPh sb="18" eb="20">
      <t>ジュウタク</t>
    </rPh>
    <phoneticPr fontId="2"/>
  </si>
  <si>
    <t>（１）　市内間移動を含まない。　転入・転出には、職権記載、職権削除、その他を含む。</t>
    <rPh sb="4" eb="6">
      <t>シナイ</t>
    </rPh>
    <rPh sb="6" eb="7">
      <t>カン</t>
    </rPh>
    <rPh sb="7" eb="9">
      <t>イドウ</t>
    </rPh>
    <rPh sb="10" eb="11">
      <t>フク</t>
    </rPh>
    <rPh sb="16" eb="18">
      <t>テンニュウ</t>
    </rPh>
    <rPh sb="19" eb="21">
      <t>テンシュツ</t>
    </rPh>
    <rPh sb="24" eb="25">
      <t>ショク</t>
    </rPh>
    <rPh sb="25" eb="26">
      <t>ケン</t>
    </rPh>
    <rPh sb="26" eb="28">
      <t>キサイ</t>
    </rPh>
    <rPh sb="29" eb="30">
      <t>ショク</t>
    </rPh>
    <rPh sb="30" eb="31">
      <t>ケン</t>
    </rPh>
    <rPh sb="31" eb="33">
      <t>サクジョ</t>
    </rPh>
    <rPh sb="36" eb="37">
      <t>タ</t>
    </rPh>
    <rPh sb="38" eb="39">
      <t>フク</t>
    </rPh>
    <phoneticPr fontId="2"/>
  </si>
  <si>
    <t>（２）　職権記載（３万９８０５人）を含む。　　</t>
    <rPh sb="4" eb="5">
      <t>ショク</t>
    </rPh>
    <rPh sb="5" eb="6">
      <t>ケン</t>
    </rPh>
    <rPh sb="6" eb="8">
      <t>キサイ</t>
    </rPh>
    <rPh sb="10" eb="11">
      <t>マン</t>
    </rPh>
    <rPh sb="15" eb="16">
      <t>ニン</t>
    </rPh>
    <rPh sb="18" eb="19">
      <t>フク</t>
    </rPh>
    <phoneticPr fontId="2"/>
  </si>
  <si>
    <t>転　　　入　　（１）</t>
    <rPh sb="0" eb="1">
      <t>テン</t>
    </rPh>
    <rPh sb="4" eb="5">
      <t>ニュウ</t>
    </rPh>
    <phoneticPr fontId="6"/>
  </si>
  <si>
    <t>転　　出　　（１）</t>
    <rPh sb="0" eb="1">
      <t>テン</t>
    </rPh>
    <rPh sb="3" eb="4">
      <t>デ</t>
    </rPh>
    <phoneticPr fontId="6"/>
  </si>
  <si>
    <t>交　　　通</t>
    <rPh sb="0" eb="1">
      <t>コウ</t>
    </rPh>
    <rPh sb="4" eb="5">
      <t>ツウ</t>
    </rPh>
    <phoneticPr fontId="2"/>
  </si>
  <si>
    <t>中
央</t>
    <rPh sb="0" eb="1">
      <t>ナカ</t>
    </rPh>
    <rPh sb="2" eb="3">
      <t>オウ</t>
    </rPh>
    <phoneticPr fontId="2"/>
  </si>
  <si>
    <t>琴ノ浦</t>
    <rPh sb="0" eb="1">
      <t>コト</t>
    </rPh>
    <rPh sb="2" eb="3">
      <t>ウラ</t>
    </rPh>
    <phoneticPr fontId="2"/>
  </si>
  <si>
    <t>小　田</t>
    <rPh sb="0" eb="1">
      <t>ショウ</t>
    </rPh>
    <rPh sb="2" eb="3">
      <t>タ</t>
    </rPh>
    <phoneticPr fontId="6"/>
  </si>
  <si>
    <t>大　庄</t>
    <rPh sb="0" eb="1">
      <t>ダイ</t>
    </rPh>
    <rPh sb="2" eb="3">
      <t>ショウ</t>
    </rPh>
    <phoneticPr fontId="6"/>
  </si>
  <si>
    <t>養殖まだい</t>
    <rPh sb="0" eb="2">
      <t>ヨウショク</t>
    </rPh>
    <phoneticPr fontId="2"/>
  </si>
  <si>
    <t>煮干いわし</t>
    <rPh sb="0" eb="2">
      <t>ニボシ</t>
    </rPh>
    <phoneticPr fontId="2"/>
  </si>
  <si>
    <t>出屋敷</t>
    <rPh sb="0" eb="3">
      <t>デヤシキ</t>
    </rPh>
    <phoneticPr fontId="2"/>
  </si>
  <si>
    <t>要介護２</t>
    <rPh sb="0" eb="3">
      <t>ヨウカイゴ</t>
    </rPh>
    <phoneticPr fontId="2"/>
  </si>
  <si>
    <t>要介護１</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</si>
  <si>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</si>
  <si>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</si>
  <si>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</si>
  <si>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町　　別</t>
    <rPh sb="0" eb="1">
      <t>チョウ</t>
    </rPh>
    <rPh sb="3" eb="4">
      <t>ベツ</t>
    </rPh>
    <phoneticPr fontId="2"/>
  </si>
  <si>
    <t>事業所数</t>
    <rPh sb="0" eb="3">
      <t>ジギョウショ</t>
    </rPh>
    <rPh sb="3" eb="4">
      <t>スウ</t>
    </rPh>
    <phoneticPr fontId="2"/>
  </si>
  <si>
    <t>従業者数</t>
    <rPh sb="0" eb="1">
      <t>ジュウ</t>
    </rPh>
    <rPh sb="1" eb="4">
      <t>ギョウシャスウ</t>
    </rPh>
    <phoneticPr fontId="2"/>
  </si>
  <si>
    <t>第１回国勢調査</t>
    <rPh sb="0" eb="1">
      <t>ダイ</t>
    </rPh>
    <rPh sb="2" eb="3">
      <t>カイ</t>
    </rPh>
    <rPh sb="3" eb="5">
      <t>コクセイ</t>
    </rPh>
    <rPh sb="5" eb="7">
      <t>チョウサ</t>
    </rPh>
    <phoneticPr fontId="2"/>
  </si>
  <si>
    <t>第２回国勢調査</t>
    <rPh sb="0" eb="1">
      <t>ダイ</t>
    </rPh>
    <rPh sb="2" eb="3">
      <t>カイ</t>
    </rPh>
    <rPh sb="3" eb="5">
      <t>コクセイ</t>
    </rPh>
    <rPh sb="5" eb="7">
      <t>チョウサ</t>
    </rPh>
    <phoneticPr fontId="2"/>
  </si>
  <si>
    <t>日新</t>
    <rPh sb="0" eb="2">
      <t>ニッシン</t>
    </rPh>
    <phoneticPr fontId="2"/>
  </si>
  <si>
    <t>小田北</t>
    <rPh sb="0" eb="2">
      <t>オダ</t>
    </rPh>
    <rPh sb="2" eb="3">
      <t>キタ</t>
    </rPh>
    <phoneticPr fontId="2"/>
  </si>
  <si>
    <t>立　花</t>
    <rPh sb="0" eb="1">
      <t>タテ</t>
    </rPh>
    <rPh sb="2" eb="3">
      <t>ハナ</t>
    </rPh>
    <phoneticPr fontId="6"/>
  </si>
  <si>
    <t>武　庫</t>
    <rPh sb="0" eb="1">
      <t>タケシ</t>
    </rPh>
    <rPh sb="2" eb="3">
      <t>コ</t>
    </rPh>
    <phoneticPr fontId="6"/>
  </si>
  <si>
    <t>園　田</t>
    <rPh sb="0" eb="1">
      <t>エン</t>
    </rPh>
    <rPh sb="2" eb="3">
      <t>タ</t>
    </rPh>
    <phoneticPr fontId="6"/>
  </si>
  <si>
    <t>南武庫之荘</t>
    <rPh sb="0" eb="1">
      <t>ミナミ</t>
    </rPh>
    <rPh sb="1" eb="5">
      <t>ムコノソウ</t>
    </rPh>
    <phoneticPr fontId="2"/>
  </si>
  <si>
    <t>幼稚園教員数</t>
    <rPh sb="0" eb="3">
      <t>ヨウチエン</t>
    </rPh>
    <rPh sb="3" eb="5">
      <t>キョウイン</t>
    </rPh>
    <rPh sb="5" eb="6">
      <t>スウ</t>
    </rPh>
    <phoneticPr fontId="2"/>
  </si>
  <si>
    <t>小学校教員数</t>
    <rPh sb="0" eb="3">
      <t>ショウガッコウ</t>
    </rPh>
    <rPh sb="3" eb="5">
      <t>キョウイン</t>
    </rPh>
    <rPh sb="5" eb="6">
      <t>スウ</t>
    </rPh>
    <phoneticPr fontId="2"/>
  </si>
  <si>
    <t>中学校教員数</t>
    <rPh sb="0" eb="3">
      <t>チュウガッコウ</t>
    </rPh>
    <rPh sb="3" eb="5">
      <t>キョウイン</t>
    </rPh>
    <rPh sb="5" eb="6">
      <t>スウ</t>
    </rPh>
    <phoneticPr fontId="2"/>
  </si>
  <si>
    <t>高等学校教員数</t>
    <rPh sb="0" eb="2">
      <t>コウトウ</t>
    </rPh>
    <rPh sb="2" eb="4">
      <t>ガッコウ</t>
    </rPh>
    <rPh sb="4" eb="6">
      <t>キョウイン</t>
    </rPh>
    <rPh sb="6" eb="7">
      <t>スウ</t>
    </rPh>
    <phoneticPr fontId="2"/>
  </si>
  <si>
    <t>センタープール前</t>
    <rPh sb="7" eb="8">
      <t>マエ</t>
    </rPh>
    <phoneticPr fontId="2"/>
  </si>
  <si>
    <t>中央総数</t>
    <rPh sb="0" eb="2">
      <t>チュウオウ</t>
    </rPh>
    <rPh sb="2" eb="4">
      <t>ソウスウ</t>
    </rPh>
    <phoneticPr fontId="2"/>
  </si>
  <si>
    <t>小田総数</t>
    <rPh sb="0" eb="2">
      <t>オダ</t>
    </rPh>
    <rPh sb="2" eb="4">
      <t>ソウスウ</t>
    </rPh>
    <phoneticPr fontId="2"/>
  </si>
  <si>
    <t>給水人口</t>
    <rPh sb="0" eb="2">
      <t>キュウスイ</t>
    </rPh>
    <rPh sb="2" eb="4">
      <t>ジンコウ</t>
    </rPh>
    <phoneticPr fontId="2"/>
  </si>
  <si>
    <t>保育所在所児数</t>
    <rPh sb="0" eb="2">
      <t>ホイク</t>
    </rPh>
    <rPh sb="2" eb="3">
      <t>ショ</t>
    </rPh>
    <rPh sb="3" eb="5">
      <t>ザイショ</t>
    </rPh>
    <rPh sb="5" eb="6">
      <t>ジ</t>
    </rPh>
    <rPh sb="6" eb="7">
      <t>スウ</t>
    </rPh>
    <phoneticPr fontId="2"/>
  </si>
  <si>
    <t>年  次</t>
    <rPh sb="0" eb="1">
      <t>トシ</t>
    </rPh>
    <rPh sb="3" eb="4">
      <t>ツギ</t>
    </rPh>
    <phoneticPr fontId="2"/>
  </si>
  <si>
    <t>年少人口</t>
    <rPh sb="0" eb="2">
      <t>ネンショウ</t>
    </rPh>
    <rPh sb="2" eb="4">
      <t>ジンコウ</t>
    </rPh>
    <phoneticPr fontId="2"/>
  </si>
  <si>
    <t>生産年齢人口</t>
    <rPh sb="0" eb="2">
      <t>セイサン</t>
    </rPh>
    <rPh sb="2" eb="4">
      <t>ネンレイ</t>
    </rPh>
    <rPh sb="4" eb="6">
      <t>ジンコウ</t>
    </rPh>
    <phoneticPr fontId="2"/>
  </si>
  <si>
    <t>老年人口</t>
    <rPh sb="0" eb="2">
      <t>ロウネン</t>
    </rPh>
    <rPh sb="2" eb="4">
      <t>ジンコウ</t>
    </rPh>
    <phoneticPr fontId="2"/>
  </si>
  <si>
    <t>総  数</t>
    <rPh sb="0" eb="1">
      <t>フサ</t>
    </rPh>
    <rPh sb="3" eb="4">
      <t>カズ</t>
    </rPh>
    <phoneticPr fontId="2"/>
  </si>
  <si>
    <t>　（0～14歳）</t>
    <rPh sb="6" eb="7">
      <t>サイ</t>
    </rPh>
    <phoneticPr fontId="2"/>
  </si>
  <si>
    <t>浦風</t>
    <rPh sb="0" eb="1">
      <t>ウラ</t>
    </rPh>
    <rPh sb="1" eb="2">
      <t>カゼ</t>
    </rPh>
    <phoneticPr fontId="2"/>
  </si>
  <si>
    <t>成良</t>
    <rPh sb="0" eb="2">
      <t>ナリヨシ</t>
    </rPh>
    <phoneticPr fontId="2"/>
  </si>
  <si>
    <t>（単位/ｋｇ）</t>
    <rPh sb="1" eb="3">
      <t>タンイ</t>
    </rPh>
    <phoneticPr fontId="2"/>
  </si>
  <si>
    <t>中央地区合計</t>
    <rPh sb="2" eb="4">
      <t>チク</t>
    </rPh>
    <rPh sb="4" eb="6">
      <t>ゴウケイ</t>
    </rPh>
    <phoneticPr fontId="2"/>
  </si>
  <si>
    <t>年     次</t>
    <rPh sb="0" eb="7">
      <t>ネンジ</t>
    </rPh>
    <phoneticPr fontId="8"/>
  </si>
  <si>
    <t>面    積</t>
    <rPh sb="0" eb="6">
      <t>メンセキ</t>
    </rPh>
    <phoneticPr fontId="8"/>
  </si>
  <si>
    <t>世 帯 数</t>
    <rPh sb="0" eb="5">
      <t>セタイスウ</t>
    </rPh>
    <phoneticPr fontId="8"/>
  </si>
  <si>
    <t>人                口</t>
    <rPh sb="0" eb="18">
      <t>ジンコウ</t>
    </rPh>
    <phoneticPr fontId="8"/>
  </si>
  <si>
    <t>１世帯当</t>
    <rPh sb="1" eb="3">
      <t>セタイ</t>
    </rPh>
    <rPh sb="3" eb="4">
      <t>ア</t>
    </rPh>
    <phoneticPr fontId="8"/>
  </si>
  <si>
    <t>１ｋ㎡当</t>
    <rPh sb="3" eb="4">
      <t>ア</t>
    </rPh>
    <phoneticPr fontId="8"/>
  </si>
  <si>
    <t>備考</t>
    <rPh sb="0" eb="2">
      <t>ビコウ</t>
    </rPh>
    <phoneticPr fontId="2"/>
  </si>
  <si>
    <t>総    数</t>
    <rPh sb="0" eb="6">
      <t>ソウスウ</t>
    </rPh>
    <phoneticPr fontId="8"/>
  </si>
  <si>
    <t>たり人員</t>
    <rPh sb="2" eb="4">
      <t>ジンイン</t>
    </rPh>
    <phoneticPr fontId="8"/>
  </si>
  <si>
    <t>たり人口</t>
    <rPh sb="2" eb="4">
      <t>ジンコウ</t>
    </rPh>
    <phoneticPr fontId="8"/>
  </si>
  <si>
    <t>ｋ㎡</t>
  </si>
  <si>
    <t>人口密度</t>
    <rPh sb="0" eb="2">
      <t>ジンコウ</t>
    </rPh>
    <rPh sb="2" eb="4">
      <t>ミツド</t>
    </rPh>
    <phoneticPr fontId="2"/>
  </si>
  <si>
    <t>統 計 表</t>
    <rPh sb="0" eb="1">
      <t>オサム</t>
    </rPh>
    <rPh sb="2" eb="3">
      <t>ケイ</t>
    </rPh>
    <rPh sb="4" eb="5">
      <t>ヒョウ</t>
    </rPh>
    <phoneticPr fontId="2"/>
  </si>
  <si>
    <t>人/1k㎡</t>
    <rPh sb="0" eb="1">
      <t>ニン</t>
    </rPh>
    <phoneticPr fontId="2"/>
  </si>
  <si>
    <t>野
菜</t>
    <rPh sb="0" eb="1">
      <t>ノ</t>
    </rPh>
    <rPh sb="2" eb="3">
      <t>ナ</t>
    </rPh>
    <phoneticPr fontId="2"/>
  </si>
  <si>
    <t>果
実</t>
    <rPh sb="0" eb="1">
      <t>ハタシ</t>
    </rPh>
    <rPh sb="2" eb="3">
      <t>ミ</t>
    </rPh>
    <phoneticPr fontId="2"/>
  </si>
  <si>
    <t>鮮
魚</t>
    <rPh sb="0" eb="1">
      <t>アラタ</t>
    </rPh>
    <rPh sb="2" eb="3">
      <t>サカナ</t>
    </rPh>
    <phoneticPr fontId="2"/>
  </si>
  <si>
    <t>冷
凍</t>
    <rPh sb="0" eb="1">
      <t>ヒヤ</t>
    </rPh>
    <rPh sb="2" eb="3">
      <t>コオ</t>
    </rPh>
    <phoneticPr fontId="2"/>
  </si>
  <si>
    <t>加
工</t>
    <rPh sb="0" eb="1">
      <t>カ</t>
    </rPh>
    <rPh sb="2" eb="3">
      <t>コウ</t>
    </rPh>
    <phoneticPr fontId="2"/>
  </si>
  <si>
    <t>大島</t>
    <rPh sb="0" eb="2">
      <t>オオシマ</t>
    </rPh>
    <phoneticPr fontId="2"/>
  </si>
  <si>
    <t>要支援１</t>
    <rPh sb="0" eb="3">
      <t>ヨウシエン</t>
    </rPh>
    <phoneticPr fontId="2"/>
  </si>
  <si>
    <t>要支援２</t>
    <rPh sb="0" eb="3">
      <t>ヨウシエン</t>
    </rPh>
    <phoneticPr fontId="2"/>
  </si>
  <si>
    <t>猪名川町</t>
    <rPh sb="0" eb="1">
      <t>イノシシ</t>
    </rPh>
    <rPh sb="1" eb="2">
      <t>ナ</t>
    </rPh>
    <rPh sb="2" eb="3">
      <t>カワ</t>
    </rPh>
    <rPh sb="3" eb="4">
      <t>マチ</t>
    </rPh>
    <phoneticPr fontId="2"/>
  </si>
  <si>
    <t>姫路市</t>
    <rPh sb="0" eb="3">
      <t>ヒメジシ</t>
    </rPh>
    <phoneticPr fontId="2"/>
  </si>
  <si>
    <t>武庫地区合計</t>
    <rPh sb="0" eb="2">
      <t>ムコ</t>
    </rPh>
    <rPh sb="2" eb="4">
      <t>チク</t>
    </rPh>
    <rPh sb="4" eb="6">
      <t>ゴウケイ</t>
    </rPh>
    <phoneticPr fontId="2"/>
  </si>
  <si>
    <t>名和</t>
    <rPh sb="0" eb="2">
      <t>メイワ</t>
    </rPh>
    <phoneticPr fontId="2"/>
  </si>
  <si>
    <t>塚口</t>
    <rPh sb="0" eb="2">
      <t>ツカグチ</t>
    </rPh>
    <phoneticPr fontId="2"/>
  </si>
  <si>
    <t>七松</t>
    <rPh sb="0" eb="1">
      <t>ナナ</t>
    </rPh>
    <rPh sb="1" eb="2">
      <t>マツ</t>
    </rPh>
    <phoneticPr fontId="2"/>
  </si>
  <si>
    <t>塩さば</t>
    <rPh sb="0" eb="1">
      <t>シオ</t>
    </rPh>
    <phoneticPr fontId="2"/>
  </si>
  <si>
    <t>大成</t>
    <rPh sb="0" eb="2">
      <t>タイセイ</t>
    </rPh>
    <phoneticPr fontId="2"/>
  </si>
  <si>
    <t>成文</t>
    <rPh sb="0" eb="2">
      <t>セイブン</t>
    </rPh>
    <phoneticPr fontId="2"/>
  </si>
  <si>
    <t>人                          口</t>
    <rPh sb="0" eb="1">
      <t>ジン</t>
    </rPh>
    <rPh sb="27" eb="28">
      <t>クチ</t>
    </rPh>
    <phoneticPr fontId="2"/>
  </si>
  <si>
    <t>社 会 保 障</t>
    <rPh sb="0" eb="1">
      <t>シャ</t>
    </rPh>
    <rPh sb="2" eb="3">
      <t>カイ</t>
    </rPh>
    <rPh sb="4" eb="5">
      <t>ホ</t>
    </rPh>
    <rPh sb="6" eb="7">
      <t>サワ</t>
    </rPh>
    <phoneticPr fontId="2"/>
  </si>
  <si>
    <t>教　育</t>
    <rPh sb="0" eb="1">
      <t>キョウ</t>
    </rPh>
    <rPh sb="2" eb="3">
      <t>イク</t>
    </rPh>
    <phoneticPr fontId="2"/>
  </si>
  <si>
    <t>武庫之荘</t>
    <rPh sb="0" eb="4">
      <t>ムコノソウ</t>
    </rPh>
    <phoneticPr fontId="2"/>
  </si>
  <si>
    <t>男</t>
    <rPh sb="0" eb="1">
      <t>オトコ</t>
    </rPh>
    <phoneticPr fontId="8"/>
  </si>
  <si>
    <t>女</t>
    <rPh sb="0" eb="1">
      <t>オンナ</t>
    </rPh>
    <phoneticPr fontId="8"/>
  </si>
  <si>
    <t>世　　　　　　　　　帯　　　　　　　　　数</t>
  </si>
  <si>
    <t>全　　市</t>
  </si>
  <si>
    <t>小　　田</t>
  </si>
  <si>
    <t>大　　庄</t>
  </si>
  <si>
    <t>立　　花</t>
  </si>
  <si>
    <t>武　　庫</t>
  </si>
  <si>
    <t>園　　田</t>
  </si>
  <si>
    <t>保育所定員数</t>
    <rPh sb="0" eb="2">
      <t>ホイク</t>
    </rPh>
    <rPh sb="2" eb="3">
      <t>ショ</t>
    </rPh>
    <rPh sb="3" eb="6">
      <t>テイインスウ</t>
    </rPh>
    <phoneticPr fontId="2"/>
  </si>
  <si>
    <t>男</t>
    <rPh sb="0" eb="1">
      <t>オトコ</t>
    </rPh>
    <phoneticPr fontId="2"/>
  </si>
  <si>
    <t>女</t>
    <rPh sb="0" eb="1">
      <t>オンナ</t>
    </rPh>
    <phoneticPr fontId="2"/>
  </si>
  <si>
    <t>自家用乗用車</t>
    <rPh sb="0" eb="3">
      <t>ジカヨウ</t>
    </rPh>
    <rPh sb="3" eb="6">
      <t>ジョウヨウシャ</t>
    </rPh>
    <phoneticPr fontId="2"/>
  </si>
  <si>
    <t>総　数</t>
    <rPh sb="0" eb="1">
      <t>フサ</t>
    </rPh>
    <rPh sb="2" eb="3">
      <t>カズ</t>
    </rPh>
    <phoneticPr fontId="2"/>
  </si>
  <si>
    <t>居宅介護支援</t>
    <rPh sb="0" eb="2">
      <t>キョタク</t>
    </rPh>
    <rPh sb="2" eb="4">
      <t>カイゴ</t>
    </rPh>
    <rPh sb="4" eb="6">
      <t>シエン</t>
    </rPh>
    <phoneticPr fontId="2"/>
  </si>
  <si>
    <t>冷たこ</t>
    <rPh sb="0" eb="1">
      <t>レイ</t>
    </rPh>
    <phoneticPr fontId="2"/>
  </si>
  <si>
    <t>（単位：t)</t>
    <rPh sb="1" eb="3">
      <t>タンイ</t>
    </rPh>
    <phoneticPr fontId="2"/>
  </si>
  <si>
    <t>市外</t>
    <rPh sb="0" eb="2">
      <t>シガイ</t>
    </rPh>
    <phoneticPr fontId="2"/>
  </si>
  <si>
    <t>第４回国勢調査</t>
    <rPh sb="0" eb="1">
      <t>ダイ</t>
    </rPh>
    <rPh sb="2" eb="3">
      <t>カイ</t>
    </rPh>
    <rPh sb="3" eb="5">
      <t>コクセイ</t>
    </rPh>
    <rPh sb="5" eb="7">
      <t>チョウサ</t>
    </rPh>
    <phoneticPr fontId="2"/>
  </si>
  <si>
    <t>第５回国勢調査</t>
    <rPh sb="0" eb="1">
      <t>ダイ</t>
    </rPh>
    <rPh sb="2" eb="3">
      <t>カイ</t>
    </rPh>
    <rPh sb="3" eb="5">
      <t>コクセイ</t>
    </rPh>
    <rPh sb="5" eb="7">
      <t>チョウサ</t>
    </rPh>
    <phoneticPr fontId="2"/>
  </si>
  <si>
    <t>第６回国勢調査</t>
    <rPh sb="0" eb="1">
      <t>ダイ</t>
    </rPh>
    <rPh sb="2" eb="3">
      <t>カイ</t>
    </rPh>
    <rPh sb="3" eb="5">
      <t>コクセイ</t>
    </rPh>
    <rPh sb="5" eb="7">
      <t>チョウサ</t>
    </rPh>
    <phoneticPr fontId="2"/>
  </si>
  <si>
    <t>第７回国勢調査</t>
    <rPh sb="0" eb="1">
      <t>ダイ</t>
    </rPh>
    <rPh sb="2" eb="3">
      <t>カイ</t>
    </rPh>
    <rPh sb="3" eb="5">
      <t>コクセイ</t>
    </rPh>
    <rPh sb="5" eb="7">
      <t>チョウサ</t>
    </rPh>
    <phoneticPr fontId="2"/>
  </si>
  <si>
    <t>第８回国勢調査</t>
    <rPh sb="0" eb="1">
      <t>ダイ</t>
    </rPh>
    <rPh sb="2" eb="3">
      <t>カイ</t>
    </rPh>
    <rPh sb="3" eb="5">
      <t>コクセイ</t>
    </rPh>
    <rPh sb="5" eb="7">
      <t>チョウサ</t>
    </rPh>
    <phoneticPr fontId="2"/>
  </si>
  <si>
    <t>下坂部</t>
    <rPh sb="0" eb="1">
      <t>シモ</t>
    </rPh>
    <rPh sb="1" eb="3">
      <t>サカベ</t>
    </rPh>
    <phoneticPr fontId="2"/>
  </si>
  <si>
    <t>観光客総数</t>
    <rPh sb="0" eb="3">
      <t>カンコウキャク</t>
    </rPh>
    <rPh sb="3" eb="5">
      <t>ソウスウ</t>
    </rPh>
    <phoneticPr fontId="2"/>
  </si>
  <si>
    <t>千人</t>
    <rPh sb="0" eb="1">
      <t>セン</t>
    </rPh>
    <rPh sb="1" eb="2">
      <t>ニン</t>
    </rPh>
    <phoneticPr fontId="2"/>
  </si>
  <si>
    <t>日帰り客</t>
    <rPh sb="0" eb="2">
      <t>ヒガエ</t>
    </rPh>
    <rPh sb="3" eb="4">
      <t>キャク</t>
    </rPh>
    <phoneticPr fontId="2"/>
  </si>
  <si>
    <t>宿泊客</t>
    <rPh sb="0" eb="2">
      <t>シュクハク</t>
    </rPh>
    <rPh sb="2" eb="3">
      <t>キャク</t>
    </rPh>
    <phoneticPr fontId="2"/>
  </si>
  <si>
    <t>保有自動車数</t>
    <rPh sb="0" eb="2">
      <t>ホユウ</t>
    </rPh>
    <rPh sb="2" eb="5">
      <t>ジドウシャ</t>
    </rPh>
    <rPh sb="5" eb="6">
      <t>スウ</t>
    </rPh>
    <phoneticPr fontId="2"/>
  </si>
  <si>
    <t>公衆浴場数</t>
    <rPh sb="0" eb="2">
      <t>コウシュウ</t>
    </rPh>
    <rPh sb="2" eb="4">
      <t>ヨクジョウ</t>
    </rPh>
    <rPh sb="4" eb="5">
      <t>スウ</t>
    </rPh>
    <phoneticPr fontId="2"/>
  </si>
  <si>
    <t>旅館・ホテル・簡易宿泊所・下宿数</t>
    <rPh sb="0" eb="2">
      <t>リョカン</t>
    </rPh>
    <rPh sb="7" eb="9">
      <t>カンイ</t>
    </rPh>
    <rPh sb="9" eb="11">
      <t>シュクハク</t>
    </rPh>
    <rPh sb="11" eb="12">
      <t>ショ</t>
    </rPh>
    <rPh sb="13" eb="15">
      <t>ゲシュク</t>
    </rPh>
    <rPh sb="15" eb="16">
      <t>スウ</t>
    </rPh>
    <phoneticPr fontId="2"/>
  </si>
  <si>
    <t>所</t>
    <rPh sb="0" eb="1">
      <t>トコロ</t>
    </rPh>
    <phoneticPr fontId="2"/>
  </si>
  <si>
    <t>在留外国人数</t>
    <rPh sb="0" eb="2">
      <t>ザイリュウ</t>
    </rPh>
    <rPh sb="2" eb="4">
      <t>ガイコク</t>
    </rPh>
    <rPh sb="4" eb="5">
      <t>ジン</t>
    </rPh>
    <rPh sb="5" eb="6">
      <t>スウ</t>
    </rPh>
    <phoneticPr fontId="2"/>
  </si>
  <si>
    <t>世帯数（推計）</t>
    <rPh sb="0" eb="3">
      <t>セタイスウ</t>
    </rPh>
    <rPh sb="4" eb="6">
      <t>スイケイ</t>
    </rPh>
    <phoneticPr fontId="2"/>
  </si>
  <si>
    <t>推計人口</t>
    <rPh sb="0" eb="2">
      <t>スイケイ</t>
    </rPh>
    <rPh sb="2" eb="4">
      <t>ジンコウ</t>
    </rPh>
    <phoneticPr fontId="2"/>
  </si>
  <si>
    <t>＊</t>
  </si>
  <si>
    <t>給水戸数　</t>
    <rPh sb="0" eb="2">
      <t>キュウスイ</t>
    </rPh>
    <rPh sb="2" eb="3">
      <t>ト</t>
    </rPh>
    <rPh sb="3" eb="4">
      <t>スウ</t>
    </rPh>
    <phoneticPr fontId="2"/>
  </si>
  <si>
    <t>普及率（人口）</t>
    <rPh sb="0" eb="2">
      <t>フキュウ</t>
    </rPh>
    <rPh sb="2" eb="3">
      <t>リツ</t>
    </rPh>
    <rPh sb="4" eb="6">
      <t>ジンコウ</t>
    </rPh>
    <phoneticPr fontId="2"/>
  </si>
  <si>
    <t>量水器設置数</t>
    <rPh sb="0" eb="1">
      <t>リョウ</t>
    </rPh>
    <rPh sb="1" eb="2">
      <t>スイ</t>
    </rPh>
    <rPh sb="2" eb="3">
      <t>キ</t>
    </rPh>
    <rPh sb="3" eb="5">
      <t>セッチ</t>
    </rPh>
    <rPh sb="5" eb="6">
      <t>スウ</t>
    </rPh>
    <phoneticPr fontId="2"/>
  </si>
  <si>
    <t>日量</t>
    <rPh sb="0" eb="2">
      <t>ニチリョウ</t>
    </rPh>
    <phoneticPr fontId="2"/>
  </si>
  <si>
    <t>人口</t>
    <rPh sb="0" eb="2">
      <t>ジンコウ</t>
    </rPh>
    <phoneticPr fontId="2"/>
  </si>
  <si>
    <t>尼崎養護学校</t>
    <rPh sb="0" eb="2">
      <t>アマガサキ</t>
    </rPh>
    <rPh sb="2" eb="4">
      <t>ヨウゴ</t>
    </rPh>
    <rPh sb="4" eb="6">
      <t>ガッコウ</t>
    </rPh>
    <phoneticPr fontId="2"/>
  </si>
  <si>
    <t>総　　量</t>
    <rPh sb="0" eb="1">
      <t>フサ</t>
    </rPh>
    <rPh sb="3" eb="4">
      <t>リョウ</t>
    </rPh>
    <phoneticPr fontId="2"/>
  </si>
  <si>
    <t>平　均</t>
    <rPh sb="0" eb="1">
      <t>ヒラ</t>
    </rPh>
    <rPh sb="2" eb="3">
      <t>タモツ</t>
    </rPh>
    <phoneticPr fontId="2"/>
  </si>
  <si>
    <t>日　量</t>
    <rPh sb="0" eb="1">
      <t>ニチ</t>
    </rPh>
    <rPh sb="2" eb="3">
      <t>リョウ</t>
    </rPh>
    <phoneticPr fontId="2"/>
  </si>
  <si>
    <t>年別</t>
    <rPh sb="0" eb="1">
      <t>ネン</t>
    </rPh>
    <rPh sb="1" eb="2">
      <t>ベツ</t>
    </rPh>
    <phoneticPr fontId="2"/>
  </si>
  <si>
    <t>出火件数</t>
    <rPh sb="0" eb="2">
      <t>シュッカ</t>
    </rPh>
    <rPh sb="2" eb="4">
      <t>ケンスウ</t>
    </rPh>
    <phoneticPr fontId="2"/>
  </si>
  <si>
    <t>火災種別</t>
    <rPh sb="0" eb="2">
      <t>カサイ</t>
    </rPh>
    <rPh sb="2" eb="4">
      <t>シュベツ</t>
    </rPh>
    <phoneticPr fontId="2"/>
  </si>
  <si>
    <t>建物</t>
    <rPh sb="0" eb="2">
      <t>タテモノ</t>
    </rPh>
    <phoneticPr fontId="2"/>
  </si>
  <si>
    <t>車両</t>
    <rPh sb="0" eb="2">
      <t>シャリョウ</t>
    </rPh>
    <phoneticPr fontId="2"/>
  </si>
  <si>
    <t>焼損棟</t>
    <rPh sb="0" eb="2">
      <t>ショウソン</t>
    </rPh>
    <rPh sb="2" eb="3">
      <t>トウ</t>
    </rPh>
    <phoneticPr fontId="2"/>
  </si>
  <si>
    <t>全焼</t>
    <rPh sb="0" eb="2">
      <t>ゼンショウ</t>
    </rPh>
    <phoneticPr fontId="2"/>
  </si>
  <si>
    <t>半焼</t>
    <rPh sb="0" eb="2">
      <t>ハンショウ</t>
    </rPh>
    <phoneticPr fontId="2"/>
  </si>
  <si>
    <t>部分</t>
    <rPh sb="0" eb="2">
      <t>ブブン</t>
    </rPh>
    <phoneticPr fontId="2"/>
  </si>
  <si>
    <t>白菜</t>
    <rPh sb="0" eb="2">
      <t>ハクサイ</t>
    </rPh>
    <phoneticPr fontId="2"/>
  </si>
  <si>
    <t>中央</t>
    <rPh sb="0" eb="2">
      <t>チュウオウ</t>
    </rPh>
    <phoneticPr fontId="2"/>
  </si>
  <si>
    <t>武庫</t>
    <rPh sb="0" eb="2">
      <t>ムコ</t>
    </rPh>
    <phoneticPr fontId="2"/>
  </si>
  <si>
    <t>立花</t>
    <rPh sb="0" eb="2">
      <t>タチバナ</t>
    </rPh>
    <phoneticPr fontId="2"/>
  </si>
  <si>
    <t>区　分</t>
    <rPh sb="0" eb="1">
      <t>ク</t>
    </rPh>
    <rPh sb="2" eb="3">
      <t>ブン</t>
    </rPh>
    <phoneticPr fontId="2"/>
  </si>
  <si>
    <t>調査時点</t>
    <rPh sb="0" eb="2">
      <t>チョウサ</t>
    </rPh>
    <rPh sb="2" eb="4">
      <t>ジテン</t>
    </rPh>
    <phoneticPr fontId="2"/>
  </si>
  <si>
    <t>単位</t>
    <rPh sb="0" eb="2">
      <t>タンイ</t>
    </rPh>
    <phoneticPr fontId="2"/>
  </si>
  <si>
    <t>尼崎市</t>
    <rPh sb="0" eb="3">
      <t>アマガサキシ</t>
    </rPh>
    <phoneticPr fontId="2"/>
  </si>
  <si>
    <t>西宮市</t>
    <rPh sb="0" eb="2">
      <t>ニシノミヤ</t>
    </rPh>
    <rPh sb="2" eb="3">
      <t>シ</t>
    </rPh>
    <phoneticPr fontId="2"/>
  </si>
  <si>
    <t>芦屋市</t>
    <rPh sb="0" eb="3">
      <t>アシヤシ</t>
    </rPh>
    <phoneticPr fontId="2"/>
  </si>
  <si>
    <t>伊丹市</t>
    <rPh sb="0" eb="2">
      <t>イタミ</t>
    </rPh>
    <rPh sb="2" eb="3">
      <t>シ</t>
    </rPh>
    <phoneticPr fontId="2"/>
  </si>
  <si>
    <t>宝塚市</t>
    <rPh sb="0" eb="2">
      <t>タカラヅカ</t>
    </rPh>
    <rPh sb="2" eb="3">
      <t>シ</t>
    </rPh>
    <phoneticPr fontId="2"/>
  </si>
  <si>
    <t>川西市</t>
    <rPh sb="0" eb="2">
      <t>カワニシ</t>
    </rPh>
    <rPh sb="2" eb="3">
      <t>シ</t>
    </rPh>
    <phoneticPr fontId="2"/>
  </si>
  <si>
    <t>三田市</t>
    <rPh sb="0" eb="3">
      <t>サンダシ</t>
    </rPh>
    <phoneticPr fontId="2"/>
  </si>
  <si>
    <t>燃やすごみ</t>
    <rPh sb="0" eb="1">
      <t>モ</t>
    </rPh>
    <phoneticPr fontId="2"/>
  </si>
  <si>
    <t>直営</t>
    <rPh sb="0" eb="2">
      <t>チョクエイ</t>
    </rPh>
    <phoneticPr fontId="2"/>
  </si>
  <si>
    <t>委託</t>
    <rPh sb="0" eb="2">
      <t>イタク</t>
    </rPh>
    <phoneticPr fontId="2"/>
  </si>
  <si>
    <t>金属製小型ごみ</t>
    <rPh sb="0" eb="2">
      <t>キンゾク</t>
    </rPh>
    <rPh sb="2" eb="3">
      <t>セイ</t>
    </rPh>
    <rPh sb="3" eb="5">
      <t>コガタ</t>
    </rPh>
    <phoneticPr fontId="2"/>
  </si>
  <si>
    <t>大型ごみ</t>
    <rPh sb="0" eb="2">
      <t>オオガタ</t>
    </rPh>
    <phoneticPr fontId="2"/>
  </si>
  <si>
    <t>臨時ごみ</t>
    <rPh sb="0" eb="2">
      <t>リンジ</t>
    </rPh>
    <phoneticPr fontId="2"/>
  </si>
  <si>
    <t>直搬</t>
    <rPh sb="0" eb="2">
      <t>チョクハン</t>
    </rPh>
    <phoneticPr fontId="2"/>
  </si>
  <si>
    <t>小田</t>
    <rPh sb="0" eb="2">
      <t>オダ</t>
    </rPh>
    <phoneticPr fontId="2"/>
  </si>
  <si>
    <t>交通事故</t>
    <rPh sb="0" eb="2">
      <t>コウツウ</t>
    </rPh>
    <rPh sb="2" eb="4">
      <t>ジコ</t>
    </rPh>
    <phoneticPr fontId="2"/>
  </si>
  <si>
    <t>一般負傷</t>
    <rPh sb="0" eb="2">
      <t>イッパン</t>
    </rPh>
    <rPh sb="2" eb="4">
      <t>フショウ</t>
    </rPh>
    <phoneticPr fontId="2"/>
  </si>
  <si>
    <t>急　　病</t>
    <rPh sb="0" eb="1">
      <t>キュウ</t>
    </rPh>
    <rPh sb="3" eb="4">
      <t>ビョウ</t>
    </rPh>
    <phoneticPr fontId="2"/>
  </si>
  <si>
    <t>大庄地区合計</t>
    <rPh sb="0" eb="2">
      <t>オオショウ</t>
    </rPh>
    <rPh sb="2" eb="4">
      <t>チク</t>
    </rPh>
    <rPh sb="4" eb="6">
      <t>ゴウケイ</t>
    </rPh>
    <phoneticPr fontId="2"/>
  </si>
  <si>
    <t>立花北</t>
    <rPh sb="0" eb="2">
      <t>タチバナ</t>
    </rPh>
    <rPh sb="2" eb="3">
      <t>キタ</t>
    </rPh>
    <phoneticPr fontId="2"/>
  </si>
  <si>
    <t>理容所数</t>
    <rPh sb="0" eb="2">
      <t>リヨウ</t>
    </rPh>
    <rPh sb="2" eb="3">
      <t>ショ</t>
    </rPh>
    <rPh sb="3" eb="4">
      <t>スウ</t>
    </rPh>
    <phoneticPr fontId="2"/>
  </si>
  <si>
    <t>美容所数</t>
    <rPh sb="0" eb="2">
      <t>ビヨウ</t>
    </rPh>
    <rPh sb="2" eb="3">
      <t>ショ</t>
    </rPh>
    <rPh sb="3" eb="4">
      <t>スウ</t>
    </rPh>
    <phoneticPr fontId="2"/>
  </si>
  <si>
    <t>一般病院数</t>
    <rPh sb="0" eb="2">
      <t>イッパン</t>
    </rPh>
    <rPh sb="2" eb="4">
      <t>ビョウイン</t>
    </rPh>
    <rPh sb="4" eb="5">
      <t>スウ</t>
    </rPh>
    <phoneticPr fontId="2"/>
  </si>
  <si>
    <t>歯科診療所数</t>
    <rPh sb="0" eb="2">
      <t>シカ</t>
    </rPh>
    <rPh sb="2" eb="4">
      <t>シンリョウ</t>
    </rPh>
    <rPh sb="4" eb="5">
      <t>ショ</t>
    </rPh>
    <rPh sb="5" eb="6">
      <t>スウ</t>
    </rPh>
    <phoneticPr fontId="2"/>
  </si>
  <si>
    <t>前年との増減</t>
    <rPh sb="0" eb="2">
      <t>ゼンネン</t>
    </rPh>
    <rPh sb="4" eb="6">
      <t>ゾウゲン</t>
    </rPh>
    <phoneticPr fontId="2"/>
  </si>
  <si>
    <t>人員</t>
    <rPh sb="0" eb="2">
      <t>ジンイン</t>
    </rPh>
    <phoneticPr fontId="2"/>
  </si>
  <si>
    <t>乗客</t>
    <rPh sb="0" eb="2">
      <t>ジョウキャク</t>
    </rPh>
    <phoneticPr fontId="2"/>
  </si>
  <si>
    <t>定期</t>
    <rPh sb="0" eb="2">
      <t>テイキ</t>
    </rPh>
    <phoneticPr fontId="2"/>
  </si>
  <si>
    <t>（阪急電鉄）</t>
    <rPh sb="1" eb="3">
      <t>ハンキュウ</t>
    </rPh>
    <rPh sb="3" eb="5">
      <t>デンテツ</t>
    </rPh>
    <phoneticPr fontId="2"/>
  </si>
  <si>
    <t>武庫川</t>
    <rPh sb="0" eb="3">
      <t>ムコガワ</t>
    </rPh>
    <phoneticPr fontId="2"/>
  </si>
  <si>
    <t>（阪神電鉄）</t>
    <rPh sb="1" eb="3">
      <t>ハンシン</t>
    </rPh>
    <rPh sb="3" eb="5">
      <t>デンテツ</t>
    </rPh>
    <phoneticPr fontId="2"/>
  </si>
  <si>
    <t>猪名寺</t>
    <rPh sb="0" eb="3">
      <t>イナデラ</t>
    </rPh>
    <phoneticPr fontId="2"/>
  </si>
  <si>
    <t>男　女　年　齢　別　保　護　人　員</t>
    <rPh sb="0" eb="3">
      <t>ダンジョ</t>
    </rPh>
    <rPh sb="4" eb="9">
      <t>ネンレイベツ</t>
    </rPh>
    <rPh sb="10" eb="13">
      <t>ホゴ</t>
    </rPh>
    <rPh sb="14" eb="17">
      <t>ジンイン</t>
    </rPh>
    <phoneticPr fontId="8"/>
  </si>
  <si>
    <t>58,104(12.7)</t>
    <phoneticPr fontId="2"/>
  </si>
  <si>
    <t>びん・缶･ペットボトル</t>
    <rPh sb="3" eb="4">
      <t>カン</t>
    </rPh>
    <phoneticPr fontId="2"/>
  </si>
  <si>
    <t>.</t>
    <phoneticPr fontId="2"/>
  </si>
  <si>
    <t>地区、年齢（各歳）別人口</t>
    <phoneticPr fontId="2"/>
  </si>
  <si>
    <t>地区、年齢（各歳）別人口</t>
    <phoneticPr fontId="2"/>
  </si>
  <si>
    <t>運　輸　状　況　（　１　日　平　均　）</t>
    <rPh sb="0" eb="1">
      <t>ウン</t>
    </rPh>
    <rPh sb="2" eb="3">
      <t>ユ</t>
    </rPh>
    <rPh sb="4" eb="5">
      <t>ジョウ</t>
    </rPh>
    <rPh sb="6" eb="7">
      <t>キョウ</t>
    </rPh>
    <rPh sb="12" eb="13">
      <t>ニチ</t>
    </rPh>
    <rPh sb="14" eb="15">
      <t>ヒラ</t>
    </rPh>
    <rPh sb="16" eb="17">
      <t>タモツ</t>
    </rPh>
    <phoneticPr fontId="2"/>
  </si>
  <si>
    <t>産　業　分　類　別　市　民　税　法　人　税　割　調　定　額</t>
    <rPh sb="0" eb="3">
      <t>サンギョウ</t>
    </rPh>
    <rPh sb="4" eb="5">
      <t>ブン</t>
    </rPh>
    <rPh sb="6" eb="7">
      <t>タグイ</t>
    </rPh>
    <rPh sb="8" eb="9">
      <t>ベツ</t>
    </rPh>
    <rPh sb="10" eb="13">
      <t>シミン</t>
    </rPh>
    <rPh sb="14" eb="15">
      <t>ゼイ</t>
    </rPh>
    <rPh sb="16" eb="21">
      <t>ホウジンゼイ</t>
    </rPh>
    <rPh sb="22" eb="23">
      <t>ワリ</t>
    </rPh>
    <rPh sb="24" eb="25">
      <t>チョウテイ</t>
    </rPh>
    <rPh sb="26" eb="27">
      <t>テイ</t>
    </rPh>
    <rPh sb="28" eb="29">
      <t>ガク</t>
    </rPh>
    <phoneticPr fontId="8"/>
  </si>
  <si>
    <t xml:space="preserve">  （15～64歳）</t>
    <rPh sb="8" eb="9">
      <t>サイ</t>
    </rPh>
    <phoneticPr fontId="2"/>
  </si>
  <si>
    <t>露地西瓜</t>
    <rPh sb="0" eb="2">
      <t>ロジ</t>
    </rPh>
    <rPh sb="2" eb="4">
      <t>スイカ</t>
    </rPh>
    <phoneticPr fontId="2"/>
  </si>
  <si>
    <t>卸売・小売業</t>
    <rPh sb="0" eb="1">
      <t>オロシ</t>
    </rPh>
    <rPh sb="1" eb="2">
      <t>ウ</t>
    </rPh>
    <rPh sb="3" eb="6">
      <t>コウリギョウ</t>
    </rPh>
    <phoneticPr fontId="8"/>
  </si>
  <si>
    <t xml:space="preserve">  （65歳以上）</t>
    <rPh sb="5" eb="6">
      <t>サイ</t>
    </rPh>
    <rPh sb="6" eb="8">
      <t>イジョウ</t>
    </rPh>
    <phoneticPr fontId="2"/>
  </si>
  <si>
    <t>昭和５０年１２月３１日現在</t>
    <rPh sb="0" eb="2">
      <t>ショウワ</t>
    </rPh>
    <rPh sb="4" eb="5">
      <t>ネン</t>
    </rPh>
    <rPh sb="7" eb="8">
      <t>ガツ</t>
    </rPh>
    <rPh sb="10" eb="11">
      <t>ニチ</t>
    </rPh>
    <rPh sb="11" eb="13">
      <t>ゲンザイ</t>
    </rPh>
    <phoneticPr fontId="2"/>
  </si>
  <si>
    <t>資料 各年「尼崎市統計書」より　総務局情報統計担当</t>
    <rPh sb="0" eb="2">
      <t>シリョウ</t>
    </rPh>
    <rPh sb="3" eb="5">
      <t>カクネン</t>
    </rPh>
    <rPh sb="6" eb="9">
      <t>アマガサキシ</t>
    </rPh>
    <rPh sb="9" eb="11">
      <t>トウケイ</t>
    </rPh>
    <rPh sb="11" eb="12">
      <t>ショ</t>
    </rPh>
    <rPh sb="16" eb="18">
      <t>ソウム</t>
    </rPh>
    <rPh sb="18" eb="19">
      <t>キョク</t>
    </rPh>
    <rPh sb="19" eb="21">
      <t>ジョウホウ</t>
    </rPh>
    <rPh sb="21" eb="23">
      <t>トウケイ</t>
    </rPh>
    <rPh sb="23" eb="25">
      <t>タントウ</t>
    </rPh>
    <phoneticPr fontId="2"/>
  </si>
  <si>
    <t>（１） 市内間増減は含まない。　　　　　</t>
    <rPh sb="4" eb="6">
      <t>シナイ</t>
    </rPh>
    <rPh sb="6" eb="7">
      <t>カン</t>
    </rPh>
    <rPh sb="7" eb="9">
      <t>ゾウゲン</t>
    </rPh>
    <rPh sb="10" eb="11">
      <t>フク</t>
    </rPh>
    <phoneticPr fontId="6"/>
  </si>
  <si>
    <t>（２） 出生・死亡の差引である。</t>
    <phoneticPr fontId="2"/>
  </si>
  <si>
    <t xml:space="preserve">（３） 転入・転出の差引である。　　　　 </t>
    <phoneticPr fontId="2"/>
  </si>
  <si>
    <t>※ 町（丁）名については、複数の地区にまたがる場合があるので注釈に留意してください。</t>
    <rPh sb="2" eb="3">
      <t>チョウ</t>
    </rPh>
    <rPh sb="4" eb="5">
      <t>チョウ</t>
    </rPh>
    <rPh sb="6" eb="7">
      <t>メイ</t>
    </rPh>
    <rPh sb="13" eb="15">
      <t>フクスウ</t>
    </rPh>
    <rPh sb="16" eb="18">
      <t>チク</t>
    </rPh>
    <rPh sb="23" eb="25">
      <t>バアイ</t>
    </rPh>
    <rPh sb="30" eb="32">
      <t>チュウシャク</t>
    </rPh>
    <rPh sb="33" eb="35">
      <t>リュウイ</t>
    </rPh>
    <phoneticPr fontId="2"/>
  </si>
  <si>
    <t>*増減率は、前年９月３０日における1歳若い年齢人口との比較である。</t>
    <rPh sb="6" eb="8">
      <t>ゼンネン</t>
    </rPh>
    <rPh sb="9" eb="10">
      <t>ガツ</t>
    </rPh>
    <phoneticPr fontId="2"/>
  </si>
  <si>
    <t>資料 阪急電鉄（株）都市交通事業本部運輸部</t>
    <rPh sb="0" eb="2">
      <t>シリョウ</t>
    </rPh>
    <rPh sb="3" eb="5">
      <t>ハンキュウ</t>
    </rPh>
    <rPh sb="5" eb="7">
      <t>デンテツ</t>
    </rPh>
    <rPh sb="8" eb="9">
      <t>カブ</t>
    </rPh>
    <rPh sb="10" eb="12">
      <t>トシ</t>
    </rPh>
    <rPh sb="12" eb="14">
      <t>コウツウ</t>
    </rPh>
    <rPh sb="14" eb="16">
      <t>ジギョウ</t>
    </rPh>
    <rPh sb="16" eb="18">
      <t>ホンブ</t>
    </rPh>
    <rPh sb="18" eb="20">
      <t>ウンユ</t>
    </rPh>
    <rPh sb="20" eb="21">
      <t>ブ</t>
    </rPh>
    <phoneticPr fontId="2"/>
  </si>
  <si>
    <t>資料 阪神電気鉄道（株）都市交通事業本部運輸部営業課</t>
    <rPh sb="0" eb="2">
      <t>シリョウ</t>
    </rPh>
    <rPh sb="3" eb="5">
      <t>ハンシン</t>
    </rPh>
    <rPh sb="5" eb="7">
      <t>デンキ</t>
    </rPh>
    <rPh sb="7" eb="9">
      <t>テツドウ</t>
    </rPh>
    <rPh sb="10" eb="11">
      <t>カブ</t>
    </rPh>
    <rPh sb="12" eb="14">
      <t>トシ</t>
    </rPh>
    <rPh sb="14" eb="16">
      <t>コウツウ</t>
    </rPh>
    <rPh sb="16" eb="18">
      <t>ジギョウ</t>
    </rPh>
    <rPh sb="18" eb="20">
      <t>ホンブ</t>
    </rPh>
    <rPh sb="20" eb="22">
      <t>ウンユ</t>
    </rPh>
    <rPh sb="22" eb="23">
      <t>ブ</t>
    </rPh>
    <rPh sb="23" eb="25">
      <t>エイギョウ</t>
    </rPh>
    <rPh sb="25" eb="26">
      <t>カ</t>
    </rPh>
    <phoneticPr fontId="2"/>
  </si>
  <si>
    <t>資料 西日本旅客鉄道（株）近畿統括本部</t>
    <rPh sb="0" eb="2">
      <t>シリョウ</t>
    </rPh>
    <rPh sb="3" eb="4">
      <t>ニシ</t>
    </rPh>
    <rPh sb="4" eb="6">
      <t>ニホン</t>
    </rPh>
    <rPh sb="6" eb="8">
      <t>リョキャク</t>
    </rPh>
    <rPh sb="8" eb="10">
      <t>テツドウ</t>
    </rPh>
    <rPh sb="11" eb="12">
      <t>カブ</t>
    </rPh>
    <rPh sb="13" eb="15">
      <t>キンキ</t>
    </rPh>
    <rPh sb="15" eb="17">
      <t>トウカツ</t>
    </rPh>
    <rPh sb="17" eb="19">
      <t>ホンブ</t>
    </rPh>
    <phoneticPr fontId="2"/>
  </si>
  <si>
    <t>　　　　　　　　</t>
    <phoneticPr fontId="2"/>
  </si>
  <si>
    <t>　　　　　</t>
    <phoneticPr fontId="2"/>
  </si>
  <si>
    <t>大 正 5 年</t>
    <rPh sb="0" eb="1">
      <t>ダイ</t>
    </rPh>
    <rPh sb="2" eb="3">
      <t>セイ</t>
    </rPh>
    <rPh sb="6" eb="7">
      <t>ネン</t>
    </rPh>
    <phoneticPr fontId="2"/>
  </si>
  <si>
    <t>昭 和 元 年</t>
    <rPh sb="0" eb="1">
      <t>アキラ</t>
    </rPh>
    <rPh sb="2" eb="3">
      <t>ワ</t>
    </rPh>
    <rPh sb="4" eb="5">
      <t>モト</t>
    </rPh>
    <rPh sb="6" eb="7">
      <t>トシ</t>
    </rPh>
    <phoneticPr fontId="2"/>
  </si>
  <si>
    <t>昭 和 49 年</t>
    <rPh sb="0" eb="1">
      <t>アキラ</t>
    </rPh>
    <rPh sb="2" eb="3">
      <t>ワ</t>
    </rPh>
    <rPh sb="7" eb="8">
      <t>ネン</t>
    </rPh>
    <phoneticPr fontId="2"/>
  </si>
  <si>
    <t>平 成 元 年</t>
    <rPh sb="0" eb="1">
      <t>ヒラ</t>
    </rPh>
    <rPh sb="2" eb="3">
      <t>シゲル</t>
    </rPh>
    <rPh sb="4" eb="5">
      <t>モト</t>
    </rPh>
    <rPh sb="6" eb="7">
      <t>トシ</t>
    </rPh>
    <phoneticPr fontId="2"/>
  </si>
  <si>
    <t>56,719(12.2)</t>
    <phoneticPr fontId="2"/>
  </si>
  <si>
    <t>286,566(61.7)</t>
    <phoneticPr fontId="2"/>
  </si>
  <si>
    <t>121,277(26.1)</t>
    <phoneticPr fontId="2"/>
  </si>
  <si>
    <t>　　西高洲町</t>
    <rPh sb="2" eb="3">
      <t>ニシ</t>
    </rPh>
    <rPh sb="3" eb="5">
      <t>タカス</t>
    </rPh>
    <rPh sb="5" eb="6">
      <t>マチ</t>
    </rPh>
    <phoneticPr fontId="2"/>
  </si>
  <si>
    <t>資料 平成２６年「尼崎市の商業」　－平成２６年商業統計調査（卸売業、小売業）より－</t>
    <rPh sb="0" eb="2">
      <t>シリョウ</t>
    </rPh>
    <rPh sb="3" eb="5">
      <t>ヘイセイ</t>
    </rPh>
    <rPh sb="7" eb="8">
      <t>ネン</t>
    </rPh>
    <rPh sb="9" eb="12">
      <t>アマガサキシ</t>
    </rPh>
    <rPh sb="13" eb="15">
      <t>ショウギョウ</t>
    </rPh>
    <rPh sb="18" eb="20">
      <t>ヘイセイ</t>
    </rPh>
    <rPh sb="22" eb="23">
      <t>ネン</t>
    </rPh>
    <rPh sb="23" eb="25">
      <t>ショウギョウ</t>
    </rPh>
    <rPh sb="25" eb="27">
      <t>トウケイ</t>
    </rPh>
    <rPh sb="27" eb="29">
      <t>チョウサ</t>
    </rPh>
    <rPh sb="30" eb="32">
      <t>オロシウリ</t>
    </rPh>
    <rPh sb="32" eb="33">
      <t>ギョウ</t>
    </rPh>
    <rPh sb="34" eb="37">
      <t>コウリギョウ</t>
    </rPh>
    <phoneticPr fontId="2"/>
  </si>
  <si>
    <t>わかば西</t>
    <rPh sb="3" eb="4">
      <t>ニシ</t>
    </rPh>
    <phoneticPr fontId="2"/>
  </si>
  <si>
    <t>⑮１～４丁目、５・６丁目一部　⑯８丁目</t>
    <phoneticPr fontId="2"/>
  </si>
  <si>
    <t>東初島町　　　　　　　　　　　</t>
  </si>
  <si>
    <t>北初島町　　　　　　　　　　　</t>
  </si>
  <si>
    <t>南初島町　　　　　　　　　　　</t>
  </si>
  <si>
    <t>蓬川荘園　　　　　　　　　　　</t>
  </si>
  <si>
    <t>北城内　　　　　　　　　　　　</t>
  </si>
  <si>
    <t>御園町　　　　　　　　　　　　</t>
  </si>
  <si>
    <t>西御園町　　　　　　　　　　　</t>
  </si>
  <si>
    <t>建家町　　　　　　　　　　　　</t>
  </si>
  <si>
    <t>寺町　　　　　　　　　　　　　</t>
  </si>
  <si>
    <t>東桜木町　　　　　　　　　　　</t>
  </si>
  <si>
    <t>西桜木町　　　　　　　　　　　</t>
  </si>
  <si>
    <t>汐町　　　　　　　　　　　　　</t>
  </si>
  <si>
    <t>玄番北之町　　　　　　　　　　</t>
  </si>
  <si>
    <t>玄番南之町　　　　　　　　　　</t>
  </si>
  <si>
    <t>北大物町　　　　　　　　　　　</t>
  </si>
  <si>
    <t>西大物町　　　　　　　　　　　</t>
  </si>
  <si>
    <t>西向島町　　　　　　　　　　　</t>
  </si>
  <si>
    <t>神崎町　　　　　　　　　　　　</t>
  </si>
  <si>
    <t>高田町　　　　　　　　　　　　</t>
  </si>
  <si>
    <t>額田町　　　　　　　　　　　　</t>
  </si>
  <si>
    <t>善法寺町　　　　　　　　　　　</t>
  </si>
  <si>
    <t>梶ケ島　　　　　　　　　　　　</t>
  </si>
  <si>
    <t>蓬川町　　　　　　　　　　　　</t>
  </si>
  <si>
    <t>大庄川田町　　　　　　　　　　</t>
  </si>
  <si>
    <t>菜切山町　　　　　　　　　　　</t>
  </si>
  <si>
    <t>琴浦町　　　　　　　　　　　　</t>
  </si>
  <si>
    <t>水明町　　　　　　　　　　　　</t>
  </si>
  <si>
    <t>丸島町　　　　　　　　　　　　</t>
  </si>
  <si>
    <t>南清水　　　　　　　　　　　　</t>
  </si>
  <si>
    <t>東本町 　１丁目</t>
    <rPh sb="6" eb="8">
      <t>チョウメ</t>
    </rPh>
    <phoneticPr fontId="2"/>
  </si>
  <si>
    <t>東本町 　２丁目</t>
    <rPh sb="6" eb="8">
      <t>チョウメ</t>
    </rPh>
    <phoneticPr fontId="2"/>
  </si>
  <si>
    <t>東本町 　３丁目</t>
    <rPh sb="6" eb="8">
      <t>チョウメ</t>
    </rPh>
    <phoneticPr fontId="2"/>
  </si>
  <si>
    <t>東本町 　４丁目</t>
    <rPh sb="6" eb="8">
      <t>チョウメ</t>
    </rPh>
    <phoneticPr fontId="2"/>
  </si>
  <si>
    <t>築地　２丁目　　　　　　　　　　</t>
  </si>
  <si>
    <t>築地　３丁目　　　　　　　　　　</t>
  </si>
  <si>
    <t>築地　４丁目　　　　　　　　　　</t>
  </si>
  <si>
    <t>築地　５丁目　　　　　　　　　　</t>
  </si>
  <si>
    <t>昭和通　２丁目　　　　　　　　　</t>
  </si>
  <si>
    <t>昭和通　５丁目　　　　　　　　　</t>
  </si>
  <si>
    <t>昭和通　６丁目　　　　　　　　　</t>
  </si>
  <si>
    <t>昭和通　７丁目　　　　　　　　　</t>
  </si>
  <si>
    <t>昭和通　８丁目　　　　　　　　　</t>
  </si>
  <si>
    <t>昭和南通　４丁目　　　　　　　　</t>
  </si>
  <si>
    <t>昭和南通　５丁目　　　　　　　　</t>
  </si>
  <si>
    <t>昭和南通　６丁目　　　　　　　　</t>
  </si>
  <si>
    <t>昭和南通　７丁目　　　　　　　　</t>
  </si>
  <si>
    <t>昭和南通　８丁目　　　　　　　　</t>
  </si>
  <si>
    <t>昭和南通　９丁目　　　　　　　　</t>
  </si>
  <si>
    <t>神田北通　２丁目　　　　　　　　</t>
  </si>
  <si>
    <t>神田北通　３丁目　　　　　　　　</t>
  </si>
  <si>
    <t>神田北通　４丁目　　　　　　　　</t>
  </si>
  <si>
    <t>神田北通　５丁目　　　　　　　　</t>
  </si>
  <si>
    <t>神田北通　６丁目　　　　　　　　</t>
  </si>
  <si>
    <t>神田北通　７丁目　　　　　　　　</t>
  </si>
  <si>
    <t>神田北通　８丁目　　　　　　　　</t>
  </si>
  <si>
    <t>神田北通　９丁目　　　　　　　　</t>
  </si>
  <si>
    <t>神田中通　３丁目　　　　　　　　</t>
  </si>
  <si>
    <t>神田中通　４丁目　　　　　　　　</t>
  </si>
  <si>
    <t>神田中通　５丁目　　　　　　　　</t>
  </si>
  <si>
    <t>神田中通　６丁目　　　　　　　　</t>
  </si>
  <si>
    <t>神田中通　７丁目　　　　　　　　</t>
  </si>
  <si>
    <t>神田中通　８丁目　　　　　　　　</t>
  </si>
  <si>
    <t>神田中通　９丁目　　　　　　　　</t>
  </si>
  <si>
    <t>神田南通　２丁目　　　　　　　　</t>
  </si>
  <si>
    <t>神田南通　３丁目　　　　　　　　</t>
  </si>
  <si>
    <t>神田南通　４丁目　　　　　　　　</t>
  </si>
  <si>
    <t>神田南通　５丁目　　　　　　　　</t>
  </si>
  <si>
    <t>神田南通　６丁目　　　　　　　　</t>
  </si>
  <si>
    <t>開明町　２丁目　　　　　　　　　</t>
  </si>
  <si>
    <t>開明町　３丁目　　　　　　　　　</t>
  </si>
  <si>
    <t>西本町北通　４丁目　　　　　　　</t>
  </si>
  <si>
    <t>西本町北通　５丁目　　　　　　　</t>
  </si>
  <si>
    <t>西本町　２丁目　　　　　　　　　</t>
  </si>
  <si>
    <t>西本町　３丁目　　　　　　　　　</t>
  </si>
  <si>
    <t>西本町　４丁目　　　　　　　　　</t>
  </si>
  <si>
    <t>西本町　５丁目　　　　　　　　　</t>
  </si>
  <si>
    <t>西本町　６丁目　　　　　　　　　</t>
  </si>
  <si>
    <t>西本町　７丁目　　　　　　　　　</t>
  </si>
  <si>
    <t>西本町　８丁目　　　　　　　　　</t>
  </si>
  <si>
    <t>中在家町　４丁目　　　　　　　　</t>
  </si>
  <si>
    <t>北竹谷町　２丁目　　　　　　　　</t>
  </si>
  <si>
    <t>北竹谷町　３丁目　　　　　　　　</t>
  </si>
  <si>
    <t>宮内町　２丁目　　　　　　　　　</t>
  </si>
  <si>
    <t>宮内町　３丁目　　　　　　　　　</t>
  </si>
  <si>
    <t>竹谷町　２丁目　　　　　　　　　</t>
  </si>
  <si>
    <t>竹谷町　３丁目　　　　　　　　　</t>
  </si>
  <si>
    <t>南竹谷町　２丁目　　　　　　　　</t>
  </si>
  <si>
    <t>南竹谷町　３丁目　　　　　　　　</t>
  </si>
  <si>
    <t>西難波町　２丁目　　　　　　　　</t>
  </si>
  <si>
    <t>西難波町　３丁目　　　　　　　　</t>
  </si>
  <si>
    <t>西難波町　４丁目　　　　　　　　</t>
  </si>
  <si>
    <t>西難波町　５丁目　　　　　　　　</t>
  </si>
  <si>
    <t>西難波町　６丁目　　　　　　　　</t>
  </si>
  <si>
    <t>東難波町　２丁目　　　　　　　　</t>
  </si>
  <si>
    <t>東難波町　３丁目　　　　　　　　</t>
  </si>
  <si>
    <t>東難波町　４丁目　　　　　　　　</t>
  </si>
  <si>
    <t>東難波町　５丁目　　　　　　　　</t>
  </si>
  <si>
    <t>大物町　２丁目　　　　　　　　　</t>
  </si>
  <si>
    <t>東大物町　２丁目　　　　　　　　</t>
  </si>
  <si>
    <t>久々知西町　１丁目　　　　　　　</t>
    <phoneticPr fontId="2"/>
  </si>
  <si>
    <t>久々知西町　２丁目　　　　　　　</t>
  </si>
  <si>
    <t>久々知　１丁目　　　　　　　　　</t>
    <phoneticPr fontId="2"/>
  </si>
  <si>
    <t>久々知　２丁目　　　　　　　　　</t>
  </si>
  <si>
    <t>久々知　３丁目　　　　　　　　　</t>
  </si>
  <si>
    <t>次屋　２丁目　　　　　　　　　　</t>
  </si>
  <si>
    <t>次屋　３丁目　　　　　　　　　　</t>
  </si>
  <si>
    <t>次屋　４丁目　　　　　　　　　　</t>
  </si>
  <si>
    <t>下坂部　１丁目　　　　　　　　　</t>
    <phoneticPr fontId="2"/>
  </si>
  <si>
    <t>下坂部　２丁目　　　　　　　　　</t>
  </si>
  <si>
    <t>下坂部　３丁目　　　　　　　　　</t>
  </si>
  <si>
    <t>潮江　１丁目　　　　　　　　　　</t>
    <phoneticPr fontId="2"/>
  </si>
  <si>
    <t>潮江　２丁目　　　　　　　　　　</t>
  </si>
  <si>
    <t>潮江　３丁目　　　　　　　　　　</t>
  </si>
  <si>
    <t>潮江　４丁目　　　　　　　　　　</t>
  </si>
  <si>
    <t>潮江　５丁目　　　　　　　　　　</t>
  </si>
  <si>
    <t>浜　１丁目　　　　　　　　　　　</t>
    <phoneticPr fontId="2"/>
  </si>
  <si>
    <t>浜　２丁目　　　　　　　　　　　</t>
  </si>
  <si>
    <t>浜　３丁目　　　　　　　　　　　</t>
  </si>
  <si>
    <t>常光寺　１丁目　　　　　　　　　</t>
    <phoneticPr fontId="2"/>
  </si>
  <si>
    <t>常光寺　２丁目　　　　　　　　　</t>
  </si>
  <si>
    <t>常光寺　３丁目　　　　　　　　　</t>
  </si>
  <si>
    <t>常光寺　４丁目　　　　　　　　　</t>
  </si>
  <si>
    <t>今福　１丁目　　　　　　　　　　</t>
    <phoneticPr fontId="2"/>
  </si>
  <si>
    <t>今福　２丁目　　　　　　　　　　</t>
  </si>
  <si>
    <t>杭瀬北新町　１丁目　　　　　　　</t>
    <phoneticPr fontId="2"/>
  </si>
  <si>
    <t>杭瀬北新町　２丁目　　　　　　　</t>
  </si>
  <si>
    <t>杭瀬北新町　３丁目　　　　　　　</t>
  </si>
  <si>
    <t>杭瀬北新町　４丁目　　　　　　　</t>
  </si>
  <si>
    <t>杭瀬本町　１丁目　　　　　　　　</t>
    <phoneticPr fontId="2"/>
  </si>
  <si>
    <t>杭瀬本町　２丁目　　　　　　　　</t>
  </si>
  <si>
    <t>杭瀬本町　３丁目　　　　　　　　</t>
  </si>
  <si>
    <t>杭瀬寺島　１丁目　　　　　　　　</t>
    <phoneticPr fontId="2"/>
  </si>
  <si>
    <t>杭瀬南新町　１丁目　　　　　　　</t>
    <phoneticPr fontId="2"/>
  </si>
  <si>
    <t>杭瀬南新町　２丁目　　　　　　　</t>
  </si>
  <si>
    <t>杭瀬南新町　３丁目　　　　　　　</t>
  </si>
  <si>
    <t>杭瀬南新町　４丁目　　　　　　　</t>
  </si>
  <si>
    <t>長洲東通　２丁目　　　　　　　　</t>
  </si>
  <si>
    <t>長洲東通　３丁目　　　　　　　　</t>
  </si>
  <si>
    <t>長洲中通　１丁目　　　　　　　　</t>
    <phoneticPr fontId="2"/>
  </si>
  <si>
    <t>長洲中通　２丁目　　　　　　　　</t>
  </si>
  <si>
    <t>長洲中通　３丁目　　　　　　　　</t>
  </si>
  <si>
    <t>長洲本通　１丁目　　　　　　　　</t>
    <phoneticPr fontId="2"/>
  </si>
  <si>
    <t>長洲本通　２丁目　　　　　　　　</t>
  </si>
  <si>
    <t>長洲本通　３丁目　　　　　　　　</t>
  </si>
  <si>
    <t>長洲西通　１丁目　　　　　　　　</t>
    <phoneticPr fontId="2"/>
  </si>
  <si>
    <t>長洲西通　２丁目　　　　　　　　</t>
  </si>
  <si>
    <t>西川　２丁目　　　　　　　　　　</t>
  </si>
  <si>
    <t>金楽寺町　１丁目　　　　　　　　</t>
    <phoneticPr fontId="2"/>
  </si>
  <si>
    <t>金楽寺町　２丁目　　　　　　　　</t>
  </si>
  <si>
    <t>西長洲町　２丁目　　　　　　　　</t>
  </si>
  <si>
    <t>西長洲町　３丁目　　　　　　　　</t>
  </si>
  <si>
    <t>浜田町　２丁目　　　　　　　　　</t>
  </si>
  <si>
    <t>浜田町　３丁目　　　　　　　　　</t>
  </si>
  <si>
    <t>浜田町　４丁目　　　　　　　　　</t>
  </si>
  <si>
    <t>浜田町　５丁目　　　　　　　　　</t>
  </si>
  <si>
    <t>崇徳院　２丁目　　　　　　　　　</t>
  </si>
  <si>
    <t>崇徳院　３丁目　　　　　　　　　</t>
  </si>
  <si>
    <t>大庄中通　２丁目　　　　　　　　</t>
  </si>
  <si>
    <t>大庄中通　３丁目　　　　　　　　</t>
  </si>
  <si>
    <t>大庄中通　４丁目　　　　　　　　</t>
  </si>
  <si>
    <t>大庄中通　５丁目　　　　　　　　</t>
  </si>
  <si>
    <t>道意町　２丁目　　　　　　　　　</t>
  </si>
  <si>
    <t>道意町　３丁目　　　　　　　　　</t>
  </si>
  <si>
    <t>道意町　４丁目　　　　　　　　　</t>
  </si>
  <si>
    <t>道意町　５丁目　　　　　　　　　</t>
  </si>
  <si>
    <t>道意町　６丁目　　　　　　　　　</t>
  </si>
  <si>
    <t>道意町　７丁目　　　　　　　　　</t>
  </si>
  <si>
    <t>武庫川町　２丁目　　　　　　　　</t>
  </si>
  <si>
    <t>武庫川町　３丁目　　　　　　　　</t>
  </si>
  <si>
    <t>武庫川町　４丁目　　　　　　　　</t>
  </si>
  <si>
    <t>元浜町　２丁目　　　　　　　　　</t>
  </si>
  <si>
    <t>元浜町　３丁目　　　　　　　　　</t>
  </si>
  <si>
    <t>元浜町　４丁目　　　　　　　　　</t>
  </si>
  <si>
    <t>元浜町　５丁目　　　　　　　　　</t>
  </si>
  <si>
    <t>稲葉荘　２丁目　　　　　　　　　</t>
  </si>
  <si>
    <t>稲葉荘　３丁目　　　　　　　　　</t>
  </si>
  <si>
    <t>稲葉荘　４丁目　　　　　　　　　</t>
  </si>
  <si>
    <t>稲葉元町　２丁目　　　　　　　　</t>
  </si>
  <si>
    <t>稲葉元町　３丁目　　　　　　　　</t>
  </si>
  <si>
    <t>大庄西町　２丁目　　　　　　　　</t>
  </si>
  <si>
    <t>大庄西町　３丁目　　　　　　　　</t>
  </si>
  <si>
    <t>大庄西町　４丁目　　　　　　　　</t>
  </si>
  <si>
    <t>大庄北　２丁目　　　　　　　　　</t>
  </si>
  <si>
    <t>大庄北　３丁目　　　　　　　　　</t>
  </si>
  <si>
    <t>大庄北　４丁目　　　　　　　　　</t>
  </si>
  <si>
    <t>大庄北　５丁目　　　　　　　　　</t>
  </si>
  <si>
    <t>大島　２丁目　　　　　　　　　　</t>
  </si>
  <si>
    <t>大島　３丁目　　　　　　　　　　</t>
  </si>
  <si>
    <t>塚口町　２丁目　　　　　　　　　</t>
  </si>
  <si>
    <t>塚口町　３丁目　　　　　　　　　</t>
  </si>
  <si>
    <t>塚口町　４丁目　　　　　　　　　</t>
  </si>
  <si>
    <t>塚口町　５丁目　　　　　　　　　</t>
  </si>
  <si>
    <t>塚口町　６丁目　　　　　　　　　</t>
  </si>
  <si>
    <t>東七松町　２丁目　　　　　　　　</t>
  </si>
  <si>
    <t>七松町　２丁目　　　　　　　　　</t>
  </si>
  <si>
    <t>七松町　３丁目　　　　　　　　　</t>
  </si>
  <si>
    <t>南七松町　２丁目　　　　　　　　</t>
  </si>
  <si>
    <t>南塚口町　７丁目 　</t>
  </si>
  <si>
    <t>南塚口町　８丁目 　</t>
  </si>
  <si>
    <t>大西町　２丁目　　　　　　　　　</t>
  </si>
  <si>
    <t>大西町　３丁目　　　　　　　　　</t>
  </si>
  <si>
    <t>三反田町　２丁目　　　　　　　　</t>
  </si>
  <si>
    <t>三反田町　３丁目　　　　　　　　</t>
  </si>
  <si>
    <t>尾浜町　２丁目　　　　　　　　　</t>
  </si>
  <si>
    <t>尾浜町　３丁目　　　　　　　　　</t>
  </si>
  <si>
    <t>立花町　２丁目　　　　　　　　　</t>
  </si>
  <si>
    <t>立花町　３丁目　　　　　　　　　</t>
  </si>
  <si>
    <t>立花町　４丁目　　　　　　　　　</t>
  </si>
  <si>
    <t>水堂町　２丁目　　　　　　　　　</t>
  </si>
  <si>
    <t>水堂町　３丁目　　　　　　　　　</t>
  </si>
  <si>
    <t>富松町　２丁目　　　　　　　　　</t>
  </si>
  <si>
    <t>富松町　３丁目　　　　　　　　　</t>
  </si>
  <si>
    <t>富松町　４丁目　　　　　　　　　</t>
  </si>
  <si>
    <t>塚口本町　２丁目　　　　　　　　</t>
  </si>
  <si>
    <t>塚口本町　３丁目　　　　　　　　</t>
  </si>
  <si>
    <t>塚口本町　４丁目　　　　　　　　</t>
  </si>
  <si>
    <t>塚口本町　５丁目　　　　　　　　</t>
  </si>
  <si>
    <t>塚口本町　６丁目　　　　　　　　</t>
  </si>
  <si>
    <t>塚口本町　７丁目　　　　　　　　</t>
  </si>
  <si>
    <t>上ノ島町　２丁目　　　　　　　　</t>
  </si>
  <si>
    <t>上ノ島町　３丁目　　　　　　　　</t>
  </si>
  <si>
    <t>栗山町　２丁目　　　　　　　　　</t>
  </si>
  <si>
    <t>武庫之荘　１丁目　　　　　　　　</t>
    <phoneticPr fontId="2"/>
  </si>
  <si>
    <t>武庫之荘　２丁目　　　　　　　　</t>
  </si>
  <si>
    <t>武庫之荘　３丁目　　　　　　　　</t>
  </si>
  <si>
    <t>武庫之荘　４丁目　　　　　　　　</t>
  </si>
  <si>
    <t>武庫之荘　５丁目　　　　　　　　</t>
  </si>
  <si>
    <t>武庫之荘　６丁目　　　　　　　　</t>
  </si>
  <si>
    <t>武庫之荘　７丁目　　　　　　　　</t>
  </si>
  <si>
    <t>武庫之荘　８丁目　　　　　　　　</t>
  </si>
  <si>
    <t>武庫之荘　９丁目　　　　　　　　</t>
  </si>
  <si>
    <t>武庫元町　２丁目　　　　　　　　</t>
  </si>
  <si>
    <t>武庫元町　３丁目　　　　　　　　</t>
  </si>
  <si>
    <t>武庫豊町　２丁目　　　　　　　　</t>
    <phoneticPr fontId="2"/>
  </si>
  <si>
    <t>武庫豊町　３丁目　　　　　　　　</t>
  </si>
  <si>
    <t>武庫町　１丁目　　　　　　　　　</t>
    <phoneticPr fontId="2"/>
  </si>
  <si>
    <t>武庫町　２丁目　　　　　　　　　</t>
  </si>
  <si>
    <t>武庫町　３丁目　　　　　　　　　</t>
  </si>
  <si>
    <t>武庫町　４丁目　　　　　　　　　</t>
  </si>
  <si>
    <t>西昆陽　２丁目　　　　　　　　　</t>
  </si>
  <si>
    <t>西昆陽　３丁目　　　　　　　　　</t>
  </si>
  <si>
    <t>西昆陽　４丁目　　　　　　　　　</t>
  </si>
  <si>
    <t>常松　２丁目　　　　　　　　　　</t>
  </si>
  <si>
    <t>南武庫之荘　５丁目　　　　　　　</t>
  </si>
  <si>
    <t>南武庫之荘　６丁目　　　　　　　</t>
  </si>
  <si>
    <t>南武庫之荘　７丁目　　　　　　　</t>
  </si>
  <si>
    <t>南武庫之荘　８丁目　　　　　　　</t>
  </si>
  <si>
    <t>南武庫之荘　９丁目　　　　　　　</t>
  </si>
  <si>
    <t>南武庫之荘　１０丁目　　　　　　　</t>
  </si>
  <si>
    <t>南武庫之荘　１１丁目　　　　　　　</t>
  </si>
  <si>
    <t>南武庫之荘　１２丁目　　　　　　　</t>
  </si>
  <si>
    <t>武庫之荘西　２丁目　　　　　　　</t>
    <phoneticPr fontId="2"/>
  </si>
  <si>
    <t>武庫之荘本町　１丁目　　　　　　</t>
    <phoneticPr fontId="2"/>
  </si>
  <si>
    <t>武庫之荘本町　２丁目　　　　　　</t>
  </si>
  <si>
    <t>常吉　１丁目　　　　　　　　　　</t>
    <phoneticPr fontId="2"/>
  </si>
  <si>
    <t>常吉　２丁目　　　　　　　　　　</t>
  </si>
  <si>
    <t>武庫の里　２丁目　　　　　　　　</t>
    <phoneticPr fontId="2"/>
  </si>
  <si>
    <t>東園田町　２丁目　　　　　　　　</t>
  </si>
  <si>
    <t>東園田町　３丁目　　　　　　　　</t>
  </si>
  <si>
    <t>東園田町　４丁目　　　　　　　　</t>
  </si>
  <si>
    <t>東園田町　５丁目　　　　　　　　</t>
  </si>
  <si>
    <t>東園田町　６丁目　　　　　　　　</t>
  </si>
  <si>
    <t>東園田町　７丁目　　　　　　　　</t>
  </si>
  <si>
    <t>東園田町　８丁目　　　　　　　　</t>
  </si>
  <si>
    <t>東園田町　９丁目　　　　　　　　</t>
  </si>
  <si>
    <t>戸ノ内町　２丁目　　　　　　　　</t>
  </si>
  <si>
    <t>戸ノ内町　３丁目　　　　　　　　</t>
  </si>
  <si>
    <t>戸ノ内町　４丁目　　　　　　　　</t>
  </si>
  <si>
    <t>戸ノ内町　５丁目　　　　　　　　</t>
  </si>
  <si>
    <t>戸ノ内町　６丁目　　　　　　　　</t>
  </si>
  <si>
    <t>東塚口町　２丁目　　　　　　　　</t>
  </si>
  <si>
    <t>南塚口町　２丁目　　　　　　　　</t>
  </si>
  <si>
    <t>南塚口町　３丁目　　　　　　　　</t>
  </si>
  <si>
    <t>南塚口町　４丁目　　　　　　　　</t>
  </si>
  <si>
    <t>上坂部　２丁目　　　　　　　　　</t>
  </si>
  <si>
    <t>上坂部　３丁目　　　　　　　　　</t>
  </si>
  <si>
    <t>若王寺　２丁目　　　　　　　　　</t>
  </si>
  <si>
    <t>若王寺　３丁目　　　　　　　　　</t>
  </si>
  <si>
    <t>小中島　２丁目　　　　　　　　　</t>
  </si>
  <si>
    <t>小中島　３丁目　　　　　　　　　</t>
  </si>
  <si>
    <t>田能　２丁目　　　　　　　　　　</t>
  </si>
  <si>
    <t>田能　３丁目　　　　　　　　　　</t>
  </si>
  <si>
    <t>田能　４丁目　　　　　　　　　　</t>
  </si>
  <si>
    <t>猪名寺　２丁目　　　　　　　　　</t>
  </si>
  <si>
    <t>猪名寺　３丁目　　　　　　　　　</t>
  </si>
  <si>
    <t>御園　２丁目　　　　　　　　　　</t>
  </si>
  <si>
    <t>御園　３丁目　　　　　　　　　　</t>
  </si>
  <si>
    <t>口田中　２丁目　　　　　　　　　</t>
  </si>
  <si>
    <t>瓦宮　２丁目　　　　　　　　　　</t>
  </si>
  <si>
    <t>食満　２丁目　　　　　　　　　　</t>
  </si>
  <si>
    <t>食満　３丁目　　　　　　　　　　</t>
  </si>
  <si>
    <t>食満　６丁目　　　　　　　　　　</t>
  </si>
  <si>
    <t>西立花町　４丁目  　　</t>
  </si>
  <si>
    <t>西立花町　５丁目  　　</t>
  </si>
  <si>
    <t>昭和通　９丁目　　　　　　　　　</t>
  </si>
  <si>
    <t>　　武庫之荘本町⑩</t>
    <rPh sb="2" eb="6">
      <t>ムコノソウ</t>
    </rPh>
    <rPh sb="6" eb="8">
      <t>ホンマチ</t>
    </rPh>
    <phoneticPr fontId="2"/>
  </si>
  <si>
    <t>人口千人当たり出生数　(1)</t>
    <rPh sb="0" eb="2">
      <t>ジンコウ</t>
    </rPh>
    <rPh sb="2" eb="4">
      <t>センニン</t>
    </rPh>
    <rPh sb="4" eb="5">
      <t>ア</t>
    </rPh>
    <rPh sb="7" eb="9">
      <t>シュッセイ</t>
    </rPh>
    <rPh sb="9" eb="10">
      <t>スウ</t>
    </rPh>
    <phoneticPr fontId="2"/>
  </si>
  <si>
    <t>人口千人当たり離婚件数　(1)</t>
    <rPh sb="0" eb="2">
      <t>ジンコウ</t>
    </rPh>
    <rPh sb="2" eb="4">
      <t>センニン</t>
    </rPh>
    <rPh sb="4" eb="5">
      <t>ア</t>
    </rPh>
    <rPh sb="7" eb="9">
      <t>リコン</t>
    </rPh>
    <rPh sb="9" eb="11">
      <t>ケンスウ</t>
    </rPh>
    <phoneticPr fontId="2"/>
  </si>
  <si>
    <t>人口千人当たり婚姻件数　(1)</t>
    <rPh sb="0" eb="2">
      <t>ジンコウ</t>
    </rPh>
    <rPh sb="2" eb="4">
      <t>センニン</t>
    </rPh>
    <rPh sb="4" eb="5">
      <t>ア</t>
    </rPh>
    <rPh sb="7" eb="9">
      <t>コンイン</t>
    </rPh>
    <rPh sb="9" eb="11">
      <t>ケンスウ</t>
    </rPh>
    <phoneticPr fontId="2"/>
  </si>
  <si>
    <t>人口千人当たり死亡数　(1)</t>
    <rPh sb="0" eb="2">
      <t>ジンコウ</t>
    </rPh>
    <rPh sb="2" eb="4">
      <t>センニン</t>
    </rPh>
    <rPh sb="4" eb="5">
      <t>ア</t>
    </rPh>
    <rPh sb="7" eb="10">
      <t>シボウスウ</t>
    </rPh>
    <phoneticPr fontId="2"/>
  </si>
  <si>
    <t>総面積　(2)</t>
    <rPh sb="0" eb="3">
      <t>ソウメンセキ</t>
    </rPh>
    <phoneticPr fontId="2"/>
  </si>
  <si>
    <t>なお、「住民基本台帳法の一部を改正する法律」が施行され、平成２４年７月９日以降、外国人住民は住民基本台帳法の適用対象に</t>
    <rPh sb="4" eb="6">
      <t>ジュウミン</t>
    </rPh>
    <rPh sb="6" eb="8">
      <t>キホン</t>
    </rPh>
    <rPh sb="8" eb="10">
      <t>ダイチョウ</t>
    </rPh>
    <rPh sb="10" eb="11">
      <t>ホウ</t>
    </rPh>
    <rPh sb="12" eb="14">
      <t>イチブ</t>
    </rPh>
    <rPh sb="15" eb="17">
      <t>カイセイ</t>
    </rPh>
    <rPh sb="19" eb="21">
      <t>ホウリツ</t>
    </rPh>
    <rPh sb="23" eb="25">
      <t>セコウ</t>
    </rPh>
    <rPh sb="28" eb="30">
      <t>ヘイセイ</t>
    </rPh>
    <rPh sb="32" eb="33">
      <t>ネン</t>
    </rPh>
    <rPh sb="34" eb="35">
      <t>ガツ</t>
    </rPh>
    <rPh sb="36" eb="37">
      <t>ニチ</t>
    </rPh>
    <rPh sb="37" eb="39">
      <t>イコウ</t>
    </rPh>
    <rPh sb="40" eb="42">
      <t>ガイコク</t>
    </rPh>
    <rPh sb="42" eb="43">
      <t>ジン</t>
    </rPh>
    <rPh sb="43" eb="45">
      <t>ジュウミン</t>
    </rPh>
    <rPh sb="46" eb="48">
      <t>ジュウミン</t>
    </rPh>
    <rPh sb="48" eb="50">
      <t>キホン</t>
    </rPh>
    <rPh sb="50" eb="52">
      <t>ダイチョウ</t>
    </rPh>
    <rPh sb="52" eb="53">
      <t>ホウ</t>
    </rPh>
    <rPh sb="54" eb="56">
      <t>テキヨウ</t>
    </rPh>
    <rPh sb="56" eb="58">
      <t>タイショウ</t>
    </rPh>
    <phoneticPr fontId="2"/>
  </si>
  <si>
    <t>※ 少数の町については、「X」で秘匿措置をしています。秘匿した数字は、最寄の欄に合算し、（　）で表しています。</t>
    <rPh sb="2" eb="4">
      <t>ショウスウ</t>
    </rPh>
    <rPh sb="5" eb="6">
      <t>チョウ</t>
    </rPh>
    <rPh sb="16" eb="18">
      <t>ヒトク</t>
    </rPh>
    <rPh sb="18" eb="20">
      <t>ソチ</t>
    </rPh>
    <rPh sb="27" eb="29">
      <t>ヒトク</t>
    </rPh>
    <rPh sb="31" eb="33">
      <t>スウジ</t>
    </rPh>
    <rPh sb="35" eb="37">
      <t>モヨリ</t>
    </rPh>
    <rPh sb="38" eb="39">
      <t>ラン</t>
    </rPh>
    <rPh sb="40" eb="42">
      <t>ガッサン</t>
    </rPh>
    <rPh sb="48" eb="49">
      <t>アラワ</t>
    </rPh>
    <phoneticPr fontId="2"/>
  </si>
  <si>
    <t>食満　７丁目　　　　　　　　　　</t>
  </si>
  <si>
    <t>事業所等の不法投棄ごみは平成２６年度までは「直営」、平成２７年度は「委託」</t>
    <rPh sb="0" eb="3">
      <t>ジギョウショ</t>
    </rPh>
    <rPh sb="3" eb="4">
      <t>トウ</t>
    </rPh>
    <rPh sb="5" eb="7">
      <t>フホウ</t>
    </rPh>
    <rPh sb="7" eb="9">
      <t>トウキ</t>
    </rPh>
    <rPh sb="12" eb="14">
      <t>ヘイセイ</t>
    </rPh>
    <rPh sb="16" eb="17">
      <t>ネン</t>
    </rPh>
    <rPh sb="17" eb="18">
      <t>ド</t>
    </rPh>
    <rPh sb="22" eb="24">
      <t>チョクエイ</t>
    </rPh>
    <rPh sb="26" eb="28">
      <t>ヘイセイ</t>
    </rPh>
    <rPh sb="30" eb="31">
      <t>ネン</t>
    </rPh>
    <rPh sb="31" eb="32">
      <t>ド</t>
    </rPh>
    <rPh sb="34" eb="36">
      <t>イタク</t>
    </rPh>
    <phoneticPr fontId="2"/>
  </si>
  <si>
    <t>第２０回国勢調査</t>
    <rPh sb="0" eb="1">
      <t>ダイ</t>
    </rPh>
    <rPh sb="3" eb="4">
      <t>カイ</t>
    </rPh>
    <rPh sb="4" eb="6">
      <t>コクセイ</t>
    </rPh>
    <rPh sb="6" eb="8">
      <t>チョウサ</t>
    </rPh>
    <phoneticPr fontId="2"/>
  </si>
  <si>
    <t>⑥５・６丁目一部、７・８丁目　⑦１・２丁目　⑧１～３丁目、４丁目一部　⑨２・３丁目　⑩１～７丁目　　</t>
    <rPh sb="4" eb="6">
      <t>チョウメ</t>
    </rPh>
    <rPh sb="6" eb="8">
      <t>イチブ</t>
    </rPh>
    <rPh sb="12" eb="14">
      <t>チョウメ</t>
    </rPh>
    <rPh sb="19" eb="21">
      <t>チョウメ</t>
    </rPh>
    <rPh sb="26" eb="28">
      <t>チョウメ</t>
    </rPh>
    <rPh sb="30" eb="32">
      <t>チョウメ</t>
    </rPh>
    <rPh sb="32" eb="34">
      <t>イチブ</t>
    </rPh>
    <phoneticPr fontId="2"/>
  </si>
  <si>
    <t>⑪１丁目、２・３丁目一部　⑫４丁目一部　⑬１丁目、４～１２丁目　⑭１・２丁目、３丁目一部</t>
    <rPh sb="2" eb="4">
      <t>チョウメ</t>
    </rPh>
    <rPh sb="8" eb="10">
      <t>チョウメ</t>
    </rPh>
    <rPh sb="10" eb="12">
      <t>イチブ</t>
    </rPh>
    <rPh sb="22" eb="24">
      <t>チョウメ</t>
    </rPh>
    <rPh sb="36" eb="38">
      <t>チョウメ</t>
    </rPh>
    <phoneticPr fontId="2"/>
  </si>
  <si>
    <t>（７）　園　田　地　区</t>
    <rPh sb="4" eb="5">
      <t>ソノ</t>
    </rPh>
    <rPh sb="6" eb="7">
      <t>タ</t>
    </rPh>
    <rPh sb="8" eb="9">
      <t>チ</t>
    </rPh>
    <rPh sb="10" eb="11">
      <t>ク</t>
    </rPh>
    <phoneticPr fontId="2"/>
  </si>
  <si>
    <t>統計でみるあまがさき</t>
    <rPh sb="0" eb="2">
      <t>トウケイ</t>
    </rPh>
    <phoneticPr fontId="2"/>
  </si>
  <si>
    <t>［人口］</t>
  </si>
  <si>
    <r>
      <t>人口の変遷　</t>
    </r>
    <r>
      <rPr>
        <sz val="8"/>
        <rFont val="ＭＳ Ｐゴシック"/>
        <family val="3"/>
        <charset val="128"/>
      </rPr>
      <t>・・・・・・・・・・・・・・・・・・・・・・・・・・・・・・・・・・・・・・・・・・・・・・・・・・・・・・・・・・・・・・・・・・・・・・・・・・・・・・・</t>
    </r>
    <phoneticPr fontId="2"/>
  </si>
  <si>
    <r>
      <t>年齢別人口　</t>
    </r>
    <r>
      <rPr>
        <sz val="8"/>
        <rFont val="ＭＳ Ｐゴシック"/>
        <family val="3"/>
        <charset val="128"/>
      </rPr>
      <t>・・・・・・・・・・・・・・・・・・・・・・・・・・・・・・・・・・・・・・・・・・・・・・・・・・・・・・・・・・・・・・・・・・・・・・・・・・・・・・・</t>
    </r>
    <phoneticPr fontId="2"/>
  </si>
  <si>
    <r>
      <t>人口動態　</t>
    </r>
    <r>
      <rPr>
        <sz val="8"/>
        <rFont val="ＭＳ Ｐゴシック"/>
        <family val="3"/>
        <charset val="128"/>
      </rPr>
      <t>・・・・・・・・・・・・・・・・・・・・・・・・・・・・・・・・・・・・・・・・・・・・・・・・・・・・・・・・・・・・・・・・・・・・・・・・・・・・・・・・・</t>
    </r>
    <phoneticPr fontId="2"/>
  </si>
  <si>
    <r>
      <t>地区別人口動態・地区別世帯数及び人口　</t>
    </r>
    <r>
      <rPr>
        <sz val="8"/>
        <rFont val="ＭＳ Ｐゴシック"/>
        <family val="3"/>
        <charset val="128"/>
      </rPr>
      <t>・・・・・・・・・・・・・・・・・・・・・・・・・・・・・・・・・・・・・・・・・・・・・・・・・・・・・・・</t>
    </r>
    <rPh sb="8" eb="10">
      <t>チク</t>
    </rPh>
    <rPh sb="10" eb="11">
      <t>ベツ</t>
    </rPh>
    <phoneticPr fontId="2"/>
  </si>
  <si>
    <t>町（丁）別・年齢別（５歳）人口</t>
    <phoneticPr fontId="2"/>
  </si>
  <si>
    <t>全市・中央地区</t>
  </si>
  <si>
    <r>
      <t>　</t>
    </r>
    <r>
      <rPr>
        <sz val="8"/>
        <rFont val="ＭＳ Ｐゴシック"/>
        <family val="3"/>
        <charset val="128"/>
      </rPr>
      <t>・・・・・・・・・・・・・・・・・・・・・・・・・・・・・・・・・・・・・・・・・・・・・・・・・・・・・・・・・・・・・</t>
    </r>
    <phoneticPr fontId="2"/>
  </si>
  <si>
    <t>小田地区</t>
  </si>
  <si>
    <t>大庄地区</t>
  </si>
  <si>
    <t>立花地区</t>
  </si>
  <si>
    <t>武庫地区</t>
  </si>
  <si>
    <t>園田地区</t>
  </si>
  <si>
    <t>地区、年齢（各歳）別人口</t>
  </si>
  <si>
    <t>全市</t>
  </si>
  <si>
    <r>
      <t>　</t>
    </r>
    <r>
      <rPr>
        <sz val="8"/>
        <rFont val="ＭＳ Ｐゴシック"/>
        <family val="3"/>
        <charset val="128"/>
      </rPr>
      <t>・・・・・・・・・・・・・・・・・・・・・・・・・・・・・・・・・・・・・・・・・・・・・・・・・・・・・・・・・・・・・</t>
    </r>
    <phoneticPr fontId="2"/>
  </si>
  <si>
    <t>中央地区</t>
  </si>
  <si>
    <t>［交通］</t>
  </si>
  <si>
    <r>
      <t>運輸状況（１日平均）　</t>
    </r>
    <r>
      <rPr>
        <sz val="8"/>
        <rFont val="ＭＳ Ｐゴシック"/>
        <family val="3"/>
        <charset val="128"/>
      </rPr>
      <t>・・・・・・・・・・・・・・・・・・・・・・・・・・・・・・・・・・・・・・・・・・・・・・・・・・・・・・・・・・・・・・・・・・・・・・・・・・・・・・・・・</t>
    </r>
    <rPh sb="6" eb="7">
      <t>ニチ</t>
    </rPh>
    <rPh sb="7" eb="9">
      <t>ヘイキン</t>
    </rPh>
    <phoneticPr fontId="2"/>
  </si>
  <si>
    <t>［商業］</t>
    <rPh sb="1" eb="3">
      <t>ショウギョウ</t>
    </rPh>
    <phoneticPr fontId="2"/>
  </si>
  <si>
    <r>
      <t>町別事業所数、従業者数（全事業所）</t>
    </r>
    <r>
      <rPr>
        <sz val="8"/>
        <rFont val="ＭＳ Ｐゴシック"/>
        <family val="3"/>
        <charset val="128"/>
      </rPr>
      <t>　・・・・・・・・・・・・・・・・・・・・・・・・・・・・・・・・・・・・・・・・・・・・・・・・・・・・・</t>
    </r>
    <rPh sb="12" eb="13">
      <t>ゼン</t>
    </rPh>
    <rPh sb="13" eb="16">
      <t>ジギョウショ</t>
    </rPh>
    <phoneticPr fontId="2"/>
  </si>
  <si>
    <t>［工業］</t>
    <rPh sb="1" eb="3">
      <t>コウギョウ</t>
    </rPh>
    <phoneticPr fontId="2"/>
  </si>
  <si>
    <r>
      <t>町別事業所数、従業者数（４人以上事業所）　</t>
    </r>
    <r>
      <rPr>
        <sz val="8"/>
        <rFont val="ＭＳ Ｐゴシック"/>
        <family val="3"/>
        <charset val="128"/>
      </rPr>
      <t>・・・・・・・・・・・・・・・・・・・・・・・・・・・・・・・・・・・・・・・・・・・・・・・・・・・・・・・・・・・・・・・・・・・・・・・・・・・</t>
    </r>
    <rPh sb="13" eb="14">
      <t>ニン</t>
    </rPh>
    <rPh sb="14" eb="16">
      <t>イジョウ</t>
    </rPh>
    <phoneticPr fontId="2"/>
  </si>
  <si>
    <t>［社会保障］</t>
  </si>
  <si>
    <r>
      <t>要支援・要介護認定者数、介護サービス利用件数及び給付費</t>
    </r>
    <r>
      <rPr>
        <sz val="8"/>
        <rFont val="ＭＳ Ｐゴシック"/>
        <family val="3"/>
        <charset val="128"/>
      </rPr>
      <t>・・・・・・・・・・・・・・・・・・・・・・・・・・・・・・・・・・・・・</t>
    </r>
    <rPh sb="12" eb="14">
      <t>カイゴ</t>
    </rPh>
    <rPh sb="18" eb="20">
      <t>リヨウ</t>
    </rPh>
    <rPh sb="20" eb="22">
      <t>ケンスウ</t>
    </rPh>
    <rPh sb="22" eb="23">
      <t>オヨ</t>
    </rPh>
    <rPh sb="24" eb="26">
      <t>キュウフ</t>
    </rPh>
    <rPh sb="26" eb="27">
      <t>ヒ</t>
    </rPh>
    <phoneticPr fontId="2"/>
  </si>
  <si>
    <r>
      <t>男女年齢別保護人員　</t>
    </r>
    <r>
      <rPr>
        <sz val="8"/>
        <rFont val="ＭＳ Ｐゴシック"/>
        <family val="3"/>
        <charset val="128"/>
      </rPr>
      <t>・・・・・・・・・・・・・・・・・・・・・・・・・・・・・・・・・・・・・・・・・・・・・・・・・・・・・・・・・・・・・・・・・・・・・・・・・・・・・・・・・・・・・・・・・・・・</t>
    </r>
    <phoneticPr fontId="2"/>
  </si>
  <si>
    <t>［教育］</t>
  </si>
  <si>
    <r>
      <t>市立小学校　</t>
    </r>
    <r>
      <rPr>
        <sz val="8"/>
        <rFont val="ＭＳ Ｐゴシック"/>
        <family val="3"/>
        <charset val="128"/>
      </rPr>
      <t>・・・・・・・・・・・・・・・・・・・・・・・・・・・・・・・・・・・・・・・・・・・・・・・・・・・・・・・・・・・・・・・・・・・・・・・・・・・・・・・・・・・・・・・・・・・・・・・・・・・・・・・・・・・</t>
    </r>
    <rPh sb="0" eb="2">
      <t>シリツ</t>
    </rPh>
    <phoneticPr fontId="2"/>
  </si>
  <si>
    <r>
      <t>市立中学校、市立高等学校、市立特別支援学校　</t>
    </r>
    <r>
      <rPr>
        <sz val="8"/>
        <rFont val="ＭＳ Ｐゴシック"/>
        <family val="3"/>
        <charset val="128"/>
      </rPr>
      <t>・・・・・・・・・・・・・・・・・・・・・・・・・・・・・・・・・・・・・・・・・・・・・・・</t>
    </r>
    <rPh sb="0" eb="2">
      <t>シリツ</t>
    </rPh>
    <rPh sb="6" eb="8">
      <t>シリツ</t>
    </rPh>
    <rPh sb="8" eb="10">
      <t>コウトウ</t>
    </rPh>
    <rPh sb="10" eb="12">
      <t>ガッコウ</t>
    </rPh>
    <rPh sb="13" eb="15">
      <t>シリツ</t>
    </rPh>
    <rPh sb="15" eb="17">
      <t>トクベツ</t>
    </rPh>
    <rPh sb="17" eb="19">
      <t>シエン</t>
    </rPh>
    <rPh sb="19" eb="21">
      <t>ガッコウ</t>
    </rPh>
    <phoneticPr fontId="2"/>
  </si>
  <si>
    <t>［救急］</t>
  </si>
  <si>
    <r>
      <t>地区別出動状況、地区別火災発生状況</t>
    </r>
    <r>
      <rPr>
        <sz val="8"/>
        <rFont val="ＭＳ Ｐゴシック"/>
        <family val="3"/>
        <charset val="128"/>
      </rPr>
      <t>・・・・・・・・・・・・・・・・・・・・・・・・・・・・・・・・・・・・・・・・・・・・・・・・・・・・</t>
    </r>
    <rPh sb="8" eb="10">
      <t>チク</t>
    </rPh>
    <rPh sb="10" eb="11">
      <t>ベツ</t>
    </rPh>
    <rPh sb="11" eb="13">
      <t>カサイ</t>
    </rPh>
    <rPh sb="13" eb="15">
      <t>ハッセイ</t>
    </rPh>
    <rPh sb="15" eb="17">
      <t>ジョウキョウ</t>
    </rPh>
    <phoneticPr fontId="2"/>
  </si>
  <si>
    <t>［くらし］</t>
  </si>
  <si>
    <r>
      <t>品目別取扱数量（卸売市場）、水道の普及と配水の状況</t>
    </r>
    <r>
      <rPr>
        <sz val="8"/>
        <rFont val="ＭＳ Ｐゴシック"/>
        <family val="3"/>
        <charset val="128"/>
      </rPr>
      <t>・・・・・・・・・・・・・・・・・・・・・・・・・・・・・・・・・・・・・・・・・・・・・・・・・・・・・・・・・・・・</t>
    </r>
    <rPh sb="14" eb="16">
      <t>スイドウ</t>
    </rPh>
    <rPh sb="17" eb="19">
      <t>フキュウ</t>
    </rPh>
    <rPh sb="20" eb="22">
      <t>ハイスイ</t>
    </rPh>
    <rPh sb="23" eb="25">
      <t>ジョウキョウ</t>
    </rPh>
    <phoneticPr fontId="2"/>
  </si>
  <si>
    <r>
      <t>ごみ量の推移　</t>
    </r>
    <r>
      <rPr>
        <sz val="8"/>
        <rFont val="ＭＳ Ｐゴシック"/>
        <family val="3"/>
        <charset val="128"/>
      </rPr>
      <t>・・・・・・・・・・・・・・・・・・・・・・・・・・・・・・・・・・・・・・・・・・・・・・・・・・・・・・・・・・・・・・・・・・・・・・・・・・・・・</t>
    </r>
    <phoneticPr fontId="2"/>
  </si>
  <si>
    <r>
      <t>市税収入済額、産業分類別市民税法人税割調定額　</t>
    </r>
    <r>
      <rPr>
        <sz val="8"/>
        <rFont val="ＭＳ Ｐゴシック"/>
        <family val="3"/>
        <charset val="128"/>
      </rPr>
      <t>・・・・・・・・・・・・・・・・・・・・・・・・・・・・・・・・・・・・・・・・・・・・・・・・・・・・・・・・・・・・・・・・</t>
    </r>
    <phoneticPr fontId="2"/>
  </si>
  <si>
    <t>［労働］</t>
    <rPh sb="1" eb="3">
      <t>ロウドウ</t>
    </rPh>
    <phoneticPr fontId="2"/>
  </si>
  <si>
    <r>
      <t>有効求人倍率　</t>
    </r>
    <r>
      <rPr>
        <sz val="9"/>
        <rFont val="ＭＳ Ｐゴシック"/>
        <family val="3"/>
        <charset val="128"/>
      </rPr>
      <t>・・・・・・・・・・・・・・・・・・・・・・・・・・・・・・・・・・・・・・・・・・・・・・・・・・・・・・・・・・・・・・・・・・・・・・・・・・・・・・・・・・・・・・・・・・・・・・・・・・・</t>
    </r>
    <r>
      <rPr>
        <sz val="11"/>
        <rFont val="ＭＳ Ｐゴシック"/>
        <family val="3"/>
        <charset val="128"/>
      </rPr>
      <t>　</t>
    </r>
    <rPh sb="0" eb="2">
      <t>ユウコウ</t>
    </rPh>
    <rPh sb="2" eb="4">
      <t>キュウジン</t>
    </rPh>
    <rPh sb="4" eb="6">
      <t>バイリツ</t>
    </rPh>
    <phoneticPr fontId="2"/>
  </si>
  <si>
    <t>※参考資料</t>
    <rPh sb="1" eb="3">
      <t>サンコウ</t>
    </rPh>
    <rPh sb="3" eb="5">
      <t>シリョウ</t>
    </rPh>
    <phoneticPr fontId="2"/>
  </si>
  <si>
    <r>
      <t>他都市との比較　</t>
    </r>
    <r>
      <rPr>
        <sz val="8"/>
        <rFont val="ＭＳ Ｐゴシック"/>
        <family val="3"/>
        <charset val="128"/>
      </rPr>
      <t>・・・・・・・・・・・・・・・・・・・・・・・・・・・・・・・・・・・・・・・・・・・・・・・・・・・・・・・・・・・・・・・・・・・・・・・・・・・・・・・・・・・・・・・・・・・・・・・・・・・・・・・・・・・・・・・・・・・・・・・・・・・・・・・・・・・・・・・・・・・・・・・・・・・・・・・・・・・・・・・・・・・</t>
    </r>
    <phoneticPr fontId="2"/>
  </si>
  <si>
    <t>有　効　求　人　倍　率</t>
    <rPh sb="0" eb="1">
      <t>ユウ</t>
    </rPh>
    <rPh sb="2" eb="3">
      <t>コウ</t>
    </rPh>
    <rPh sb="4" eb="5">
      <t>キュウ</t>
    </rPh>
    <rPh sb="6" eb="7">
      <t>ニン</t>
    </rPh>
    <rPh sb="8" eb="9">
      <t>バイ</t>
    </rPh>
    <rPh sb="10" eb="11">
      <t>リツ</t>
    </rPh>
    <phoneticPr fontId="8"/>
  </si>
  <si>
    <t>55,978(12.1)</t>
    <phoneticPr fontId="2"/>
  </si>
  <si>
    <t>283,912(61.2)</t>
    <phoneticPr fontId="2"/>
  </si>
  <si>
    <t>加えられた。</t>
    <phoneticPr fontId="2"/>
  </si>
  <si>
    <t>　本表は、毎月の住民基本台帳法（昭和42年までは住民登録法）に基づく増減数を計上したものである。
また推計人口は、５年ごとに実施される国勢調査人口に、毎月の住民基本台帳法に基づく増減数を加減して算出されるものである。</t>
    <rPh sb="1" eb="2">
      <t>ホン</t>
    </rPh>
    <rPh sb="2" eb="3">
      <t>ヒョウ</t>
    </rPh>
    <rPh sb="5" eb="7">
      <t>マイツキ</t>
    </rPh>
    <rPh sb="8" eb="10">
      <t>ジュウミン</t>
    </rPh>
    <rPh sb="10" eb="12">
      <t>キホン</t>
    </rPh>
    <rPh sb="12" eb="14">
      <t>ダイチョウ</t>
    </rPh>
    <rPh sb="14" eb="15">
      <t>ホウ</t>
    </rPh>
    <rPh sb="16" eb="18">
      <t>ショウワ</t>
    </rPh>
    <rPh sb="20" eb="21">
      <t>ネン</t>
    </rPh>
    <rPh sb="24" eb="26">
      <t>ジュウミン</t>
    </rPh>
    <rPh sb="26" eb="28">
      <t>トウロク</t>
    </rPh>
    <rPh sb="28" eb="29">
      <t>ホウ</t>
    </rPh>
    <rPh sb="31" eb="32">
      <t>モト</t>
    </rPh>
    <rPh sb="34" eb="36">
      <t>ゾウゲン</t>
    </rPh>
    <rPh sb="36" eb="37">
      <t>スウ</t>
    </rPh>
    <rPh sb="38" eb="40">
      <t>ケイジョウ</t>
    </rPh>
    <rPh sb="51" eb="53">
      <t>スイケイ</t>
    </rPh>
    <rPh sb="53" eb="55">
      <t>ジンコウ</t>
    </rPh>
    <rPh sb="58" eb="59">
      <t>ネン</t>
    </rPh>
    <rPh sb="62" eb="64">
      <t>ジッシ</t>
    </rPh>
    <rPh sb="67" eb="69">
      <t>コクセイ</t>
    </rPh>
    <rPh sb="69" eb="71">
      <t>チョウサ</t>
    </rPh>
    <rPh sb="71" eb="73">
      <t>ジンコウ</t>
    </rPh>
    <rPh sb="75" eb="77">
      <t>マイツキ</t>
    </rPh>
    <rPh sb="78" eb="80">
      <t>ジュウミン</t>
    </rPh>
    <rPh sb="80" eb="82">
      <t>キホン</t>
    </rPh>
    <rPh sb="82" eb="84">
      <t>ダイチョウ</t>
    </rPh>
    <rPh sb="84" eb="85">
      <t>ホウ</t>
    </rPh>
    <rPh sb="86" eb="87">
      <t>モト</t>
    </rPh>
    <rPh sb="89" eb="91">
      <t>ゾウゲン</t>
    </rPh>
    <rPh sb="91" eb="92">
      <t>スウ</t>
    </rPh>
    <rPh sb="93" eb="95">
      <t>カゲン</t>
    </rPh>
    <rPh sb="97" eb="99">
      <t>サンシュツ</t>
    </rPh>
    <phoneticPr fontId="1"/>
  </si>
  <si>
    <t>　なお、「住民基本台帳法の一部を改正する法律」が施行され、平成24年7月9日以降、外国人住民は住民基本台帳法の適用対象に加えられた。（それ以前は外国人登録法に基づく増減数を計上している。）</t>
    <rPh sb="5" eb="7">
      <t>ジュウミン</t>
    </rPh>
    <rPh sb="7" eb="9">
      <t>キホン</t>
    </rPh>
    <rPh sb="9" eb="11">
      <t>ダイチョウ</t>
    </rPh>
    <rPh sb="11" eb="12">
      <t>ホウ</t>
    </rPh>
    <rPh sb="13" eb="15">
      <t>イチブ</t>
    </rPh>
    <rPh sb="16" eb="18">
      <t>カイセイ</t>
    </rPh>
    <rPh sb="20" eb="22">
      <t>ホウリツ</t>
    </rPh>
    <rPh sb="24" eb="26">
      <t>セコウ</t>
    </rPh>
    <rPh sb="29" eb="31">
      <t>ヘイセイ</t>
    </rPh>
    <rPh sb="33" eb="34">
      <t>ネン</t>
    </rPh>
    <rPh sb="35" eb="36">
      <t>ガツ</t>
    </rPh>
    <rPh sb="37" eb="38">
      <t>ニチ</t>
    </rPh>
    <rPh sb="38" eb="40">
      <t>イコウ</t>
    </rPh>
    <rPh sb="41" eb="43">
      <t>ガイコク</t>
    </rPh>
    <rPh sb="43" eb="44">
      <t>ジン</t>
    </rPh>
    <rPh sb="44" eb="46">
      <t>ジュウミン</t>
    </rPh>
    <rPh sb="47" eb="49">
      <t>ジュウミン</t>
    </rPh>
    <rPh sb="49" eb="51">
      <t>キホン</t>
    </rPh>
    <rPh sb="51" eb="53">
      <t>ダイチョウ</t>
    </rPh>
    <rPh sb="53" eb="54">
      <t>ホウ</t>
    </rPh>
    <rPh sb="55" eb="57">
      <t>テキヨウ</t>
    </rPh>
    <rPh sb="57" eb="58">
      <t>ツイ</t>
    </rPh>
    <rPh sb="58" eb="59">
      <t>ゾウ</t>
    </rPh>
    <rPh sb="60" eb="61">
      <t>クワ</t>
    </rPh>
    <rPh sb="69" eb="71">
      <t>イゼン</t>
    </rPh>
    <rPh sb="72" eb="74">
      <t>ガイコク</t>
    </rPh>
    <rPh sb="74" eb="75">
      <t>ジン</t>
    </rPh>
    <rPh sb="75" eb="78">
      <t>トウロクホウ</t>
    </rPh>
    <rPh sb="79" eb="80">
      <t>モト</t>
    </rPh>
    <rPh sb="82" eb="84">
      <t>ゾウゲン</t>
    </rPh>
    <rPh sb="84" eb="85">
      <t>スウ</t>
    </rPh>
    <rPh sb="86" eb="88">
      <t>ケイジョウ</t>
    </rPh>
    <phoneticPr fontId="1"/>
  </si>
  <si>
    <t>（３）　職権削除（４万２４９７人）を含む。</t>
    <phoneticPr fontId="2"/>
  </si>
  <si>
    <t>（　　）内は、国勢調査と推計人口との誤差を含んだ年間純増減である。</t>
    <rPh sb="4" eb="5">
      <t>ナイ</t>
    </rPh>
    <rPh sb="7" eb="9">
      <t>コクセイ</t>
    </rPh>
    <rPh sb="9" eb="11">
      <t>チョウサ</t>
    </rPh>
    <rPh sb="12" eb="14">
      <t>スイケイ</t>
    </rPh>
    <rPh sb="14" eb="16">
      <t>ジンコウ</t>
    </rPh>
    <rPh sb="18" eb="20">
      <t>ゴサ</t>
    </rPh>
    <rPh sb="21" eb="22">
      <t>フク</t>
    </rPh>
    <rPh sb="24" eb="26">
      <t>ネンカン</t>
    </rPh>
    <rPh sb="26" eb="27">
      <t>ジュン</t>
    </rPh>
    <rPh sb="27" eb="29">
      <t>ゾウゲン</t>
    </rPh>
    <phoneticPr fontId="1"/>
  </si>
  <si>
    <t>（各年１０月１日）</t>
    <rPh sb="1" eb="3">
      <t>カクネン</t>
    </rPh>
    <rPh sb="5" eb="6">
      <t>ガツ</t>
    </rPh>
    <rPh sb="7" eb="8">
      <t>ニチ</t>
    </rPh>
    <phoneticPr fontId="1"/>
  </si>
  <si>
    <t>地　　区</t>
    <rPh sb="0" eb="4">
      <t>チク</t>
    </rPh>
    <phoneticPr fontId="1"/>
  </si>
  <si>
    <t>中　　央</t>
    <rPh sb="0" eb="4">
      <t>チュウオウ</t>
    </rPh>
    <phoneticPr fontId="1"/>
  </si>
  <si>
    <t>女</t>
    <rPh sb="0" eb="1">
      <t>オンナ</t>
    </rPh>
    <phoneticPr fontId="1"/>
  </si>
  <si>
    <t>事　業　所</t>
    <rPh sb="0" eb="1">
      <t>コト</t>
    </rPh>
    <rPh sb="2" eb="3">
      <t>ギョウ</t>
    </rPh>
    <rPh sb="4" eb="5">
      <t>ショ</t>
    </rPh>
    <phoneticPr fontId="2"/>
  </si>
  <si>
    <t>町　別　事　業　所　数　 、　従　業　者　数　(　全　産　業　）</t>
    <rPh sb="0" eb="1">
      <t>チョウ</t>
    </rPh>
    <rPh sb="2" eb="3">
      <t>ベツ</t>
    </rPh>
    <rPh sb="4" eb="5">
      <t>コト</t>
    </rPh>
    <rPh sb="6" eb="7">
      <t>ギョウ</t>
    </rPh>
    <rPh sb="8" eb="9">
      <t>ショ</t>
    </rPh>
    <rPh sb="10" eb="11">
      <t>スウ</t>
    </rPh>
    <rPh sb="15" eb="16">
      <t>ジュウ</t>
    </rPh>
    <rPh sb="17" eb="18">
      <t>ギョウ</t>
    </rPh>
    <rPh sb="19" eb="20">
      <t>シャ</t>
    </rPh>
    <rPh sb="21" eb="22">
      <t>カズ</t>
    </rPh>
    <rPh sb="25" eb="26">
      <t>ゼン</t>
    </rPh>
    <rPh sb="27" eb="28">
      <t>サン</t>
    </rPh>
    <rPh sb="29" eb="30">
      <t>ギョウ</t>
    </rPh>
    <phoneticPr fontId="2"/>
  </si>
  <si>
    <t>　　東高洲町</t>
    <rPh sb="2" eb="3">
      <t>ヒガシ</t>
    </rPh>
    <rPh sb="3" eb="5">
      <t>タカス</t>
    </rPh>
    <rPh sb="5" eb="6">
      <t>マチ</t>
    </rPh>
    <phoneticPr fontId="2"/>
  </si>
  <si>
    <t>　　西昆陽</t>
    <rPh sb="2" eb="3">
      <t>ニシ</t>
    </rPh>
    <rPh sb="3" eb="5">
      <t>コンヨウ</t>
    </rPh>
    <phoneticPr fontId="2"/>
  </si>
  <si>
    <t>　　杭瀬南新町</t>
    <rPh sb="2" eb="7">
      <t>クイセミナミシンマチ</t>
    </rPh>
    <phoneticPr fontId="2"/>
  </si>
  <si>
    <t>　　東大物町(2)</t>
    <rPh sb="2" eb="3">
      <t>ヒガシ</t>
    </rPh>
    <rPh sb="3" eb="6">
      <t>ダイモツチョウ</t>
    </rPh>
    <phoneticPr fontId="2"/>
  </si>
  <si>
    <t>　　西立花町(5)</t>
    <rPh sb="2" eb="3">
      <t>ニシ</t>
    </rPh>
    <rPh sb="3" eb="5">
      <t>タチバナ</t>
    </rPh>
    <rPh sb="5" eb="6">
      <t>マチ</t>
    </rPh>
    <phoneticPr fontId="2"/>
  </si>
  <si>
    <t>　　水堂町(14)</t>
    <rPh sb="2" eb="5">
      <t>ミズドウチョウ</t>
    </rPh>
    <phoneticPr fontId="2"/>
  </si>
  <si>
    <t>　　長洲東通</t>
    <rPh sb="2" eb="6">
      <t>ナガスヒガシドオリ</t>
    </rPh>
    <phoneticPr fontId="2"/>
  </si>
  <si>
    <t>　　南武庫之荘(15)</t>
    <rPh sb="2" eb="3">
      <t>ミナミ</t>
    </rPh>
    <rPh sb="3" eb="7">
      <t>ムコノソウ</t>
    </rPh>
    <phoneticPr fontId="2"/>
  </si>
  <si>
    <t>　　東海岸町</t>
    <rPh sb="2" eb="3">
      <t>ヒガシ</t>
    </rPh>
    <rPh sb="3" eb="5">
      <t>カイガン</t>
    </rPh>
    <rPh sb="5" eb="6">
      <t>マチ</t>
    </rPh>
    <phoneticPr fontId="2"/>
  </si>
  <si>
    <t>　　長洲中通</t>
    <rPh sb="2" eb="4">
      <t>ナガス</t>
    </rPh>
    <rPh sb="4" eb="6">
      <t>ナカドオリ</t>
    </rPh>
    <phoneticPr fontId="2"/>
  </si>
  <si>
    <t>　　西難波町</t>
    <rPh sb="2" eb="3">
      <t>ニシ</t>
    </rPh>
    <rPh sb="3" eb="5">
      <t>ナニワ</t>
    </rPh>
    <rPh sb="5" eb="6">
      <t>マチ</t>
    </rPh>
    <phoneticPr fontId="2"/>
  </si>
  <si>
    <t>　　長洲本通</t>
    <rPh sb="2" eb="6">
      <t>ナガスホンドオリ</t>
    </rPh>
    <phoneticPr fontId="2"/>
  </si>
  <si>
    <t>　　武庫之荘本町(16)</t>
    <rPh sb="2" eb="6">
      <t>ムコノソウ</t>
    </rPh>
    <rPh sb="6" eb="8">
      <t>ホンマチ</t>
    </rPh>
    <phoneticPr fontId="2"/>
  </si>
  <si>
    <t>　　東初島町</t>
    <rPh sb="2" eb="3">
      <t>ヒガシ</t>
    </rPh>
    <rPh sb="3" eb="4">
      <t>ハツ</t>
    </rPh>
    <rPh sb="4" eb="5">
      <t>シマ</t>
    </rPh>
    <rPh sb="5" eb="6">
      <t>マチ</t>
    </rPh>
    <phoneticPr fontId="2"/>
  </si>
  <si>
    <t>　　長洲西通</t>
    <rPh sb="2" eb="6">
      <t>ナガスニシドオリ</t>
    </rPh>
    <phoneticPr fontId="2"/>
  </si>
  <si>
    <t>　　武庫之荘東(17)</t>
    <rPh sb="2" eb="6">
      <t>ムコノソウ</t>
    </rPh>
    <rPh sb="6" eb="7">
      <t>ヒガシ</t>
    </rPh>
    <phoneticPr fontId="2"/>
  </si>
  <si>
    <t>　  北大物町</t>
    <rPh sb="3" eb="4">
      <t>キタ</t>
    </rPh>
    <rPh sb="4" eb="6">
      <t>ダイモツ</t>
    </rPh>
    <rPh sb="6" eb="7">
      <t>マチ</t>
    </rPh>
    <phoneticPr fontId="2"/>
  </si>
  <si>
    <t>　　西大物町</t>
    <rPh sb="2" eb="3">
      <t>ニシ</t>
    </rPh>
    <rPh sb="3" eb="5">
      <t>ダイモツ</t>
    </rPh>
    <rPh sb="5" eb="6">
      <t>マチ</t>
    </rPh>
    <phoneticPr fontId="2"/>
  </si>
  <si>
    <t>　　金楽寺町</t>
    <rPh sb="2" eb="3">
      <t>キン</t>
    </rPh>
    <rPh sb="3" eb="4">
      <t>ラク</t>
    </rPh>
    <rPh sb="4" eb="5">
      <t>ジ</t>
    </rPh>
    <rPh sb="5" eb="6">
      <t>マチ</t>
    </rPh>
    <phoneticPr fontId="2"/>
  </si>
  <si>
    <t>　　船出</t>
    <rPh sb="2" eb="4">
      <t>フナデ</t>
    </rPh>
    <phoneticPr fontId="2"/>
  </si>
  <si>
    <t>　　大物町(1)</t>
    <rPh sb="2" eb="5">
      <t>ダイモツチョウ</t>
    </rPh>
    <phoneticPr fontId="2"/>
  </si>
  <si>
    <t>　　西長洲町</t>
    <rPh sb="2" eb="3">
      <t>ニシ</t>
    </rPh>
    <rPh sb="3" eb="5">
      <t>ナガス</t>
    </rPh>
    <rPh sb="5" eb="6">
      <t>マチ</t>
    </rPh>
    <phoneticPr fontId="2"/>
  </si>
  <si>
    <t>　　東七松町</t>
    <rPh sb="2" eb="6">
      <t>ヒガシナナツマツチョウ</t>
    </rPh>
    <phoneticPr fontId="2"/>
  </si>
  <si>
    <t xml:space="preserve">    昭和通</t>
    <rPh sb="4" eb="6">
      <t>ショウワ</t>
    </rPh>
    <rPh sb="6" eb="7">
      <t>トオリ</t>
    </rPh>
    <phoneticPr fontId="2"/>
  </si>
  <si>
    <t>　　東大物町(1)</t>
    <rPh sb="2" eb="3">
      <t>ヒガシ</t>
    </rPh>
    <rPh sb="3" eb="6">
      <t>ダイモツチョウ</t>
    </rPh>
    <phoneticPr fontId="2"/>
  </si>
  <si>
    <t>　　七松町</t>
    <rPh sb="2" eb="3">
      <t>ナナ</t>
    </rPh>
    <rPh sb="3" eb="4">
      <t>マツ</t>
    </rPh>
    <rPh sb="4" eb="5">
      <t>チョウ</t>
    </rPh>
    <phoneticPr fontId="2"/>
  </si>
  <si>
    <t xml:space="preserve">    昭和南通</t>
    <rPh sb="4" eb="6">
      <t>ショウワ</t>
    </rPh>
    <rPh sb="6" eb="7">
      <t>ミナミ</t>
    </rPh>
    <rPh sb="7" eb="8">
      <t>ツウ</t>
    </rPh>
    <phoneticPr fontId="2"/>
  </si>
  <si>
    <t>　　扶桑町</t>
    <rPh sb="2" eb="4">
      <t>フソウ</t>
    </rPh>
    <rPh sb="4" eb="5">
      <t>マチ</t>
    </rPh>
    <phoneticPr fontId="2"/>
  </si>
  <si>
    <t>　　南七松町</t>
    <rPh sb="2" eb="3">
      <t>ミナミ</t>
    </rPh>
    <rPh sb="3" eb="4">
      <t>ナナ</t>
    </rPh>
    <rPh sb="4" eb="5">
      <t>マツ</t>
    </rPh>
    <rPh sb="5" eb="6">
      <t>チョウ</t>
    </rPh>
    <phoneticPr fontId="2"/>
  </si>
  <si>
    <t>　　神田北通</t>
    <rPh sb="2" eb="4">
      <t>カンダ</t>
    </rPh>
    <rPh sb="4" eb="5">
      <t>キタ</t>
    </rPh>
    <rPh sb="5" eb="6">
      <t>ツウ</t>
    </rPh>
    <phoneticPr fontId="2"/>
  </si>
  <si>
    <t>　　築地町</t>
    <rPh sb="2" eb="4">
      <t>ツキジ</t>
    </rPh>
    <rPh sb="4" eb="5">
      <t>マチ</t>
    </rPh>
    <phoneticPr fontId="2"/>
  </si>
  <si>
    <t>大庄数数</t>
    <rPh sb="0" eb="2">
      <t>オオショウ</t>
    </rPh>
    <rPh sb="2" eb="3">
      <t>スウ</t>
    </rPh>
    <rPh sb="3" eb="4">
      <t>スウ</t>
    </rPh>
    <phoneticPr fontId="2"/>
  </si>
  <si>
    <t>　　南塚口町(6)</t>
    <rPh sb="2" eb="3">
      <t>ミナミ</t>
    </rPh>
    <rPh sb="3" eb="5">
      <t>ツカグチ</t>
    </rPh>
    <rPh sb="5" eb="6">
      <t>チョウ</t>
    </rPh>
    <phoneticPr fontId="2"/>
  </si>
  <si>
    <t xml:space="preserve">    神田中通</t>
    <rPh sb="4" eb="6">
      <t>カンダ</t>
    </rPh>
    <rPh sb="6" eb="7">
      <t>ナカ</t>
    </rPh>
    <rPh sb="7" eb="8">
      <t>トオ</t>
    </rPh>
    <phoneticPr fontId="2"/>
  </si>
  <si>
    <t>　　名神町(7)</t>
    <rPh sb="2" eb="4">
      <t>メイシン</t>
    </rPh>
    <rPh sb="4" eb="5">
      <t>チョウ</t>
    </rPh>
    <phoneticPr fontId="2"/>
  </si>
  <si>
    <t>　　神田南通</t>
    <rPh sb="2" eb="4">
      <t>カンダ</t>
    </rPh>
    <rPh sb="4" eb="5">
      <t>ミナミ</t>
    </rPh>
    <rPh sb="5" eb="6">
      <t>トオ</t>
    </rPh>
    <phoneticPr fontId="2"/>
  </si>
  <si>
    <t>　　東園田町</t>
    <rPh sb="2" eb="3">
      <t>ヒガシ</t>
    </rPh>
    <rPh sb="3" eb="5">
      <t>ソノダ</t>
    </rPh>
    <rPh sb="5" eb="6">
      <t>チョウ</t>
    </rPh>
    <phoneticPr fontId="2"/>
  </si>
  <si>
    <t>　　御園町</t>
    <rPh sb="2" eb="4">
      <t>ミソノ</t>
    </rPh>
    <rPh sb="4" eb="5">
      <t>マチ</t>
    </rPh>
    <phoneticPr fontId="2"/>
  </si>
  <si>
    <t>　　浜田町</t>
    <rPh sb="2" eb="4">
      <t>ハマダ</t>
    </rPh>
    <rPh sb="4" eb="5">
      <t>チョウ</t>
    </rPh>
    <phoneticPr fontId="2"/>
  </si>
  <si>
    <t>　　三反田町</t>
    <rPh sb="2" eb="5">
      <t>サンタンダ</t>
    </rPh>
    <rPh sb="5" eb="6">
      <t>チョウ</t>
    </rPh>
    <phoneticPr fontId="2"/>
  </si>
  <si>
    <t>　　東御園町</t>
    <rPh sb="2" eb="3">
      <t>アズマ</t>
    </rPh>
    <rPh sb="3" eb="5">
      <t>ミソノ</t>
    </rPh>
    <rPh sb="5" eb="6">
      <t>マチ</t>
    </rPh>
    <phoneticPr fontId="2"/>
  </si>
  <si>
    <t>　　崇徳院</t>
    <rPh sb="2" eb="4">
      <t>ストク</t>
    </rPh>
    <rPh sb="4" eb="5">
      <t>イン</t>
    </rPh>
    <phoneticPr fontId="2"/>
  </si>
  <si>
    <t>　　尾浜町</t>
    <rPh sb="2" eb="3">
      <t>オ</t>
    </rPh>
    <rPh sb="3" eb="4">
      <t>ハマ</t>
    </rPh>
    <rPh sb="4" eb="5">
      <t>チョウ</t>
    </rPh>
    <phoneticPr fontId="2"/>
  </si>
  <si>
    <t>　　東塚口町</t>
    <rPh sb="2" eb="3">
      <t>ヒガシ</t>
    </rPh>
    <rPh sb="3" eb="5">
      <t>ツカグチ</t>
    </rPh>
    <rPh sb="5" eb="6">
      <t>チョウ</t>
    </rPh>
    <phoneticPr fontId="2"/>
  </si>
  <si>
    <t>　　西御園町</t>
    <rPh sb="2" eb="3">
      <t>ニシ</t>
    </rPh>
    <rPh sb="3" eb="5">
      <t>ミソノ</t>
    </rPh>
    <rPh sb="5" eb="6">
      <t>マチ</t>
    </rPh>
    <phoneticPr fontId="2"/>
  </si>
  <si>
    <t>　　蓬川町</t>
    <rPh sb="2" eb="3">
      <t>ヨモギ</t>
    </rPh>
    <rPh sb="3" eb="4">
      <t>カワ</t>
    </rPh>
    <rPh sb="4" eb="5">
      <t>マチ</t>
    </rPh>
    <phoneticPr fontId="2"/>
  </si>
  <si>
    <t>　　久々知西町</t>
    <rPh sb="2" eb="4">
      <t>ヒサビサ</t>
    </rPh>
    <rPh sb="4" eb="5">
      <t>チ</t>
    </rPh>
    <rPh sb="5" eb="6">
      <t>ニシ</t>
    </rPh>
    <rPh sb="6" eb="7">
      <t>マチ</t>
    </rPh>
    <phoneticPr fontId="2"/>
  </si>
  <si>
    <t>　　大庄川田町</t>
    <rPh sb="2" eb="4">
      <t>オオショウ</t>
    </rPh>
    <rPh sb="4" eb="6">
      <t>カワタ</t>
    </rPh>
    <rPh sb="6" eb="7">
      <t>マチ</t>
    </rPh>
    <phoneticPr fontId="2"/>
  </si>
  <si>
    <t>　　水堂町(8)</t>
    <rPh sb="2" eb="5">
      <t>ミズドウチョウ</t>
    </rPh>
    <phoneticPr fontId="2"/>
  </si>
  <si>
    <t>　　開明町</t>
    <rPh sb="2" eb="4">
      <t>カイメイ</t>
    </rPh>
    <rPh sb="4" eb="5">
      <t>マチ</t>
    </rPh>
    <phoneticPr fontId="2"/>
  </si>
  <si>
    <t>　　久々知</t>
    <rPh sb="2" eb="4">
      <t>ヒサビサ</t>
    </rPh>
    <rPh sb="4" eb="5">
      <t>チ</t>
    </rPh>
    <phoneticPr fontId="2"/>
  </si>
  <si>
    <t>　　菜切山町</t>
    <rPh sb="2" eb="3">
      <t>ナ</t>
    </rPh>
    <rPh sb="3" eb="4">
      <t>キ</t>
    </rPh>
    <rPh sb="4" eb="5">
      <t>ヤマ</t>
    </rPh>
    <rPh sb="5" eb="6">
      <t>マチ</t>
    </rPh>
    <phoneticPr fontId="2"/>
  </si>
  <si>
    <t>　　南武庫之荘(9)</t>
    <rPh sb="2" eb="3">
      <t>ミナミ</t>
    </rPh>
    <rPh sb="3" eb="7">
      <t>ムコノソウ</t>
    </rPh>
    <phoneticPr fontId="2"/>
  </si>
  <si>
    <t>　　琴浦町</t>
    <rPh sb="2" eb="3">
      <t>コト</t>
    </rPh>
    <rPh sb="3" eb="4">
      <t>ウラ</t>
    </rPh>
    <rPh sb="4" eb="5">
      <t>マチ</t>
    </rPh>
    <phoneticPr fontId="2"/>
  </si>
  <si>
    <t>　　武庫之荘本町(10)</t>
    <rPh sb="2" eb="6">
      <t>ムコノソウ</t>
    </rPh>
    <rPh sb="6" eb="8">
      <t>ホンマチ</t>
    </rPh>
    <phoneticPr fontId="2"/>
  </si>
  <si>
    <t>　　小中島</t>
    <rPh sb="2" eb="3">
      <t>コ</t>
    </rPh>
    <rPh sb="3" eb="5">
      <t>ナカジマ</t>
    </rPh>
    <phoneticPr fontId="2"/>
  </si>
  <si>
    <t>　　東桜木町</t>
    <rPh sb="2" eb="3">
      <t>ヒガシ</t>
    </rPh>
    <rPh sb="3" eb="5">
      <t>サクラギ</t>
    </rPh>
    <rPh sb="5" eb="6">
      <t>マチ</t>
    </rPh>
    <phoneticPr fontId="2"/>
  </si>
  <si>
    <t>　　下坂部(3)</t>
    <rPh sb="2" eb="3">
      <t>シモ</t>
    </rPh>
    <rPh sb="3" eb="5">
      <t>サカベ</t>
    </rPh>
    <phoneticPr fontId="2"/>
  </si>
  <si>
    <t>　　水明町</t>
    <rPh sb="2" eb="3">
      <t>スイ</t>
    </rPh>
    <rPh sb="3" eb="4">
      <t>メイ</t>
    </rPh>
    <rPh sb="4" eb="5">
      <t>マチ</t>
    </rPh>
    <phoneticPr fontId="2"/>
  </si>
  <si>
    <t>　　武庫之荘東(11)</t>
    <rPh sb="2" eb="6">
      <t>ムコノソウ</t>
    </rPh>
    <rPh sb="6" eb="7">
      <t>ヒガシ</t>
    </rPh>
    <phoneticPr fontId="2"/>
  </si>
  <si>
    <t>　　西桜木町</t>
    <rPh sb="2" eb="3">
      <t>ニシ</t>
    </rPh>
    <rPh sb="3" eb="5">
      <t>サクラギ</t>
    </rPh>
    <rPh sb="5" eb="6">
      <t>マチ</t>
    </rPh>
    <phoneticPr fontId="2"/>
  </si>
  <si>
    <t>　　大物町(2)</t>
    <rPh sb="2" eb="5">
      <t>ダイモツチョウ</t>
    </rPh>
    <phoneticPr fontId="2"/>
  </si>
  <si>
    <t>　　大庄中通</t>
    <rPh sb="2" eb="4">
      <t>オオショウ</t>
    </rPh>
    <rPh sb="4" eb="5">
      <t>ナカ</t>
    </rPh>
    <rPh sb="5" eb="6">
      <t>トオ</t>
    </rPh>
    <phoneticPr fontId="2"/>
  </si>
  <si>
    <t>　　富松町</t>
    <rPh sb="2" eb="3">
      <t>トミ</t>
    </rPh>
    <rPh sb="3" eb="4">
      <t>マツ</t>
    </rPh>
    <rPh sb="4" eb="5">
      <t>チョウ</t>
    </rPh>
    <phoneticPr fontId="2"/>
  </si>
  <si>
    <t>　　汐町</t>
    <rPh sb="2" eb="3">
      <t>シオ</t>
    </rPh>
    <rPh sb="3" eb="4">
      <t>マチ</t>
    </rPh>
    <phoneticPr fontId="2"/>
  </si>
  <si>
    <t>　　名神町(4)</t>
    <rPh sb="2" eb="4">
      <t>メイシン</t>
    </rPh>
    <rPh sb="4" eb="5">
      <t>マチ</t>
    </rPh>
    <phoneticPr fontId="2"/>
  </si>
  <si>
    <t>　　道意町</t>
    <rPh sb="2" eb="3">
      <t>ドウ</t>
    </rPh>
    <rPh sb="3" eb="4">
      <t>イ</t>
    </rPh>
    <rPh sb="4" eb="5">
      <t>マチ</t>
    </rPh>
    <phoneticPr fontId="2"/>
  </si>
  <si>
    <t>　　塚口本町(12)</t>
    <rPh sb="2" eb="4">
      <t>ツカグチ</t>
    </rPh>
    <rPh sb="4" eb="6">
      <t>ホンマチ</t>
    </rPh>
    <phoneticPr fontId="2"/>
  </si>
  <si>
    <t>　　玄番北之町</t>
    <rPh sb="2" eb="3">
      <t>ゲン</t>
    </rPh>
    <rPh sb="3" eb="4">
      <t>バン</t>
    </rPh>
    <rPh sb="4" eb="5">
      <t>キタ</t>
    </rPh>
    <rPh sb="5" eb="6">
      <t>ノ</t>
    </rPh>
    <rPh sb="6" eb="7">
      <t>チョウ</t>
    </rPh>
    <phoneticPr fontId="2"/>
  </si>
  <si>
    <t>　　潮江</t>
    <rPh sb="2" eb="3">
      <t>シオ</t>
    </rPh>
    <rPh sb="3" eb="4">
      <t>エ</t>
    </rPh>
    <phoneticPr fontId="2"/>
  </si>
  <si>
    <t>　　武庫川町</t>
    <rPh sb="2" eb="6">
      <t>ムコガワチョウ</t>
    </rPh>
    <phoneticPr fontId="2"/>
  </si>
  <si>
    <t>　　西立花町(13)</t>
    <rPh sb="2" eb="3">
      <t>ニシ</t>
    </rPh>
    <rPh sb="3" eb="5">
      <t>タチバナ</t>
    </rPh>
    <rPh sb="5" eb="6">
      <t>マチ</t>
    </rPh>
    <phoneticPr fontId="2"/>
  </si>
  <si>
    <t>　　上ノ島町</t>
    <rPh sb="2" eb="3">
      <t>カミ</t>
    </rPh>
    <rPh sb="4" eb="5">
      <t>シマ</t>
    </rPh>
    <rPh sb="5" eb="6">
      <t>チョウ</t>
    </rPh>
    <phoneticPr fontId="2"/>
  </si>
  <si>
    <t>　　西本町北通</t>
    <rPh sb="2" eb="3">
      <t>ニシ</t>
    </rPh>
    <rPh sb="3" eb="5">
      <t>ホンマチ</t>
    </rPh>
    <rPh sb="5" eb="6">
      <t>キタ</t>
    </rPh>
    <rPh sb="6" eb="7">
      <t>ツウ</t>
    </rPh>
    <phoneticPr fontId="2"/>
  </si>
  <si>
    <t>　　神埼町</t>
    <rPh sb="2" eb="4">
      <t>カンザキ</t>
    </rPh>
    <rPh sb="4" eb="5">
      <t>マチ</t>
    </rPh>
    <phoneticPr fontId="2"/>
  </si>
  <si>
    <t>　　栗山町</t>
    <rPh sb="2" eb="4">
      <t>クリヤマ</t>
    </rPh>
    <rPh sb="4" eb="5">
      <t>チョウ</t>
    </rPh>
    <phoneticPr fontId="2"/>
  </si>
  <si>
    <t>　　高田町</t>
    <rPh sb="2" eb="4">
      <t>タカダ</t>
    </rPh>
    <rPh sb="4" eb="5">
      <t>チョウ</t>
    </rPh>
    <phoneticPr fontId="2"/>
  </si>
  <si>
    <t>　　中浜町</t>
    <rPh sb="2" eb="4">
      <t>ナカハマ</t>
    </rPh>
    <rPh sb="4" eb="5">
      <t>マチ</t>
    </rPh>
    <phoneticPr fontId="2"/>
  </si>
  <si>
    <t>　　口田中</t>
    <rPh sb="2" eb="3">
      <t>クチ</t>
    </rPh>
    <rPh sb="3" eb="5">
      <t>タナカ</t>
    </rPh>
    <phoneticPr fontId="2"/>
  </si>
  <si>
    <t>　　末広町</t>
    <rPh sb="2" eb="4">
      <t>スエヒロ</t>
    </rPh>
    <rPh sb="4" eb="5">
      <t>マチ</t>
    </rPh>
    <phoneticPr fontId="2"/>
  </si>
  <si>
    <t>　　善法寺町</t>
    <rPh sb="2" eb="3">
      <t>ゼン</t>
    </rPh>
    <rPh sb="3" eb="4">
      <t>ホウ</t>
    </rPh>
    <rPh sb="4" eb="5">
      <t>ジ</t>
    </rPh>
    <rPh sb="5" eb="6">
      <t>チョウ</t>
    </rPh>
    <phoneticPr fontId="2"/>
  </si>
  <si>
    <t>　　大浜町</t>
    <rPh sb="2" eb="4">
      <t>オオハマ</t>
    </rPh>
    <rPh sb="4" eb="5">
      <t>マチ</t>
    </rPh>
    <phoneticPr fontId="2"/>
  </si>
  <si>
    <t>　　宮内町　</t>
    <rPh sb="2" eb="5">
      <t>ミヤウチチョウ</t>
    </rPh>
    <phoneticPr fontId="2"/>
  </si>
  <si>
    <t>　　弥生ケ丘町</t>
    <rPh sb="2" eb="7">
      <t>ヤヨイガオカチョウ</t>
    </rPh>
    <phoneticPr fontId="2"/>
  </si>
  <si>
    <t>　　扇町</t>
    <rPh sb="2" eb="3">
      <t>オオギ</t>
    </rPh>
    <rPh sb="3" eb="4">
      <t>マチ</t>
    </rPh>
    <phoneticPr fontId="2"/>
  </si>
  <si>
    <t>　　食満</t>
    <rPh sb="2" eb="3">
      <t>ショク</t>
    </rPh>
    <rPh sb="3" eb="4">
      <t>マン</t>
    </rPh>
    <phoneticPr fontId="2"/>
  </si>
  <si>
    <t>　　竹谷町</t>
    <rPh sb="2" eb="3">
      <t>タケ</t>
    </rPh>
    <rPh sb="3" eb="4">
      <t>ヤ</t>
    </rPh>
    <rPh sb="4" eb="5">
      <t>マチ</t>
    </rPh>
    <phoneticPr fontId="2"/>
  </si>
  <si>
    <t>　　常光寺</t>
    <rPh sb="2" eb="3">
      <t>ジョウ</t>
    </rPh>
    <rPh sb="3" eb="4">
      <t>ヒカリ</t>
    </rPh>
    <rPh sb="4" eb="5">
      <t>ジ</t>
    </rPh>
    <phoneticPr fontId="2"/>
  </si>
  <si>
    <t>　　丸島町</t>
    <rPh sb="2" eb="4">
      <t>マルシマ</t>
    </rPh>
    <rPh sb="4" eb="5">
      <t>マチ</t>
    </rPh>
    <phoneticPr fontId="2"/>
  </si>
  <si>
    <t>　　南竹谷町　</t>
    <rPh sb="2" eb="3">
      <t>ミナミ</t>
    </rPh>
    <rPh sb="3" eb="5">
      <t>タケヤ</t>
    </rPh>
    <rPh sb="5" eb="6">
      <t>マチ</t>
    </rPh>
    <phoneticPr fontId="2"/>
  </si>
  <si>
    <t>　　平左衛門町</t>
    <rPh sb="2" eb="4">
      <t>ヘイザ</t>
    </rPh>
    <rPh sb="4" eb="6">
      <t>エモン</t>
    </rPh>
    <rPh sb="6" eb="7">
      <t>マチ</t>
    </rPh>
    <phoneticPr fontId="2"/>
  </si>
  <si>
    <t>　　梶ケ島</t>
    <rPh sb="2" eb="5">
      <t>カジガシマ</t>
    </rPh>
    <phoneticPr fontId="2"/>
  </si>
  <si>
    <t>　　稲葉荘</t>
    <rPh sb="2" eb="4">
      <t>イナバ</t>
    </rPh>
    <rPh sb="4" eb="5">
      <t>ソウ</t>
    </rPh>
    <phoneticPr fontId="2"/>
  </si>
  <si>
    <t>　　東向島西之町</t>
    <rPh sb="2" eb="8">
      <t>ヒガシムコウジマニシノチョウ</t>
    </rPh>
    <phoneticPr fontId="2"/>
  </si>
  <si>
    <t>　　杭瀬北新町</t>
    <rPh sb="2" eb="4">
      <t>クイセ</t>
    </rPh>
    <rPh sb="4" eb="7">
      <t>キタシンマチ</t>
    </rPh>
    <phoneticPr fontId="2"/>
  </si>
  <si>
    <t>　　大庄西町</t>
    <rPh sb="2" eb="4">
      <t>オオショウ</t>
    </rPh>
    <rPh sb="4" eb="5">
      <t>ニシ</t>
    </rPh>
    <rPh sb="5" eb="6">
      <t>マチ</t>
    </rPh>
    <phoneticPr fontId="2"/>
  </si>
  <si>
    <t>　　武庫町</t>
    <rPh sb="2" eb="4">
      <t>ムコ</t>
    </rPh>
    <rPh sb="4" eb="5">
      <t>チョウ</t>
    </rPh>
    <phoneticPr fontId="2"/>
  </si>
  <si>
    <t>＊　住所地の不詳を含む</t>
    <rPh sb="2" eb="4">
      <t>ジュウショ</t>
    </rPh>
    <rPh sb="4" eb="5">
      <t>チ</t>
    </rPh>
    <rPh sb="6" eb="8">
      <t>フショウ</t>
    </rPh>
    <rPh sb="9" eb="10">
      <t>フク</t>
    </rPh>
    <phoneticPr fontId="2"/>
  </si>
  <si>
    <t>(5)　１丁目の全部と２，３丁目の一部は立花地区　　　(6)　１～４丁目の全部と５，６丁目の一部は、園田地区　　</t>
    <rPh sb="5" eb="7">
      <t>チョウメ</t>
    </rPh>
    <rPh sb="8" eb="10">
      <t>ゼンブ</t>
    </rPh>
    <rPh sb="14" eb="16">
      <t>チョウメ</t>
    </rPh>
    <rPh sb="17" eb="19">
      <t>イチブ</t>
    </rPh>
    <rPh sb="20" eb="22">
      <t>タチバナ</t>
    </rPh>
    <rPh sb="22" eb="24">
      <t>チク</t>
    </rPh>
    <rPh sb="34" eb="36">
      <t>チョウメ</t>
    </rPh>
    <rPh sb="37" eb="39">
      <t>ゼンブ</t>
    </rPh>
    <rPh sb="43" eb="45">
      <t>チョウメ</t>
    </rPh>
    <rPh sb="46" eb="48">
      <t>イチブ</t>
    </rPh>
    <rPh sb="50" eb="52">
      <t>ソノダ</t>
    </rPh>
    <rPh sb="52" eb="54">
      <t>チク</t>
    </rPh>
    <phoneticPr fontId="2"/>
  </si>
  <si>
    <t>(1)　１丁目の一部は、小田地区</t>
    <rPh sb="5" eb="7">
      <t>チョウメ</t>
    </rPh>
    <rPh sb="8" eb="10">
      <t>イチブ</t>
    </rPh>
    <rPh sb="12" eb="14">
      <t>オダ</t>
    </rPh>
    <rPh sb="14" eb="16">
      <t>チク</t>
    </rPh>
    <phoneticPr fontId="2"/>
  </si>
  <si>
    <t>(7)　３丁目は、小田地区　　(8)　４丁目の一部は、武庫地区　　(9)　１丁目、４～１２丁目は、武庫地区</t>
    <rPh sb="5" eb="7">
      <t>チョウメ</t>
    </rPh>
    <rPh sb="9" eb="11">
      <t>オダ</t>
    </rPh>
    <rPh sb="11" eb="13">
      <t>チク</t>
    </rPh>
    <rPh sb="20" eb="22">
      <t>チョウメ</t>
    </rPh>
    <rPh sb="23" eb="25">
      <t>イチブ</t>
    </rPh>
    <rPh sb="27" eb="29">
      <t>ムコ</t>
    </rPh>
    <rPh sb="29" eb="31">
      <t>チク</t>
    </rPh>
    <rPh sb="38" eb="40">
      <t>チョウメ</t>
    </rPh>
    <rPh sb="45" eb="47">
      <t>チョウメ</t>
    </rPh>
    <rPh sb="49" eb="51">
      <t>ムコ</t>
    </rPh>
    <rPh sb="51" eb="53">
      <t>チク</t>
    </rPh>
    <phoneticPr fontId="2"/>
  </si>
  <si>
    <t>(2)　1丁目の一部と２丁目の全部は、中央地区</t>
    <rPh sb="5" eb="7">
      <t>チョウメ</t>
    </rPh>
    <rPh sb="8" eb="10">
      <t>イチブ</t>
    </rPh>
    <rPh sb="12" eb="14">
      <t>チョウメ</t>
    </rPh>
    <rPh sb="15" eb="17">
      <t>ゼンブ</t>
    </rPh>
    <rPh sb="19" eb="21">
      <t>チュウオウ</t>
    </rPh>
    <rPh sb="21" eb="23">
      <t>チク</t>
    </rPh>
    <phoneticPr fontId="2"/>
  </si>
  <si>
    <t>(10)　１、２丁目の全部と３丁目の一部は、武庫地区　　(11)　１丁目は、武庫地区　　(12)　８丁目は、園田地区　　</t>
    <rPh sb="8" eb="10">
      <t>チョウメ</t>
    </rPh>
    <rPh sb="11" eb="13">
      <t>ゼンブ</t>
    </rPh>
    <rPh sb="15" eb="17">
      <t>チョウメ</t>
    </rPh>
    <rPh sb="18" eb="20">
      <t>イチブ</t>
    </rPh>
    <rPh sb="22" eb="24">
      <t>ムコ</t>
    </rPh>
    <rPh sb="24" eb="26">
      <t>チク</t>
    </rPh>
    <rPh sb="34" eb="36">
      <t>チョウメ</t>
    </rPh>
    <rPh sb="38" eb="40">
      <t>ムコ</t>
    </rPh>
    <rPh sb="40" eb="42">
      <t>チク</t>
    </rPh>
    <phoneticPr fontId="2"/>
  </si>
  <si>
    <t>(3)　４丁目の一部は、園田地区</t>
    <rPh sb="5" eb="7">
      <t>チョウメ</t>
    </rPh>
    <rPh sb="8" eb="10">
      <t>イチブ</t>
    </rPh>
    <rPh sb="12" eb="14">
      <t>ソノダ</t>
    </rPh>
    <rPh sb="14" eb="16">
      <t>チク</t>
    </rPh>
    <phoneticPr fontId="2"/>
  </si>
  <si>
    <t>(13)　２，３丁目の一部と４，５丁目の全部は大庄地区　　(14)　１～３丁目の全部と４丁目の一部は、立花地区　　</t>
    <rPh sb="37" eb="39">
      <t>チョウメ</t>
    </rPh>
    <rPh sb="40" eb="42">
      <t>ゼンブ</t>
    </rPh>
    <rPh sb="44" eb="46">
      <t>チョウメ</t>
    </rPh>
    <rPh sb="47" eb="49">
      <t>イチブ</t>
    </rPh>
    <rPh sb="51" eb="53">
      <t>タチバナ</t>
    </rPh>
    <rPh sb="53" eb="55">
      <t>チク</t>
    </rPh>
    <phoneticPr fontId="2"/>
  </si>
  <si>
    <t>(4)　１，２丁目は立花地区</t>
    <rPh sb="7" eb="9">
      <t>チョウメ</t>
    </rPh>
    <rPh sb="10" eb="12">
      <t>タチバナ</t>
    </rPh>
    <rPh sb="12" eb="14">
      <t>チク</t>
    </rPh>
    <phoneticPr fontId="2"/>
  </si>
  <si>
    <t>(15)　２、３丁目は、立花地区　　(16)　３丁目の一部は、立花地区　　(17)　２丁目は、立花地区</t>
    <rPh sb="24" eb="26">
      <t>チョウメ</t>
    </rPh>
    <rPh sb="27" eb="29">
      <t>イチブ</t>
    </rPh>
    <rPh sb="31" eb="33">
      <t>タチバナ</t>
    </rPh>
    <rPh sb="33" eb="35">
      <t>チク</t>
    </rPh>
    <phoneticPr fontId="2"/>
  </si>
  <si>
    <t>(18)　小計には、丁目が不詳な事業所を含む。　　(19)　５．６丁目の一部と７，８丁目の全部は、立花地区　　</t>
    <rPh sb="5" eb="7">
      <t>ショウケイ</t>
    </rPh>
    <rPh sb="10" eb="12">
      <t>チョウメ</t>
    </rPh>
    <rPh sb="13" eb="15">
      <t>フショウ</t>
    </rPh>
    <rPh sb="16" eb="19">
      <t>ジギョウショ</t>
    </rPh>
    <rPh sb="20" eb="21">
      <t>フク</t>
    </rPh>
    <rPh sb="33" eb="35">
      <t>チョウメ</t>
    </rPh>
    <rPh sb="36" eb="38">
      <t>イチブ</t>
    </rPh>
    <rPh sb="42" eb="44">
      <t>チョウメ</t>
    </rPh>
    <rPh sb="45" eb="47">
      <t>ゼンブ</t>
    </rPh>
    <rPh sb="49" eb="51">
      <t>タチバナ</t>
    </rPh>
    <rPh sb="51" eb="53">
      <t>チク</t>
    </rPh>
    <phoneticPr fontId="2"/>
  </si>
  <si>
    <t>(20)　１～３丁目の全部と４丁目の一部は、小田地区　　(21)　１～７丁目は、立花地区</t>
    <rPh sb="36" eb="38">
      <t>チョウメ</t>
    </rPh>
    <rPh sb="40" eb="42">
      <t>タチバナ</t>
    </rPh>
    <rPh sb="42" eb="44">
      <t>チク</t>
    </rPh>
    <phoneticPr fontId="2"/>
  </si>
  <si>
    <t>資料 平成２６年「尼崎市の事業所」　　-経済センサス基礎調査　市集計結果報告より-</t>
    <rPh sb="0" eb="2">
      <t>シリョウ</t>
    </rPh>
    <rPh sb="3" eb="5">
      <t>ヘイセイ</t>
    </rPh>
    <rPh sb="7" eb="8">
      <t>ネン</t>
    </rPh>
    <rPh sb="9" eb="12">
      <t>アマガサキシ</t>
    </rPh>
    <rPh sb="13" eb="16">
      <t>ジギョウショ</t>
    </rPh>
    <rPh sb="20" eb="22">
      <t>ケイザイ</t>
    </rPh>
    <rPh sb="26" eb="28">
      <t>キソ</t>
    </rPh>
    <rPh sb="28" eb="30">
      <t>チョウサ</t>
    </rPh>
    <rPh sb="31" eb="32">
      <t>シ</t>
    </rPh>
    <rPh sb="32" eb="34">
      <t>シュウケイ</t>
    </rPh>
    <rPh sb="34" eb="36">
      <t>ケッカ</t>
    </rPh>
    <rPh sb="36" eb="38">
      <t>ホウコク</t>
    </rPh>
    <phoneticPr fontId="2"/>
  </si>
  <si>
    <t>男</t>
    <rPh sb="0" eb="1">
      <t>オトコ</t>
    </rPh>
    <phoneticPr fontId="1"/>
  </si>
  <si>
    <t>２９年</t>
    <rPh sb="2" eb="3">
      <t>ネン</t>
    </rPh>
    <phoneticPr fontId="2"/>
  </si>
  <si>
    <t>-</t>
    <phoneticPr fontId="2"/>
  </si>
  <si>
    <t>２８年度</t>
    <rPh sb="2" eb="4">
      <t>ネンド</t>
    </rPh>
    <phoneticPr fontId="2"/>
  </si>
  <si>
    <t>明石</t>
    <rPh sb="0" eb="2">
      <t>アカシ</t>
    </rPh>
    <phoneticPr fontId="2"/>
  </si>
  <si>
    <t>加古川</t>
    <rPh sb="0" eb="3">
      <t>カコガワ</t>
    </rPh>
    <phoneticPr fontId="2"/>
  </si>
  <si>
    <t xml:space="preserve">  資料 「尼崎公共職業安定所管内における雇用情勢」より　尼崎公共職業安定所</t>
    <rPh sb="2" eb="4">
      <t>シリョウ</t>
    </rPh>
    <rPh sb="6" eb="8">
      <t>アマガサキ</t>
    </rPh>
    <rPh sb="8" eb="10">
      <t>コウキョウ</t>
    </rPh>
    <rPh sb="10" eb="12">
      <t>ショクギョウ</t>
    </rPh>
    <rPh sb="12" eb="14">
      <t>アンテイ</t>
    </rPh>
    <rPh sb="14" eb="15">
      <t>ショ</t>
    </rPh>
    <rPh sb="15" eb="17">
      <t>カンナイ</t>
    </rPh>
    <rPh sb="21" eb="23">
      <t>コヨウ</t>
    </rPh>
    <rPh sb="23" eb="25">
      <t>ジョウセイ</t>
    </rPh>
    <rPh sb="29" eb="31">
      <t>アマガサキ</t>
    </rPh>
    <rPh sb="31" eb="33">
      <t>コウキョウ</t>
    </rPh>
    <rPh sb="33" eb="35">
      <t>ショクギョウ</t>
    </rPh>
    <rPh sb="35" eb="37">
      <t>アンテイ</t>
    </rPh>
    <rPh sb="37" eb="38">
      <t>ショ</t>
    </rPh>
    <phoneticPr fontId="2"/>
  </si>
  <si>
    <t>利用関係別着工戸数　　  持ち家</t>
    <rPh sb="0" eb="2">
      <t>リヨウ</t>
    </rPh>
    <rPh sb="2" eb="4">
      <t>カンケイ</t>
    </rPh>
    <rPh sb="4" eb="5">
      <t>ベツ</t>
    </rPh>
    <rPh sb="5" eb="7">
      <t>チャッコウ</t>
    </rPh>
    <rPh sb="7" eb="8">
      <t>ト</t>
    </rPh>
    <rPh sb="8" eb="9">
      <t>スウ</t>
    </rPh>
    <rPh sb="13" eb="14">
      <t>モ</t>
    </rPh>
    <rPh sb="15" eb="16">
      <t>イエ</t>
    </rPh>
    <phoneticPr fontId="2"/>
  </si>
  <si>
    <t>　　　　　　　　　　　　　　　　 分譲住宅</t>
    <rPh sb="17" eb="19">
      <t>ブンジョウ</t>
    </rPh>
    <rPh sb="19" eb="21">
      <t>ジュウタク</t>
    </rPh>
    <phoneticPr fontId="2"/>
  </si>
  <si>
    <t>　　　　　　　　　　　　　　　　 貸家</t>
    <rPh sb="17" eb="19">
      <t>カシヤ</t>
    </rPh>
    <phoneticPr fontId="2"/>
  </si>
  <si>
    <t>　　　　　　　　　　　　　　　　 給与住宅</t>
    <rPh sb="17" eb="19">
      <t>キュウヨ</t>
    </rPh>
    <rPh sb="19" eb="21">
      <t>ジュウタク</t>
    </rPh>
    <phoneticPr fontId="2"/>
  </si>
  <si>
    <t>国民年金被保険者数</t>
    <rPh sb="0" eb="2">
      <t>コクミン</t>
    </rPh>
    <rPh sb="2" eb="4">
      <t>ネンキン</t>
    </rPh>
    <rPh sb="4" eb="8">
      <t>ヒホケンシャ</t>
    </rPh>
    <rPh sb="8" eb="9">
      <t>スウ</t>
    </rPh>
    <phoneticPr fontId="2"/>
  </si>
  <si>
    <t>交通事故発生件数（人身事故）</t>
    <rPh sb="0" eb="2">
      <t>コウツウ</t>
    </rPh>
    <rPh sb="2" eb="4">
      <t>ジコ</t>
    </rPh>
    <rPh sb="4" eb="6">
      <t>ハッセイ</t>
    </rPh>
    <rPh sb="6" eb="8">
      <t>ケンスウ</t>
    </rPh>
    <rPh sb="9" eb="11">
      <t>ジンシン</t>
    </rPh>
    <rPh sb="11" eb="13">
      <t>ジコ</t>
    </rPh>
    <phoneticPr fontId="2"/>
  </si>
  <si>
    <t>交通事故死傷者数</t>
    <rPh sb="0" eb="2">
      <t>コウツウ</t>
    </rPh>
    <rPh sb="2" eb="4">
      <t>ジコ</t>
    </rPh>
    <rPh sb="4" eb="6">
      <t>シショウ</t>
    </rPh>
    <rPh sb="6" eb="7">
      <t>シャ</t>
    </rPh>
    <rPh sb="7" eb="8">
      <t>スウ</t>
    </rPh>
    <phoneticPr fontId="2"/>
  </si>
  <si>
    <t>刑法犯（包括罪種）認知件数</t>
    <rPh sb="0" eb="3">
      <t>ケイホウハン</t>
    </rPh>
    <rPh sb="4" eb="6">
      <t>ホウカツ</t>
    </rPh>
    <rPh sb="6" eb="7">
      <t>ザイ</t>
    </rPh>
    <rPh sb="7" eb="8">
      <t>シュ</t>
    </rPh>
    <rPh sb="9" eb="11">
      <t>ニンチ</t>
    </rPh>
    <rPh sb="11" eb="13">
      <t>ケンスウ</t>
    </rPh>
    <phoneticPr fontId="2"/>
  </si>
  <si>
    <t>［事業所］</t>
    <rPh sb="1" eb="4">
      <t>ジギョウショ</t>
    </rPh>
    <phoneticPr fontId="2"/>
  </si>
  <si>
    <r>
      <t>町別事業所数、従業者数（全産業）　</t>
    </r>
    <r>
      <rPr>
        <sz val="8"/>
        <rFont val="ＭＳ Ｐゴシック"/>
        <family val="3"/>
        <charset val="128"/>
      </rPr>
      <t>・・・・・・・・・・・・・・・・・・・・・・・・・・・・・・・・・・・・・・・・・・・・・・・・・・・・・・・・・・・・・・・・・・・・・・・・・・・</t>
    </r>
    <rPh sb="12" eb="13">
      <t>ゼン</t>
    </rPh>
    <rPh sb="13" eb="15">
      <t>サンギョウ</t>
    </rPh>
    <phoneticPr fontId="2"/>
  </si>
  <si>
    <t>52</t>
    <phoneticPr fontId="2"/>
  </si>
  <si>
    <t>西高洲町　　　　　　　　　　　</t>
  </si>
  <si>
    <t>東海岸町　　　　　　　　　　　</t>
  </si>
  <si>
    <t>次屋　１丁目　　　　　　　　　　</t>
    <phoneticPr fontId="2"/>
  </si>
  <si>
    <t>下坂部　４丁目　(3)　　　　　　　　　</t>
    <phoneticPr fontId="2"/>
  </si>
  <si>
    <t>大物町　１丁目　(4)　　　　　　</t>
    <phoneticPr fontId="2"/>
  </si>
  <si>
    <t>名神町　３丁目　(5)　　　　　　</t>
    <phoneticPr fontId="2"/>
  </si>
  <si>
    <t>東大物町　１丁目　(6)　</t>
    <rPh sb="0" eb="1">
      <t>ヒガシ</t>
    </rPh>
    <rPh sb="1" eb="3">
      <t>ダイモツ</t>
    </rPh>
    <rPh sb="3" eb="4">
      <t>チョウ</t>
    </rPh>
    <rPh sb="6" eb="8">
      <t>チョウメ</t>
    </rPh>
    <phoneticPr fontId="2"/>
  </si>
  <si>
    <t>長洲東通　１丁目　　　　　　　　</t>
    <phoneticPr fontId="2"/>
  </si>
  <si>
    <t>西川　１丁目　　　　　　　　　　</t>
    <phoneticPr fontId="2"/>
  </si>
  <si>
    <t>西長洲町　１丁目　　　　　　　　</t>
    <phoneticPr fontId="2"/>
  </si>
  <si>
    <t>浜田町　１丁目　　　　　　　　　</t>
    <phoneticPr fontId="2"/>
  </si>
  <si>
    <t>崇徳院　１丁目　　　　　　　　　</t>
    <phoneticPr fontId="2"/>
  </si>
  <si>
    <t>大庄中通　１丁目　　　　　　　　</t>
    <phoneticPr fontId="2"/>
  </si>
  <si>
    <t>道意町　１丁目　　　　　　　　　</t>
    <phoneticPr fontId="2"/>
  </si>
  <si>
    <t>武庫川町　１丁目　　　　　　　　</t>
    <phoneticPr fontId="2"/>
  </si>
  <si>
    <t>元浜町　１丁目　　　　　　　　　</t>
    <phoneticPr fontId="2"/>
  </si>
  <si>
    <t>大庄西町　１丁目　　　　　　　　</t>
    <phoneticPr fontId="2"/>
  </si>
  <si>
    <t>大庄北　１丁目　　　　　　　　　</t>
    <phoneticPr fontId="2"/>
  </si>
  <si>
    <t>大島　１丁目　　　　　　　　　　</t>
    <phoneticPr fontId="2"/>
  </si>
  <si>
    <t>西立花町　２丁目  (7)　　　　</t>
    <phoneticPr fontId="2"/>
  </si>
  <si>
    <t>西立花町　３丁目　(7)</t>
    <phoneticPr fontId="2"/>
  </si>
  <si>
    <t>塚口町　１丁目　　　　　　　　　</t>
    <phoneticPr fontId="2"/>
  </si>
  <si>
    <t>東七松町　１丁目　　　　　　　　</t>
    <phoneticPr fontId="2"/>
  </si>
  <si>
    <t>七松町　１丁目　　　　　　　　　</t>
    <phoneticPr fontId="2"/>
  </si>
  <si>
    <t>南七松町　１丁目　　　　　　　　</t>
    <phoneticPr fontId="2"/>
  </si>
  <si>
    <t>南塚口町　５丁目　(8) 　</t>
    <phoneticPr fontId="2"/>
  </si>
  <si>
    <t>南塚口町　６丁目　(8)　</t>
    <phoneticPr fontId="2"/>
  </si>
  <si>
    <t>名神町　１丁目　(9)　　　　　　　</t>
    <phoneticPr fontId="2"/>
  </si>
  <si>
    <t>名神町　２丁目 　　　　　　　　</t>
    <phoneticPr fontId="2"/>
  </si>
  <si>
    <t>大西町　１丁目　　　　　　　　　</t>
    <phoneticPr fontId="2"/>
  </si>
  <si>
    <t>三反田町　１丁目　　　　　　　　</t>
    <phoneticPr fontId="2"/>
  </si>
  <si>
    <t>尾浜町　１丁目　　　　　　　　　</t>
    <phoneticPr fontId="2"/>
  </si>
  <si>
    <t>立花町　１丁目　　　　　　　　　</t>
    <phoneticPr fontId="2"/>
  </si>
  <si>
    <t>水堂町　１丁目　　　　　　　　　</t>
    <phoneticPr fontId="2"/>
  </si>
  <si>
    <t>水堂町　４丁目　(10)　　　　　　　　　</t>
    <phoneticPr fontId="2"/>
  </si>
  <si>
    <t>南武庫之荘　２丁目　(11)　　　　　　　</t>
    <phoneticPr fontId="2"/>
  </si>
  <si>
    <t>南武庫之荘　３丁目　　　　　　　</t>
    <phoneticPr fontId="2"/>
  </si>
  <si>
    <t>武庫之荘本町　３丁目　(12)　　　　　　</t>
    <phoneticPr fontId="2"/>
  </si>
  <si>
    <t>武庫之荘東　２丁目　(13)　　　　　　　</t>
    <phoneticPr fontId="2"/>
  </si>
  <si>
    <t>富松町　１丁目　　　　　　　　　</t>
    <phoneticPr fontId="2"/>
  </si>
  <si>
    <t>塚口本町　１丁目　　　　　　　　</t>
    <phoneticPr fontId="2"/>
  </si>
  <si>
    <t>西立花町　１丁目　　　　　　　　</t>
    <phoneticPr fontId="2"/>
  </si>
  <si>
    <t>西立花町　２丁目　(14)　　　　　　　　</t>
    <phoneticPr fontId="2"/>
  </si>
  <si>
    <t>西立花町　３丁目　(14)　　　　　　　　</t>
    <phoneticPr fontId="2"/>
  </si>
  <si>
    <t>上ノ島町　１丁目　　　　　　　　</t>
    <phoneticPr fontId="2"/>
  </si>
  <si>
    <t>栗山町　１丁目　　　　　　　　　</t>
    <phoneticPr fontId="2"/>
  </si>
  <si>
    <t>武庫元町　１丁目　　　　　　　　</t>
    <phoneticPr fontId="2"/>
  </si>
  <si>
    <t>西昆陽　１丁目　　　　　　　　　</t>
    <phoneticPr fontId="2"/>
  </si>
  <si>
    <t>常松　１丁目　　　　　　　　　　</t>
    <phoneticPr fontId="2"/>
  </si>
  <si>
    <t>水堂町　４丁目　(15)　　　　　　　　</t>
    <phoneticPr fontId="2"/>
  </si>
  <si>
    <t>南武庫之荘　１丁目　(16)　　　　　　　</t>
    <phoneticPr fontId="2"/>
  </si>
  <si>
    <t>南武庫之荘　４丁目　　　　　　　</t>
    <phoneticPr fontId="2"/>
  </si>
  <si>
    <t>武庫之荘本町　３丁目　(17)　　　　　　</t>
    <phoneticPr fontId="2"/>
  </si>
  <si>
    <t>武庫之荘東　１丁目　(18)　　　　　　</t>
    <phoneticPr fontId="2"/>
  </si>
  <si>
    <t>武庫の里　１丁目　　　　　　　　</t>
    <phoneticPr fontId="2"/>
  </si>
  <si>
    <t>田能　６丁目　　　　　　　　　　</t>
  </si>
  <si>
    <t>口田中　１丁目　　　　　　　　　</t>
    <phoneticPr fontId="2"/>
  </si>
  <si>
    <t>瓦宮　１丁目　　　　　　　　　　</t>
    <phoneticPr fontId="2"/>
  </si>
  <si>
    <t>食満　１丁目　　　　　　　　　　</t>
    <phoneticPr fontId="2"/>
  </si>
  <si>
    <t>食満　５丁目　　　　　　　　　　</t>
    <phoneticPr fontId="2"/>
  </si>
  <si>
    <t>総　　数</t>
    <phoneticPr fontId="2"/>
  </si>
  <si>
    <t>総　　数</t>
    <phoneticPr fontId="2"/>
  </si>
  <si>
    <t>市制施行（４月１日）</t>
    <rPh sb="0" eb="2">
      <t>シセイ</t>
    </rPh>
    <rPh sb="2" eb="4">
      <t>セコウ</t>
    </rPh>
    <rPh sb="6" eb="7">
      <t>ガツ</t>
    </rPh>
    <rPh sb="8" eb="9">
      <t>ニチ</t>
    </rPh>
    <phoneticPr fontId="2"/>
  </si>
  <si>
    <t>123,772(26.7)</t>
    <phoneticPr fontId="2"/>
  </si>
  <si>
    <t>（３） ４丁目の一部は園田地区である。</t>
    <rPh sb="5" eb="7">
      <t>チョウメ</t>
    </rPh>
    <rPh sb="8" eb="10">
      <t>イチブ</t>
    </rPh>
    <rPh sb="11" eb="13">
      <t>ソノダ</t>
    </rPh>
    <rPh sb="13" eb="15">
      <t>チク</t>
    </rPh>
    <phoneticPr fontId="2"/>
  </si>
  <si>
    <t>（４） １丁目の一部と２丁目は中央地区である。</t>
    <rPh sb="5" eb="7">
      <t>チョウメ</t>
    </rPh>
    <rPh sb="8" eb="10">
      <t>イチブ</t>
    </rPh>
    <rPh sb="12" eb="14">
      <t>チョウメ</t>
    </rPh>
    <rPh sb="15" eb="17">
      <t>チュウオウ</t>
    </rPh>
    <rPh sb="17" eb="19">
      <t>チク</t>
    </rPh>
    <phoneticPr fontId="2"/>
  </si>
  <si>
    <t>（６） １丁目の一部と、２丁目の全部は、中央地区である。</t>
    <rPh sb="5" eb="7">
      <t>チョウメ</t>
    </rPh>
    <rPh sb="8" eb="10">
      <t>イチブ</t>
    </rPh>
    <rPh sb="13" eb="15">
      <t>チョウメ</t>
    </rPh>
    <rPh sb="16" eb="18">
      <t>ゼンブ</t>
    </rPh>
    <rPh sb="20" eb="22">
      <t>チュウオウ</t>
    </rPh>
    <rPh sb="22" eb="24">
      <t>チク</t>
    </rPh>
    <phoneticPr fontId="2"/>
  </si>
  <si>
    <t>（７） １丁目と２・３丁目の一部は立花地区である。</t>
    <rPh sb="5" eb="7">
      <t>チョウメ</t>
    </rPh>
    <rPh sb="11" eb="13">
      <t>チョウメ</t>
    </rPh>
    <rPh sb="14" eb="16">
      <t>イチブ</t>
    </rPh>
    <rPh sb="17" eb="19">
      <t>タチバナ</t>
    </rPh>
    <rPh sb="19" eb="21">
      <t>チク</t>
    </rPh>
    <phoneticPr fontId="2"/>
  </si>
  <si>
    <t>（８） １～４丁目と５・６丁目の一部は園田地区である。</t>
    <rPh sb="7" eb="9">
      <t>チョウメ</t>
    </rPh>
    <rPh sb="13" eb="15">
      <t>チョウメ</t>
    </rPh>
    <rPh sb="16" eb="18">
      <t>イチブ</t>
    </rPh>
    <rPh sb="19" eb="21">
      <t>ソノダ</t>
    </rPh>
    <rPh sb="21" eb="23">
      <t>チク</t>
    </rPh>
    <phoneticPr fontId="2"/>
  </si>
  <si>
    <t>（９） ３丁目は小田地区である。</t>
    <rPh sb="5" eb="7">
      <t>チョウメ</t>
    </rPh>
    <rPh sb="8" eb="10">
      <t>オダ</t>
    </rPh>
    <rPh sb="10" eb="12">
      <t>チク</t>
    </rPh>
    <phoneticPr fontId="2"/>
  </si>
  <si>
    <t>（１０） ４丁目の一部は武庫地区である。</t>
    <rPh sb="6" eb="8">
      <t>チョウメ</t>
    </rPh>
    <rPh sb="9" eb="11">
      <t>イチブ</t>
    </rPh>
    <rPh sb="12" eb="14">
      <t>ムコ</t>
    </rPh>
    <rPh sb="14" eb="16">
      <t>チク</t>
    </rPh>
    <phoneticPr fontId="2"/>
  </si>
  <si>
    <t>（１１） １丁目と４～１２丁目は武庫地区である。</t>
    <rPh sb="6" eb="8">
      <t>チョウメ</t>
    </rPh>
    <rPh sb="13" eb="15">
      <t>チョウメ</t>
    </rPh>
    <rPh sb="16" eb="18">
      <t>ムコ</t>
    </rPh>
    <rPh sb="18" eb="20">
      <t>チク</t>
    </rPh>
    <phoneticPr fontId="2"/>
  </si>
  <si>
    <t>（１２） １・２丁目と３丁目の一部は武庫地区である。</t>
    <rPh sb="8" eb="10">
      <t>チョウメ</t>
    </rPh>
    <rPh sb="12" eb="14">
      <t>チョウメ</t>
    </rPh>
    <rPh sb="15" eb="17">
      <t>イチブ</t>
    </rPh>
    <rPh sb="18" eb="20">
      <t>ムコ</t>
    </rPh>
    <rPh sb="20" eb="22">
      <t>チク</t>
    </rPh>
    <phoneticPr fontId="2"/>
  </si>
  <si>
    <t>（１３） １丁目は武庫地区である。</t>
    <rPh sb="6" eb="8">
      <t>チョウメ</t>
    </rPh>
    <rPh sb="9" eb="11">
      <t>ムコ</t>
    </rPh>
    <rPh sb="11" eb="13">
      <t>チク</t>
    </rPh>
    <phoneticPr fontId="2"/>
  </si>
  <si>
    <t>（１４） ２・３丁目の一部と４・５丁目は大庄地区である。</t>
    <rPh sb="8" eb="10">
      <t>チョウメ</t>
    </rPh>
    <rPh sb="11" eb="13">
      <t>イチブ</t>
    </rPh>
    <rPh sb="17" eb="19">
      <t>チョウメ</t>
    </rPh>
    <rPh sb="20" eb="22">
      <t>オオショウ</t>
    </rPh>
    <rPh sb="22" eb="24">
      <t>チク</t>
    </rPh>
    <phoneticPr fontId="2"/>
  </si>
  <si>
    <t>（１５） １～３丁目と４丁目の一部は立花地区である。　　　　</t>
    <rPh sb="8" eb="10">
      <t>チョウメ</t>
    </rPh>
    <rPh sb="12" eb="14">
      <t>チョウメ</t>
    </rPh>
    <rPh sb="15" eb="17">
      <t>イチブ</t>
    </rPh>
    <rPh sb="18" eb="20">
      <t>タチバナ</t>
    </rPh>
    <rPh sb="20" eb="22">
      <t>チク</t>
    </rPh>
    <phoneticPr fontId="2"/>
  </si>
  <si>
    <t>（１６） ２・３丁目は立花地区である。</t>
    <phoneticPr fontId="2"/>
  </si>
  <si>
    <t>（１７） ３丁目の一部は立花地区である。　　　　　　　　</t>
    <rPh sb="6" eb="8">
      <t>チョウメ</t>
    </rPh>
    <rPh sb="9" eb="11">
      <t>イチブ</t>
    </rPh>
    <rPh sb="12" eb="14">
      <t>タチバナ</t>
    </rPh>
    <rPh sb="14" eb="16">
      <t>チク</t>
    </rPh>
    <phoneticPr fontId="2"/>
  </si>
  <si>
    <t>（１８） ２丁目は立花地区である。</t>
    <phoneticPr fontId="2"/>
  </si>
  <si>
    <t>（１９） ５・６丁目の一部と７・８丁目は立花地区である。</t>
    <rPh sb="8" eb="10">
      <t>チョウメ</t>
    </rPh>
    <rPh sb="11" eb="13">
      <t>イチブ</t>
    </rPh>
    <rPh sb="17" eb="19">
      <t>チョウメ</t>
    </rPh>
    <rPh sb="20" eb="22">
      <t>タチバナ</t>
    </rPh>
    <rPh sb="22" eb="24">
      <t>チク</t>
    </rPh>
    <phoneticPr fontId="2"/>
  </si>
  <si>
    <t>（２０） １～３丁目と４丁目の一部は小田地区である。</t>
    <rPh sb="8" eb="10">
      <t>チョウメ</t>
    </rPh>
    <rPh sb="12" eb="14">
      <t>チョウメ</t>
    </rPh>
    <rPh sb="15" eb="17">
      <t>イチブ</t>
    </rPh>
    <rPh sb="18" eb="20">
      <t>オダ</t>
    </rPh>
    <rPh sb="20" eb="22">
      <t>チク</t>
    </rPh>
    <phoneticPr fontId="2"/>
  </si>
  <si>
    <t>55,176(11.9)</t>
    <phoneticPr fontId="2"/>
  </si>
  <si>
    <t>281,770(60.9)</t>
    <phoneticPr fontId="2"/>
  </si>
  <si>
    <t>125,574(27.1)</t>
    <phoneticPr fontId="2"/>
  </si>
  <si>
    <t>（４）</t>
    <phoneticPr fontId="2"/>
  </si>
  <si>
    <t>（４） 自然増減・社会増減の合計である。</t>
    <phoneticPr fontId="2"/>
  </si>
  <si>
    <t>ｘ</t>
  </si>
  <si>
    <t>西難波町　１丁目　　　　　　　　</t>
  </si>
  <si>
    <t>東難波町　１丁目　　　　　　　　</t>
  </si>
  <si>
    <t>大物町　１丁目　(1)　　　　　　　　　</t>
  </si>
  <si>
    <t>東大物町　１丁目　(2)　　　　　　　　</t>
  </si>
  <si>
    <t>築地　１丁目　　　　　　　　　　</t>
  </si>
  <si>
    <t>昭和通　１丁目　　　　　　　　　</t>
  </si>
  <si>
    <t>昭和通　４丁目　　　　　　　　　</t>
  </si>
  <si>
    <t>昭和南通　３丁目　　　　　　　　</t>
  </si>
  <si>
    <t>神田北通　１丁目　　　　　　　　</t>
  </si>
  <si>
    <t>神田中通　２丁目　　　　　　　　</t>
  </si>
  <si>
    <t>神田南通　１丁目　　　　　　　　</t>
  </si>
  <si>
    <t>開明町　１丁目　　　　　　　　　</t>
  </si>
  <si>
    <t>西本町北通　３丁目　　　　　　　</t>
  </si>
  <si>
    <t>西本町　１丁目　　　　　　　　　</t>
  </si>
  <si>
    <t>中在家町　３丁目　　　　　　　　</t>
  </si>
  <si>
    <t>北竹谷町　１丁目　　　　　　　　</t>
  </si>
  <si>
    <t>宮内町　１丁目　　　　　　　　　</t>
  </si>
  <si>
    <t>竹谷町　１丁目　　　　　　　　　</t>
  </si>
  <si>
    <t>南竹谷町　１丁目　　　　　　　　</t>
  </si>
  <si>
    <t>.</t>
  </si>
  <si>
    <t>（JR)</t>
    <phoneticPr fontId="2"/>
  </si>
  <si>
    <t>３０年</t>
    <rPh sb="2" eb="3">
      <t>ネン</t>
    </rPh>
    <phoneticPr fontId="2"/>
  </si>
  <si>
    <t>ぼや</t>
    <phoneticPr fontId="2"/>
  </si>
  <si>
    <t>平成２９年</t>
    <rPh sb="0" eb="2">
      <t>ヘイセイ</t>
    </rPh>
    <rPh sb="4" eb="5">
      <t>ネン</t>
    </rPh>
    <phoneticPr fontId="2"/>
  </si>
  <si>
    <t>たまねぎ</t>
    <phoneticPr fontId="2"/>
  </si>
  <si>
    <t>キャベツ</t>
    <phoneticPr fontId="2"/>
  </si>
  <si>
    <t>バナナ</t>
    <phoneticPr fontId="2"/>
  </si>
  <si>
    <t>ぶり</t>
    <phoneticPr fontId="2"/>
  </si>
  <si>
    <t>％</t>
    <phoneticPr fontId="2"/>
  </si>
  <si>
    <t>㎥</t>
    <phoneticPr fontId="2"/>
  </si>
  <si>
    <t>L</t>
    <phoneticPr fontId="2"/>
  </si>
  <si>
    <t>２９年度</t>
    <rPh sb="2" eb="4">
      <t>ネンド</t>
    </rPh>
    <phoneticPr fontId="2"/>
  </si>
  <si>
    <t>税</t>
    <rPh sb="0" eb="1">
      <t>ゼイ</t>
    </rPh>
    <phoneticPr fontId="1"/>
  </si>
  <si>
    <t>２８年度</t>
    <rPh sb="2" eb="4">
      <t>ネンド</t>
    </rPh>
    <phoneticPr fontId="1"/>
  </si>
  <si>
    <t>総　　　　　　　額</t>
    <rPh sb="0" eb="9">
      <t>ソウガク</t>
    </rPh>
    <phoneticPr fontId="1"/>
  </si>
  <si>
    <t>　　　　　　現年課税分</t>
    <rPh sb="6" eb="7">
      <t>ゲン</t>
    </rPh>
    <rPh sb="7" eb="8">
      <t>ネン</t>
    </rPh>
    <rPh sb="8" eb="10">
      <t>カゼイ</t>
    </rPh>
    <rPh sb="10" eb="11">
      <t>ブン</t>
    </rPh>
    <phoneticPr fontId="1"/>
  </si>
  <si>
    <t>　　　　　　滞納繰越分</t>
    <rPh sb="6" eb="8">
      <t>タイノウ</t>
    </rPh>
    <rPh sb="8" eb="10">
      <t>クリコシ</t>
    </rPh>
    <rPh sb="10" eb="11">
      <t>ブン</t>
    </rPh>
    <phoneticPr fontId="1"/>
  </si>
  <si>
    <t>市民税</t>
    <rPh sb="0" eb="3">
      <t>シミンゼイ</t>
    </rPh>
    <phoneticPr fontId="1"/>
  </si>
  <si>
    <t>　　　個人</t>
    <rPh sb="3" eb="5">
      <t>コジン</t>
    </rPh>
    <phoneticPr fontId="1"/>
  </si>
  <si>
    <t>　　　法人</t>
    <rPh sb="3" eb="5">
      <t>ホウジン</t>
    </rPh>
    <phoneticPr fontId="1"/>
  </si>
  <si>
    <t>固定資産税</t>
    <rPh sb="0" eb="2">
      <t>コテイ</t>
    </rPh>
    <rPh sb="2" eb="5">
      <t>シサンゼイ</t>
    </rPh>
    <phoneticPr fontId="1"/>
  </si>
  <si>
    <t>　　　固定資産税</t>
    <rPh sb="3" eb="5">
      <t>コテイ</t>
    </rPh>
    <rPh sb="5" eb="8">
      <t>シサンゼイ</t>
    </rPh>
    <phoneticPr fontId="1"/>
  </si>
  <si>
    <t>　　　交付金納付金</t>
    <rPh sb="3" eb="5">
      <t>コウフ</t>
    </rPh>
    <rPh sb="5" eb="6">
      <t>キン</t>
    </rPh>
    <rPh sb="6" eb="9">
      <t>ノウフキン</t>
    </rPh>
    <phoneticPr fontId="1"/>
  </si>
  <si>
    <t>軽自動車税</t>
    <rPh sb="0" eb="1">
      <t>ケイ</t>
    </rPh>
    <rPh sb="1" eb="4">
      <t>ジドウシャ</t>
    </rPh>
    <rPh sb="4" eb="5">
      <t>ゼイ</t>
    </rPh>
    <phoneticPr fontId="1"/>
  </si>
  <si>
    <t>市たばこ税</t>
    <rPh sb="0" eb="1">
      <t>シ</t>
    </rPh>
    <rPh sb="4" eb="5">
      <t>ゼイ</t>
    </rPh>
    <phoneticPr fontId="1"/>
  </si>
  <si>
    <t>入湯税</t>
    <rPh sb="0" eb="2">
      <t>ニュウトウ</t>
    </rPh>
    <rPh sb="2" eb="3">
      <t>ゼイ</t>
    </rPh>
    <phoneticPr fontId="1"/>
  </si>
  <si>
    <t>事業所税</t>
    <rPh sb="0" eb="3">
      <t>ジギョウショ</t>
    </rPh>
    <rPh sb="3" eb="4">
      <t>ゼイ</t>
    </rPh>
    <phoneticPr fontId="1"/>
  </si>
  <si>
    <t>都市計画税</t>
    <rPh sb="0" eb="2">
      <t>トシ</t>
    </rPh>
    <rPh sb="2" eb="4">
      <t>ケイカク</t>
    </rPh>
    <rPh sb="4" eb="5">
      <t>ゼイ</t>
    </rPh>
    <phoneticPr fontId="1"/>
  </si>
  <si>
    <t>刑法犯（包括罪種）解決件数</t>
    <rPh sb="0" eb="3">
      <t>ケイホウハン</t>
    </rPh>
    <rPh sb="4" eb="6">
      <t>ホウカツ</t>
    </rPh>
    <rPh sb="6" eb="7">
      <t>ザイ</t>
    </rPh>
    <rPh sb="7" eb="8">
      <t>シュ</t>
    </rPh>
    <rPh sb="9" eb="11">
      <t>カイケツ</t>
    </rPh>
    <rPh sb="11" eb="13">
      <t>ケンスウ</t>
    </rPh>
    <phoneticPr fontId="2"/>
  </si>
  <si>
    <t>(１)人口千人当たりの出生数・死亡数・婚姻件数・離婚件数は、いずれも平成27年国勢調査結果による人口</t>
    <rPh sb="3" eb="5">
      <t>ジンコウ</t>
    </rPh>
    <rPh sb="5" eb="7">
      <t>センニン</t>
    </rPh>
    <rPh sb="7" eb="8">
      <t>ア</t>
    </rPh>
    <rPh sb="11" eb="13">
      <t>シュッセイ</t>
    </rPh>
    <rPh sb="13" eb="14">
      <t>スウ</t>
    </rPh>
    <rPh sb="15" eb="17">
      <t>シボウ</t>
    </rPh>
    <rPh sb="17" eb="18">
      <t>スウ</t>
    </rPh>
    <rPh sb="19" eb="21">
      <t>コンイン</t>
    </rPh>
    <rPh sb="21" eb="23">
      <t>ケンスウ</t>
    </rPh>
    <rPh sb="24" eb="26">
      <t>リコン</t>
    </rPh>
    <rPh sb="26" eb="28">
      <t>ケンスウ</t>
    </rPh>
    <rPh sb="34" eb="36">
      <t>ヘイセイ</t>
    </rPh>
    <rPh sb="38" eb="39">
      <t>ネン</t>
    </rPh>
    <rPh sb="39" eb="41">
      <t>コクセイ</t>
    </rPh>
    <rPh sb="41" eb="43">
      <t>チョウサ</t>
    </rPh>
    <rPh sb="43" eb="45">
      <t>ケッカ</t>
    </rPh>
    <rPh sb="48" eb="50">
      <t>ジンコウ</t>
    </rPh>
    <phoneticPr fontId="2"/>
  </si>
  <si>
    <t>△1,349</t>
    <phoneticPr fontId="2"/>
  </si>
  <si>
    <t>資料 「尼崎市水道局統計年報」より　尼崎市公営企業局水道部経営企画課</t>
    <rPh sb="0" eb="2">
      <t>シリョウ</t>
    </rPh>
    <rPh sb="4" eb="7">
      <t>アマガサキシ</t>
    </rPh>
    <rPh sb="7" eb="10">
      <t>スイドウキョク</t>
    </rPh>
    <rPh sb="10" eb="12">
      <t>トウケイ</t>
    </rPh>
    <rPh sb="12" eb="14">
      <t>ネンポウ</t>
    </rPh>
    <rPh sb="18" eb="21">
      <t>アマガサキシ</t>
    </rPh>
    <rPh sb="21" eb="23">
      <t>コウエイ</t>
    </rPh>
    <rPh sb="23" eb="25">
      <t>キギョウ</t>
    </rPh>
    <rPh sb="25" eb="26">
      <t>キョク</t>
    </rPh>
    <rPh sb="26" eb="28">
      <t>スイドウ</t>
    </rPh>
    <rPh sb="28" eb="29">
      <t>ブ</t>
    </rPh>
    <rPh sb="29" eb="31">
      <t>ケイエイ</t>
    </rPh>
    <rPh sb="31" eb="33">
      <t>キカク</t>
    </rPh>
    <rPh sb="33" eb="34">
      <t>カ</t>
    </rPh>
    <phoneticPr fontId="2"/>
  </si>
  <si>
    <t>&lt; 参 考 資 料 &gt;</t>
    <rPh sb="2" eb="3">
      <t>サン</t>
    </rPh>
    <rPh sb="4" eb="5">
      <t>コウ</t>
    </rPh>
    <rPh sb="6" eb="7">
      <t>シ</t>
    </rPh>
    <rPh sb="8" eb="9">
      <t>リョウ</t>
    </rPh>
    <phoneticPr fontId="2"/>
  </si>
  <si>
    <t>昭 和 48 年</t>
    <rPh sb="0" eb="1">
      <t>アキラ</t>
    </rPh>
    <rPh sb="2" eb="3">
      <t>ワ</t>
    </rPh>
    <rPh sb="7" eb="8">
      <t>ネン</t>
    </rPh>
    <phoneticPr fontId="2"/>
  </si>
  <si>
    <t>3.40</t>
  </si>
  <si>
    <t>平 成 2 年</t>
    <rPh sb="0" eb="1">
      <t>ヒラ</t>
    </rPh>
    <rPh sb="2" eb="3">
      <t>シゲル</t>
    </rPh>
    <rPh sb="6" eb="7">
      <t>トシ</t>
    </rPh>
    <phoneticPr fontId="2"/>
  </si>
  <si>
    <t>54,514(11.8)</t>
    <phoneticPr fontId="2"/>
  </si>
  <si>
    <t>281,173(60.8)</t>
    <phoneticPr fontId="2"/>
  </si>
  <si>
    <t>126,789(27.4)</t>
    <phoneticPr fontId="2"/>
  </si>
  <si>
    <t>（5,386）</t>
    <phoneticPr fontId="2"/>
  </si>
  <si>
    <t>（２）</t>
    <phoneticPr fontId="2"/>
  </si>
  <si>
    <t>（３）</t>
    <phoneticPr fontId="2"/>
  </si>
  <si>
    <t>大浜町　１丁目</t>
    <rPh sb="0" eb="2">
      <t>オオハマ</t>
    </rPh>
    <rPh sb="2" eb="3">
      <t>チョウ</t>
    </rPh>
    <phoneticPr fontId="2"/>
  </si>
  <si>
    <t>大浜町　２丁目</t>
    <rPh sb="0" eb="2">
      <t>オオハマ</t>
    </rPh>
    <rPh sb="2" eb="3">
      <t>チョウ</t>
    </rPh>
    <phoneticPr fontId="2"/>
  </si>
  <si>
    <t>　　大物町</t>
    <rPh sb="2" eb="5">
      <t>ダイモツチョウ</t>
    </rPh>
    <phoneticPr fontId="2"/>
  </si>
  <si>
    <t>　　名神町③</t>
    <rPh sb="2" eb="4">
      <t>メイシン</t>
    </rPh>
    <rPh sb="4" eb="5">
      <t>チョウ</t>
    </rPh>
    <phoneticPr fontId="2"/>
  </si>
  <si>
    <t>　　梶ヶ島</t>
    <rPh sb="2" eb="3">
      <t>カジ</t>
    </rPh>
    <rPh sb="4" eb="5">
      <t>シマ</t>
    </rPh>
    <phoneticPr fontId="2"/>
  </si>
  <si>
    <t>　　東大物町④</t>
    <rPh sb="2" eb="3">
      <t>ヒガシ</t>
    </rPh>
    <rPh sb="3" eb="5">
      <t>ダイモツ</t>
    </rPh>
    <rPh sb="5" eb="6">
      <t>マチ</t>
    </rPh>
    <phoneticPr fontId="2"/>
  </si>
  <si>
    <t>　　末広町</t>
    <rPh sb="2" eb="5">
      <t>スエヒロチョウ</t>
    </rPh>
    <phoneticPr fontId="2"/>
  </si>
  <si>
    <t>　　上ノ島町</t>
    <rPh sb="2" eb="3">
      <t>カミ</t>
    </rPh>
    <rPh sb="4" eb="5">
      <t>シマ</t>
    </rPh>
    <rPh sb="5" eb="6">
      <t>マチ</t>
    </rPh>
    <phoneticPr fontId="2"/>
  </si>
  <si>
    <t>　　西松島町</t>
    <rPh sb="2" eb="3">
      <t>ニシ</t>
    </rPh>
    <rPh sb="3" eb="5">
      <t>マツシマ</t>
    </rPh>
    <rPh sb="5" eb="6">
      <t>マチ</t>
    </rPh>
    <phoneticPr fontId="2"/>
  </si>
  <si>
    <t>　　南塚口町(18)</t>
    <rPh sb="2" eb="3">
      <t>ミナミ</t>
    </rPh>
    <rPh sb="3" eb="5">
      <t>ツカグチ</t>
    </rPh>
    <rPh sb="5" eb="6">
      <t>チョウ</t>
    </rPh>
    <phoneticPr fontId="2"/>
  </si>
  <si>
    <t>　　下坂部(19)</t>
    <rPh sb="2" eb="5">
      <t>シモサカベ</t>
    </rPh>
    <phoneticPr fontId="2"/>
  </si>
  <si>
    <t>　　塚口本町(20)</t>
    <rPh sb="2" eb="4">
      <t>ツカグチ</t>
    </rPh>
    <rPh sb="4" eb="6">
      <t>ホンマチ</t>
    </rPh>
    <phoneticPr fontId="2"/>
  </si>
  <si>
    <t>総合事業</t>
    <rPh sb="0" eb="2">
      <t>ソウゴウ</t>
    </rPh>
    <rPh sb="2" eb="4">
      <t>ジギョウ</t>
    </rPh>
    <phoneticPr fontId="2"/>
  </si>
  <si>
    <t>　訪問型サービス</t>
    <rPh sb="1" eb="3">
      <t>ホウモン</t>
    </rPh>
    <rPh sb="3" eb="4">
      <t>カタ</t>
    </rPh>
    <phoneticPr fontId="2"/>
  </si>
  <si>
    <t>　通所型サービス</t>
    <rPh sb="1" eb="3">
      <t>ツウショ</t>
    </rPh>
    <rPh sb="3" eb="4">
      <t>ガタ</t>
    </rPh>
    <phoneticPr fontId="2"/>
  </si>
  <si>
    <t>　介護予防ケアマネジメント</t>
    <rPh sb="1" eb="3">
      <t>カイゴ</t>
    </rPh>
    <rPh sb="3" eb="5">
      <t>ヨボウ</t>
    </rPh>
    <phoneticPr fontId="2"/>
  </si>
  <si>
    <t>資料 各年「尼崎市統計書」より　健康福祉局福祉部介護保険事業担当</t>
    <rPh sb="0" eb="2">
      <t>シリョウ</t>
    </rPh>
    <rPh sb="3" eb="5">
      <t>カクネン</t>
    </rPh>
    <rPh sb="6" eb="9">
      <t>アマガサキシ</t>
    </rPh>
    <rPh sb="9" eb="11">
      <t>トウケイ</t>
    </rPh>
    <rPh sb="11" eb="12">
      <t>ショ</t>
    </rPh>
    <rPh sb="16" eb="18">
      <t>ケンコウ</t>
    </rPh>
    <rPh sb="18" eb="20">
      <t>フクシ</t>
    </rPh>
    <rPh sb="20" eb="21">
      <t>キョク</t>
    </rPh>
    <rPh sb="21" eb="23">
      <t>フクシ</t>
    </rPh>
    <rPh sb="23" eb="24">
      <t>ブ</t>
    </rPh>
    <rPh sb="24" eb="26">
      <t>カイゴ</t>
    </rPh>
    <rPh sb="26" eb="28">
      <t>ホケン</t>
    </rPh>
    <rPh sb="28" eb="30">
      <t>ジギョウ</t>
    </rPh>
    <rPh sb="30" eb="32">
      <t>タントウ</t>
    </rPh>
    <phoneticPr fontId="1"/>
  </si>
  <si>
    <t>資料 各年 「尼崎市統計書」より　健康福祉局北部保健福祉センター保健福祉管理課、南部保健福祉センター保健福祉管理課</t>
    <rPh sb="0" eb="2">
      <t>シリョウ</t>
    </rPh>
    <rPh sb="3" eb="5">
      <t>カクネン</t>
    </rPh>
    <rPh sb="7" eb="10">
      <t>アマガサキシ</t>
    </rPh>
    <rPh sb="10" eb="12">
      <t>トウケイ</t>
    </rPh>
    <rPh sb="12" eb="13">
      <t>ショ</t>
    </rPh>
    <rPh sb="17" eb="19">
      <t>ケンコウ</t>
    </rPh>
    <rPh sb="19" eb="21">
      <t>フクシ</t>
    </rPh>
    <rPh sb="21" eb="22">
      <t>キョク</t>
    </rPh>
    <rPh sb="22" eb="24">
      <t>ホクブ</t>
    </rPh>
    <rPh sb="24" eb="26">
      <t>ホケン</t>
    </rPh>
    <rPh sb="26" eb="28">
      <t>フクシ</t>
    </rPh>
    <rPh sb="32" eb="34">
      <t>ホケン</t>
    </rPh>
    <rPh sb="34" eb="36">
      <t>フクシ</t>
    </rPh>
    <rPh sb="36" eb="39">
      <t>カンリカ</t>
    </rPh>
    <rPh sb="40" eb="42">
      <t>ナンブ</t>
    </rPh>
    <rPh sb="42" eb="44">
      <t>ホケン</t>
    </rPh>
    <rPh sb="44" eb="46">
      <t>フクシ</t>
    </rPh>
    <rPh sb="50" eb="52">
      <t>ホケン</t>
    </rPh>
    <rPh sb="52" eb="54">
      <t>フクシ</t>
    </rPh>
    <rPh sb="54" eb="57">
      <t>カンリカ</t>
    </rPh>
    <phoneticPr fontId="1"/>
  </si>
  <si>
    <t>令和元年</t>
    <rPh sb="0" eb="2">
      <t>レイワ</t>
    </rPh>
    <rPh sb="2" eb="4">
      <t>ガンネン</t>
    </rPh>
    <phoneticPr fontId="2"/>
  </si>
  <si>
    <t>－</t>
  </si>
  <si>
    <t>さば</t>
    <phoneticPr fontId="2"/>
  </si>
  <si>
    <t>かまぼこ</t>
    <phoneticPr fontId="2"/>
  </si>
  <si>
    <t>100.0</t>
  </si>
  <si>
    <t>３０年度</t>
    <rPh sb="2" eb="4">
      <t>ネンド</t>
    </rPh>
    <phoneticPr fontId="2"/>
  </si>
  <si>
    <t>-</t>
  </si>
  <si>
    <t>２９年度</t>
    <rPh sb="2" eb="4">
      <t>ネンド</t>
    </rPh>
    <phoneticPr fontId="1"/>
  </si>
  <si>
    <t>1.13</t>
  </si>
  <si>
    <t>％</t>
  </si>
  <si>
    <t>14.0</t>
  </si>
  <si>
    <t>k㎡</t>
  </si>
  <si>
    <t>50.72</t>
  </si>
  <si>
    <t>＊99.96</t>
  </si>
  <si>
    <t>＊18.47</t>
  </si>
  <si>
    <t>25.00</t>
  </si>
  <si>
    <t>＊101.80</t>
  </si>
  <si>
    <t>＊557.02</t>
  </si>
  <si>
    <t>製造業事業所数（４人以上の事業所）</t>
    <rPh sb="0" eb="3">
      <t>セイゾウギョウ</t>
    </rPh>
    <rPh sb="3" eb="6">
      <t>ジギョウショ</t>
    </rPh>
    <rPh sb="6" eb="7">
      <t>スウ</t>
    </rPh>
    <rPh sb="9" eb="10">
      <t>ニン</t>
    </rPh>
    <rPh sb="10" eb="12">
      <t>イジョウ</t>
    </rPh>
    <rPh sb="13" eb="16">
      <t>ジギョウショ</t>
    </rPh>
    <phoneticPr fontId="2"/>
  </si>
  <si>
    <t>製造業従業者数（４人以上の事業所）</t>
    <rPh sb="0" eb="3">
      <t>セイゾウギョウ</t>
    </rPh>
    <rPh sb="3" eb="6">
      <t>ジュウギョウシャ</t>
    </rPh>
    <rPh sb="6" eb="7">
      <t>スウ</t>
    </rPh>
    <rPh sb="9" eb="10">
      <t>ニン</t>
    </rPh>
    <rPh sb="10" eb="12">
      <t>イジョウ</t>
    </rPh>
    <rPh sb="13" eb="16">
      <t>ジギョウショ</t>
    </rPh>
    <phoneticPr fontId="2"/>
  </si>
  <si>
    <t>平成30年度</t>
    <rPh sb="0" eb="2">
      <t>ヘイセイ</t>
    </rPh>
    <rPh sb="4" eb="6">
      <t>ネンド</t>
    </rPh>
    <phoneticPr fontId="2"/>
  </si>
  <si>
    <t>市町議会議員数条例定数</t>
    <rPh sb="0" eb="2">
      <t>シチョウ</t>
    </rPh>
    <rPh sb="2" eb="4">
      <t>ギカイ</t>
    </rPh>
    <rPh sb="4" eb="7">
      <t>ギインスウ</t>
    </rPh>
    <rPh sb="7" eb="9">
      <t>ジョウレイ</t>
    </rPh>
    <rPh sb="9" eb="11">
      <t>テイスウ</t>
    </rPh>
    <phoneticPr fontId="2"/>
  </si>
  <si>
    <t>幼保連携型認定こども園数</t>
    <rPh sb="0" eb="2">
      <t>ヨウホ</t>
    </rPh>
    <rPh sb="2" eb="4">
      <t>レンケイ</t>
    </rPh>
    <rPh sb="4" eb="5">
      <t>カタ</t>
    </rPh>
    <rPh sb="5" eb="7">
      <t>ニンテイ</t>
    </rPh>
    <rPh sb="10" eb="11">
      <t>エン</t>
    </rPh>
    <rPh sb="11" eb="12">
      <t>スウ</t>
    </rPh>
    <phoneticPr fontId="2"/>
  </si>
  <si>
    <t>幼保連携型認定こども園在園者数</t>
    <rPh sb="0" eb="2">
      <t>ヨウホ</t>
    </rPh>
    <rPh sb="2" eb="7">
      <t>レンケイガタニンテイ</t>
    </rPh>
    <rPh sb="10" eb="11">
      <t>エン</t>
    </rPh>
    <rPh sb="11" eb="13">
      <t>ザイエン</t>
    </rPh>
    <rPh sb="13" eb="14">
      <t>シャ</t>
    </rPh>
    <rPh sb="14" eb="15">
      <t>スウ</t>
    </rPh>
    <phoneticPr fontId="2"/>
  </si>
  <si>
    <t>幼保連携型認定こども園教員数</t>
    <rPh sb="0" eb="2">
      <t>ヨウホ</t>
    </rPh>
    <rPh sb="2" eb="7">
      <t>レンケイガタニンテイ</t>
    </rPh>
    <rPh sb="10" eb="11">
      <t>エン</t>
    </rPh>
    <rPh sb="11" eb="13">
      <t>キョウイン</t>
    </rPh>
    <rPh sb="13" eb="14">
      <t>スウ</t>
    </rPh>
    <phoneticPr fontId="2"/>
  </si>
  <si>
    <t>軽自動車</t>
    <rPh sb="0" eb="4">
      <t>ケイジドウシャ</t>
    </rPh>
    <phoneticPr fontId="2"/>
  </si>
  <si>
    <t>クリーニング所数</t>
    <rPh sb="6" eb="7">
      <t>ショ</t>
    </rPh>
    <rPh sb="7" eb="8">
      <t>スウ</t>
    </rPh>
    <phoneticPr fontId="2"/>
  </si>
  <si>
    <t>救急告示病院数</t>
    <rPh sb="0" eb="2">
      <t>キュウキュウ</t>
    </rPh>
    <rPh sb="2" eb="4">
      <t>コクジ</t>
    </rPh>
    <rPh sb="4" eb="6">
      <t>ビョウイン</t>
    </rPh>
    <rPh sb="6" eb="7">
      <t>スウ</t>
    </rPh>
    <phoneticPr fontId="2"/>
  </si>
  <si>
    <t>公立保育所数</t>
    <rPh sb="0" eb="2">
      <t>コウリツ</t>
    </rPh>
    <rPh sb="2" eb="4">
      <t>ホイク</t>
    </rPh>
    <rPh sb="4" eb="5">
      <t>ショ</t>
    </rPh>
    <rPh sb="5" eb="6">
      <t>スウ</t>
    </rPh>
    <phoneticPr fontId="2"/>
  </si>
  <si>
    <t>公立保育所定員数</t>
    <rPh sb="0" eb="2">
      <t>コウリツ</t>
    </rPh>
    <rPh sb="2" eb="4">
      <t>ホイク</t>
    </rPh>
    <rPh sb="4" eb="5">
      <t>ショ</t>
    </rPh>
    <rPh sb="5" eb="7">
      <t>テイイン</t>
    </rPh>
    <rPh sb="7" eb="8">
      <t>スウ</t>
    </rPh>
    <phoneticPr fontId="2"/>
  </si>
  <si>
    <t>公立保育所在所児数</t>
    <rPh sb="0" eb="2">
      <t>コウリツ</t>
    </rPh>
    <rPh sb="2" eb="4">
      <t>ホイク</t>
    </rPh>
    <rPh sb="4" eb="5">
      <t>ショ</t>
    </rPh>
    <rPh sb="5" eb="7">
      <t>ザイショ</t>
    </rPh>
    <rPh sb="7" eb="8">
      <t>ジ</t>
    </rPh>
    <rPh sb="8" eb="9">
      <t>スウ</t>
    </rPh>
    <phoneticPr fontId="2"/>
  </si>
  <si>
    <t>98.8</t>
  </si>
  <si>
    <t>（注）　＊「鮮魚」、「冷凍」、「加工」の平成３０年分については未集計である。</t>
    <rPh sb="6" eb="8">
      <t>センギョ</t>
    </rPh>
    <rPh sb="11" eb="13">
      <t>レイトウ</t>
    </rPh>
    <rPh sb="16" eb="18">
      <t>カコウ</t>
    </rPh>
    <rPh sb="20" eb="22">
      <t>ヘイセイ</t>
    </rPh>
    <rPh sb="24" eb="25">
      <t>ネン</t>
    </rPh>
    <rPh sb="25" eb="26">
      <t>ブン</t>
    </rPh>
    <rPh sb="31" eb="34">
      <t>ミシュウケイ</t>
    </rPh>
    <phoneticPr fontId="2"/>
  </si>
  <si>
    <t>△1,258</t>
    <phoneticPr fontId="2"/>
  </si>
  <si>
    <t>（平成２８年６月１日）</t>
    <phoneticPr fontId="2"/>
  </si>
  <si>
    <t>　　全　　市　</t>
    <rPh sb="2" eb="3">
      <t>ゼン</t>
    </rPh>
    <rPh sb="5" eb="6">
      <t>シ</t>
    </rPh>
    <phoneticPr fontId="2"/>
  </si>
  <si>
    <t>54,030(11.7)</t>
    <phoneticPr fontId="2"/>
  </si>
  <si>
    <t>281,494(60.8)</t>
    <phoneticPr fontId="2"/>
  </si>
  <si>
    <t>127,410(27.5)</t>
    <phoneticPr fontId="2"/>
  </si>
  <si>
    <t>末広町</t>
    <rPh sb="0" eb="2">
      <t>スエヒロ</t>
    </rPh>
    <rPh sb="2" eb="3">
      <t>マチ</t>
    </rPh>
    <phoneticPr fontId="2"/>
  </si>
  <si>
    <t>稲葉荘　１丁目　　　　　　　　　</t>
    <phoneticPr fontId="2"/>
  </si>
  <si>
    <t>稲葉元町　１丁目　　　　　　　　</t>
    <phoneticPr fontId="2"/>
  </si>
  <si>
    <t>東園田町　１丁目　　　　　　　　</t>
  </si>
  <si>
    <t>戸ノ内町</t>
    <rPh sb="0" eb="1">
      <t>ト</t>
    </rPh>
    <rPh sb="2" eb="3">
      <t>ウチ</t>
    </rPh>
    <rPh sb="3" eb="4">
      <t>チョウ</t>
    </rPh>
    <phoneticPr fontId="2"/>
  </si>
  <si>
    <t>戸ノ内町　１丁目　　　　　　　　</t>
  </si>
  <si>
    <t>東塚口町　１丁目　　　　　　　　</t>
  </si>
  <si>
    <t>南塚口町　１丁目　　　　　　　　</t>
  </si>
  <si>
    <t>南塚口町　５丁目　(19)　　　　　　　　</t>
  </si>
  <si>
    <t>南塚口町　６丁目　(19)　　　　　　　</t>
  </si>
  <si>
    <t>上坂部　１丁目　　　　　　　　　</t>
  </si>
  <si>
    <t>若王寺　１丁目　　　　　　　　　</t>
  </si>
  <si>
    <t>小中島　１丁目　　　　　　　　　</t>
  </si>
  <si>
    <t>下坂部　４丁目　(20)　　　　　　　　</t>
  </si>
  <si>
    <t>田能　１丁目　　　　　　　　　　</t>
  </si>
  <si>
    <t>田能　５丁目　　　　　　　　　　</t>
  </si>
  <si>
    <t>椎堂　１丁目　　　　　　　　　　</t>
  </si>
  <si>
    <t>猪名寺　１丁目　　　　　　　　　</t>
  </si>
  <si>
    <t>御園　１丁目　　　　　　　　　　</t>
  </si>
  <si>
    <t>平成２８年</t>
    <rPh sb="0" eb="2">
      <t>ヘイセイ</t>
    </rPh>
    <rPh sb="4" eb="5">
      <t>ネン</t>
    </rPh>
    <phoneticPr fontId="2"/>
  </si>
  <si>
    <t xml:space="preserve">  　神田南通</t>
    <rPh sb="3" eb="5">
      <t>カンダ</t>
    </rPh>
    <rPh sb="5" eb="6">
      <t>ミナミ</t>
    </rPh>
    <rPh sb="6" eb="7">
      <t>トオリ</t>
    </rPh>
    <phoneticPr fontId="2"/>
  </si>
  <si>
    <t>　　西立花町④</t>
    <rPh sb="2" eb="3">
      <t>ニシ</t>
    </rPh>
    <rPh sb="3" eb="5">
      <t>タチバナ</t>
    </rPh>
    <rPh sb="5" eb="6">
      <t>チョウ</t>
    </rPh>
    <phoneticPr fontId="2"/>
  </si>
  <si>
    <t>　　南塚口町⑤</t>
    <rPh sb="2" eb="3">
      <t>ミナミ</t>
    </rPh>
    <rPh sb="3" eb="6">
      <t>ツカグチチョウ</t>
    </rPh>
    <phoneticPr fontId="2"/>
  </si>
  <si>
    <t>　　名神町⑥</t>
    <rPh sb="2" eb="4">
      <t>メイシン</t>
    </rPh>
    <rPh sb="4" eb="5">
      <t>チョウ</t>
    </rPh>
    <phoneticPr fontId="2"/>
  </si>
  <si>
    <t>　　水堂町⑦</t>
    <rPh sb="2" eb="3">
      <t>ミズ</t>
    </rPh>
    <rPh sb="3" eb="4">
      <t>ドウ</t>
    </rPh>
    <rPh sb="4" eb="5">
      <t>チョウ</t>
    </rPh>
    <phoneticPr fontId="2"/>
  </si>
  <si>
    <t>　　塚口本町⑧</t>
    <rPh sb="2" eb="4">
      <t>ツカグチ</t>
    </rPh>
    <rPh sb="4" eb="6">
      <t>ホンマチ</t>
    </rPh>
    <phoneticPr fontId="2"/>
  </si>
  <si>
    <t>　　西立花町⑨</t>
    <rPh sb="2" eb="3">
      <t>ニシ</t>
    </rPh>
    <rPh sb="3" eb="5">
      <t>タチバナ</t>
    </rPh>
    <rPh sb="5" eb="6">
      <t>チョウ</t>
    </rPh>
    <phoneticPr fontId="2"/>
  </si>
  <si>
    <t>　　水堂町⑩</t>
    <rPh sb="2" eb="3">
      <t>ミズ</t>
    </rPh>
    <rPh sb="3" eb="4">
      <t>ドウ</t>
    </rPh>
    <rPh sb="4" eb="5">
      <t>チョウ</t>
    </rPh>
    <phoneticPr fontId="2"/>
  </si>
  <si>
    <t>　　南武庫之荘⑪</t>
    <rPh sb="2" eb="3">
      <t>ミナミ</t>
    </rPh>
    <rPh sb="3" eb="7">
      <t>ムコノソウ</t>
    </rPh>
    <phoneticPr fontId="2"/>
  </si>
  <si>
    <t>　　武庫之荘本町⑫</t>
    <rPh sb="2" eb="6">
      <t>ムコノソウ</t>
    </rPh>
    <rPh sb="6" eb="8">
      <t>ホンマチ</t>
    </rPh>
    <phoneticPr fontId="2"/>
  </si>
  <si>
    <t>　　南塚口町⑬</t>
    <rPh sb="2" eb="3">
      <t>ミナミ</t>
    </rPh>
    <rPh sb="3" eb="6">
      <t>ツカグチチョウ</t>
    </rPh>
    <phoneticPr fontId="2"/>
  </si>
  <si>
    <t>　　塚口本町⑭</t>
    <rPh sb="2" eb="6">
      <t>ツカグチホンマチ</t>
    </rPh>
    <phoneticPr fontId="2"/>
  </si>
  <si>
    <t>…</t>
  </si>
  <si>
    <t>平 成 ２８年 度</t>
    <rPh sb="0" eb="1">
      <t>タイラ</t>
    </rPh>
    <rPh sb="2" eb="3">
      <t>シゲル</t>
    </rPh>
    <rPh sb="6" eb="7">
      <t>トシ</t>
    </rPh>
    <rPh sb="8" eb="9">
      <t>ド</t>
    </rPh>
    <phoneticPr fontId="1"/>
  </si>
  <si>
    <t>平 成 ２９年 度</t>
    <rPh sb="0" eb="1">
      <t>タイラ</t>
    </rPh>
    <rPh sb="2" eb="3">
      <t>シゲル</t>
    </rPh>
    <rPh sb="6" eb="7">
      <t>トシ</t>
    </rPh>
    <rPh sb="8" eb="9">
      <t>ド</t>
    </rPh>
    <phoneticPr fontId="1"/>
  </si>
  <si>
    <t>平 成 ３０年 度</t>
    <rPh sb="0" eb="1">
      <t>タイラ</t>
    </rPh>
    <rPh sb="2" eb="3">
      <t>シゲル</t>
    </rPh>
    <rPh sb="6" eb="7">
      <t>トシ</t>
    </rPh>
    <rPh sb="8" eb="9">
      <t>ド</t>
    </rPh>
    <phoneticPr fontId="1"/>
  </si>
  <si>
    <t>令和２年</t>
    <rPh sb="0" eb="2">
      <t>レイワ</t>
    </rPh>
    <rPh sb="3" eb="4">
      <t>ネン</t>
    </rPh>
    <phoneticPr fontId="2"/>
  </si>
  <si>
    <t>３１年</t>
    <rPh sb="2" eb="3">
      <t>ネン</t>
    </rPh>
    <phoneticPr fontId="2"/>
  </si>
  <si>
    <t>100.0</t>
    <phoneticPr fontId="2"/>
  </si>
  <si>
    <t>３０年度</t>
    <rPh sb="2" eb="4">
      <t>ネンド</t>
    </rPh>
    <phoneticPr fontId="1"/>
  </si>
  <si>
    <t>他市区町村への転出者（総数）</t>
    <rPh sb="0" eb="1">
      <t>タ</t>
    </rPh>
    <rPh sb="1" eb="3">
      <t>シク</t>
    </rPh>
    <rPh sb="3" eb="5">
      <t>チョウソン</t>
    </rPh>
    <rPh sb="7" eb="9">
      <t>テンシュツ</t>
    </rPh>
    <rPh sb="9" eb="10">
      <t>シャ</t>
    </rPh>
    <rPh sb="11" eb="13">
      <t>ソウスウ</t>
    </rPh>
    <phoneticPr fontId="2"/>
  </si>
  <si>
    <t>出生数</t>
    <rPh sb="0" eb="2">
      <t>シュッセイ</t>
    </rPh>
    <rPh sb="2" eb="3">
      <t>スウ</t>
    </rPh>
    <phoneticPr fontId="2"/>
  </si>
  <si>
    <t>婚姻件数</t>
    <rPh sb="0" eb="2">
      <t>コンイン</t>
    </rPh>
    <rPh sb="2" eb="4">
      <t>ケンスウ</t>
    </rPh>
    <phoneticPr fontId="2"/>
  </si>
  <si>
    <t>離婚件数</t>
    <rPh sb="0" eb="2">
      <t>リコン</t>
    </rPh>
    <rPh sb="2" eb="4">
      <t>ケンスウ</t>
    </rPh>
    <phoneticPr fontId="2"/>
  </si>
  <si>
    <t>令和元年度</t>
    <rPh sb="0" eb="2">
      <t>レイワ</t>
    </rPh>
    <rPh sb="2" eb="4">
      <t>ガンネン</t>
    </rPh>
    <rPh sb="4" eb="5">
      <t>ド</t>
    </rPh>
    <phoneticPr fontId="2"/>
  </si>
  <si>
    <t>(２) 総面積の＊印については、一部境界未定のため、総務省自治行政局発行「全国市町村要覧」の面積を参考値として記載している。</t>
    <rPh sb="4" eb="7">
      <t>ソウメンセキ</t>
    </rPh>
    <rPh sb="9" eb="10">
      <t>シルシ</t>
    </rPh>
    <rPh sb="16" eb="18">
      <t>イチブ</t>
    </rPh>
    <rPh sb="18" eb="20">
      <t>キョウカイ</t>
    </rPh>
    <rPh sb="20" eb="22">
      <t>ミテイ</t>
    </rPh>
    <rPh sb="26" eb="29">
      <t>ソウムショウ</t>
    </rPh>
    <rPh sb="29" eb="31">
      <t>ジチ</t>
    </rPh>
    <rPh sb="31" eb="33">
      <t>ギョウセイ</t>
    </rPh>
    <rPh sb="33" eb="34">
      <t>キョク</t>
    </rPh>
    <rPh sb="34" eb="36">
      <t>ハッコウ</t>
    </rPh>
    <rPh sb="37" eb="39">
      <t>ゼンコク</t>
    </rPh>
    <rPh sb="39" eb="42">
      <t>シチョウソン</t>
    </rPh>
    <rPh sb="42" eb="44">
      <t>ヨウラン</t>
    </rPh>
    <rPh sb="46" eb="48">
      <t>メンセキ</t>
    </rPh>
    <rPh sb="49" eb="51">
      <t>サンコウ</t>
    </rPh>
    <rPh sb="51" eb="52">
      <t>チ</t>
    </rPh>
    <phoneticPr fontId="2"/>
  </si>
  <si>
    <t>軒</t>
    <rPh sb="0" eb="1">
      <t>ケン</t>
    </rPh>
    <phoneticPr fontId="2"/>
  </si>
  <si>
    <t>資料 平成３０年「尼崎市の工業」　　-平成３０年工業統計調査より-</t>
    <rPh sb="0" eb="2">
      <t>シリョウ</t>
    </rPh>
    <rPh sb="3" eb="5">
      <t>ヘイセイ</t>
    </rPh>
    <rPh sb="7" eb="8">
      <t>ネン</t>
    </rPh>
    <rPh sb="9" eb="12">
      <t>アマガサキシ</t>
    </rPh>
    <rPh sb="13" eb="15">
      <t>コウギョウ</t>
    </rPh>
    <rPh sb="19" eb="21">
      <t>ヘイセイ</t>
    </rPh>
    <rPh sb="23" eb="24">
      <t>ネン</t>
    </rPh>
    <rPh sb="24" eb="26">
      <t>コウギョウ</t>
    </rPh>
    <rPh sb="26" eb="28">
      <t>トウケイ</t>
    </rPh>
    <rPh sb="28" eb="30">
      <t>チョウサ</t>
    </rPh>
    <phoneticPr fontId="2"/>
  </si>
  <si>
    <t>令和３年度</t>
    <rPh sb="0" eb="2">
      <t>レイワ</t>
    </rPh>
    <rPh sb="3" eb="5">
      <t>ネンド</t>
    </rPh>
    <rPh sb="4" eb="5">
      <t>ド</t>
    </rPh>
    <phoneticPr fontId="2"/>
  </si>
  <si>
    <t>令　和　３　年　度　　　　目　次</t>
    <rPh sb="0" eb="1">
      <t>レイ</t>
    </rPh>
    <rPh sb="2" eb="3">
      <t>ワ</t>
    </rPh>
    <rPh sb="6" eb="7">
      <t>トシ</t>
    </rPh>
    <rPh sb="8" eb="9">
      <t>ド</t>
    </rPh>
    <rPh sb="13" eb="14">
      <t>メ</t>
    </rPh>
    <rPh sb="15" eb="16">
      <t>ツギ</t>
    </rPh>
    <phoneticPr fontId="2"/>
  </si>
  <si>
    <t>3.40</t>
    <phoneticPr fontId="2"/>
  </si>
  <si>
    <t>令 和 2 年</t>
    <rPh sb="0" eb="1">
      <t>レイ</t>
    </rPh>
    <rPh sb="2" eb="3">
      <t>ワ</t>
    </rPh>
    <rPh sb="6" eb="7">
      <t>トシ</t>
    </rPh>
    <phoneticPr fontId="2"/>
  </si>
  <si>
    <t>令和3年の数字は令和2年国勢調査結果の数字に反映されていません。</t>
    <rPh sb="0" eb="2">
      <t>レイワ</t>
    </rPh>
    <rPh sb="3" eb="4">
      <t>ネン</t>
    </rPh>
    <rPh sb="5" eb="7">
      <t>スウジ</t>
    </rPh>
    <rPh sb="8" eb="10">
      <t>レイワ</t>
    </rPh>
    <rPh sb="11" eb="12">
      <t>ネン</t>
    </rPh>
    <rPh sb="12" eb="14">
      <t>コクセイ</t>
    </rPh>
    <rPh sb="14" eb="16">
      <t>チョウサ</t>
    </rPh>
    <rPh sb="16" eb="18">
      <t>ケッカ</t>
    </rPh>
    <rPh sb="19" eb="21">
      <t>スウジ</t>
    </rPh>
    <rPh sb="22" eb="24">
      <t>ハンエイ</t>
    </rPh>
    <phoneticPr fontId="2"/>
  </si>
  <si>
    <t xml:space="preserve">　国勢調査、人口調査等を除いた各年次の人口については、大正５年以降昭和２９年までは公募人口を年末現在で、昭和３１年
</t>
    <rPh sb="1" eb="3">
      <t>コクセイ</t>
    </rPh>
    <rPh sb="3" eb="5">
      <t>チョウサ</t>
    </rPh>
    <rPh sb="6" eb="8">
      <t>ジンコウ</t>
    </rPh>
    <rPh sb="8" eb="10">
      <t>チョウサ</t>
    </rPh>
    <rPh sb="10" eb="11">
      <t>トウ</t>
    </rPh>
    <rPh sb="12" eb="13">
      <t>ノゾ</t>
    </rPh>
    <rPh sb="15" eb="18">
      <t>カクネンジ</t>
    </rPh>
    <rPh sb="19" eb="21">
      <t>ジンコウ</t>
    </rPh>
    <rPh sb="27" eb="29">
      <t>タイショウ</t>
    </rPh>
    <rPh sb="30" eb="31">
      <t>ネン</t>
    </rPh>
    <rPh sb="31" eb="33">
      <t>イコウ</t>
    </rPh>
    <rPh sb="33" eb="35">
      <t>ショウワ</t>
    </rPh>
    <rPh sb="37" eb="38">
      <t>ネン</t>
    </rPh>
    <rPh sb="41" eb="43">
      <t>コウボ</t>
    </rPh>
    <rPh sb="43" eb="45">
      <t>ジンコウ</t>
    </rPh>
    <rPh sb="46" eb="48">
      <t>ネンマツ</t>
    </rPh>
    <rPh sb="48" eb="50">
      <t>ゲンザイ</t>
    </rPh>
    <phoneticPr fontId="1"/>
  </si>
  <si>
    <t>以降推計人口を年初現在で表している。なお、国勢調査は全て１０月１日現在で昭和５５年以降は併記している。</t>
    <phoneticPr fontId="2"/>
  </si>
  <si>
    <t>令 和 2 年</t>
    <rPh sb="0" eb="1">
      <t>レイ</t>
    </rPh>
    <rPh sb="2" eb="3">
      <t>ワ</t>
    </rPh>
    <rPh sb="6" eb="7">
      <t>ネン</t>
    </rPh>
    <phoneticPr fontId="2"/>
  </si>
  <si>
    <t>53,618(11.6)</t>
    <phoneticPr fontId="2"/>
  </si>
  <si>
    <t>281,869(60.8)</t>
    <phoneticPr fontId="2"/>
  </si>
  <si>
    <t>127,749(27.6)</t>
    <phoneticPr fontId="2"/>
  </si>
  <si>
    <t>△1,441</t>
    <phoneticPr fontId="2"/>
  </si>
  <si>
    <t>(令和２年）</t>
    <rPh sb="1" eb="3">
      <t>レイワ</t>
    </rPh>
    <rPh sb="4" eb="5">
      <t>ネン</t>
    </rPh>
    <phoneticPr fontId="2"/>
  </si>
  <si>
    <t>２年</t>
    <rPh sb="1" eb="2">
      <t>トシ</t>
    </rPh>
    <phoneticPr fontId="2"/>
  </si>
  <si>
    <t>　(住民基本台帳人口　令和３年９月３０日現在)</t>
    <rPh sb="11" eb="13">
      <t>レイワ</t>
    </rPh>
    <phoneticPr fontId="2"/>
  </si>
  <si>
    <t>(住民基本台帳人口 令和３年９月３０日現在)</t>
    <rPh sb="10" eb="12">
      <t>レイワ</t>
    </rPh>
    <rPh sb="13" eb="14">
      <t>ネン</t>
    </rPh>
    <phoneticPr fontId="2"/>
  </si>
  <si>
    <t>（令和元年６月１日）</t>
    <rPh sb="1" eb="3">
      <t>レイワ</t>
    </rPh>
    <rPh sb="3" eb="4">
      <t>ガン</t>
    </rPh>
    <phoneticPr fontId="2"/>
  </si>
  <si>
    <t>　　下坂部⑭</t>
    <rPh sb="2" eb="5">
      <t>シモサカベ</t>
    </rPh>
    <phoneticPr fontId="2"/>
  </si>
  <si>
    <t>　　田能</t>
    <rPh sb="2" eb="3">
      <t>デン</t>
    </rPh>
    <rPh sb="3" eb="4">
      <t>ノウ</t>
    </rPh>
    <phoneticPr fontId="2"/>
  </si>
  <si>
    <t>　　建家町</t>
    <rPh sb="2" eb="3">
      <t>タ</t>
    </rPh>
    <rPh sb="3" eb="4">
      <t>イエ</t>
    </rPh>
    <rPh sb="4" eb="5">
      <t>マチ</t>
    </rPh>
    <phoneticPr fontId="2"/>
  </si>
  <si>
    <t>　　若王寺</t>
    <rPh sb="2" eb="3">
      <t>ワカ</t>
    </rPh>
    <rPh sb="3" eb="4">
      <t>オウ</t>
    </rPh>
    <rPh sb="4" eb="5">
      <t>デラ</t>
    </rPh>
    <phoneticPr fontId="2"/>
  </si>
  <si>
    <t>平成27年度</t>
    <rPh sb="0" eb="2">
      <t>ヘイセイ</t>
    </rPh>
    <rPh sb="4" eb="6">
      <t>ネンド</t>
    </rPh>
    <phoneticPr fontId="2"/>
  </si>
  <si>
    <t>令和元年</t>
    <rPh sb="0" eb="2">
      <t>レイワ</t>
    </rPh>
    <rPh sb="2" eb="4">
      <t>ガンネン</t>
    </rPh>
    <phoneticPr fontId="2"/>
  </si>
  <si>
    <t>令和
元年度</t>
    <rPh sb="0" eb="2">
      <t>レイワ</t>
    </rPh>
    <rPh sb="3" eb="5">
      <t>ガンネン</t>
    </rPh>
    <rPh sb="5" eb="6">
      <t>ド</t>
    </rPh>
    <phoneticPr fontId="2"/>
  </si>
  <si>
    <t>平 成 ２７年 度</t>
    <rPh sb="0" eb="1">
      <t>タイラ</t>
    </rPh>
    <rPh sb="2" eb="3">
      <t>シゲル</t>
    </rPh>
    <rPh sb="6" eb="7">
      <t>トシ</t>
    </rPh>
    <rPh sb="8" eb="9">
      <t>ド</t>
    </rPh>
    <phoneticPr fontId="1"/>
  </si>
  <si>
    <t>令和３年</t>
    <rPh sb="0" eb="2">
      <t>レイワ</t>
    </rPh>
    <rPh sb="3" eb="4">
      <t>ネン</t>
    </rPh>
    <phoneticPr fontId="2"/>
  </si>
  <si>
    <t>（平成２年）</t>
    <rPh sb="1" eb="3">
      <t>ヘイセイ</t>
    </rPh>
    <rPh sb="4" eb="5">
      <t>ネン</t>
    </rPh>
    <rPh sb="5" eb="6">
      <t>ヘイネン</t>
    </rPh>
    <phoneticPr fontId="2"/>
  </si>
  <si>
    <t>　　　　　-</t>
  </si>
  <si>
    <t>　　　　-</t>
  </si>
  <si>
    <t>２年</t>
    <rPh sb="1" eb="2">
      <t>ネン</t>
    </rPh>
    <phoneticPr fontId="2"/>
  </si>
  <si>
    <t>平成２７年度</t>
    <rPh sb="0" eb="2">
      <t>ヘイセイ</t>
    </rPh>
    <rPh sb="4" eb="6">
      <t>ネンド</t>
    </rPh>
    <phoneticPr fontId="1"/>
  </si>
  <si>
    <t>令和元年度</t>
    <rPh sb="0" eb="2">
      <t>レイワ</t>
    </rPh>
    <rPh sb="2" eb="3">
      <t>ガン</t>
    </rPh>
    <rPh sb="3" eb="5">
      <t>ネンド</t>
    </rPh>
    <phoneticPr fontId="1"/>
  </si>
  <si>
    <t>　令和２年４月</t>
    <rPh sb="1" eb="3">
      <t>レイワ</t>
    </rPh>
    <rPh sb="4" eb="5">
      <t>ネン</t>
    </rPh>
    <rPh sb="6" eb="7">
      <t>ガツ</t>
    </rPh>
    <phoneticPr fontId="2"/>
  </si>
  <si>
    <t>　令和２年５月</t>
    <rPh sb="1" eb="3">
      <t>レイワ</t>
    </rPh>
    <rPh sb="4" eb="5">
      <t>ネン</t>
    </rPh>
    <rPh sb="6" eb="7">
      <t>ガツ</t>
    </rPh>
    <phoneticPr fontId="2"/>
  </si>
  <si>
    <t>　令和２年６月</t>
    <rPh sb="1" eb="3">
      <t>レイワ</t>
    </rPh>
    <rPh sb="4" eb="5">
      <t>ネン</t>
    </rPh>
    <rPh sb="6" eb="7">
      <t>ガツ</t>
    </rPh>
    <phoneticPr fontId="2"/>
  </si>
  <si>
    <t>　令和２年７月</t>
    <rPh sb="1" eb="3">
      <t>レイワ</t>
    </rPh>
    <rPh sb="4" eb="5">
      <t>ネン</t>
    </rPh>
    <rPh sb="6" eb="7">
      <t>ガツ</t>
    </rPh>
    <phoneticPr fontId="2"/>
  </si>
  <si>
    <t>　令和２年８月</t>
    <rPh sb="1" eb="3">
      <t>レイワ</t>
    </rPh>
    <rPh sb="4" eb="5">
      <t>ネン</t>
    </rPh>
    <rPh sb="6" eb="7">
      <t>ガツ</t>
    </rPh>
    <phoneticPr fontId="2"/>
  </si>
  <si>
    <t>　令和２年９月</t>
    <rPh sb="1" eb="3">
      <t>レイワ</t>
    </rPh>
    <rPh sb="4" eb="5">
      <t>ネン</t>
    </rPh>
    <rPh sb="6" eb="7">
      <t>ガツ</t>
    </rPh>
    <phoneticPr fontId="2"/>
  </si>
  <si>
    <t>　令和２年１０月</t>
    <rPh sb="1" eb="3">
      <t>レイワ</t>
    </rPh>
    <rPh sb="4" eb="5">
      <t>ネン</t>
    </rPh>
    <rPh sb="7" eb="8">
      <t>ガツ</t>
    </rPh>
    <phoneticPr fontId="2"/>
  </si>
  <si>
    <t>　令和２年１１月</t>
    <rPh sb="1" eb="3">
      <t>レイワ</t>
    </rPh>
    <rPh sb="4" eb="5">
      <t>ネン</t>
    </rPh>
    <rPh sb="7" eb="8">
      <t>ガツ</t>
    </rPh>
    <phoneticPr fontId="2"/>
  </si>
  <si>
    <t>　令和２年１２月</t>
    <rPh sb="1" eb="3">
      <t>レイワ</t>
    </rPh>
    <rPh sb="4" eb="5">
      <t>ネン</t>
    </rPh>
    <rPh sb="7" eb="8">
      <t>ガツ</t>
    </rPh>
    <phoneticPr fontId="2"/>
  </si>
  <si>
    <t>　令和３年１月</t>
    <rPh sb="1" eb="3">
      <t>レイワ</t>
    </rPh>
    <rPh sb="4" eb="5">
      <t>ネン</t>
    </rPh>
    <rPh sb="6" eb="7">
      <t>ガツ</t>
    </rPh>
    <phoneticPr fontId="2"/>
  </si>
  <si>
    <t>　令和３年２月</t>
    <rPh sb="1" eb="3">
      <t>レイワ</t>
    </rPh>
    <rPh sb="4" eb="5">
      <t>ネン</t>
    </rPh>
    <rPh sb="6" eb="7">
      <t>ガツ</t>
    </rPh>
    <phoneticPr fontId="2"/>
  </si>
  <si>
    <t>　令和３年３月</t>
    <rPh sb="1" eb="3">
      <t>レイワ</t>
    </rPh>
    <rPh sb="4" eb="5">
      <t>ネン</t>
    </rPh>
    <rPh sb="6" eb="7">
      <t>ガツ</t>
    </rPh>
    <phoneticPr fontId="2"/>
  </si>
  <si>
    <t>令和2年</t>
    <rPh sb="0" eb="2">
      <t>レイワ</t>
    </rPh>
    <rPh sb="3" eb="4">
      <t>ネン</t>
    </rPh>
    <phoneticPr fontId="2"/>
  </si>
  <si>
    <t>8.10</t>
  </si>
  <si>
    <t>7.60</t>
  </si>
  <si>
    <t>6.09</t>
  </si>
  <si>
    <t>8.48</t>
  </si>
  <si>
    <t>6.72</t>
  </si>
  <si>
    <t>6.19</t>
  </si>
  <si>
    <t>6.61</t>
  </si>
  <si>
    <t>11.17</t>
  </si>
  <si>
    <t>9.15</t>
  </si>
  <si>
    <t>8.77</t>
  </si>
  <si>
    <t>10.32</t>
  </si>
  <si>
    <t>8.01</t>
  </si>
  <si>
    <t>9.70</t>
  </si>
  <si>
    <t>10.26</t>
  </si>
  <si>
    <t>744</t>
  </si>
  <si>
    <t>382</t>
  </si>
  <si>
    <t>980</t>
  </si>
  <si>
    <t>3.42</t>
  </si>
  <si>
    <t>5.07</t>
  </si>
  <si>
    <t>3.54</t>
  </si>
  <si>
    <t>3.62</t>
  </si>
  <si>
    <t>4.71</t>
  </si>
  <si>
    <t>1.94</t>
  </si>
  <si>
    <t>1.43</t>
  </si>
  <si>
    <t>1.50</t>
  </si>
  <si>
    <t>1.30</t>
  </si>
  <si>
    <t>1.26</t>
  </si>
  <si>
    <t>1.83</t>
  </si>
  <si>
    <t>1.70</t>
  </si>
  <si>
    <t>28.3</t>
  </si>
  <si>
    <t>23.8</t>
  </si>
  <si>
    <t>29.5</t>
  </si>
  <si>
    <t>25.8</t>
  </si>
  <si>
    <t>28.8</t>
  </si>
  <si>
    <t>32.0</t>
  </si>
  <si>
    <t>25.1</t>
  </si>
  <si>
    <t>30.4</t>
  </si>
  <si>
    <t>26.9</t>
  </si>
  <si>
    <t>14.8</t>
  </si>
  <si>
    <t>12.1</t>
  </si>
  <si>
    <t>15.5</t>
  </si>
  <si>
    <t>13.4</t>
  </si>
  <si>
    <t>15.1</t>
  </si>
  <si>
    <t>17.7</t>
  </si>
  <si>
    <t>10.9</t>
  </si>
  <si>
    <t>13.6</t>
  </si>
  <si>
    <t>14.6</t>
  </si>
  <si>
    <t>99.7</t>
  </si>
  <si>
    <t>87.9</t>
  </si>
  <si>
    <t>98.9</t>
  </si>
  <si>
    <t>92.5</t>
  </si>
  <si>
    <t>98.7</t>
  </si>
  <si>
    <t>（平成27年10月１日現在）を基に算出している。</t>
  </si>
  <si>
    <t>他　都　市　と　の　比　較　（続　き）</t>
  </si>
  <si>
    <t>令 和 元 年 度</t>
    <rPh sb="0" eb="1">
      <t>レイ</t>
    </rPh>
    <rPh sb="2" eb="3">
      <t>ワ</t>
    </rPh>
    <rPh sb="4" eb="5">
      <t>ガン</t>
    </rPh>
    <rPh sb="6" eb="7">
      <t>トシ</t>
    </rPh>
    <rPh sb="8" eb="9">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</si>
</sst>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41" formatCode="_ * #,##0_ ;_ * \-#,##0_ ;_ * &quot;-&quot;_ ;_ @_ "/>
    <numFmt numFmtId="176" formatCode="#,##0;&quot;△ &quot;#,##0"/>
    <numFmt numFmtId="177" formatCode="#,##0_);\(#,##0\)"/>
    <numFmt numFmtId="178" formatCode="0.0%"/>
    <numFmt numFmtId="179" formatCode="0;&quot;△ &quot;0"/>
    <numFmt numFmtId="180" formatCode="[$-411]ge\.m\.d;@"/>
    <numFmt numFmtId="181" formatCode="0.0_ "/>
    <numFmt numFmtId="182" formatCode="\(#,##0\)"/>
    <numFmt numFmtId="183" formatCode="0.00_ "/>
    <numFmt numFmtId="184" formatCode="#,##0.0"/>
    <numFmt numFmtId="185" formatCode="0.00_);[Red]\(0.00\)"/>
  </numFmts>
  <fonts count="43">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11"/>
      <name val="ＭＳ Ｐ明朝"/>
      <family val="1"/>
      <charset val="128"/>
    </font>
    <font>
      <sz val="12"/>
      <name val="ＭＳ Ｐゴシック"/>
      <family val="3"/>
      <charset val="128"/>
    </font>
    <font>
      <sz val="11"/>
      <name val="ＭＳ Ｐゴシック"/>
      <family val="3"/>
      <charset val="128"/>
    </font>
    <font>
      <u/>
      <sz val="11"/>
      <color indexed="12"/>
      <name val="ＭＳ Ｐゴシック"/>
      <family val="3"/>
      <charset val="128"/>
    </font>
    <font>
      <sz val="20"/>
      <name val="ＭＳ Ｐゴシック"/>
      <family val="3"/>
      <charset val="128"/>
    </font>
    <font>
      <sz val="16"/>
      <name val="ＭＳ Ｐゴシック"/>
      <family val="3"/>
      <charset val="128"/>
    </font>
    <font>
      <sz val="18"/>
      <name val="ＭＳ Ｐゴシック"/>
      <family val="3"/>
      <charset val="128"/>
    </font>
    <font>
      <sz val="15"/>
      <name val="ＭＳ Ｐゴシック"/>
      <family val="3"/>
      <charset val="128"/>
    </font>
    <font>
      <sz val="24"/>
      <name val="ＭＳ Ｐゴシック"/>
      <family val="3"/>
      <charset val="128"/>
    </font>
    <font>
      <sz val="26"/>
      <name val="ＭＳ Ｐゴシック"/>
      <family val="3"/>
      <charset val="128"/>
    </font>
    <font>
      <sz val="9"/>
      <color indexed="10"/>
      <name val="ＭＳ Ｐゴシック"/>
      <family val="3"/>
      <charset val="128"/>
    </font>
    <font>
      <sz val="8"/>
      <name val="ＭＳ Ｐ明朝"/>
      <family val="1"/>
      <charset val="128"/>
    </font>
    <font>
      <sz val="9"/>
      <name val="ＭＳ Ｐ明朝"/>
      <family val="1"/>
      <charset val="128"/>
    </font>
    <font>
      <sz val="14"/>
      <name val="ＭＳ Ｐ明朝"/>
      <family val="1"/>
      <charset val="128"/>
    </font>
    <font>
      <sz val="16"/>
      <name val="ＭＳ Ｐ明朝"/>
      <family val="1"/>
      <charset val="128"/>
    </font>
    <font>
      <sz val="8"/>
      <name val="ＭＳ Ｐゴシック"/>
      <family val="3"/>
      <charset val="128"/>
    </font>
    <font>
      <sz val="7"/>
      <name val="ＭＳ Ｐゴシック"/>
      <family val="3"/>
      <charset val="128"/>
    </font>
    <font>
      <sz val="12"/>
      <name val="ＭＳ Ｐ明朝"/>
      <family val="1"/>
      <charset val="128"/>
    </font>
    <font>
      <sz val="14"/>
      <color indexed="10"/>
      <name val="ＭＳ Ｐゴシック"/>
      <family val="3"/>
      <charset val="128"/>
    </font>
    <font>
      <sz val="11"/>
      <color indexed="10"/>
      <name val="ＭＳ Ｐゴシック"/>
      <family val="3"/>
      <charset val="128"/>
    </font>
    <font>
      <sz val="18"/>
      <color indexed="10"/>
      <name val="ＭＳ Ｐゴシック"/>
      <family val="3"/>
      <charset val="128"/>
    </font>
    <font>
      <u/>
      <sz val="16"/>
      <color indexed="12"/>
      <name val="ＭＳ Ｐゴシック"/>
      <family val="3"/>
      <charset val="128"/>
    </font>
    <font>
      <sz val="10"/>
      <name val="ＭＳ Ｐ明朝"/>
      <family val="1"/>
      <charset val="128"/>
    </font>
    <font>
      <sz val="36"/>
      <name val="ＭＳ Ｐゴシック"/>
      <family val="3"/>
      <charset val="128"/>
    </font>
    <font>
      <sz val="28"/>
      <name val="ＭＳ Ｐゴシック"/>
      <family val="3"/>
      <charset val="128"/>
    </font>
    <font>
      <sz val="9"/>
      <color rgb="FFFF0000"/>
      <name val="ＭＳ Ｐゴシック"/>
      <family val="3"/>
      <charset val="128"/>
    </font>
    <font>
      <sz val="13"/>
      <name val="ＭＳ Ｐゴシック"/>
      <family val="3"/>
      <charset val="128"/>
    </font>
    <font>
      <sz val="8.5"/>
      <name val="ＭＳ Ｐゴシック"/>
      <family val="3"/>
      <charset val="128"/>
    </font>
    <font>
      <sz val="9"/>
      <name val="ＭＳ 明朝"/>
      <family val="1"/>
      <charset val="128"/>
    </font>
    <font>
      <sz val="28"/>
      <name val="ＭＳ Ｐ明朝"/>
      <family val="1"/>
      <charset val="128"/>
    </font>
    <font>
      <sz val="24"/>
      <name val="ＭＳ Ｐ明朝"/>
      <family val="1"/>
      <charset val="128"/>
    </font>
    <font>
      <b/>
      <i/>
      <sz val="24"/>
      <name val="ＭＳ Ｐ明朝"/>
      <family val="1"/>
      <charset val="128"/>
    </font>
    <font>
      <sz val="10"/>
      <color indexed="10"/>
      <name val="ＭＳ Ｐゴシック"/>
      <family val="3"/>
      <charset val="128"/>
    </font>
    <font>
      <u/>
      <sz val="11"/>
      <color indexed="12"/>
      <name val="ＭＳ Ｐ明朝"/>
      <family val="1"/>
      <charset val="128"/>
    </font>
    <font>
      <sz val="16"/>
      <color rgb="FFFF0000"/>
      <name val="ＭＳ Ｐ明朝"/>
      <family val="1"/>
      <charset val="128"/>
    </font>
    <font>
      <sz val="16"/>
      <color rgb="FFFF0000"/>
      <name val="ＭＳ Ｐゴシック"/>
      <family val="3"/>
      <charset val="128"/>
    </font>
    <font>
      <sz val="12"/>
      <color indexed="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9F9F9"/>
        <bgColor indexed="64"/>
      </patternFill>
    </fill>
  </fills>
  <borders count="41">
    <border>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top/>
      <bottom style="dotted">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right/>
      <top/>
      <bottom style="hair">
        <color indexed="64"/>
      </bottom>
      <diagonal/>
    </border>
    <border>
      <left/>
      <right/>
      <top style="hair">
        <color indexed="64"/>
      </top>
      <bottom/>
      <diagonal/>
    </border>
    <border>
      <left style="hair">
        <color indexed="64"/>
      </left>
      <right/>
      <top/>
      <bottom style="thin">
        <color indexed="64"/>
      </bottom>
      <diagonal/>
    </border>
    <border>
      <left style="hair">
        <color indexed="64"/>
      </left>
      <right/>
      <top/>
      <bottom/>
      <diagonal/>
    </border>
    <border>
      <left style="thin">
        <color indexed="64"/>
      </left>
      <right/>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4">
    <xf numFmtId="0" fontId="0" fillId="0" borderId="0"/>
    <xf numFmtId="0" fontId="9"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cellStyleXfs>
  <cellXfs count="999">
    <xf numFmtId="0" fontId="0" fillId="0" borderId="0" xfId="0"/>
    <xf numFmtId="0" fontId="3" fillId="0" borderId="0" xfId="0" applyFont="1"/>
    <xf numFmtId="0" fontId="3" fillId="0" borderId="0" xfId="0" applyFont="1" applyBorder="1"/>
    <xf numFmtId="0" fontId="4" fillId="0" borderId="0" xfId="0" applyFont="1"/>
    <xf numFmtId="0" fontId="7" fillId="0" borderId="0" xfId="0" applyFont="1"/>
    <xf numFmtId="0" fontId="8" fillId="0" borderId="0" xfId="0" applyFont="1"/>
    <xf numFmtId="0" fontId="8" fillId="0" borderId="0" xfId="0" applyFont="1" applyBorder="1"/>
    <xf numFmtId="0" fontId="8" fillId="0" borderId="1" xfId="0" applyFont="1" applyBorder="1"/>
    <xf numFmtId="0" fontId="3" fillId="0" borderId="2" xfId="0" applyFont="1" applyBorder="1"/>
    <xf numFmtId="0" fontId="12" fillId="0" borderId="0" xfId="0" applyFont="1"/>
    <xf numFmtId="38" fontId="11" fillId="0" borderId="0" xfId="2" applyFont="1"/>
    <xf numFmtId="0" fontId="10" fillId="0" borderId="0" xfId="0" applyFont="1"/>
    <xf numFmtId="38" fontId="11" fillId="0" borderId="0" xfId="2" applyFont="1" applyBorder="1"/>
    <xf numFmtId="0" fontId="12" fillId="0" borderId="0" xfId="0" applyFont="1" applyBorder="1" applyAlignment="1">
      <alignment horizontal="center" vertical="center"/>
    </xf>
    <xf numFmtId="0" fontId="11" fillId="0" borderId="0" xfId="0" applyFont="1" applyAlignment="1">
      <alignment horizontal="left" vertical="center"/>
    </xf>
    <xf numFmtId="38" fontId="4" fillId="0" borderId="0" xfId="2" applyFont="1" applyBorder="1"/>
    <xf numFmtId="0" fontId="3" fillId="0" borderId="0" xfId="0" applyFont="1" applyBorder="1" applyAlignment="1">
      <alignment horizontal="center" vertical="center"/>
    </xf>
    <xf numFmtId="0" fontId="8" fillId="0" borderId="0" xfId="0" applyFont="1" applyAlignment="1">
      <alignment horizontal="center" vertical="center"/>
    </xf>
    <xf numFmtId="0" fontId="3" fillId="0" borderId="3" xfId="0" applyFont="1" applyBorder="1" applyAlignment="1">
      <alignment horizontal="center" vertical="center"/>
    </xf>
    <xf numFmtId="0" fontId="8" fillId="0" borderId="0" xfId="0" applyFont="1" applyFill="1"/>
    <xf numFmtId="38" fontId="8" fillId="0" borderId="0" xfId="2" applyFont="1" applyBorder="1" applyAlignment="1"/>
    <xf numFmtId="38" fontId="8" fillId="0" borderId="0" xfId="2" applyFont="1" applyBorder="1"/>
    <xf numFmtId="0" fontId="12" fillId="0" borderId="0" xfId="0" applyFont="1" applyBorder="1"/>
    <xf numFmtId="0" fontId="12" fillId="0" borderId="0" xfId="0" applyFont="1" applyBorder="1" applyAlignment="1">
      <alignment horizontal="center"/>
    </xf>
    <xf numFmtId="0" fontId="3" fillId="0" borderId="0" xfId="0" applyFont="1" applyBorder="1" applyAlignment="1">
      <alignment horizontal="right" vertical="center"/>
    </xf>
    <xf numFmtId="38" fontId="4" fillId="0" borderId="3" xfId="2" applyFont="1" applyBorder="1"/>
    <xf numFmtId="38" fontId="8" fillId="0" borderId="3" xfId="2" applyFont="1" applyBorder="1"/>
    <xf numFmtId="38" fontId="8" fillId="0" borderId="4" xfId="2" applyFont="1" applyBorder="1"/>
    <xf numFmtId="38" fontId="4" fillId="0" borderId="4" xfId="2" applyFont="1" applyBorder="1"/>
    <xf numFmtId="0" fontId="12" fillId="0" borderId="0" xfId="0" applyFont="1" applyFill="1" applyAlignment="1">
      <alignment horizontal="left" vertical="center"/>
    </xf>
    <xf numFmtId="38" fontId="8" fillId="0" borderId="0" xfId="2" applyFont="1" applyFill="1" applyBorder="1" applyAlignment="1"/>
    <xf numFmtId="0" fontId="3" fillId="0" borderId="5" xfId="0" applyFont="1" applyBorder="1" applyAlignment="1">
      <alignment horizontal="center" vertical="center"/>
    </xf>
    <xf numFmtId="0" fontId="13" fillId="0" borderId="0" xfId="0" applyFont="1"/>
    <xf numFmtId="0" fontId="12" fillId="0" borderId="0" xfId="0" applyFont="1" applyAlignment="1">
      <alignment horizontal="left"/>
    </xf>
    <xf numFmtId="0" fontId="12" fillId="0" borderId="0" xfId="0" applyFont="1" applyAlignment="1">
      <alignment horizontal="center" vertical="center"/>
    </xf>
    <xf numFmtId="0" fontId="12" fillId="0" borderId="0" xfId="0" applyFont="1" applyAlignment="1">
      <alignment horizontal="distributed"/>
    </xf>
    <xf numFmtId="0" fontId="12" fillId="0" borderId="0" xfId="0" applyFont="1" applyFill="1"/>
    <xf numFmtId="0" fontId="12" fillId="0" borderId="0" xfId="0" applyFont="1" applyFill="1" applyAlignment="1"/>
    <xf numFmtId="38" fontId="12" fillId="0" borderId="0" xfId="2" applyFont="1" applyFill="1" applyBorder="1"/>
    <xf numFmtId="38" fontId="12" fillId="0" borderId="0" xfId="2" applyFont="1" applyBorder="1"/>
    <xf numFmtId="0" fontId="12" fillId="0" borderId="0" xfId="0" applyFont="1" applyFill="1" applyBorder="1" applyAlignment="1">
      <alignment horizontal="center" vertical="center"/>
    </xf>
    <xf numFmtId="0" fontId="12" fillId="0" borderId="0" xfId="0" applyFont="1" applyAlignment="1">
      <alignment horizontal="center"/>
    </xf>
    <xf numFmtId="38" fontId="4" fillId="0" borderId="0" xfId="2" applyFont="1" applyBorder="1" applyAlignment="1"/>
    <xf numFmtId="0" fontId="10" fillId="0" borderId="0" xfId="0" applyFont="1" applyAlignment="1">
      <alignment horizontal="left" vertical="center"/>
    </xf>
    <xf numFmtId="0" fontId="12" fillId="0" borderId="0" xfId="0" applyFont="1" applyFill="1" applyAlignment="1">
      <alignment horizontal="center" vertical="center"/>
    </xf>
    <xf numFmtId="0" fontId="12" fillId="0" borderId="3" xfId="0" applyFont="1" applyBorder="1" applyAlignment="1">
      <alignment horizontal="center" vertical="center"/>
    </xf>
    <xf numFmtId="6" fontId="12" fillId="0" borderId="0" xfId="3" applyFont="1" applyFill="1" applyBorder="1" applyAlignment="1">
      <alignment horizontal="center" vertical="center"/>
    </xf>
    <xf numFmtId="0" fontId="13" fillId="0" borderId="0" xfId="0" applyFont="1" applyBorder="1"/>
    <xf numFmtId="38" fontId="8" fillId="0" borderId="0" xfId="2" applyFont="1"/>
    <xf numFmtId="38" fontId="12" fillId="0" borderId="0" xfId="2" applyFont="1" applyAlignment="1">
      <alignment horizontal="left"/>
    </xf>
    <xf numFmtId="38" fontId="4" fillId="0" borderId="0" xfId="2" applyFont="1" applyBorder="1" applyAlignment="1">
      <alignment horizontal="right"/>
    </xf>
    <xf numFmtId="38" fontId="4" fillId="0" borderId="6" xfId="2" applyFont="1" applyBorder="1" applyAlignment="1">
      <alignment horizontal="center" vertical="center"/>
    </xf>
    <xf numFmtId="0" fontId="4" fillId="0" borderId="5" xfId="0" applyFont="1" applyBorder="1" applyAlignment="1">
      <alignment horizontal="center" vertical="center"/>
    </xf>
    <xf numFmtId="38" fontId="4" fillId="0" borderId="0" xfId="2" applyFont="1" applyBorder="1" applyAlignment="1">
      <alignment horizontal="right" vertical="center"/>
    </xf>
    <xf numFmtId="38" fontId="15" fillId="0" borderId="0" xfId="2" applyFont="1"/>
    <xf numFmtId="38" fontId="4" fillId="0" borderId="3" xfId="2" applyFont="1" applyBorder="1" applyAlignment="1">
      <alignment horizontal="right"/>
    </xf>
    <xf numFmtId="38" fontId="8" fillId="0" borderId="0" xfId="2" applyFont="1" applyFill="1"/>
    <xf numFmtId="38" fontId="12" fillId="0" borderId="0" xfId="2" applyFont="1" applyFill="1"/>
    <xf numFmtId="38" fontId="15" fillId="0" borderId="0" xfId="2" applyFont="1" applyFill="1" applyAlignment="1">
      <alignment horizontal="center" vertical="center"/>
    </xf>
    <xf numFmtId="38" fontId="12" fillId="0" borderId="0" xfId="2" applyFont="1" applyFill="1" applyBorder="1" applyAlignment="1">
      <alignment horizontal="center"/>
    </xf>
    <xf numFmtId="38" fontId="12" fillId="0" borderId="0" xfId="2" applyFont="1" applyFill="1" applyAlignment="1">
      <alignment horizontal="center" vertical="center"/>
    </xf>
    <xf numFmtId="38" fontId="14" fillId="0" borderId="0" xfId="2" applyFont="1" applyFill="1" applyAlignment="1">
      <alignment horizontal="center" vertical="center"/>
    </xf>
    <xf numFmtId="38" fontId="14" fillId="0" borderId="0" xfId="2" applyFont="1" applyFill="1" applyAlignment="1">
      <alignment horizontal="left" vertical="center"/>
    </xf>
    <xf numFmtId="38" fontId="8" fillId="0" borderId="0" xfId="2" applyFont="1" applyFill="1" applyAlignment="1">
      <alignment horizontal="distributed"/>
    </xf>
    <xf numFmtId="38" fontId="10" fillId="0" borderId="0" xfId="2" applyFont="1" applyFill="1" applyAlignment="1">
      <alignment horizontal="left" vertical="center"/>
    </xf>
    <xf numFmtId="38" fontId="12" fillId="0" borderId="0" xfId="2" applyFont="1" applyFill="1" applyAlignment="1">
      <alignment horizontal="left"/>
    </xf>
    <xf numFmtId="38" fontId="7" fillId="0" borderId="0" xfId="2" applyFont="1" applyFill="1" applyAlignment="1">
      <alignment horizontal="left"/>
    </xf>
    <xf numFmtId="38" fontId="11" fillId="0" borderId="0" xfId="2" applyFont="1" applyFill="1" applyAlignment="1"/>
    <xf numFmtId="38" fontId="8" fillId="0" borderId="0" xfId="2" applyFont="1" applyFill="1" applyAlignment="1">
      <alignment horizontal="center" vertical="center"/>
    </xf>
    <xf numFmtId="38" fontId="12" fillId="0" borderId="3" xfId="2" applyFont="1" applyFill="1" applyBorder="1" applyAlignment="1">
      <alignment horizontal="center"/>
    </xf>
    <xf numFmtId="38" fontId="11" fillId="0" borderId="0" xfId="2" applyFont="1" applyFill="1" applyBorder="1" applyAlignment="1">
      <alignment horizontal="center"/>
    </xf>
    <xf numFmtId="38" fontId="13" fillId="0" borderId="0" xfId="2" applyFont="1" applyFill="1" applyBorder="1" applyAlignment="1">
      <alignment horizontal="center" vertical="center"/>
    </xf>
    <xf numFmtId="38" fontId="8" fillId="0" borderId="0" xfId="2" applyFont="1" applyFill="1" applyBorder="1"/>
    <xf numFmtId="38" fontId="11" fillId="0" borderId="3" xfId="2" applyFont="1" applyFill="1" applyBorder="1" applyAlignment="1">
      <alignment horizontal="center"/>
    </xf>
    <xf numFmtId="38" fontId="4" fillId="0" borderId="0" xfId="2" applyFont="1" applyFill="1" applyBorder="1"/>
    <xf numFmtId="38" fontId="4" fillId="0" borderId="0" xfId="2" applyFont="1" applyFill="1" applyBorder="1" applyAlignment="1">
      <alignment horizontal="distributed"/>
    </xf>
    <xf numFmtId="38" fontId="15" fillId="0" borderId="0" xfId="2" applyFont="1" applyFill="1" applyBorder="1" applyAlignment="1">
      <alignment horizontal="center"/>
    </xf>
    <xf numFmtId="38" fontId="15" fillId="0" borderId="0" xfId="2" applyFont="1" applyFill="1"/>
    <xf numFmtId="38" fontId="15" fillId="0" borderId="0" xfId="2" applyFont="1" applyFill="1" applyAlignment="1">
      <alignment horizontal="left" vertical="center"/>
    </xf>
    <xf numFmtId="38" fontId="12" fillId="0" borderId="0" xfId="2" applyFont="1"/>
    <xf numFmtId="38" fontId="10" fillId="0" borderId="0" xfId="2" applyFont="1" applyAlignment="1">
      <alignment horizontal="left"/>
    </xf>
    <xf numFmtId="38" fontId="7" fillId="0" borderId="0" xfId="2" applyFont="1" applyAlignment="1">
      <alignment horizontal="left"/>
    </xf>
    <xf numFmtId="38" fontId="8" fillId="0" borderId="0" xfId="2" applyFont="1" applyAlignment="1">
      <alignment horizontal="distributed"/>
    </xf>
    <xf numFmtId="38" fontId="11" fillId="0" borderId="0" xfId="2" applyFont="1" applyAlignment="1"/>
    <xf numFmtId="38" fontId="5" fillId="0" borderId="0" xfId="2" applyFont="1" applyBorder="1"/>
    <xf numFmtId="38" fontId="10" fillId="0" borderId="0" xfId="2" applyFont="1"/>
    <xf numFmtId="38" fontId="8" fillId="0" borderId="0" xfId="2" applyFont="1" applyBorder="1" applyAlignment="1">
      <alignment horizontal="distributed"/>
    </xf>
    <xf numFmtId="38" fontId="8" fillId="0" borderId="0" xfId="2" applyFont="1" applyBorder="1" applyAlignment="1">
      <alignment horizontal="center"/>
    </xf>
    <xf numFmtId="38" fontId="4" fillId="0" borderId="0" xfId="2" applyFont="1" applyBorder="1" applyAlignment="1">
      <alignment horizontal="distributed"/>
    </xf>
    <xf numFmtId="38" fontId="5" fillId="0" borderId="0" xfId="2" applyFont="1" applyFill="1" applyBorder="1"/>
    <xf numFmtId="0" fontId="4"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right" vertical="center"/>
    </xf>
    <xf numFmtId="38" fontId="3" fillId="0" borderId="0" xfId="2" applyFont="1" applyAlignment="1">
      <alignment vertical="center"/>
    </xf>
    <xf numFmtId="4" fontId="3" fillId="0" borderId="0" xfId="0" applyNumberFormat="1" applyFont="1"/>
    <xf numFmtId="0" fontId="3" fillId="0" borderId="0" xfId="0" applyNumberFormat="1" applyFont="1" applyFill="1"/>
    <xf numFmtId="0" fontId="3" fillId="0" borderId="0" xfId="0" applyNumberFormat="1" applyFont="1" applyFill="1" applyAlignment="1">
      <alignment horizontal="right" vertical="center"/>
    </xf>
    <xf numFmtId="38" fontId="3" fillId="0" borderId="0" xfId="2" applyFont="1" applyFill="1" applyAlignment="1">
      <alignment vertical="center"/>
    </xf>
    <xf numFmtId="0" fontId="3" fillId="0" borderId="0" xfId="0" applyFont="1" applyFill="1"/>
    <xf numFmtId="0" fontId="3" fillId="0" borderId="0" xfId="0" applyNumberFormat="1" applyFont="1" applyAlignment="1">
      <alignment horizontal="right" vertical="center"/>
    </xf>
    <xf numFmtId="0" fontId="3" fillId="0" borderId="0" xfId="0" applyNumberFormat="1" applyFont="1"/>
    <xf numFmtId="0" fontId="3" fillId="0" borderId="3" xfId="0" applyFont="1" applyBorder="1" applyAlignment="1">
      <alignment horizontal="center"/>
    </xf>
    <xf numFmtId="38" fontId="3" fillId="0" borderId="0" xfId="2" applyFont="1" applyBorder="1" applyAlignment="1">
      <alignment vertical="center"/>
    </xf>
    <xf numFmtId="4" fontId="3" fillId="0" borderId="0" xfId="0" applyNumberFormat="1" applyFont="1" applyBorder="1" applyAlignment="1">
      <alignment horizontal="right" vertical="center"/>
    </xf>
    <xf numFmtId="0" fontId="3" fillId="0" borderId="0" xfId="0" applyNumberFormat="1" applyFont="1" applyBorder="1"/>
    <xf numFmtId="0" fontId="3" fillId="0" borderId="0" xfId="0" applyFont="1" applyBorder="1" applyAlignment="1">
      <alignment horizontal="center"/>
    </xf>
    <xf numFmtId="0" fontId="3" fillId="0" borderId="0" xfId="2" applyNumberFormat="1" applyFont="1" applyFill="1" applyBorder="1" applyAlignment="1">
      <alignment vertical="center"/>
    </xf>
    <xf numFmtId="38" fontId="3" fillId="0" borderId="2" xfId="2" applyFont="1" applyBorder="1" applyAlignment="1">
      <alignment vertical="center"/>
    </xf>
    <xf numFmtId="0" fontId="16" fillId="0" borderId="0" xfId="0" applyFont="1" applyBorder="1" applyAlignment="1">
      <alignment horizontal="center" vertical="center"/>
    </xf>
    <xf numFmtId="0" fontId="16" fillId="0" borderId="0" xfId="0" applyFont="1" applyBorder="1" applyAlignment="1">
      <alignment horizontal="right" vertical="center"/>
    </xf>
    <xf numFmtId="38" fontId="16" fillId="0" borderId="0" xfId="2" applyFont="1" applyBorder="1" applyAlignment="1">
      <alignment vertical="center"/>
    </xf>
    <xf numFmtId="0" fontId="16" fillId="0" borderId="0" xfId="0" applyFont="1" applyBorder="1"/>
    <xf numFmtId="4" fontId="16" fillId="0" borderId="0" xfId="0" applyNumberFormat="1" applyFont="1" applyBorder="1"/>
    <xf numFmtId="38" fontId="3" fillId="0" borderId="0" xfId="2" applyFont="1" applyFill="1" applyBorder="1" applyAlignment="1">
      <alignment horizontal="center" vertical="center"/>
    </xf>
    <xf numFmtId="4" fontId="3" fillId="0" borderId="0" xfId="0" applyNumberFormat="1" applyFont="1" applyBorder="1"/>
    <xf numFmtId="0" fontId="3" fillId="0" borderId="0" xfId="0" applyNumberFormat="1" applyFont="1" applyFill="1" applyBorder="1"/>
    <xf numFmtId="0" fontId="3" fillId="0" borderId="0" xfId="0" applyFont="1" applyFill="1" applyBorder="1" applyAlignment="1">
      <alignment horizontal="center" vertical="center"/>
    </xf>
    <xf numFmtId="0" fontId="3" fillId="0" borderId="0" xfId="0" applyNumberFormat="1"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xf numFmtId="0" fontId="3" fillId="0" borderId="0" xfId="0" applyNumberFormat="1" applyFont="1" applyBorder="1" applyAlignment="1">
      <alignment horizontal="center" vertical="center"/>
    </xf>
    <xf numFmtId="0" fontId="3" fillId="0" borderId="0" xfId="0" applyNumberFormat="1" applyFont="1" applyBorder="1" applyAlignment="1">
      <alignment horizontal="right" vertical="center"/>
    </xf>
    <xf numFmtId="0" fontId="3" fillId="0" borderId="0" xfId="0" applyFont="1" applyBorder="1" applyAlignment="1">
      <alignment vertical="center" wrapText="1"/>
    </xf>
    <xf numFmtId="0" fontId="17" fillId="0" borderId="0" xfId="0" applyFont="1"/>
    <xf numFmtId="38" fontId="11" fillId="0" borderId="0" xfId="2" applyFont="1" applyFill="1" applyAlignment="1">
      <alignment horizontal="left" vertical="center"/>
    </xf>
    <xf numFmtId="38" fontId="11" fillId="0" borderId="0" xfId="2" applyFont="1" applyFill="1" applyAlignment="1">
      <alignment horizontal="center" vertical="center"/>
    </xf>
    <xf numFmtId="0" fontId="4" fillId="0" borderId="2" xfId="0" applyFont="1" applyFill="1" applyBorder="1" applyAlignment="1"/>
    <xf numFmtId="38" fontId="4" fillId="0" borderId="2" xfId="2" applyFont="1" applyFill="1" applyBorder="1" applyAlignment="1"/>
    <xf numFmtId="38" fontId="4" fillId="0" borderId="3" xfId="2" applyFont="1" applyFill="1" applyBorder="1"/>
    <xf numFmtId="38" fontId="4" fillId="0" borderId="3" xfId="2" applyFont="1" applyBorder="1" applyAlignment="1">
      <alignment horizontal="left" vertical="center"/>
    </xf>
    <xf numFmtId="38" fontId="4" fillId="0" borderId="3" xfId="2" applyFont="1" applyBorder="1" applyAlignment="1">
      <alignment horizontal="center"/>
    </xf>
    <xf numFmtId="38" fontId="4" fillId="0" borderId="2" xfId="2" applyFont="1" applyBorder="1"/>
    <xf numFmtId="38" fontId="4" fillId="0" borderId="8" xfId="2" applyFont="1" applyBorder="1"/>
    <xf numFmtId="38" fontId="4" fillId="0" borderId="0" xfId="2" applyFont="1" applyFill="1"/>
    <xf numFmtId="38" fontId="4" fillId="0" borderId="0" xfId="2" applyFont="1"/>
    <xf numFmtId="38" fontId="4" fillId="0" borderId="0" xfId="2" applyFont="1" applyFill="1" applyAlignment="1">
      <alignment horizontal="center" vertical="center"/>
    </xf>
    <xf numFmtId="38" fontId="5" fillId="0" borderId="4" xfId="2" applyFont="1" applyBorder="1"/>
    <xf numFmtId="0" fontId="4" fillId="0" borderId="5" xfId="0" applyFont="1" applyFill="1" applyBorder="1" applyAlignment="1">
      <alignment horizontal="center" vertical="center"/>
    </xf>
    <xf numFmtId="6" fontId="4" fillId="0" borderId="5" xfId="3" applyFont="1" applyFill="1" applyBorder="1" applyAlignment="1">
      <alignment horizontal="center" vertical="center"/>
    </xf>
    <xf numFmtId="0" fontId="4" fillId="0" borderId="10" xfId="0" applyFont="1" applyFill="1" applyBorder="1" applyAlignment="1">
      <alignment horizontal="center" vertical="center"/>
    </xf>
    <xf numFmtId="38" fontId="4" fillId="0" borderId="5" xfId="2" applyFont="1" applyBorder="1" applyAlignment="1">
      <alignment horizontal="center" vertical="center"/>
    </xf>
    <xf numFmtId="38" fontId="4" fillId="0" borderId="5" xfId="2" applyFont="1" applyFill="1" applyBorder="1" applyAlignment="1">
      <alignment horizontal="center" vertical="center"/>
    </xf>
    <xf numFmtId="38" fontId="4" fillId="0" borderId="10" xfId="2" applyFont="1" applyFill="1" applyBorder="1" applyAlignment="1">
      <alignment horizontal="center" vertical="center"/>
    </xf>
    <xf numFmtId="38" fontId="4" fillId="0" borderId="6" xfId="2" applyFont="1" applyFill="1" applyBorder="1" applyAlignment="1">
      <alignment horizontal="center" vertical="center"/>
    </xf>
    <xf numFmtId="38" fontId="4" fillId="0" borderId="11" xfId="2" applyFont="1" applyBorder="1"/>
    <xf numFmtId="38" fontId="4" fillId="0" borderId="3" xfId="2" applyFont="1" applyBorder="1" applyAlignment="1"/>
    <xf numFmtId="38" fontId="4" fillId="0" borderId="13" xfId="2" applyFont="1" applyBorder="1"/>
    <xf numFmtId="38" fontId="4" fillId="0" borderId="2" xfId="2" applyFont="1" applyFill="1" applyBorder="1"/>
    <xf numFmtId="38" fontId="4" fillId="0" borderId="0" xfId="2" applyFont="1" applyAlignment="1">
      <alignment horizontal="right"/>
    </xf>
    <xf numFmtId="38" fontId="4" fillId="0" borderId="0" xfId="2" applyFont="1" applyAlignment="1">
      <alignment horizontal="distributed"/>
    </xf>
    <xf numFmtId="38" fontId="4" fillId="0" borderId="13" xfId="2" applyFont="1" applyBorder="1" applyAlignment="1">
      <alignment horizontal="right"/>
    </xf>
    <xf numFmtId="38" fontId="4" fillId="0" borderId="2" xfId="2" applyFont="1" applyBorder="1" applyAlignment="1">
      <alignment horizontal="right"/>
    </xf>
    <xf numFmtId="38" fontId="4" fillId="0" borderId="8" xfId="2" applyFont="1" applyBorder="1" applyAlignment="1">
      <alignment horizontal="right"/>
    </xf>
    <xf numFmtId="38" fontId="4" fillId="0" borderId="0" xfId="2" applyFont="1" applyBorder="1" applyAlignment="1">
      <alignment horizontal="center"/>
    </xf>
    <xf numFmtId="38" fontId="4" fillId="0" borderId="0" xfId="2" applyFont="1" applyBorder="1" applyAlignment="1">
      <alignment vertical="center"/>
    </xf>
    <xf numFmtId="38" fontId="4" fillId="0" borderId="0" xfId="2" applyFont="1" applyFill="1" applyBorder="1" applyAlignment="1"/>
    <xf numFmtId="38" fontId="4" fillId="0" borderId="0" xfId="2" applyFont="1" applyAlignment="1"/>
    <xf numFmtId="38" fontId="4" fillId="0" borderId="0" xfId="2" applyFont="1" applyFill="1" applyBorder="1" applyAlignment="1">
      <alignment horizontal="right"/>
    </xf>
    <xf numFmtId="38" fontId="4" fillId="0" borderId="3" xfId="2" applyFont="1" applyBorder="1" applyAlignment="1">
      <alignment horizontal="right" vertical="center"/>
    </xf>
    <xf numFmtId="38" fontId="4" fillId="0" borderId="0" xfId="2" applyFont="1" applyFill="1" applyAlignment="1">
      <alignment horizontal="distributed"/>
    </xf>
    <xf numFmtId="0" fontId="18" fillId="0" borderId="0" xfId="0" applyFont="1" applyBorder="1" applyAlignment="1">
      <alignment horizontal="center" vertical="center"/>
    </xf>
    <xf numFmtId="38" fontId="18" fillId="0" borderId="0" xfId="2" applyFont="1" applyBorder="1"/>
    <xf numFmtId="0" fontId="18" fillId="0" borderId="0" xfId="0" applyFont="1"/>
    <xf numFmtId="0" fontId="18" fillId="0" borderId="0" xfId="0" applyFont="1" applyBorder="1"/>
    <xf numFmtId="0" fontId="19" fillId="0" borderId="0" xfId="0" applyFont="1" applyBorder="1"/>
    <xf numFmtId="0" fontId="19" fillId="0" borderId="0" xfId="0" applyFont="1" applyFill="1"/>
    <xf numFmtId="0" fontId="19" fillId="0" borderId="0" xfId="0" applyFont="1"/>
    <xf numFmtId="0" fontId="19" fillId="0" borderId="3" xfId="0" applyFont="1" applyBorder="1"/>
    <xf numFmtId="0" fontId="19" fillId="0" borderId="0" xfId="0" applyFont="1" applyAlignment="1">
      <alignment horizontal="distributed"/>
    </xf>
    <xf numFmtId="38" fontId="19" fillId="0" borderId="14" xfId="2" applyFont="1" applyFill="1" applyBorder="1"/>
    <xf numFmtId="38" fontId="19" fillId="0" borderId="0" xfId="2" applyFont="1" applyFill="1" applyBorder="1"/>
    <xf numFmtId="38" fontId="19" fillId="0" borderId="0" xfId="2" applyFont="1" applyFill="1" applyBorder="1" applyAlignment="1">
      <alignment horizontal="distributed"/>
    </xf>
    <xf numFmtId="38" fontId="19" fillId="0" borderId="14" xfId="2" applyFont="1" applyBorder="1"/>
    <xf numFmtId="38" fontId="19" fillId="0" borderId="14" xfId="2" applyFont="1" applyBorder="1" applyAlignment="1">
      <alignment horizontal="distributed"/>
    </xf>
    <xf numFmtId="38" fontId="20" fillId="0" borderId="0" xfId="2" applyFont="1" applyBorder="1"/>
    <xf numFmtId="38" fontId="19" fillId="0" borderId="0" xfId="2" applyFont="1" applyBorder="1"/>
    <xf numFmtId="38" fontId="19" fillId="0" borderId="0" xfId="2" applyFont="1" applyBorder="1" applyAlignment="1">
      <alignment horizontal="distributed"/>
    </xf>
    <xf numFmtId="38" fontId="20" fillId="0" borderId="14" xfId="2" applyFont="1" applyBorder="1"/>
    <xf numFmtId="176" fontId="3" fillId="0" borderId="0" xfId="0" applyNumberFormat="1" applyFont="1" applyAlignment="1">
      <alignment horizontal="center"/>
    </xf>
    <xf numFmtId="176" fontId="3" fillId="0" borderId="0" xfId="0" applyNumberFormat="1" applyFont="1" applyFill="1" applyBorder="1" applyAlignment="1">
      <alignment horizontal="center"/>
    </xf>
    <xf numFmtId="178" fontId="18" fillId="0" borderId="0" xfId="2" applyNumberFormat="1" applyFont="1" applyBorder="1" applyAlignment="1">
      <alignment horizontal="center" vertical="center"/>
    </xf>
    <xf numFmtId="9" fontId="18" fillId="0" borderId="0" xfId="2" applyNumberFormat="1" applyFont="1" applyBorder="1" applyAlignment="1">
      <alignment horizontal="center" vertical="center"/>
    </xf>
    <xf numFmtId="0" fontId="18" fillId="0" borderId="0" xfId="0" applyFont="1" applyBorder="1" applyAlignment="1">
      <alignment vertical="center"/>
    </xf>
    <xf numFmtId="0" fontId="18" fillId="0" borderId="0" xfId="0" applyFont="1" applyAlignment="1">
      <alignment horizontal="center"/>
    </xf>
    <xf numFmtId="0" fontId="18" fillId="0" borderId="0" xfId="0" applyFont="1" applyAlignment="1"/>
    <xf numFmtId="0" fontId="18" fillId="0" borderId="0" xfId="0" applyFont="1" applyBorder="1" applyAlignment="1">
      <alignment horizontal="center" vertical="top"/>
    </xf>
    <xf numFmtId="0" fontId="3" fillId="0" borderId="0" xfId="0" applyFont="1" applyBorder="1" applyAlignment="1">
      <alignment horizontal="right"/>
    </xf>
    <xf numFmtId="38" fontId="3" fillId="0" borderId="14" xfId="2" applyFont="1" applyBorder="1" applyAlignment="1">
      <alignment horizontal="right" vertical="center"/>
    </xf>
    <xf numFmtId="0" fontId="3" fillId="0" borderId="4" xfId="0" applyFont="1" applyBorder="1"/>
    <xf numFmtId="38" fontId="3" fillId="0" borderId="0" xfId="2" applyFont="1" applyBorder="1" applyAlignment="1">
      <alignment horizontal="right" vertical="center"/>
    </xf>
    <xf numFmtId="0" fontId="3" fillId="0" borderId="0" xfId="0" applyFont="1" applyBorder="1" applyAlignment="1">
      <alignment horizontal="distributed" vertical="center"/>
    </xf>
    <xf numFmtId="0" fontId="3" fillId="0" borderId="13" xfId="0" applyFont="1" applyBorder="1"/>
    <xf numFmtId="0" fontId="3" fillId="0" borderId="7" xfId="0" applyFont="1" applyBorder="1" applyAlignment="1">
      <alignment horizontal="centerContinuous" vertical="center"/>
    </xf>
    <xf numFmtId="0" fontId="3" fillId="0" borderId="9" xfId="0" applyFont="1" applyBorder="1" applyAlignment="1">
      <alignment horizontal="centerContinuous" vertical="center"/>
    </xf>
    <xf numFmtId="0" fontId="3" fillId="0" borderId="13" xfId="0" applyFont="1" applyBorder="1" applyAlignment="1">
      <alignment horizontal="centerContinuous" vertical="center"/>
    </xf>
    <xf numFmtId="0" fontId="3" fillId="0" borderId="0" xfId="0" applyFont="1" applyBorder="1" applyAlignment="1">
      <alignment horizontal="centerContinuous" vertical="center"/>
    </xf>
    <xf numFmtId="38" fontId="3" fillId="0" borderId="0" xfId="2" applyFont="1" applyAlignment="1"/>
    <xf numFmtId="176" fontId="3" fillId="0" borderId="0" xfId="0" applyNumberFormat="1" applyFont="1" applyAlignment="1"/>
    <xf numFmtId="0" fontId="3" fillId="0" borderId="0" xfId="0" applyFont="1" applyAlignment="1"/>
    <xf numFmtId="0" fontId="3" fillId="0" borderId="0" xfId="0" applyFont="1" applyAlignment="1">
      <alignment horizontal="center"/>
    </xf>
    <xf numFmtId="38" fontId="3" fillId="0" borderId="0" xfId="2" applyFont="1" applyFill="1" applyBorder="1" applyAlignment="1">
      <alignment horizontal="right" vertical="center"/>
    </xf>
    <xf numFmtId="38" fontId="3" fillId="0" borderId="0" xfId="2" applyFont="1" applyBorder="1" applyAlignment="1"/>
    <xf numFmtId="176" fontId="3" fillId="0" borderId="0" xfId="0" applyNumberFormat="1" applyFont="1" applyBorder="1" applyAlignment="1"/>
    <xf numFmtId="0" fontId="3" fillId="0" borderId="0" xfId="0" applyFont="1" applyBorder="1" applyAlignment="1"/>
    <xf numFmtId="179" fontId="3" fillId="0" borderId="0" xfId="0" applyNumberFormat="1" applyFont="1" applyBorder="1" applyAlignment="1">
      <alignment horizontal="right"/>
    </xf>
    <xf numFmtId="38" fontId="3" fillId="0" borderId="4" xfId="2" applyFont="1" applyBorder="1"/>
    <xf numFmtId="38" fontId="3" fillId="0" borderId="0" xfId="2" applyFont="1" applyBorder="1"/>
    <xf numFmtId="38" fontId="3" fillId="0" borderId="0" xfId="2" applyFont="1" applyBorder="1" applyAlignment="1">
      <alignment horizontal="right"/>
    </xf>
    <xf numFmtId="0" fontId="3" fillId="0" borderId="8" xfId="0" applyFont="1" applyBorder="1" applyAlignment="1">
      <alignment horizontal="center"/>
    </xf>
    <xf numFmtId="38" fontId="3" fillId="0" borderId="2" xfId="2" applyFont="1" applyBorder="1" applyAlignment="1"/>
    <xf numFmtId="176" fontId="3" fillId="0" borderId="2" xfId="0" applyNumberFormat="1" applyFont="1" applyBorder="1" applyAlignment="1"/>
    <xf numFmtId="0" fontId="3" fillId="0" borderId="2" xfId="0" applyFont="1" applyBorder="1" applyAlignment="1"/>
    <xf numFmtId="176" fontId="3" fillId="0" borderId="0" xfId="0" applyNumberFormat="1" applyFont="1" applyBorder="1" applyAlignment="1">
      <alignment horizont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right"/>
    </xf>
    <xf numFmtId="38" fontId="3" fillId="0" borderId="0" xfId="2" applyFont="1"/>
    <xf numFmtId="38" fontId="3" fillId="0" borderId="13" xfId="2" applyFont="1" applyBorder="1"/>
    <xf numFmtId="38" fontId="3" fillId="0" borderId="2" xfId="2" applyFont="1" applyBorder="1"/>
    <xf numFmtId="0" fontId="3" fillId="0" borderId="14" xfId="0" applyFont="1" applyBorder="1" applyAlignment="1">
      <alignment horizontal="center"/>
    </xf>
    <xf numFmtId="0" fontId="3" fillId="0" borderId="3" xfId="0" applyFont="1" applyBorder="1" applyAlignment="1"/>
    <xf numFmtId="41" fontId="3" fillId="0" borderId="0" xfId="0" applyNumberFormat="1" applyFont="1" applyAlignment="1"/>
    <xf numFmtId="41" fontId="3" fillId="0" borderId="0" xfId="0" applyNumberFormat="1" applyFont="1" applyBorder="1" applyAlignment="1"/>
    <xf numFmtId="41" fontId="3" fillId="0" borderId="0" xfId="0" applyNumberFormat="1" applyFont="1" applyFill="1" applyAlignment="1"/>
    <xf numFmtId="41" fontId="3" fillId="0" borderId="0" xfId="0" applyNumberFormat="1" applyFont="1" applyFill="1" applyBorder="1" applyAlignment="1"/>
    <xf numFmtId="0" fontId="3" fillId="0" borderId="8" xfId="0" applyFont="1" applyBorder="1" applyAlignment="1"/>
    <xf numFmtId="41" fontId="3" fillId="0" borderId="2" xfId="0" applyNumberFormat="1" applyFont="1" applyFill="1" applyBorder="1" applyAlignment="1"/>
    <xf numFmtId="0" fontId="3" fillId="0" borderId="0" xfId="0" applyFont="1" applyBorder="1" applyAlignment="1">
      <alignment horizontal="center" vertical="center" wrapText="1"/>
    </xf>
    <xf numFmtId="0" fontId="3" fillId="0" borderId="18" xfId="0" applyFont="1" applyBorder="1" applyAlignment="1">
      <alignment horizontal="center" vertical="center"/>
    </xf>
    <xf numFmtId="38" fontId="3" fillId="0" borderId="0" xfId="2" applyFont="1" applyBorder="1" applyAlignment="1">
      <alignment horizontal="center" vertical="center"/>
    </xf>
    <xf numFmtId="3" fontId="3" fillId="0" borderId="0" xfId="2" applyNumberFormat="1" applyFont="1" applyBorder="1" applyAlignment="1">
      <alignment horizontal="center" vertical="center"/>
    </xf>
    <xf numFmtId="0" fontId="3" fillId="0" borderId="1" xfId="0" applyFont="1" applyBorder="1" applyAlignment="1">
      <alignment horizontal="right"/>
    </xf>
    <xf numFmtId="0" fontId="3" fillId="0" borderId="18" xfId="0" applyFont="1" applyBorder="1" applyAlignment="1">
      <alignment horizontal="center" vertical="center" wrapText="1"/>
    </xf>
    <xf numFmtId="0" fontId="3" fillId="0" borderId="19" xfId="0" applyFont="1" applyBorder="1" applyAlignment="1">
      <alignment horizontal="center" vertical="center"/>
    </xf>
    <xf numFmtId="0" fontId="3" fillId="0" borderId="19" xfId="0" applyFont="1" applyBorder="1" applyAlignment="1">
      <alignment horizontal="center"/>
    </xf>
    <xf numFmtId="0" fontId="3" fillId="0" borderId="16" xfId="0" applyFont="1" applyBorder="1" applyAlignment="1">
      <alignment horizontal="center"/>
    </xf>
    <xf numFmtId="0" fontId="3" fillId="0" borderId="0" xfId="0" applyFont="1" applyBorder="1" applyAlignment="1">
      <alignment vertical="center"/>
    </xf>
    <xf numFmtId="0" fontId="3" fillId="0" borderId="6" xfId="0" applyFont="1" applyBorder="1"/>
    <xf numFmtId="38" fontId="3" fillId="0" borderId="14" xfId="2" applyFont="1" applyBorder="1" applyAlignment="1">
      <alignment horizontal="right"/>
    </xf>
    <xf numFmtId="0" fontId="3" fillId="0" borderId="17" xfId="0" applyFont="1" applyBorder="1" applyAlignment="1">
      <alignment horizontal="center"/>
    </xf>
    <xf numFmtId="0" fontId="3" fillId="0" borderId="0" xfId="0" applyFont="1" applyAlignment="1">
      <alignment vertical="center"/>
    </xf>
    <xf numFmtId="176" fontId="3" fillId="0" borderId="0" xfId="0" applyNumberFormat="1" applyFont="1" applyAlignment="1">
      <alignment vertical="center"/>
    </xf>
    <xf numFmtId="176" fontId="3" fillId="0" borderId="5" xfId="0" applyNumberFormat="1" applyFont="1" applyBorder="1" applyAlignment="1">
      <alignment horizontal="center" vertical="center"/>
    </xf>
    <xf numFmtId="176" fontId="3" fillId="0" borderId="0" xfId="0" applyNumberFormat="1" applyFont="1" applyAlignment="1">
      <alignment horizontal="center" vertical="center"/>
    </xf>
    <xf numFmtId="180" fontId="3" fillId="0" borderId="18" xfId="0" applyNumberFormat="1" applyFont="1" applyBorder="1" applyAlignment="1">
      <alignment horizontal="center" vertical="center"/>
    </xf>
    <xf numFmtId="176" fontId="3" fillId="0" borderId="0" xfId="0" applyNumberFormat="1" applyFont="1" applyBorder="1" applyAlignment="1">
      <alignment vertical="center"/>
    </xf>
    <xf numFmtId="176" fontId="3" fillId="0" borderId="0" xfId="0" applyNumberFormat="1" applyFont="1" applyAlignment="1">
      <alignment vertical="center" wrapText="1"/>
    </xf>
    <xf numFmtId="38" fontId="3" fillId="0" borderId="18" xfId="2" applyFont="1" applyBorder="1" applyAlignment="1">
      <alignment horizontal="center" vertical="center"/>
    </xf>
    <xf numFmtId="176" fontId="3" fillId="0" borderId="0" xfId="0" applyNumberFormat="1" applyFont="1" applyAlignment="1">
      <alignment horizontal="right" vertical="center"/>
    </xf>
    <xf numFmtId="0" fontId="3" fillId="0" borderId="0" xfId="0" applyNumberFormat="1" applyFont="1" applyAlignment="1">
      <alignment vertical="center"/>
    </xf>
    <xf numFmtId="49" fontId="3" fillId="0" borderId="0" xfId="0" applyNumberFormat="1" applyFont="1" applyAlignment="1">
      <alignment horizontal="right" vertical="center"/>
    </xf>
    <xf numFmtId="176" fontId="3" fillId="0" borderId="18" xfId="0" applyNumberFormat="1" applyFont="1" applyBorder="1" applyAlignment="1">
      <alignment horizontal="center" vertical="center"/>
    </xf>
    <xf numFmtId="176" fontId="3" fillId="0" borderId="0" xfId="0" applyNumberFormat="1" applyFont="1" applyAlignment="1">
      <alignment horizontal="left" vertical="center" wrapText="1"/>
    </xf>
    <xf numFmtId="180" fontId="3" fillId="0" borderId="18" xfId="0" applyNumberFormat="1" applyFont="1" applyBorder="1" applyAlignment="1">
      <alignment horizontal="center" vertical="center" wrapText="1"/>
    </xf>
    <xf numFmtId="176" fontId="3" fillId="0" borderId="2" xfId="0" applyNumberFormat="1" applyFont="1" applyBorder="1" applyAlignment="1">
      <alignment vertical="center"/>
    </xf>
    <xf numFmtId="180" fontId="3" fillId="0" borderId="9" xfId="0" applyNumberFormat="1" applyFont="1" applyBorder="1" applyAlignment="1">
      <alignment horizontal="center" vertical="center"/>
    </xf>
    <xf numFmtId="176" fontId="18" fillId="0" borderId="0" xfId="0" applyNumberFormat="1" applyFont="1" applyBorder="1" applyAlignment="1">
      <alignment vertical="center"/>
    </xf>
    <xf numFmtId="176" fontId="18" fillId="0" borderId="0" xfId="0" applyNumberFormat="1" applyFont="1" applyAlignment="1">
      <alignment vertical="center"/>
    </xf>
    <xf numFmtId="180" fontId="3" fillId="0" borderId="0"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horizontal="right" vertical="center"/>
    </xf>
    <xf numFmtId="176" fontId="3" fillId="0" borderId="0" xfId="0" applyNumberFormat="1" applyFont="1" applyFill="1" applyBorder="1" applyAlignment="1">
      <alignment vertical="center" wrapText="1"/>
    </xf>
    <xf numFmtId="180" fontId="3" fillId="0" borderId="18" xfId="0" applyNumberFormat="1" applyFont="1" applyFill="1" applyBorder="1" applyAlignment="1">
      <alignment horizontal="center" vertical="center"/>
    </xf>
    <xf numFmtId="0" fontId="3" fillId="0" borderId="3" xfId="0" applyFont="1" applyFill="1" applyBorder="1" applyAlignment="1">
      <alignment horizontal="center"/>
    </xf>
    <xf numFmtId="0" fontId="3" fillId="0" borderId="8" xfId="0" applyFont="1" applyFill="1" applyBorder="1" applyAlignment="1">
      <alignment horizontal="center"/>
    </xf>
    <xf numFmtId="176" fontId="3" fillId="0" borderId="13" xfId="0" applyNumberFormat="1" applyFont="1" applyFill="1" applyBorder="1" applyAlignment="1">
      <alignment horizontal="center"/>
    </xf>
    <xf numFmtId="176" fontId="3" fillId="0" borderId="2" xfId="0" applyNumberFormat="1" applyFont="1" applyFill="1" applyBorder="1" applyAlignment="1">
      <alignment horizontal="center"/>
    </xf>
    <xf numFmtId="49" fontId="3" fillId="0" borderId="0" xfId="0" applyNumberFormat="1" applyFont="1" applyBorder="1" applyAlignment="1">
      <alignment horizontal="center" vertical="center"/>
    </xf>
    <xf numFmtId="0" fontId="3" fillId="0" borderId="1" xfId="0" applyFont="1" applyBorder="1" applyAlignment="1"/>
    <xf numFmtId="0" fontId="3" fillId="0" borderId="14" xfId="0" applyFont="1" applyBorder="1" applyAlignment="1"/>
    <xf numFmtId="41" fontId="3" fillId="0" borderId="0" xfId="0" applyNumberFormat="1" applyFont="1" applyBorder="1" applyAlignment="1">
      <alignment horizontal="right"/>
    </xf>
    <xf numFmtId="41" fontId="3" fillId="0" borderId="0" xfId="0" applyNumberFormat="1" applyFont="1" applyAlignment="1">
      <alignment horizontal="right"/>
    </xf>
    <xf numFmtId="41" fontId="3" fillId="0" borderId="2" xfId="0" applyNumberFormat="1" applyFont="1" applyBorder="1" applyAlignment="1">
      <alignment horizontal="right"/>
    </xf>
    <xf numFmtId="38" fontId="3" fillId="0" borderId="14" xfId="2" applyFont="1" applyBorder="1"/>
    <xf numFmtId="0" fontId="3" fillId="0" borderId="0" xfId="0" applyFont="1" applyBorder="1" applyAlignment="1">
      <alignment horizontal="left"/>
    </xf>
    <xf numFmtId="38" fontId="3" fillId="0" borderId="3" xfId="2" applyFont="1" applyBorder="1" applyAlignment="1">
      <alignment horizontal="right"/>
    </xf>
    <xf numFmtId="38" fontId="3" fillId="0" borderId="3" xfId="2" applyFont="1" applyBorder="1"/>
    <xf numFmtId="38" fontId="3" fillId="0" borderId="8" xfId="2" applyFont="1" applyBorder="1"/>
    <xf numFmtId="38" fontId="3" fillId="0" borderId="0" xfId="2" applyFont="1" applyBorder="1" applyAlignment="1">
      <alignment vertical="top"/>
    </xf>
    <xf numFmtId="38" fontId="3" fillId="0" borderId="0" xfId="2" applyFont="1" applyBorder="1" applyAlignment="1">
      <alignment horizontal="left"/>
    </xf>
    <xf numFmtId="38" fontId="3" fillId="0" borderId="1" xfId="2" applyFont="1" applyBorder="1"/>
    <xf numFmtId="38" fontId="3" fillId="0" borderId="10" xfId="2" applyFont="1" applyBorder="1" applyAlignment="1">
      <alignment horizontal="center" vertical="center"/>
    </xf>
    <xf numFmtId="38" fontId="3" fillId="0" borderId="5" xfId="2" applyFont="1" applyBorder="1" applyAlignment="1">
      <alignment horizontal="center" vertical="center"/>
    </xf>
    <xf numFmtId="38" fontId="3" fillId="0" borderId="6" xfId="2" applyFont="1" applyBorder="1" applyAlignment="1">
      <alignment horizontal="center" vertical="center"/>
    </xf>
    <xf numFmtId="38" fontId="3" fillId="0" borderId="0" xfId="2" applyFont="1" applyAlignment="1">
      <alignment vertical="top"/>
    </xf>
    <xf numFmtId="0" fontId="22" fillId="0" borderId="0" xfId="0" applyFont="1" applyBorder="1" applyAlignment="1">
      <alignment horizontal="left" vertical="center"/>
    </xf>
    <xf numFmtId="0" fontId="17" fillId="0" borderId="0" xfId="0" applyFont="1" applyBorder="1"/>
    <xf numFmtId="49" fontId="3" fillId="0" borderId="9"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9" xfId="0" applyFont="1" applyBorder="1" applyAlignment="1">
      <alignment horizontal="center" vertical="center" wrapText="1"/>
    </xf>
    <xf numFmtId="38" fontId="3" fillId="0" borderId="0" xfId="2" applyFont="1" applyAlignment="1">
      <alignment horizontal="left"/>
    </xf>
    <xf numFmtId="38" fontId="3" fillId="0" borderId="0" xfId="2" applyFont="1" applyAlignment="1">
      <alignment horizontal="center"/>
    </xf>
    <xf numFmtId="38" fontId="3" fillId="0" borderId="3" xfId="2" applyFont="1" applyBorder="1" applyAlignment="1">
      <alignment horizontal="left"/>
    </xf>
    <xf numFmtId="38" fontId="3" fillId="0" borderId="8" xfId="2" applyFont="1" applyBorder="1" applyAlignment="1">
      <alignment horizontal="right"/>
    </xf>
    <xf numFmtId="38" fontId="3" fillId="0" borderId="4" xfId="2" applyFont="1" applyBorder="1" applyAlignment="1">
      <alignment horizontal="right" vertical="center"/>
    </xf>
    <xf numFmtId="38" fontId="21" fillId="0" borderId="0" xfId="2" applyFont="1" applyFill="1" applyBorder="1" applyAlignment="1">
      <alignment horizontal="left" vertical="center" wrapText="1"/>
    </xf>
    <xf numFmtId="38" fontId="3" fillId="0" borderId="17" xfId="2" applyFont="1" applyBorder="1" applyAlignment="1">
      <alignment horizontal="center"/>
    </xf>
    <xf numFmtId="38" fontId="3" fillId="0" borderId="10" xfId="2" applyFont="1" applyBorder="1" applyAlignment="1">
      <alignment horizontal="center"/>
    </xf>
    <xf numFmtId="38" fontId="3" fillId="0" borderId="6" xfId="2" applyFont="1" applyBorder="1" applyAlignment="1">
      <alignment horizont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xf numFmtId="49" fontId="3" fillId="0" borderId="0" xfId="2" applyNumberFormat="1" applyFont="1" applyBorder="1" applyAlignment="1">
      <alignment horizontal="right" vertical="center"/>
    </xf>
    <xf numFmtId="0" fontId="3" fillId="0" borderId="0" xfId="0" applyFont="1" applyBorder="1" applyAlignment="1">
      <alignment horizontal="center" vertical="top"/>
    </xf>
    <xf numFmtId="0" fontId="3" fillId="0" borderId="4" xfId="0" applyFont="1" applyBorder="1" applyAlignment="1">
      <alignment horizontal="center" vertical="top"/>
    </xf>
    <xf numFmtId="0" fontId="3" fillId="0" borderId="17" xfId="0" applyFont="1" applyBorder="1" applyAlignment="1">
      <alignment horizontal="center" vertical="top"/>
    </xf>
    <xf numFmtId="0" fontId="3" fillId="0" borderId="6" xfId="0" applyFont="1" applyBorder="1" applyAlignment="1">
      <alignment vertical="center"/>
    </xf>
    <xf numFmtId="0" fontId="3" fillId="0" borderId="14" xfId="0" applyFont="1" applyBorder="1" applyAlignment="1">
      <alignment horizontal="distributed" vertical="center"/>
    </xf>
    <xf numFmtId="38" fontId="3" fillId="0" borderId="0" xfId="2" applyFont="1" applyBorder="1" applyAlignment="1">
      <alignment horizontal="left" vertical="center"/>
    </xf>
    <xf numFmtId="38" fontId="3" fillId="0" borderId="1" xfId="2" applyFont="1" applyBorder="1" applyAlignment="1">
      <alignment horizontal="right"/>
    </xf>
    <xf numFmtId="38" fontId="3" fillId="0" borderId="4" xfId="2" applyFont="1" applyBorder="1" applyAlignment="1">
      <alignment horizontal="left"/>
    </xf>
    <xf numFmtId="0" fontId="4" fillId="0" borderId="0" xfId="0" applyFont="1" applyAlignment="1">
      <alignment horizontal="center" vertical="center"/>
    </xf>
    <xf numFmtId="0" fontId="3" fillId="0" borderId="2" xfId="0" applyFont="1" applyBorder="1" applyAlignment="1">
      <alignment horizontal="left" vertical="center"/>
    </xf>
    <xf numFmtId="38" fontId="18" fillId="0" borderId="0" xfId="2" applyFont="1"/>
    <xf numFmtId="0" fontId="4" fillId="0" borderId="0" xfId="0" applyFont="1" applyAlignment="1">
      <alignment horizontal="left" vertical="center"/>
    </xf>
    <xf numFmtId="0" fontId="7" fillId="0" borderId="0" xfId="0" applyFont="1" applyBorder="1" applyAlignment="1">
      <alignment horizontal="center" vertical="center"/>
    </xf>
    <xf numFmtId="0" fontId="7" fillId="0" borderId="0" xfId="0" applyFont="1" applyBorder="1" applyAlignment="1">
      <alignment horizontal="centerContinuous" vertical="center"/>
    </xf>
    <xf numFmtId="0" fontId="7" fillId="0" borderId="0" xfId="0" applyFont="1" applyBorder="1"/>
    <xf numFmtId="0" fontId="7" fillId="0" borderId="3" xfId="0" applyFont="1" applyBorder="1" applyAlignment="1">
      <alignment horizontal="center" vertical="center"/>
    </xf>
    <xf numFmtId="38" fontId="7" fillId="0" borderId="0" xfId="2" applyFont="1" applyBorder="1" applyAlignment="1">
      <alignment vertical="center"/>
    </xf>
    <xf numFmtId="38" fontId="7" fillId="0" borderId="1" xfId="2" applyFont="1" applyBorder="1" applyAlignment="1">
      <alignment vertical="center"/>
    </xf>
    <xf numFmtId="0" fontId="7" fillId="0" borderId="1" xfId="0" applyFont="1" applyBorder="1"/>
    <xf numFmtId="38" fontId="7" fillId="0" borderId="3" xfId="2" applyFont="1" applyBorder="1" applyAlignment="1">
      <alignment vertical="center"/>
    </xf>
    <xf numFmtId="0" fontId="7" fillId="0" borderId="18" xfId="0" applyFont="1" applyBorder="1" applyAlignment="1">
      <alignment horizontal="center" vertical="center"/>
    </xf>
    <xf numFmtId="0" fontId="23" fillId="0" borderId="0" xfId="0" applyFont="1" applyBorder="1"/>
    <xf numFmtId="0" fontId="7" fillId="0" borderId="7" xfId="0" applyFont="1" applyBorder="1"/>
    <xf numFmtId="0" fontId="23" fillId="0" borderId="3" xfId="0" applyFont="1" applyBorder="1" applyAlignment="1">
      <alignment horizontal="center" vertical="center"/>
    </xf>
    <xf numFmtId="38" fontId="23" fillId="0" borderId="0" xfId="2" applyFont="1" applyBorder="1" applyAlignment="1">
      <alignment vertical="center"/>
    </xf>
    <xf numFmtId="0" fontId="23" fillId="0" borderId="18" xfId="0" applyFont="1" applyBorder="1" applyAlignment="1">
      <alignment horizontal="center" vertical="center"/>
    </xf>
    <xf numFmtId="0" fontId="7" fillId="0" borderId="18" xfId="0" applyFont="1" applyBorder="1"/>
    <xf numFmtId="0" fontId="23" fillId="0" borderId="8" xfId="0" applyFont="1" applyBorder="1" applyAlignment="1">
      <alignment horizontal="center" vertical="center"/>
    </xf>
    <xf numFmtId="38" fontId="23" fillId="0" borderId="2" xfId="2" applyFont="1" applyBorder="1" applyAlignment="1">
      <alignment vertical="center"/>
    </xf>
    <xf numFmtId="0" fontId="7" fillId="0" borderId="15" xfId="0" applyFont="1" applyBorder="1"/>
    <xf numFmtId="0" fontId="7" fillId="0" borderId="14" xfId="0" applyFont="1" applyBorder="1"/>
    <xf numFmtId="0" fontId="7" fillId="0" borderId="4" xfId="0" applyFont="1" applyBorder="1"/>
    <xf numFmtId="0" fontId="7" fillId="0" borderId="7" xfId="0" applyFont="1" applyBorder="1" applyAlignment="1">
      <alignment horizontal="center" vertical="center"/>
    </xf>
    <xf numFmtId="38" fontId="23" fillId="0" borderId="3" xfId="2" applyFont="1" applyBorder="1" applyAlignment="1">
      <alignment vertical="center"/>
    </xf>
    <xf numFmtId="38" fontId="23" fillId="0" borderId="8" xfId="2" applyFont="1" applyBorder="1" applyAlignment="1">
      <alignment vertical="center"/>
    </xf>
    <xf numFmtId="0" fontId="18" fillId="0" borderId="0" xfId="0" applyFont="1" applyBorder="1" applyAlignment="1">
      <alignment horizontal="center"/>
    </xf>
    <xf numFmtId="0" fontId="4" fillId="0" borderId="0" xfId="0" applyFont="1" applyBorder="1" applyAlignment="1">
      <alignment horizontal="center" vertical="center"/>
    </xf>
    <xf numFmtId="0" fontId="18" fillId="0" borderId="0" xfId="0" applyFont="1" applyBorder="1" applyAlignment="1"/>
    <xf numFmtId="0" fontId="18" fillId="0" borderId="0" xfId="0" applyFont="1" applyAlignment="1">
      <alignment horizontal="left"/>
    </xf>
    <xf numFmtId="0" fontId="3" fillId="0" borderId="23" xfId="0" applyFont="1" applyBorder="1" applyAlignment="1">
      <alignment horizontal="center" vertical="center"/>
    </xf>
    <xf numFmtId="38" fontId="3" fillId="0" borderId="0" xfId="2" applyFont="1" applyAlignment="1">
      <alignment horizontal="left" vertical="center"/>
    </xf>
    <xf numFmtId="38" fontId="4" fillId="0" borderId="2" xfId="2" applyFont="1" applyBorder="1" applyAlignment="1"/>
    <xf numFmtId="38" fontId="11" fillId="0" borderId="0" xfId="2" applyFont="1" applyAlignment="1">
      <alignment horizontal="left" vertical="center"/>
    </xf>
    <xf numFmtId="38" fontId="19" fillId="0" borderId="0" xfId="2" applyFont="1" applyBorder="1" applyAlignment="1">
      <alignment horizontal="left"/>
    </xf>
    <xf numFmtId="176" fontId="3" fillId="0" borderId="2" xfId="0" applyNumberFormat="1" applyFont="1" applyBorder="1" applyAlignment="1">
      <alignment horizontal="left" vertical="center"/>
    </xf>
    <xf numFmtId="38" fontId="4" fillId="0" borderId="0" xfId="2" applyFont="1" applyAlignment="1">
      <alignment horizontal="left" vertical="center"/>
    </xf>
    <xf numFmtId="0" fontId="3" fillId="0" borderId="7" xfId="0" applyFont="1" applyBorder="1" applyAlignment="1">
      <alignment horizontal="center" vertical="top"/>
    </xf>
    <xf numFmtId="0" fontId="3" fillId="0" borderId="18" xfId="0" applyFont="1" applyBorder="1" applyAlignment="1">
      <alignment horizontal="center" vertical="top"/>
    </xf>
    <xf numFmtId="0" fontId="3" fillId="0" borderId="9" xfId="0" applyFont="1" applyBorder="1" applyAlignment="1">
      <alignment horizontal="center" vertical="top"/>
    </xf>
    <xf numFmtId="0" fontId="4" fillId="0" borderId="0" xfId="0" applyFont="1" applyFill="1" applyBorder="1" applyAlignment="1"/>
    <xf numFmtId="38" fontId="18" fillId="0" borderId="0" xfId="2" applyFont="1" applyBorder="1" applyAlignment="1">
      <alignment horizontal="left"/>
    </xf>
    <xf numFmtId="0" fontId="3" fillId="0" borderId="2" xfId="0" applyFont="1" applyBorder="1" applyAlignment="1">
      <alignment vertical="center"/>
    </xf>
    <xf numFmtId="3" fontId="3" fillId="0" borderId="23" xfId="2" applyNumberFormat="1" applyFont="1" applyBorder="1" applyAlignment="1">
      <alignment horizontal="center" vertical="center"/>
    </xf>
    <xf numFmtId="0" fontId="7" fillId="0" borderId="8" xfId="0" applyFont="1" applyBorder="1" applyAlignment="1">
      <alignment horizontal="center" vertical="center"/>
    </xf>
    <xf numFmtId="38" fontId="7" fillId="0" borderId="24" xfId="2" applyFont="1" applyBorder="1" applyAlignment="1">
      <alignment vertical="center"/>
    </xf>
    <xf numFmtId="38" fontId="23" fillId="0" borderId="25" xfId="2" applyFont="1" applyBorder="1" applyAlignment="1">
      <alignment vertical="center"/>
    </xf>
    <xf numFmtId="38" fontId="23" fillId="0" borderId="24" xfId="2" applyFont="1" applyBorder="1" applyAlignment="1">
      <alignment vertical="center"/>
    </xf>
    <xf numFmtId="0" fontId="4" fillId="0" borderId="0" xfId="2" applyNumberFormat="1" applyFont="1" applyBorder="1"/>
    <xf numFmtId="0" fontId="18" fillId="0" borderId="0" xfId="0" applyFont="1" applyAlignment="1">
      <alignment horizontal="distributed"/>
    </xf>
    <xf numFmtId="0" fontId="18" fillId="0" borderId="0" xfId="0" applyFont="1" applyFill="1"/>
    <xf numFmtId="0" fontId="3" fillId="0" borderId="3" xfId="0" applyFont="1" applyBorder="1" applyAlignment="1">
      <alignment horizontal="center" vertical="center" wrapText="1"/>
    </xf>
    <xf numFmtId="38" fontId="3" fillId="0" borderId="14" xfId="2" applyFont="1" applyBorder="1" applyAlignment="1">
      <alignment horizontal="left" vertical="center"/>
    </xf>
    <xf numFmtId="38" fontId="3" fillId="0" borderId="0" xfId="2" applyFont="1" applyFill="1" applyBorder="1" applyAlignment="1">
      <alignment horizontal="left" vertical="top"/>
    </xf>
    <xf numFmtId="38" fontId="7" fillId="0" borderId="25" xfId="2" applyFont="1" applyBorder="1" applyAlignment="1">
      <alignment vertical="center"/>
    </xf>
    <xf numFmtId="0" fontId="7" fillId="0" borderId="3" xfId="0" applyFont="1" applyBorder="1"/>
    <xf numFmtId="38" fontId="3" fillId="0" borderId="0" xfId="2" applyFont="1" applyBorder="1" applyAlignment="1">
      <alignment horizontal="right" vertical="center" wrapText="1"/>
    </xf>
    <xf numFmtId="176" fontId="3" fillId="0" borderId="0" xfId="2" applyNumberFormat="1" applyFont="1" applyBorder="1" applyAlignment="1">
      <alignment horizontal="right" vertical="center" wrapText="1"/>
    </xf>
    <xf numFmtId="38" fontId="3" fillId="0" borderId="0" xfId="2" applyFont="1" applyBorder="1" applyAlignment="1">
      <alignment horizontal="left" vertical="center" wrapText="1"/>
    </xf>
    <xf numFmtId="179" fontId="3" fillId="0" borderId="0" xfId="2" applyNumberFormat="1" applyFont="1" applyBorder="1" applyAlignment="1">
      <alignment horizontal="right"/>
    </xf>
    <xf numFmtId="179" fontId="3" fillId="0" borderId="0" xfId="2" applyNumberFormat="1" applyFont="1" applyBorder="1" applyAlignment="1">
      <alignment horizontal="right" vertical="center" wrapText="1"/>
    </xf>
    <xf numFmtId="38" fontId="18" fillId="0" borderId="0" xfId="2" applyFont="1" applyBorder="1" applyAlignment="1">
      <alignment horizontal="left" vertical="center"/>
    </xf>
    <xf numFmtId="41" fontId="3" fillId="0" borderId="4" xfId="0" applyNumberFormat="1" applyFont="1" applyFill="1" applyBorder="1" applyAlignment="1"/>
    <xf numFmtId="0" fontId="21" fillId="0" borderId="0" xfId="0" applyFont="1" applyBorder="1" applyAlignment="1">
      <alignment horizontal="left" vertical="center" wrapText="1"/>
    </xf>
    <xf numFmtId="179" fontId="3" fillId="0" borderId="0" xfId="0" applyNumberFormat="1" applyFont="1" applyAlignment="1">
      <alignment vertical="center"/>
    </xf>
    <xf numFmtId="179" fontId="3" fillId="0" borderId="18" xfId="0" applyNumberFormat="1" applyFont="1" applyBorder="1" applyAlignment="1">
      <alignment horizontal="center" vertical="center"/>
    </xf>
    <xf numFmtId="179" fontId="3" fillId="0" borderId="0" xfId="0" applyNumberFormat="1" applyFont="1" applyBorder="1" applyAlignment="1">
      <alignment vertical="center"/>
    </xf>
    <xf numFmtId="179" fontId="3" fillId="0" borderId="0" xfId="0" applyNumberFormat="1" applyFont="1" applyAlignment="1">
      <alignment horizontal="right" vertical="center"/>
    </xf>
    <xf numFmtId="0" fontId="3" fillId="0" borderId="0" xfId="0" applyNumberFormat="1" applyFont="1" applyBorder="1" applyAlignment="1">
      <alignment vertical="center"/>
    </xf>
    <xf numFmtId="0" fontId="3" fillId="0" borderId="18" xfId="0" applyNumberFormat="1" applyFont="1" applyBorder="1" applyAlignment="1">
      <alignment horizontal="center" vertical="center"/>
    </xf>
    <xf numFmtId="181" fontId="3" fillId="0" borderId="18" xfId="0" applyNumberFormat="1" applyFont="1" applyBorder="1" applyAlignment="1">
      <alignment horizontal="center" vertical="center"/>
    </xf>
    <xf numFmtId="176" fontId="3" fillId="0" borderId="0" xfId="0" applyNumberFormat="1" applyFont="1" applyFill="1" applyAlignment="1">
      <alignment vertical="center" wrapText="1"/>
    </xf>
    <xf numFmtId="38" fontId="3" fillId="0" borderId="4" xfId="2" applyFont="1" applyBorder="1" applyAlignment="1">
      <alignment horizontal="right"/>
    </xf>
    <xf numFmtId="176" fontId="3" fillId="0" borderId="0" xfId="2" applyNumberFormat="1" applyFont="1" applyBorder="1" applyAlignment="1">
      <alignment horizontal="right"/>
    </xf>
    <xf numFmtId="38" fontId="3" fillId="0" borderId="0" xfId="2" applyFont="1" applyAlignment="1">
      <alignment horizontal="right"/>
    </xf>
    <xf numFmtId="0" fontId="3" fillId="0" borderId="0" xfId="0" applyNumberFormat="1" applyFont="1" applyAlignment="1">
      <alignment horizontal="right"/>
    </xf>
    <xf numFmtId="0" fontId="3" fillId="0" borderId="0" xfId="0" applyNumberFormat="1" applyFont="1" applyBorder="1" applyAlignment="1">
      <alignment horizontal="right"/>
    </xf>
    <xf numFmtId="176" fontId="3" fillId="0" borderId="0" xfId="0" applyNumberFormat="1" applyFont="1" applyAlignment="1">
      <alignment horizontal="right"/>
    </xf>
    <xf numFmtId="176" fontId="3" fillId="0" borderId="0" xfId="0" applyNumberFormat="1" applyFont="1" applyBorder="1" applyAlignment="1">
      <alignment horizontal="right"/>
    </xf>
    <xf numFmtId="38" fontId="3" fillId="0" borderId="14" xfId="2" applyFont="1" applyBorder="1" applyAlignment="1">
      <alignment horizontal="left"/>
    </xf>
    <xf numFmtId="38" fontId="3" fillId="0" borderId="0" xfId="2" applyFont="1" applyAlignment="1">
      <alignment horizontal="right" vertical="center"/>
    </xf>
    <xf numFmtId="0" fontId="3" fillId="0" borderId="0" xfId="2" applyNumberFormat="1" applyFont="1" applyBorder="1" applyAlignment="1">
      <alignment horizontal="right" vertical="center"/>
    </xf>
    <xf numFmtId="38" fontId="4" fillId="0" borderId="26" xfId="2" applyFont="1" applyBorder="1"/>
    <xf numFmtId="38" fontId="24" fillId="0" borderId="3" xfId="2" applyFont="1" applyBorder="1" applyAlignment="1">
      <alignment horizontal="left"/>
    </xf>
    <xf numFmtId="38" fontId="24" fillId="0" borderId="27" xfId="2" applyFont="1" applyBorder="1"/>
    <xf numFmtId="38" fontId="24" fillId="0" borderId="28" xfId="2" applyFont="1" applyBorder="1"/>
    <xf numFmtId="38" fontId="24" fillId="0" borderId="0" xfId="2" applyFont="1" applyBorder="1"/>
    <xf numFmtId="38" fontId="24" fillId="0" borderId="3" xfId="2" applyFont="1" applyBorder="1" applyAlignment="1">
      <alignment horizontal="left" vertical="center"/>
    </xf>
    <xf numFmtId="38" fontId="24" fillId="0" borderId="4" xfId="2" applyFont="1" applyBorder="1" applyAlignment="1"/>
    <xf numFmtId="38" fontId="24" fillId="0" borderId="0" xfId="2" applyFont="1" applyBorder="1" applyAlignment="1"/>
    <xf numFmtId="38" fontId="24" fillId="0" borderId="3" xfId="2" applyFont="1" applyBorder="1" applyAlignment="1"/>
    <xf numFmtId="38" fontId="24" fillId="0" borderId="0" xfId="2" applyFont="1" applyFill="1" applyBorder="1"/>
    <xf numFmtId="38" fontId="4" fillId="0" borderId="2" xfId="2" applyFont="1" applyBorder="1" applyAlignment="1">
      <alignment horizontal="distributed"/>
    </xf>
    <xf numFmtId="0" fontId="25" fillId="0" borderId="0" xfId="0" applyFont="1"/>
    <xf numFmtId="38" fontId="24" fillId="0" borderId="0" xfId="2" applyFont="1" applyBorder="1" applyAlignment="1">
      <alignment horizontal="right" vertical="center"/>
    </xf>
    <xf numFmtId="38" fontId="24" fillId="0" borderId="0" xfId="2" applyFont="1" applyBorder="1" applyAlignment="1">
      <alignment horizontal="right"/>
    </xf>
    <xf numFmtId="38" fontId="24" fillId="0" borderId="3" xfId="2" applyFont="1" applyBorder="1" applyAlignment="1">
      <alignment horizontal="right"/>
    </xf>
    <xf numFmtId="38" fontId="4" fillId="0" borderId="3" xfId="2" applyFont="1" applyBorder="1" applyAlignment="1">
      <alignment vertical="center"/>
    </xf>
    <xf numFmtId="38" fontId="24" fillId="0" borderId="0" xfId="2" applyFont="1" applyAlignment="1"/>
    <xf numFmtId="38" fontId="26" fillId="0" borderId="0" xfId="2" applyFont="1"/>
    <xf numFmtId="38" fontId="9" fillId="0" borderId="0" xfId="1" applyNumberFormat="1" applyAlignment="1" applyProtection="1"/>
    <xf numFmtId="49" fontId="3" fillId="0" borderId="0" xfId="2" applyNumberFormat="1" applyFont="1" applyFill="1" applyBorder="1" applyAlignment="1">
      <alignment horizontal="right"/>
    </xf>
    <xf numFmtId="49" fontId="3" fillId="0" borderId="0" xfId="2" applyNumberFormat="1" applyFont="1" applyBorder="1" applyAlignment="1">
      <alignment horizontal="right"/>
    </xf>
    <xf numFmtId="38" fontId="27" fillId="0" borderId="0" xfId="1" applyNumberFormat="1" applyFont="1" applyBorder="1" applyAlignment="1" applyProtection="1"/>
    <xf numFmtId="0" fontId="3" fillId="0" borderId="1" xfId="0" applyFont="1" applyBorder="1"/>
    <xf numFmtId="38" fontId="9" fillId="0" borderId="0" xfId="1" applyNumberFormat="1" applyAlignment="1" applyProtection="1">
      <alignment horizontal="center"/>
    </xf>
    <xf numFmtId="0" fontId="9" fillId="0" borderId="0" xfId="1" applyAlignment="1" applyProtection="1">
      <alignment horizontal="center"/>
    </xf>
    <xf numFmtId="38" fontId="27" fillId="0" borderId="0" xfId="1" applyNumberFormat="1" applyFont="1" applyBorder="1" applyAlignment="1" applyProtection="1">
      <alignment horizontal="center"/>
    </xf>
    <xf numFmtId="38" fontId="27" fillId="0" borderId="0" xfId="1" applyNumberFormat="1" applyFont="1" applyFill="1" applyAlignment="1" applyProtection="1">
      <alignment horizontal="center"/>
    </xf>
    <xf numFmtId="176" fontId="3" fillId="0" borderId="0" xfId="2" applyNumberFormat="1" applyFont="1" applyAlignment="1">
      <alignment horizontal="right" vertical="center"/>
    </xf>
    <xf numFmtId="176" fontId="3" fillId="0" borderId="0" xfId="0" applyNumberFormat="1" applyFont="1" applyFill="1" applyBorder="1" applyAlignment="1">
      <alignment vertical="center"/>
    </xf>
    <xf numFmtId="38" fontId="3" fillId="0" borderId="13" xfId="2" applyFont="1" applyBorder="1" applyAlignment="1">
      <alignment horizontal="left"/>
    </xf>
    <xf numFmtId="0" fontId="3" fillId="0" borderId="2" xfId="0" applyNumberFormat="1" applyFont="1" applyBorder="1" applyAlignment="1">
      <alignment horizontal="center" vertical="center"/>
    </xf>
    <xf numFmtId="49" fontId="3" fillId="0" borderId="14" xfId="2" applyNumberFormat="1" applyFont="1" applyFill="1" applyBorder="1" applyAlignment="1">
      <alignment horizontal="center" vertical="center"/>
    </xf>
    <xf numFmtId="49" fontId="4" fillId="0" borderId="0" xfId="0" applyNumberFormat="1" applyFont="1" applyAlignment="1">
      <alignment horizontal="center" vertical="center"/>
    </xf>
    <xf numFmtId="49" fontId="3" fillId="0" borderId="0" xfId="2" applyNumberFormat="1" applyFont="1" applyAlignment="1">
      <alignment vertical="center"/>
    </xf>
    <xf numFmtId="49" fontId="3" fillId="0" borderId="0" xfId="2" applyNumberFormat="1" applyFont="1"/>
    <xf numFmtId="49" fontId="3" fillId="0" borderId="0" xfId="2" applyNumberFormat="1" applyFont="1" applyBorder="1" applyAlignment="1">
      <alignment horizontal="center" vertical="center"/>
    </xf>
    <xf numFmtId="49" fontId="3" fillId="0" borderId="0" xfId="2" applyNumberFormat="1" applyFont="1" applyBorder="1"/>
    <xf numFmtId="49" fontId="3" fillId="0" borderId="0" xfId="2" applyNumberFormat="1" applyFont="1" applyBorder="1" applyAlignment="1">
      <alignment horizontal="center" vertical="center" wrapText="1"/>
    </xf>
    <xf numFmtId="49" fontId="3" fillId="0" borderId="5" xfId="2" applyNumberFormat="1" applyFont="1" applyFill="1" applyBorder="1" applyAlignment="1">
      <alignment horizontal="center" vertical="center"/>
    </xf>
    <xf numFmtId="49" fontId="3" fillId="0" borderId="10" xfId="2" applyNumberFormat="1" applyFont="1" applyFill="1" applyBorder="1" applyAlignment="1">
      <alignment horizontal="center" vertical="center"/>
    </xf>
    <xf numFmtId="49" fontId="3" fillId="0" borderId="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18" fillId="0" borderId="0" xfId="2" applyNumberFormat="1" applyFont="1" applyFill="1" applyBorder="1" applyAlignment="1">
      <alignment horizontal="left" vertical="center"/>
    </xf>
    <xf numFmtId="49" fontId="18" fillId="0" borderId="0" xfId="2" applyNumberFormat="1" applyFont="1" applyFill="1" applyBorder="1" applyAlignment="1">
      <alignment horizontal="left" vertical="center" wrapText="1"/>
    </xf>
    <xf numFmtId="49" fontId="18" fillId="0" borderId="0" xfId="2" applyNumberFormat="1" applyFont="1" applyFill="1" applyBorder="1" applyAlignment="1">
      <alignment horizontal="right"/>
    </xf>
    <xf numFmtId="49" fontId="18" fillId="0" borderId="0" xfId="2" applyNumberFormat="1" applyFont="1" applyFill="1" applyBorder="1"/>
    <xf numFmtId="49" fontId="18" fillId="0" borderId="0" xfId="2" applyNumberFormat="1" applyFont="1" applyFill="1"/>
    <xf numFmtId="49" fontId="18" fillId="0" borderId="0" xfId="2" applyNumberFormat="1" applyFont="1"/>
    <xf numFmtId="49" fontId="18" fillId="0" borderId="0" xfId="2" applyNumberFormat="1" applyFont="1" applyAlignment="1">
      <alignment vertical="center"/>
    </xf>
    <xf numFmtId="49" fontId="3" fillId="0" borderId="0" xfId="2" applyNumberFormat="1" applyFont="1" applyFill="1" applyBorder="1"/>
    <xf numFmtId="49" fontId="3" fillId="0" borderId="0" xfId="2" applyNumberFormat="1" applyFont="1" applyFill="1"/>
    <xf numFmtId="49" fontId="9" fillId="0" borderId="0" xfId="1" applyNumberFormat="1" applyAlignment="1" applyProtection="1">
      <alignment horizontal="center"/>
    </xf>
    <xf numFmtId="49" fontId="3" fillId="0" borderId="0" xfId="2" applyNumberFormat="1" applyFont="1" applyBorder="1" applyAlignment="1"/>
    <xf numFmtId="49" fontId="3" fillId="0" borderId="0" xfId="2" applyNumberFormat="1" applyFont="1" applyFill="1" applyBorder="1" applyAlignment="1"/>
    <xf numFmtId="49" fontId="3" fillId="0" borderId="0" xfId="2" applyNumberFormat="1" applyFont="1" applyAlignment="1">
      <alignment horizontal="right" vertical="center"/>
    </xf>
    <xf numFmtId="49" fontId="3" fillId="0" borderId="0" xfId="0" applyNumberFormat="1" applyFont="1" applyBorder="1" applyAlignment="1">
      <alignment horizontal="right"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right" vertical="center"/>
    </xf>
    <xf numFmtId="0" fontId="7" fillId="0" borderId="29" xfId="0" applyFont="1" applyBorder="1" applyAlignment="1">
      <alignment horizontal="right" vertical="center"/>
    </xf>
    <xf numFmtId="0" fontId="7" fillId="0" borderId="30" xfId="0" applyFont="1" applyBorder="1" applyAlignment="1"/>
    <xf numFmtId="0" fontId="7" fillId="0" borderId="29" xfId="0" applyFont="1" applyBorder="1" applyAlignment="1">
      <alignment vertical="center"/>
    </xf>
    <xf numFmtId="0" fontId="23" fillId="0" borderId="29" xfId="0" applyFont="1" applyBorder="1" applyAlignment="1">
      <alignment horizontal="right" vertical="center"/>
    </xf>
    <xf numFmtId="178" fontId="23" fillId="0" borderId="29" xfId="0" applyNumberFormat="1" applyFont="1" applyBorder="1" applyAlignment="1">
      <alignment vertical="center"/>
    </xf>
    <xf numFmtId="178" fontId="23" fillId="0" borderId="29" xfId="0" applyNumberFormat="1" applyFont="1" applyBorder="1" applyAlignment="1">
      <alignment horizontal="right" vertical="center"/>
    </xf>
    <xf numFmtId="0" fontId="7" fillId="0" borderId="31" xfId="0" applyFont="1" applyBorder="1" applyAlignment="1">
      <alignment vertical="center"/>
    </xf>
    <xf numFmtId="178" fontId="23" fillId="0" borderId="31" xfId="0" applyNumberFormat="1" applyFont="1" applyBorder="1" applyAlignment="1">
      <alignment vertical="center"/>
    </xf>
    <xf numFmtId="0" fontId="7" fillId="0" borderId="29" xfId="0" applyFont="1" applyBorder="1" applyAlignment="1"/>
    <xf numFmtId="0" fontId="7" fillId="0" borderId="32" xfId="0" applyFont="1" applyBorder="1" applyAlignment="1">
      <alignment vertical="center"/>
    </xf>
    <xf numFmtId="178" fontId="23" fillId="0" borderId="33" xfId="0" applyNumberFormat="1" applyFont="1" applyBorder="1" applyAlignment="1">
      <alignment horizontal="right" vertical="center"/>
    </xf>
    <xf numFmtId="0" fontId="28" fillId="0" borderId="0" xfId="0" applyFont="1" applyBorder="1"/>
    <xf numFmtId="0" fontId="7" fillId="0" borderId="33" xfId="0" applyFont="1" applyBorder="1" applyAlignment="1">
      <alignment horizontal="right" vertical="center"/>
    </xf>
    <xf numFmtId="0" fontId="7" fillId="0" borderId="29" xfId="0" applyFont="1" applyBorder="1" applyAlignment="1">
      <alignment horizontal="right"/>
    </xf>
    <xf numFmtId="0" fontId="7" fillId="0" borderId="30" xfId="0" applyFont="1" applyBorder="1" applyAlignment="1">
      <alignment horizontal="right"/>
    </xf>
    <xf numFmtId="178" fontId="23" fillId="0" borderId="29" xfId="0" applyNumberFormat="1" applyFont="1" applyBorder="1" applyAlignment="1">
      <alignment horizontal="right"/>
    </xf>
    <xf numFmtId="38" fontId="3" fillId="0" borderId="2" xfId="2" applyFont="1" applyBorder="1" applyAlignment="1">
      <alignment horizontal="left"/>
    </xf>
    <xf numFmtId="38" fontId="21" fillId="0" borderId="0" xfId="2" applyFont="1" applyBorder="1" applyAlignment="1">
      <alignment horizontal="left"/>
    </xf>
    <xf numFmtId="49" fontId="18" fillId="0" borderId="0" xfId="2" applyNumberFormat="1" applyFont="1" applyBorder="1" applyAlignment="1">
      <alignment horizontal="left"/>
    </xf>
    <xf numFmtId="0" fontId="18" fillId="0" borderId="0" xfId="2" applyNumberFormat="1" applyFont="1" applyBorder="1" applyAlignment="1">
      <alignment horizontal="left"/>
    </xf>
    <xf numFmtId="38" fontId="18" fillId="0" borderId="0" xfId="2" applyFont="1" applyBorder="1" applyAlignment="1">
      <alignment horizontal="center" vertical="center"/>
    </xf>
    <xf numFmtId="38" fontId="3" fillId="0" borderId="0" xfId="2" applyFont="1" applyBorder="1" applyAlignment="1">
      <alignment horizontal="right" wrapText="1"/>
    </xf>
    <xf numFmtId="0" fontId="18" fillId="0" borderId="0" xfId="0" applyFont="1" applyAlignment="1">
      <alignment vertical="center"/>
    </xf>
    <xf numFmtId="0" fontId="18" fillId="0" borderId="0" xfId="0" applyFont="1" applyAlignment="1">
      <alignment vertical="top"/>
    </xf>
    <xf numFmtId="0" fontId="29" fillId="0" borderId="0" xfId="0" applyFont="1"/>
    <xf numFmtId="176" fontId="3" fillId="0" borderId="0" xfId="0" applyNumberFormat="1" applyFont="1" applyFill="1" applyBorder="1" applyAlignment="1">
      <alignment horizontal="right"/>
    </xf>
    <xf numFmtId="176" fontId="3" fillId="0" borderId="2" xfId="0" applyNumberFormat="1" applyFont="1" applyFill="1" applyBorder="1" applyAlignment="1">
      <alignment horizontal="right"/>
    </xf>
    <xf numFmtId="176" fontId="3" fillId="0" borderId="2" xfId="0" applyNumberFormat="1" applyFont="1" applyBorder="1" applyAlignment="1">
      <alignment horizontal="right"/>
    </xf>
    <xf numFmtId="38" fontId="3" fillId="0" borderId="17" xfId="2" applyFont="1" applyBorder="1" applyAlignment="1">
      <alignment horizontal="center" vertical="center"/>
    </xf>
    <xf numFmtId="38" fontId="3" fillId="0" borderId="17" xfId="2" applyFont="1" applyBorder="1" applyAlignment="1">
      <alignment horizontal="left" vertical="center"/>
    </xf>
    <xf numFmtId="38" fontId="3" fillId="0" borderId="5" xfId="2" applyFont="1" applyBorder="1" applyAlignment="1">
      <alignment horizontal="left" vertical="center"/>
    </xf>
    <xf numFmtId="38" fontId="3" fillId="0" borderId="6" xfId="2" applyFont="1" applyBorder="1" applyAlignment="1">
      <alignment horizontal="left" vertical="center"/>
    </xf>
    <xf numFmtId="38" fontId="18" fillId="0" borderId="0" xfId="2" applyFont="1" applyAlignment="1">
      <alignment horizontal="left"/>
    </xf>
    <xf numFmtId="38" fontId="18" fillId="0" borderId="0" xfId="2" applyFont="1" applyBorder="1" applyAlignment="1">
      <alignment horizontal="right"/>
    </xf>
    <xf numFmtId="38" fontId="3" fillId="0" borderId="15" xfId="2" applyFont="1" applyBorder="1" applyAlignment="1">
      <alignment horizontal="left"/>
    </xf>
    <xf numFmtId="38" fontId="21" fillId="0" borderId="4" xfId="2" applyFont="1" applyBorder="1" applyAlignment="1">
      <alignment horizontal="left"/>
    </xf>
    <xf numFmtId="38" fontId="4" fillId="0" borderId="2" xfId="2" applyFont="1" applyFill="1" applyBorder="1" applyAlignment="1">
      <alignment horizontal="right"/>
    </xf>
    <xf numFmtId="38" fontId="4" fillId="0" borderId="2" xfId="2" applyFont="1" applyFill="1" applyBorder="1" applyAlignment="1">
      <alignment horizontal="distributed"/>
    </xf>
    <xf numFmtId="38" fontId="3" fillId="0" borderId="14" xfId="2" applyFont="1" applyFill="1" applyBorder="1" applyAlignment="1">
      <alignment horizontal="right" vertical="center"/>
    </xf>
    <xf numFmtId="3" fontId="3" fillId="0" borderId="0" xfId="2" applyNumberFormat="1" applyFont="1" applyBorder="1" applyAlignment="1">
      <alignment horizontal="right" vertical="center"/>
    </xf>
    <xf numFmtId="3" fontId="3" fillId="0" borderId="4" xfId="2" applyNumberFormat="1" applyFont="1" applyBorder="1" applyAlignment="1">
      <alignment horizontal="right" vertical="center"/>
    </xf>
    <xf numFmtId="3" fontId="3" fillId="0" borderId="2" xfId="2" applyNumberFormat="1" applyFont="1" applyBorder="1" applyAlignment="1">
      <alignment horizontal="right" vertical="center"/>
    </xf>
    <xf numFmtId="176" fontId="3" fillId="0" borderId="0" xfId="2" applyNumberFormat="1" applyFont="1" applyBorder="1"/>
    <xf numFmtId="38" fontId="31" fillId="0" borderId="0" xfId="2" applyFont="1" applyBorder="1"/>
    <xf numFmtId="38" fontId="3" fillId="0" borderId="0" xfId="2" applyFont="1" applyBorder="1" applyAlignment="1">
      <alignment horizontal="right"/>
    </xf>
    <xf numFmtId="38" fontId="3" fillId="0" borderId="0" xfId="2" applyFont="1" applyFill="1"/>
    <xf numFmtId="179" fontId="3" fillId="0" borderId="0" xfId="0" applyNumberFormat="1" applyFont="1" applyAlignment="1">
      <alignment vertical="center" wrapText="1"/>
    </xf>
    <xf numFmtId="38" fontId="3" fillId="0" borderId="0" xfId="2" applyFont="1" applyBorder="1" applyAlignment="1">
      <alignment horizontal="right"/>
    </xf>
    <xf numFmtId="38" fontId="4" fillId="0" borderId="0" xfId="2" applyFont="1" applyAlignment="1">
      <alignment vertical="center"/>
    </xf>
    <xf numFmtId="38" fontId="12" fillId="0" borderId="0" xfId="2" applyFont="1" applyFill="1" applyBorder="1" applyAlignment="1"/>
    <xf numFmtId="0" fontId="1" fillId="0" borderId="0" xfId="0" applyFont="1" applyAlignment="1"/>
    <xf numFmtId="38" fontId="4" fillId="0" borderId="4" xfId="2" applyFont="1" applyBorder="1" applyAlignment="1">
      <alignment vertical="center"/>
    </xf>
    <xf numFmtId="38" fontId="32" fillId="0" borderId="3" xfId="2" applyFont="1" applyBorder="1" applyAlignment="1">
      <alignment vertical="center"/>
    </xf>
    <xf numFmtId="38" fontId="4" fillId="0" borderId="8" xfId="2" applyFont="1" applyBorder="1" applyAlignment="1">
      <alignment vertical="center"/>
    </xf>
    <xf numFmtId="38" fontId="4" fillId="0" borderId="2" xfId="2" applyFont="1" applyBorder="1" applyAlignment="1">
      <alignment vertical="center"/>
    </xf>
    <xf numFmtId="38" fontId="33" fillId="0" borderId="4" xfId="2" applyFont="1" applyBorder="1" applyAlignment="1">
      <alignment vertical="center"/>
    </xf>
    <xf numFmtId="0" fontId="3" fillId="0" borderId="0" xfId="0" applyFont="1" applyBorder="1" applyAlignment="1">
      <alignment horizontal="left" vertical="top"/>
    </xf>
    <xf numFmtId="0" fontId="34" fillId="0" borderId="0" xfId="0" applyFont="1" applyBorder="1" applyAlignment="1">
      <alignment horizontal="left" vertical="top"/>
    </xf>
    <xf numFmtId="176" fontId="3" fillId="0" borderId="3" xfId="0" applyNumberFormat="1" applyFont="1" applyBorder="1" applyAlignment="1">
      <alignment vertical="center"/>
    </xf>
    <xf numFmtId="182" fontId="4" fillId="0" borderId="0" xfId="2" applyNumberFormat="1" applyFont="1" applyBorder="1" applyAlignment="1">
      <alignment vertical="center"/>
    </xf>
    <xf numFmtId="182" fontId="4" fillId="0" borderId="3" xfId="2" applyNumberFormat="1" applyFont="1" applyBorder="1" applyAlignment="1">
      <alignment vertical="center"/>
    </xf>
    <xf numFmtId="182" fontId="4" fillId="0" borderId="0" xfId="2" applyNumberFormat="1" applyFont="1" applyAlignment="1">
      <alignment vertical="center"/>
    </xf>
    <xf numFmtId="38" fontId="4" fillId="0" borderId="4" xfId="2" applyFont="1" applyBorder="1" applyAlignment="1">
      <alignment horizontal="right" vertical="center"/>
    </xf>
    <xf numFmtId="38" fontId="1" fillId="0" borderId="0" xfId="2" applyFont="1" applyFill="1"/>
    <xf numFmtId="0" fontId="3" fillId="0" borderId="14" xfId="0" applyFont="1" applyBorder="1"/>
    <xf numFmtId="49" fontId="3" fillId="0" borderId="1" xfId="2" applyNumberFormat="1" applyFont="1" applyBorder="1" applyAlignment="1">
      <alignment horizontal="center" vertical="center"/>
    </xf>
    <xf numFmtId="49" fontId="3" fillId="0" borderId="3" xfId="2" applyNumberFormat="1" applyFont="1" applyBorder="1" applyAlignment="1">
      <alignment horizontal="center" vertical="center"/>
    </xf>
    <xf numFmtId="49" fontId="3" fillId="0" borderId="0" xfId="2" applyNumberFormat="1" applyFont="1" applyAlignment="1">
      <alignment horizontal="center"/>
    </xf>
    <xf numFmtId="49" fontId="3" fillId="0" borderId="0" xfId="2" applyNumberFormat="1" applyFont="1" applyBorder="1" applyAlignment="1">
      <alignment horizontal="center"/>
    </xf>
    <xf numFmtId="49" fontId="18" fillId="0" borderId="0" xfId="2" applyNumberFormat="1" applyFont="1" applyFill="1" applyBorder="1" applyAlignment="1">
      <alignment horizontal="center" vertical="center"/>
    </xf>
    <xf numFmtId="49" fontId="18" fillId="0" borderId="0" xfId="2" applyNumberFormat="1" applyFont="1" applyBorder="1" applyAlignment="1">
      <alignment horizontal="center" vertical="center"/>
    </xf>
    <xf numFmtId="49" fontId="3" fillId="0" borderId="0" xfId="2" applyNumberFormat="1" applyFont="1" applyAlignment="1">
      <alignment horizontal="center" vertical="center"/>
    </xf>
    <xf numFmtId="0" fontId="3" fillId="0" borderId="0" xfId="0" applyFont="1" applyBorder="1" applyAlignment="1">
      <alignment horizontal="center"/>
    </xf>
    <xf numFmtId="41" fontId="3" fillId="0" borderId="0" xfId="0" applyNumberFormat="1" applyFont="1" applyBorder="1" applyAlignment="1">
      <alignment horizontal="center"/>
    </xf>
    <xf numFmtId="0" fontId="35" fillId="0" borderId="0" xfId="0" applyFont="1" applyBorder="1" applyAlignment="1">
      <alignment horizontal="center" vertical="center"/>
    </xf>
    <xf numFmtId="0" fontId="36" fillId="0" borderId="0" xfId="0" applyFont="1" applyBorder="1" applyAlignment="1">
      <alignment horizontal="distributed" vertical="center" wrapText="1"/>
    </xf>
    <xf numFmtId="0" fontId="11" fillId="0" borderId="0" xfId="0" applyFont="1" applyAlignment="1">
      <alignment horizontal="center" vertical="center"/>
    </xf>
    <xf numFmtId="0" fontId="9" fillId="0" borderId="0" xfId="1" applyAlignment="1" applyProtection="1"/>
    <xf numFmtId="0" fontId="0" fillId="0" borderId="0" xfId="0" applyAlignment="1">
      <alignment horizontal="right" vertical="center"/>
    </xf>
    <xf numFmtId="0" fontId="0" fillId="0" borderId="0" xfId="0" applyAlignment="1">
      <alignment horizontal="left" vertical="center"/>
    </xf>
    <xf numFmtId="0" fontId="1" fillId="0" borderId="0" xfId="0" applyFont="1" applyAlignment="1">
      <alignment vertical="center"/>
    </xf>
    <xf numFmtId="38" fontId="4" fillId="0" borderId="14" xfId="2" applyFont="1" applyBorder="1" applyAlignment="1">
      <alignment vertical="center"/>
    </xf>
    <xf numFmtId="38" fontId="4" fillId="0" borderId="0" xfId="2" applyFont="1" applyBorder="1" applyAlignment="1">
      <alignment horizontal="left"/>
    </xf>
    <xf numFmtId="0" fontId="1" fillId="0" borderId="0" xfId="0" applyFont="1"/>
    <xf numFmtId="38" fontId="4" fillId="0" borderId="13" xfId="2" applyFont="1" applyBorder="1" applyAlignment="1">
      <alignment vertical="center"/>
    </xf>
    <xf numFmtId="0" fontId="9" fillId="0" borderId="0" xfId="1" applyAlignment="1" applyProtection="1">
      <alignment horizontal="center"/>
    </xf>
    <xf numFmtId="0" fontId="3" fillId="0" borderId="0" xfId="0" applyFont="1" applyAlignment="1">
      <alignment horizontal="center"/>
    </xf>
    <xf numFmtId="0" fontId="38" fillId="0" borderId="0" xfId="0" applyFont="1" applyBorder="1" applyAlignment="1">
      <alignment horizontal="center" vertical="center"/>
    </xf>
    <xf numFmtId="0" fontId="38" fillId="0" borderId="0" xfId="0" applyFont="1" applyBorder="1" applyAlignment="1">
      <alignment horizontal="right" vertical="center"/>
    </xf>
    <xf numFmtId="38" fontId="38" fillId="0" borderId="0" xfId="2" applyFont="1" applyBorder="1" applyAlignment="1">
      <alignment vertical="center"/>
    </xf>
    <xf numFmtId="0" fontId="38" fillId="0" borderId="0" xfId="0" applyFont="1" applyBorder="1"/>
    <xf numFmtId="0" fontId="5" fillId="0" borderId="0" xfId="0" applyFont="1"/>
    <xf numFmtId="0" fontId="0" fillId="0" borderId="0" xfId="0" applyAlignment="1">
      <alignment horizontal="left" vertical="center"/>
    </xf>
    <xf numFmtId="0" fontId="3" fillId="0" borderId="0" xfId="0" applyFont="1" applyAlignment="1">
      <alignment horizontal="lef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right" vertical="center"/>
    </xf>
    <xf numFmtId="0" fontId="3" fillId="0" borderId="0" xfId="0" applyFont="1" applyBorder="1" applyAlignment="1">
      <alignment horizontal="right" vertical="center"/>
    </xf>
    <xf numFmtId="38" fontId="3" fillId="0" borderId="0" xfId="2" applyFont="1" applyBorder="1" applyAlignment="1">
      <alignment horizontal="right" vertical="center"/>
    </xf>
    <xf numFmtId="0" fontId="3" fillId="0" borderId="0" xfId="0" applyFont="1" applyAlignment="1">
      <alignment horizontal="center"/>
    </xf>
    <xf numFmtId="0" fontId="3" fillId="0" borderId="17" xfId="0" applyFont="1" applyBorder="1" applyAlignment="1">
      <alignment horizontal="center" vertical="center"/>
    </xf>
    <xf numFmtId="0" fontId="3" fillId="0" borderId="6" xfId="0" applyFont="1" applyBorder="1" applyAlignment="1">
      <alignment horizontal="center" vertical="center"/>
    </xf>
    <xf numFmtId="38" fontId="3" fillId="0" borderId="0" xfId="2" applyFont="1" applyBorder="1" applyAlignment="1">
      <alignment horizontal="center"/>
    </xf>
    <xf numFmtId="0" fontId="9" fillId="0" borderId="0" xfId="1" applyAlignment="1" applyProtection="1">
      <alignment horizontal="center"/>
    </xf>
    <xf numFmtId="38" fontId="4" fillId="0" borderId="0" xfId="2" applyFont="1" applyAlignment="1">
      <alignment horizontal="left" vertical="center"/>
    </xf>
    <xf numFmtId="38" fontId="4" fillId="0" borderId="0" xfId="2" applyFont="1" applyAlignment="1">
      <alignment horizontal="center" vertical="center"/>
    </xf>
    <xf numFmtId="0" fontId="3" fillId="0" borderId="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Border="1" applyAlignment="1">
      <alignment horizontal="left" vertical="center"/>
    </xf>
    <xf numFmtId="38" fontId="3" fillId="0" borderId="0" xfId="2" applyFont="1" applyBorder="1" applyAlignment="1">
      <alignment horizontal="right"/>
    </xf>
    <xf numFmtId="38" fontId="3" fillId="0" borderId="14" xfId="2" applyFont="1" applyBorder="1" applyAlignment="1">
      <alignment horizontal="right"/>
    </xf>
    <xf numFmtId="0" fontId="3" fillId="0" borderId="0" xfId="0" applyFont="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xf>
    <xf numFmtId="0" fontId="9" fillId="0" borderId="0" xfId="1" applyAlignment="1" applyProtection="1">
      <alignment horizontal="center"/>
    </xf>
    <xf numFmtId="176" fontId="3" fillId="0" borderId="0" xfId="2" applyNumberFormat="1" applyFont="1" applyBorder="1" applyAlignment="1"/>
    <xf numFmtId="38" fontId="18" fillId="0" borderId="0" xfId="2" applyFont="1" applyAlignment="1">
      <alignment horizontal="center"/>
    </xf>
    <xf numFmtId="38" fontId="39" fillId="0" borderId="0" xfId="1" applyNumberFormat="1" applyFont="1" applyAlignment="1" applyProtection="1">
      <alignment horizontal="center"/>
    </xf>
    <xf numFmtId="0" fontId="39" fillId="0" borderId="0" xfId="1" applyFont="1" applyAlignment="1" applyProtection="1">
      <alignment horizontal="center"/>
    </xf>
    <xf numFmtId="0" fontId="39" fillId="0" borderId="0" xfId="1" applyFont="1" applyAlignment="1" applyProtection="1"/>
    <xf numFmtId="49" fontId="18" fillId="0" borderId="0" xfId="2" applyNumberFormat="1" applyFont="1" applyBorder="1" applyAlignment="1"/>
    <xf numFmtId="0" fontId="3" fillId="0" borderId="0" xfId="2" applyNumberFormat="1" applyFont="1" applyBorder="1" applyAlignment="1">
      <alignment vertical="center"/>
    </xf>
    <xf numFmtId="0" fontId="9" fillId="0" borderId="0" xfId="1" applyAlignment="1" applyProtection="1">
      <alignment horizontal="center" vertical="center"/>
    </xf>
    <xf numFmtId="0" fontId="9" fillId="0" borderId="0" xfId="1" applyAlignment="1" applyProtection="1">
      <alignment horizont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38" fontId="9" fillId="0" borderId="0" xfId="1" applyNumberFormat="1" applyAlignment="1" applyProtection="1">
      <alignment horizontal="center" vertical="center"/>
    </xf>
    <xf numFmtId="38" fontId="19" fillId="0" borderId="0" xfId="2" applyFont="1" applyBorder="1" applyAlignment="1"/>
    <xf numFmtId="38" fontId="24" fillId="0" borderId="4" xfId="2" applyFont="1" applyBorder="1"/>
    <xf numFmtId="1" fontId="4" fillId="2" borderId="0" xfId="2" applyNumberFormat="1" applyFont="1" applyFill="1" applyBorder="1" applyAlignment="1">
      <alignment vertical="center"/>
    </xf>
    <xf numFmtId="38" fontId="4" fillId="3" borderId="0" xfId="2" applyFont="1" applyFill="1" applyBorder="1" applyAlignment="1">
      <alignment vertical="center"/>
    </xf>
    <xf numFmtId="0" fontId="4" fillId="0" borderId="3" xfId="2" applyNumberFormat="1" applyFont="1" applyBorder="1" applyAlignment="1">
      <alignment vertical="center"/>
    </xf>
    <xf numFmtId="0" fontId="4" fillId="0" borderId="0" xfId="2" applyNumberFormat="1" applyFont="1" applyBorder="1" applyAlignment="1">
      <alignment vertical="center"/>
    </xf>
    <xf numFmtId="0" fontId="4" fillId="3" borderId="0" xfId="2" applyNumberFormat="1" applyFont="1" applyFill="1" applyBorder="1" applyAlignment="1">
      <alignment vertical="center"/>
    </xf>
    <xf numFmtId="38" fontId="4" fillId="2" borderId="0" xfId="2" applyFont="1" applyFill="1" applyBorder="1" applyAlignment="1">
      <alignment vertical="center"/>
    </xf>
    <xf numFmtId="38" fontId="4" fillId="0" borderId="4" xfId="2" applyFont="1" applyBorder="1" applyAlignment="1">
      <alignment horizontal="center"/>
    </xf>
    <xf numFmtId="38" fontId="24" fillId="0" borderId="4" xfId="2" applyFont="1" applyBorder="1" applyAlignment="1">
      <alignment horizontal="right"/>
    </xf>
    <xf numFmtId="38" fontId="7" fillId="0" borderId="14" xfId="2" applyFont="1" applyBorder="1" applyAlignment="1">
      <alignment vertical="center"/>
    </xf>
    <xf numFmtId="38" fontId="6" fillId="0" borderId="0" xfId="2" applyFont="1" applyBorder="1" applyAlignment="1">
      <alignment vertical="center"/>
    </xf>
    <xf numFmtId="38" fontId="6" fillId="0" borderId="3" xfId="2" applyFont="1" applyBorder="1" applyAlignment="1">
      <alignment vertical="center"/>
    </xf>
    <xf numFmtId="38" fontId="1" fillId="0" borderId="2" xfId="2" applyBorder="1" applyAlignment="1">
      <alignment vertical="center"/>
    </xf>
    <xf numFmtId="38" fontId="6" fillId="0" borderId="2" xfId="2" applyFont="1" applyBorder="1" applyAlignment="1">
      <alignment vertical="center"/>
    </xf>
    <xf numFmtId="38" fontId="6" fillId="0" borderId="8" xfId="2" applyFont="1" applyBorder="1" applyAlignment="1">
      <alignment vertical="center"/>
    </xf>
    <xf numFmtId="38" fontId="1" fillId="0" borderId="0" xfId="2" applyBorder="1" applyAlignment="1">
      <alignment vertical="center"/>
    </xf>
    <xf numFmtId="38" fontId="7" fillId="0" borderId="38" xfId="2" applyFont="1" applyBorder="1" applyAlignment="1">
      <alignment vertical="center"/>
    </xf>
    <xf numFmtId="38" fontId="19" fillId="0" borderId="0" xfId="2" applyFont="1" applyBorder="1" applyAlignment="1">
      <alignment horizontal="left"/>
    </xf>
    <xf numFmtId="38" fontId="3" fillId="0" borderId="2" xfId="2" applyFont="1" applyBorder="1" applyAlignment="1">
      <alignment horizontal="right"/>
    </xf>
    <xf numFmtId="38" fontId="10" fillId="0" borderId="0" xfId="0" applyNumberFormat="1" applyFont="1"/>
    <xf numFmtId="38" fontId="4" fillId="0" borderId="12" xfId="2" applyFont="1" applyBorder="1"/>
    <xf numFmtId="38" fontId="40" fillId="0" borderId="0" xfId="2" applyFont="1" applyFill="1" applyBorder="1" applyAlignment="1">
      <alignment horizontal="left"/>
    </xf>
    <xf numFmtId="38" fontId="41" fillId="0" borderId="0" xfId="2" applyFont="1" applyFill="1" applyAlignment="1">
      <alignment horizontal="left"/>
    </xf>
    <xf numFmtId="0" fontId="9" fillId="0" borderId="0" xfId="1" applyAlignment="1" applyProtection="1">
      <alignment horizontal="center"/>
    </xf>
    <xf numFmtId="38" fontId="3" fillId="0" borderId="2" xfId="2" applyFont="1" applyBorder="1" applyAlignment="1">
      <alignment horizontal="right"/>
    </xf>
    <xf numFmtId="38" fontId="3" fillId="0" borderId="0" xfId="2" applyFont="1" applyBorder="1" applyAlignment="1">
      <alignment horizontal="right"/>
    </xf>
    <xf numFmtId="38" fontId="5" fillId="0" borderId="0" xfId="2" applyFont="1" applyBorder="1" applyAlignment="1">
      <alignment horizontal="left" vertical="center"/>
    </xf>
    <xf numFmtId="38" fontId="7" fillId="0" borderId="0" xfId="2" applyFont="1" applyBorder="1" applyAlignment="1">
      <alignment horizontal="left" vertical="center"/>
    </xf>
    <xf numFmtId="38" fontId="5" fillId="0" borderId="4" xfId="2" applyFont="1" applyBorder="1" applyAlignment="1">
      <alignment horizontal="left"/>
    </xf>
    <xf numFmtId="38" fontId="7" fillId="0" borderId="4" xfId="2" applyFont="1" applyBorder="1" applyAlignment="1">
      <alignment horizontal="left"/>
    </xf>
    <xf numFmtId="38" fontId="7" fillId="0" borderId="0" xfId="2" applyFont="1"/>
    <xf numFmtId="38" fontId="7" fillId="0" borderId="0" xfId="2" applyFont="1" applyBorder="1" applyAlignment="1">
      <alignment horizontal="left"/>
    </xf>
    <xf numFmtId="38" fontId="5" fillId="0" borderId="0" xfId="2" applyFont="1" applyBorder="1" applyAlignment="1">
      <alignment horizontal="left"/>
    </xf>
    <xf numFmtId="38" fontId="7" fillId="0" borderId="14" xfId="2" applyFont="1" applyBorder="1" applyAlignment="1">
      <alignment horizontal="center" vertical="center"/>
    </xf>
    <xf numFmtId="38" fontId="5" fillId="0" borderId="0" xfId="2" applyFont="1" applyBorder="1" applyAlignment="1">
      <alignment horizontal="right"/>
    </xf>
    <xf numFmtId="38" fontId="5" fillId="0" borderId="0" xfId="2" applyFont="1" applyAlignment="1">
      <alignment horizontal="left"/>
    </xf>
    <xf numFmtId="38" fontId="5" fillId="0" borderId="0" xfId="2" applyFont="1"/>
    <xf numFmtId="38" fontId="5" fillId="0" borderId="2" xfId="2" applyFont="1" applyBorder="1" applyAlignment="1">
      <alignment horizontal="left"/>
    </xf>
    <xf numFmtId="38" fontId="5" fillId="0" borderId="2" xfId="2" applyFont="1" applyBorder="1" applyAlignment="1">
      <alignment horizontal="right"/>
    </xf>
    <xf numFmtId="38" fontId="5" fillId="0" borderId="3" xfId="2" applyFont="1" applyBorder="1"/>
    <xf numFmtId="38" fontId="5" fillId="0" borderId="3" xfId="2" applyFont="1" applyBorder="1" applyAlignment="1">
      <alignment horizontal="right"/>
    </xf>
    <xf numFmtId="38" fontId="5" fillId="0" borderId="13" xfId="2" applyFont="1" applyBorder="1" applyAlignment="1">
      <alignment horizontal="left"/>
    </xf>
    <xf numFmtId="38" fontId="5" fillId="0" borderId="8" xfId="2" applyFont="1" applyBorder="1" applyAlignment="1">
      <alignment horizontal="right"/>
    </xf>
    <xf numFmtId="38" fontId="7" fillId="0" borderId="0" xfId="2" applyFont="1" applyBorder="1" applyAlignment="1">
      <alignment horizontal="right"/>
    </xf>
    <xf numFmtId="38" fontId="3" fillId="0" borderId="15" xfId="2" applyFont="1" applyBorder="1" applyAlignment="1">
      <alignment horizontal="left" vertical="center"/>
    </xf>
    <xf numFmtId="38" fontId="5" fillId="0" borderId="2" xfId="2" applyFont="1" applyBorder="1"/>
    <xf numFmtId="38" fontId="5" fillId="0" borderId="8" xfId="2" applyFont="1" applyBorder="1"/>
    <xf numFmtId="38" fontId="7" fillId="0" borderId="3" xfId="2" applyFont="1" applyBorder="1" applyAlignment="1">
      <alignment horizontal="right"/>
    </xf>
    <xf numFmtId="0" fontId="27" fillId="0" borderId="0" xfId="1" applyFont="1" applyAlignment="1" applyProtection="1">
      <alignment horizontal="center"/>
    </xf>
    <xf numFmtId="0" fontId="9" fillId="0" borderId="0" xfId="1" applyAlignment="1" applyProtection="1">
      <alignment horizontal="right"/>
    </xf>
    <xf numFmtId="38" fontId="4" fillId="0" borderId="1" xfId="2" applyFont="1" applyBorder="1" applyAlignment="1">
      <alignment vertical="center"/>
    </xf>
    <xf numFmtId="38" fontId="4" fillId="0" borderId="15" xfId="2"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horizontal="center"/>
    </xf>
    <xf numFmtId="38" fontId="3" fillId="0" borderId="0" xfId="2" applyFont="1" applyBorder="1" applyAlignment="1">
      <alignment horizontal="right"/>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38" fontId="3" fillId="0" borderId="0" xfId="2" applyFont="1" applyBorder="1" applyAlignment="1">
      <alignment horizontal="right" vertical="center"/>
    </xf>
    <xf numFmtId="0" fontId="3" fillId="0" borderId="0" xfId="0" applyFont="1" applyAlignment="1">
      <alignment horizontal="center"/>
    </xf>
    <xf numFmtId="0" fontId="3" fillId="0" borderId="0" xfId="0" applyFont="1" applyBorder="1" applyAlignment="1">
      <alignment horizont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xf>
    <xf numFmtId="38" fontId="3" fillId="0" borderId="0" xfId="2" applyFont="1" applyBorder="1" applyAlignment="1">
      <alignment horizontal="center"/>
    </xf>
    <xf numFmtId="38" fontId="3" fillId="0" borderId="14" xfId="2" applyFont="1" applyBorder="1" applyAlignment="1">
      <alignment horizontal="center"/>
    </xf>
    <xf numFmtId="38" fontId="3" fillId="0" borderId="1" xfId="2" applyFont="1" applyBorder="1" applyAlignment="1">
      <alignment horizont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left"/>
    </xf>
    <xf numFmtId="0" fontId="3" fillId="0" borderId="3" xfId="0" applyFont="1" applyBorder="1" applyAlignment="1">
      <alignment horizontal="left"/>
    </xf>
    <xf numFmtId="0" fontId="3" fillId="0" borderId="3" xfId="0" applyFont="1" applyBorder="1" applyAlignment="1">
      <alignment horizontal="center"/>
    </xf>
    <xf numFmtId="0" fontId="3" fillId="0" borderId="0" xfId="0" applyFont="1" applyBorder="1" applyAlignment="1">
      <alignment horizontal="left" vertical="center"/>
    </xf>
    <xf numFmtId="0" fontId="3" fillId="0" borderId="0" xfId="0" applyFont="1" applyBorder="1" applyAlignment="1">
      <alignment horizontal="center" vertical="center" wrapText="1"/>
    </xf>
    <xf numFmtId="0" fontId="3" fillId="0" borderId="2" xfId="0" applyFont="1" applyBorder="1" applyAlignment="1">
      <alignment horizontal="left"/>
    </xf>
    <xf numFmtId="38" fontId="3" fillId="0" borderId="0" xfId="2" applyFont="1" applyBorder="1" applyAlignment="1">
      <alignment horizontal="right"/>
    </xf>
    <xf numFmtId="0" fontId="3" fillId="0" borderId="4" xfId="0" applyFont="1" applyBorder="1" applyAlignment="1">
      <alignment horizontal="center" vertical="center" wrapText="1"/>
    </xf>
    <xf numFmtId="179" fontId="3" fillId="0" borderId="0" xfId="0" applyNumberFormat="1" applyFont="1" applyBorder="1"/>
    <xf numFmtId="3" fontId="4" fillId="0" borderId="3" xfId="2" applyNumberFormat="1" applyFont="1" applyBorder="1" applyAlignment="1">
      <alignment horizontal="right" vertical="center"/>
    </xf>
    <xf numFmtId="182" fontId="4" fillId="0" borderId="0" xfId="2" applyNumberFormat="1" applyFont="1" applyBorder="1" applyAlignment="1">
      <alignment horizontal="right" vertical="center"/>
    </xf>
    <xf numFmtId="182" fontId="4" fillId="0" borderId="4" xfId="2" applyNumberFormat="1" applyFont="1" applyBorder="1" applyAlignment="1">
      <alignment horizontal="right" vertical="center"/>
    </xf>
    <xf numFmtId="3" fontId="4" fillId="0" borderId="0" xfId="2" applyNumberFormat="1" applyFont="1" applyAlignment="1">
      <alignment horizontal="right" vertical="center"/>
    </xf>
    <xf numFmtId="3" fontId="3" fillId="0" borderId="0" xfId="2" applyNumberFormat="1" applyFont="1" applyBorder="1" applyAlignment="1">
      <alignment horizontal="right"/>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0" xfId="0" applyNumberFormat="1" applyFont="1" applyAlignment="1">
      <alignment vertical="center" wrapText="1"/>
    </xf>
    <xf numFmtId="4" fontId="3" fillId="0" borderId="0" xfId="2" applyNumberFormat="1" applyFont="1" applyBorder="1" applyAlignment="1">
      <alignment horizontal="right" vertical="center"/>
    </xf>
    <xf numFmtId="49" fontId="3" fillId="0" borderId="0" xfId="2" applyNumberFormat="1" applyFont="1" applyFill="1" applyBorder="1" applyAlignment="1">
      <alignment horizontal="right" vertical="center"/>
    </xf>
    <xf numFmtId="0" fontId="3" fillId="0" borderId="0" xfId="0" applyFont="1" applyAlignment="1">
      <alignment horizontal="center" vertical="center"/>
    </xf>
    <xf numFmtId="0" fontId="3" fillId="0" borderId="2" xfId="0" applyNumberFormat="1" applyFont="1" applyBorder="1" applyAlignment="1">
      <alignment horizontal="right" vertical="center"/>
    </xf>
    <xf numFmtId="184" fontId="3" fillId="0" borderId="0" xfId="2" applyNumberFormat="1" applyFont="1" applyAlignment="1">
      <alignment horizontal="right" vertical="center"/>
    </xf>
    <xf numFmtId="38" fontId="4" fillId="0" borderId="11" xfId="2" applyFont="1" applyBorder="1" applyAlignment="1">
      <alignment horizontal="left" vertical="center"/>
    </xf>
    <xf numFmtId="38" fontId="3" fillId="0" borderId="0" xfId="2" applyFont="1" applyBorder="1" applyAlignment="1">
      <alignment horizontal="center"/>
    </xf>
    <xf numFmtId="0" fontId="7" fillId="0" borderId="0" xfId="0" applyFont="1" applyBorder="1" applyAlignment="1">
      <alignment horizontal="center" vertical="center"/>
    </xf>
    <xf numFmtId="176" fontId="7" fillId="0" borderId="0" xfId="0" applyNumberFormat="1" applyFont="1" applyAlignment="1">
      <alignment vertical="center"/>
    </xf>
    <xf numFmtId="176" fontId="7" fillId="0" borderId="0" xfId="0" applyNumberFormat="1" applyFont="1" applyBorder="1" applyAlignment="1">
      <alignment vertical="center"/>
    </xf>
    <xf numFmtId="180" fontId="7" fillId="0" borderId="0" xfId="0" applyNumberFormat="1" applyFont="1" applyBorder="1" applyAlignment="1">
      <alignment horizontal="center" vertical="center"/>
    </xf>
    <xf numFmtId="176" fontId="7" fillId="0" borderId="0" xfId="0" applyNumberFormat="1" applyFont="1" applyBorder="1" applyAlignment="1">
      <alignment horizontal="center" vertical="center"/>
    </xf>
    <xf numFmtId="176" fontId="7" fillId="0" borderId="0" xfId="0" applyNumberFormat="1" applyFont="1" applyBorder="1" applyAlignment="1">
      <alignment horizontal="left" vertical="center"/>
    </xf>
    <xf numFmtId="49" fontId="7" fillId="0" borderId="0" xfId="2" applyNumberFormat="1" applyFont="1" applyFill="1" applyBorder="1" applyAlignment="1">
      <alignment horizontal="right"/>
    </xf>
    <xf numFmtId="0" fontId="7"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left" vertical="top"/>
    </xf>
    <xf numFmtId="38" fontId="7" fillId="0" borderId="0" xfId="2" applyFont="1" applyBorder="1" applyAlignment="1">
      <alignment horizontal="center"/>
    </xf>
    <xf numFmtId="38" fontId="11" fillId="0" borderId="0" xfId="2" applyFont="1" applyBorder="1" applyAlignment="1">
      <alignment horizontal="left"/>
    </xf>
    <xf numFmtId="38" fontId="11" fillId="0" borderId="0" xfId="2" applyFont="1" applyBorder="1" applyAlignment="1">
      <alignment horizontal="distributed"/>
    </xf>
    <xf numFmtId="38" fontId="11" fillId="0" borderId="0" xfId="2" applyFont="1" applyBorder="1" applyAlignment="1">
      <alignment horizontal="center"/>
    </xf>
    <xf numFmtId="0" fontId="11" fillId="0" borderId="0" xfId="0" applyFont="1"/>
    <xf numFmtId="38" fontId="42" fillId="0" borderId="0" xfId="2"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38" fontId="3" fillId="0" borderId="0" xfId="2" applyFont="1" applyBorder="1" applyAlignment="1">
      <alignment horizontal="right" vertical="center"/>
    </xf>
    <xf numFmtId="0" fontId="3" fillId="0" borderId="2" xfId="0" applyFont="1" applyBorder="1" applyAlignment="1">
      <alignment horizontal="center"/>
    </xf>
    <xf numFmtId="0" fontId="3" fillId="0" borderId="8" xfId="0" applyFont="1" applyBorder="1" applyAlignment="1">
      <alignment horizontal="center"/>
    </xf>
    <xf numFmtId="38" fontId="3" fillId="0" borderId="2" xfId="2" applyFont="1" applyBorder="1" applyAlignment="1">
      <alignment horizontal="right" vertical="center"/>
    </xf>
    <xf numFmtId="0" fontId="3" fillId="0" borderId="0" xfId="0" applyFont="1" applyAlignment="1">
      <alignment horizontal="center"/>
    </xf>
    <xf numFmtId="0" fontId="9" fillId="0" borderId="0" xfId="1" applyAlignment="1" applyProtection="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xf>
    <xf numFmtId="0" fontId="3" fillId="0" borderId="0" xfId="0" applyFont="1" applyAlignment="1">
      <alignment horizontal="left"/>
    </xf>
    <xf numFmtId="0" fontId="3" fillId="0" borderId="3" xfId="0" applyFont="1" applyBorder="1" applyAlignment="1">
      <alignment horizontal="left"/>
    </xf>
    <xf numFmtId="0" fontId="3" fillId="0" borderId="0" xfId="0" applyFont="1" applyBorder="1" applyAlignment="1">
      <alignment horizontal="left"/>
    </xf>
    <xf numFmtId="0" fontId="3" fillId="0" borderId="2" xfId="0" applyFont="1" applyBorder="1" applyAlignment="1">
      <alignment horizontal="left"/>
    </xf>
    <xf numFmtId="38" fontId="3" fillId="0" borderId="0" xfId="2" applyFont="1" applyBorder="1" applyAlignment="1">
      <alignment horizontal="right"/>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4" xfId="0" applyFont="1" applyBorder="1" applyAlignment="1">
      <alignment horizontal="center" vertical="center"/>
    </xf>
    <xf numFmtId="176" fontId="3" fillId="0" borderId="17" xfId="0" applyNumberFormat="1" applyFont="1" applyBorder="1" applyAlignment="1">
      <alignment horizontal="center" vertical="center"/>
    </xf>
    <xf numFmtId="176" fontId="3" fillId="0" borderId="0" xfId="0" applyNumberFormat="1" applyFont="1" applyBorder="1" applyAlignment="1">
      <alignment horizontal="left" vertical="center"/>
    </xf>
    <xf numFmtId="0" fontId="9" fillId="0" borderId="0" xfId="1" applyAlignment="1" applyProtection="1"/>
    <xf numFmtId="0" fontId="3" fillId="0" borderId="0" xfId="0" applyFont="1" applyBorder="1" applyAlignment="1">
      <alignment horizontal="center" vertical="center"/>
    </xf>
    <xf numFmtId="0" fontId="3" fillId="0" borderId="0" xfId="0" applyFont="1" applyAlignment="1">
      <alignment horizontal="center"/>
    </xf>
    <xf numFmtId="0" fontId="9" fillId="0" borderId="0" xfId="1" applyAlignment="1" applyProtection="1">
      <alignment horizontal="center"/>
    </xf>
    <xf numFmtId="0" fontId="3" fillId="0" borderId="0" xfId="0" applyFont="1" applyBorder="1" applyAlignment="1">
      <alignment horizontal="left" vertical="center"/>
    </xf>
    <xf numFmtId="4" fontId="3" fillId="0" borderId="0" xfId="0" applyNumberFormat="1" applyFont="1" applyBorder="1" applyAlignment="1">
      <alignment horizontal="right"/>
    </xf>
    <xf numFmtId="0" fontId="3" fillId="0" borderId="2" xfId="0" applyNumberFormat="1" applyFont="1" applyBorder="1"/>
    <xf numFmtId="182" fontId="4" fillId="0" borderId="4" xfId="2" applyNumberFormat="1" applyFont="1" applyBorder="1" applyAlignment="1">
      <alignment vertical="center"/>
    </xf>
    <xf numFmtId="38" fontId="8" fillId="0" borderId="0" xfId="2" applyFont="1" applyAlignment="1">
      <alignment horizontal="right"/>
    </xf>
    <xf numFmtId="38" fontId="4" fillId="0" borderId="0" xfId="2" applyFont="1" applyAlignment="1">
      <alignment horizontal="right" vertical="center"/>
    </xf>
    <xf numFmtId="41" fontId="3" fillId="0" borderId="14" xfId="0" applyNumberFormat="1" applyFont="1" applyFill="1" applyBorder="1" applyAlignment="1"/>
    <xf numFmtId="0" fontId="3" fillId="0" borderId="0" xfId="0" applyNumberFormat="1" applyFont="1" applyAlignment="1">
      <alignment horizontal="center" vertical="center"/>
    </xf>
    <xf numFmtId="0" fontId="3" fillId="0" borderId="39" xfId="0" applyFont="1" applyBorder="1" applyAlignment="1">
      <alignment horizontal="center" vertical="top"/>
    </xf>
    <xf numFmtId="0" fontId="3" fillId="0" borderId="40" xfId="0" applyFont="1" applyBorder="1" applyAlignment="1">
      <alignment horizontal="center" vertical="top"/>
    </xf>
    <xf numFmtId="0" fontId="3" fillId="0" borderId="10" xfId="0" applyFont="1" applyFill="1" applyBorder="1" applyAlignment="1">
      <alignment horizontal="center" vertical="center"/>
    </xf>
    <xf numFmtId="176" fontId="3" fillId="0" borderId="0" xfId="0" applyNumberFormat="1" applyFont="1" applyBorder="1" applyAlignment="1">
      <alignment horizontal="center" vertical="center"/>
    </xf>
    <xf numFmtId="180" fontId="3" fillId="0" borderId="2" xfId="0" applyNumberFormat="1" applyFont="1" applyBorder="1" applyAlignment="1">
      <alignment horizontal="center" vertical="center"/>
    </xf>
    <xf numFmtId="181" fontId="3" fillId="0" borderId="0" xfId="0" applyNumberFormat="1" applyFont="1" applyAlignment="1">
      <alignment horizontal="right" vertical="center"/>
    </xf>
    <xf numFmtId="181" fontId="3" fillId="0" borderId="0" xfId="0" applyNumberFormat="1" applyFont="1" applyBorder="1" applyAlignment="1">
      <alignment horizontal="left" vertical="center"/>
    </xf>
    <xf numFmtId="176" fontId="18" fillId="0" borderId="0" xfId="0" applyNumberFormat="1" applyFont="1" applyBorder="1" applyAlignment="1">
      <alignment horizontal="right" vertical="center"/>
    </xf>
    <xf numFmtId="176" fontId="3" fillId="0" borderId="0" xfId="0" applyNumberFormat="1" applyFont="1" applyFill="1" applyBorder="1" applyAlignment="1">
      <alignment horizontal="right" vertical="center"/>
    </xf>
    <xf numFmtId="0" fontId="6" fillId="0" borderId="0" xfId="2" applyNumberFormat="1" applyFont="1" applyBorder="1" applyAlignment="1">
      <alignment vertical="center"/>
    </xf>
    <xf numFmtId="38" fontId="7" fillId="0" borderId="0" xfId="2" applyFont="1" applyBorder="1" applyAlignment="1">
      <alignment horizontal="right" vertical="center"/>
    </xf>
    <xf numFmtId="38" fontId="7" fillId="0" borderId="0" xfId="2" applyFont="1" applyAlignment="1">
      <alignment horizontal="left" vertical="center"/>
    </xf>
    <xf numFmtId="0" fontId="7" fillId="0" borderId="0" xfId="0" applyFont="1" applyAlignment="1">
      <alignment horizontal="right" vertical="center"/>
    </xf>
    <xf numFmtId="0" fontId="3" fillId="0" borderId="0" xfId="0" applyFont="1" applyBorder="1" applyAlignment="1">
      <alignment horizontal="center"/>
    </xf>
    <xf numFmtId="38" fontId="5" fillId="0" borderId="14" xfId="2" applyFont="1" applyBorder="1" applyAlignment="1">
      <alignment horizontal="right"/>
    </xf>
    <xf numFmtId="185" fontId="3" fillId="0" borderId="0" xfId="2" applyNumberFormat="1" applyFont="1" applyFill="1" applyBorder="1" applyAlignment="1">
      <alignment horizontal="center" vertical="center"/>
    </xf>
    <xf numFmtId="185" fontId="3" fillId="0" borderId="14" xfId="2" applyNumberFormat="1" applyFont="1" applyFill="1" applyBorder="1" applyAlignment="1">
      <alignment horizontal="center" vertical="center"/>
    </xf>
    <xf numFmtId="185" fontId="3" fillId="0" borderId="0" xfId="0" applyNumberFormat="1" applyFont="1" applyBorder="1" applyAlignment="1">
      <alignment horizontal="center" vertical="center"/>
    </xf>
    <xf numFmtId="0" fontId="3" fillId="0" borderId="0" xfId="0" applyFont="1" applyBorder="1" applyAlignment="1">
      <alignment horizont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xf>
    <xf numFmtId="38" fontId="3" fillId="0" borderId="0" xfId="2" applyFont="1" applyBorder="1" applyAlignment="1">
      <alignment horizontal="right"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38" fontId="3" fillId="0" borderId="2" xfId="2" applyFont="1" applyBorder="1" applyAlignment="1">
      <alignment horizontal="right"/>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6" xfId="0" applyFont="1" applyBorder="1" applyAlignment="1">
      <alignment horizontal="center" vertical="center"/>
    </xf>
    <xf numFmtId="38" fontId="3" fillId="0" borderId="23" xfId="2" applyFont="1" applyBorder="1" applyAlignment="1">
      <alignment horizontal="right"/>
    </xf>
    <xf numFmtId="38" fontId="3" fillId="0" borderId="0" xfId="2" applyFont="1" applyBorder="1" applyAlignment="1">
      <alignment horizontal="right"/>
    </xf>
    <xf numFmtId="38" fontId="3" fillId="0" borderId="22" xfId="2" applyFont="1" applyBorder="1" applyAlignment="1">
      <alignment horizontal="right"/>
    </xf>
    <xf numFmtId="38" fontId="3" fillId="0" borderId="22" xfId="2" applyFont="1" applyBorder="1" applyAlignment="1">
      <alignment horizontal="right" wrapText="1"/>
    </xf>
    <xf numFmtId="38" fontId="3" fillId="0" borderId="14" xfId="2" applyFont="1" applyBorder="1" applyAlignment="1">
      <alignment horizontal="right"/>
    </xf>
    <xf numFmtId="176" fontId="3" fillId="0" borderId="0" xfId="0" applyNumberFormat="1" applyFont="1" applyBorder="1" applyAlignment="1">
      <alignment horizontal="center" vertical="center"/>
    </xf>
    <xf numFmtId="0" fontId="18" fillId="0" borderId="0" xfId="0" applyFont="1" applyBorder="1" applyAlignment="1">
      <alignment vertical="top" wrapText="1"/>
    </xf>
    <xf numFmtId="183" fontId="3" fillId="0" borderId="0" xfId="0" applyNumberFormat="1" applyFont="1" applyBorder="1" applyAlignment="1">
      <alignment horizontal="right" vertical="center" wrapText="1"/>
    </xf>
    <xf numFmtId="0" fontId="3" fillId="0" borderId="0" xfId="0" applyFont="1" applyBorder="1" applyAlignment="1">
      <alignment horizontal="right" vertical="center" wrapText="1"/>
    </xf>
    <xf numFmtId="0" fontId="3" fillId="0" borderId="0" xfId="0" applyFont="1" applyBorder="1" applyAlignment="1">
      <alignment horizontal="left" vertical="center" wrapText="1"/>
    </xf>
    <xf numFmtId="2" fontId="3" fillId="0" borderId="0" xfId="0" applyNumberFormat="1" applyFont="1"/>
    <xf numFmtId="2" fontId="3" fillId="0" borderId="0" xfId="0" applyNumberFormat="1" applyFont="1" applyAlignment="1">
      <alignment horizontal="right" vertical="center"/>
    </xf>
    <xf numFmtId="0" fontId="17" fillId="0" borderId="0" xfId="0" applyFont="1" applyBorder="1" applyAlignment="1">
      <alignment vertical="center" wrapText="1"/>
    </xf>
    <xf numFmtId="179" fontId="3" fillId="0" borderId="0" xfId="0" applyNumberFormat="1" applyFont="1" applyBorder="1" applyAlignment="1">
      <alignment horizontal="right" vertical="center"/>
    </xf>
    <xf numFmtId="182" fontId="4" fillId="0" borderId="0" xfId="2" applyNumberFormat="1" applyFont="1" applyBorder="1"/>
    <xf numFmtId="38" fontId="4" fillId="0" borderId="4" xfId="2" applyFont="1" applyBorder="1" applyAlignment="1">
      <alignment horizontal="right"/>
    </xf>
    <xf numFmtId="38" fontId="4" fillId="0" borderId="0" xfId="2" applyFont="1" applyFill="1" applyBorder="1" applyAlignment="1">
      <alignment horizontal="right" vertical="center"/>
    </xf>
    <xf numFmtId="38" fontId="3" fillId="0" borderId="23" xfId="2" applyFont="1" applyBorder="1" applyAlignment="1">
      <alignment horizontal="right" vertical="center"/>
    </xf>
    <xf numFmtId="38" fontId="3" fillId="0" borderId="22" xfId="2" applyFont="1" applyBorder="1" applyAlignment="1">
      <alignment horizontal="right" vertical="center"/>
    </xf>
    <xf numFmtId="185" fontId="3" fillId="0" borderId="15" xfId="2" applyNumberFormat="1" applyFont="1" applyFill="1" applyBorder="1" applyAlignment="1">
      <alignment horizontal="center" vertical="center"/>
    </xf>
    <xf numFmtId="185" fontId="3" fillId="0" borderId="4" xfId="2" applyNumberFormat="1" applyFont="1" applyFill="1" applyBorder="1" applyAlignment="1">
      <alignment horizontal="center" vertical="center"/>
    </xf>
    <xf numFmtId="49" fontId="3" fillId="0" borderId="14" xfId="2" applyNumberFormat="1" applyFont="1" applyBorder="1" applyAlignment="1">
      <alignment horizontal="center" vertical="center"/>
    </xf>
    <xf numFmtId="49" fontId="3" fillId="0" borderId="14" xfId="2" applyNumberFormat="1" applyFont="1" applyFill="1" applyBorder="1" applyAlignment="1">
      <alignment horizontal="right"/>
    </xf>
    <xf numFmtId="0" fontId="3" fillId="0" borderId="0" xfId="2" applyNumberFormat="1" applyFont="1" applyAlignment="1">
      <alignment horizontal="right" vertical="center"/>
    </xf>
    <xf numFmtId="176" fontId="3" fillId="0" borderId="0" xfId="0" applyNumberFormat="1" applyFont="1" applyFill="1" applyAlignment="1">
      <alignment horizontal="left" vertical="center"/>
    </xf>
    <xf numFmtId="0" fontId="3" fillId="0" borderId="8" xfId="0" applyFont="1" applyBorder="1" applyAlignment="1">
      <alignment horizontal="center" vertical="center"/>
    </xf>
    <xf numFmtId="38" fontId="3" fillId="0" borderId="0" xfId="2" applyFont="1" applyBorder="1" applyAlignment="1">
      <alignment horizontal="right"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right" vertical="center"/>
    </xf>
    <xf numFmtId="0" fontId="3" fillId="0" borderId="0" xfId="0" applyFont="1" applyBorder="1" applyAlignment="1">
      <alignment horizontal="right" vertical="center"/>
    </xf>
    <xf numFmtId="0" fontId="3" fillId="0" borderId="8" xfId="0" applyFont="1" applyBorder="1" applyAlignment="1">
      <alignment horizontal="center"/>
    </xf>
    <xf numFmtId="0" fontId="3" fillId="0" borderId="0" xfId="0" applyFont="1" applyBorder="1" applyAlignment="1">
      <alignment horizontal="center"/>
    </xf>
    <xf numFmtId="0" fontId="3" fillId="0" borderId="3" xfId="0" applyFont="1" applyBorder="1" applyAlignment="1">
      <alignment horizontal="center"/>
    </xf>
    <xf numFmtId="0" fontId="17" fillId="0" borderId="0" xfId="0" applyFont="1" applyBorder="1" applyAlignment="1">
      <alignment horizontal="left" vertical="center" wrapText="1"/>
    </xf>
    <xf numFmtId="0" fontId="3" fillId="0" borderId="3" xfId="0" applyFont="1" applyBorder="1" applyAlignment="1">
      <alignment horizontal="center" vertical="center" wrapText="1"/>
    </xf>
    <xf numFmtId="0" fontId="3" fillId="0" borderId="13" xfId="0" applyFont="1" applyBorder="1" applyAlignment="1">
      <alignment horizontal="right" vertical="center"/>
    </xf>
    <xf numFmtId="49" fontId="3" fillId="0" borderId="2" xfId="0" applyNumberFormat="1" applyFont="1" applyBorder="1" applyAlignment="1">
      <alignment horizontal="right"/>
    </xf>
    <xf numFmtId="4" fontId="3" fillId="0" borderId="0" xfId="0" applyNumberFormat="1" applyFont="1" applyFill="1" applyBorder="1" applyAlignment="1">
      <alignment horizontal="right" vertical="center"/>
    </xf>
    <xf numFmtId="38" fontId="3" fillId="2" borderId="0" xfId="2" applyFont="1" applyFill="1" applyBorder="1" applyAlignment="1">
      <alignment vertical="center"/>
    </xf>
    <xf numFmtId="0" fontId="3" fillId="0" borderId="0" xfId="2" applyNumberFormat="1" applyFont="1" applyFill="1" applyBorder="1"/>
    <xf numFmtId="0" fontId="3" fillId="0" borderId="0" xfId="2" applyNumberFormat="1" applyFont="1" applyBorder="1"/>
    <xf numFmtId="0" fontId="1" fillId="0" borderId="2" xfId="0" applyFont="1" applyBorder="1"/>
    <xf numFmtId="179" fontId="3" fillId="0" borderId="2" xfId="0" applyNumberFormat="1" applyFont="1" applyBorder="1" applyAlignment="1">
      <alignment horizontal="right" vertical="center"/>
    </xf>
    <xf numFmtId="179" fontId="3" fillId="0" borderId="2" xfId="0" applyNumberFormat="1" applyFont="1" applyBorder="1"/>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Alignment="1">
      <alignment horizontal="center"/>
    </xf>
    <xf numFmtId="0" fontId="3" fillId="0" borderId="17" xfId="0" applyFont="1" applyBorder="1" applyAlignment="1">
      <alignment horizontal="center" vertical="center"/>
    </xf>
    <xf numFmtId="38" fontId="3" fillId="0" borderId="2" xfId="2" applyFont="1" applyBorder="1" applyAlignment="1">
      <alignment horizontal="right"/>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Alignment="1">
      <alignment horizontal="center" vertical="center"/>
    </xf>
    <xf numFmtId="38" fontId="3" fillId="0" borderId="0" xfId="2" applyFont="1" applyBorder="1" applyAlignment="1">
      <alignment horizontal="right"/>
    </xf>
    <xf numFmtId="0" fontId="3" fillId="0" borderId="5" xfId="0" applyFont="1" applyBorder="1" applyAlignment="1">
      <alignment horizontal="center" vertical="center"/>
    </xf>
    <xf numFmtId="0" fontId="3" fillId="0" borderId="8" xfId="0" applyFont="1" applyBorder="1" applyAlignment="1">
      <alignment horizontal="center" vertical="center"/>
    </xf>
    <xf numFmtId="38" fontId="3" fillId="0" borderId="0" xfId="2" applyFont="1" applyBorder="1" applyAlignment="1">
      <alignment horizontal="right" vertical="center"/>
    </xf>
    <xf numFmtId="176" fontId="3" fillId="0" borderId="0" xfId="0" applyNumberFormat="1" applyFont="1" applyBorder="1" applyAlignment="1">
      <alignment horizontal="left" vertical="center"/>
    </xf>
    <xf numFmtId="176" fontId="3" fillId="0" borderId="0" xfId="0" applyNumberFormat="1" applyFont="1" applyBorder="1" applyAlignment="1">
      <alignment horizontal="center" vertical="center"/>
    </xf>
    <xf numFmtId="38" fontId="3" fillId="0" borderId="0" xfId="2" applyFont="1" applyFill="1" applyBorder="1" applyAlignment="1">
      <alignment horizontal="left"/>
    </xf>
    <xf numFmtId="180" fontId="3" fillId="0" borderId="0" xfId="0" applyNumberFormat="1" applyFont="1" applyBorder="1" applyAlignment="1">
      <alignment horizontal="left" vertical="center"/>
    </xf>
    <xf numFmtId="176" fontId="3" fillId="0" borderId="14" xfId="0" applyNumberFormat="1" applyFont="1" applyBorder="1" applyAlignment="1">
      <alignment vertical="center"/>
    </xf>
    <xf numFmtId="180" fontId="3" fillId="0" borderId="14" xfId="0" applyNumberFormat="1" applyFont="1" applyBorder="1" applyAlignment="1">
      <alignment horizontal="center" vertical="center"/>
    </xf>
    <xf numFmtId="176" fontId="3" fillId="0" borderId="14" xfId="0" applyNumberFormat="1" applyFont="1" applyBorder="1" applyAlignment="1">
      <alignment horizontal="center" vertical="center"/>
    </xf>
    <xf numFmtId="183" fontId="3" fillId="0" borderId="0" xfId="0" applyNumberFormat="1" applyFont="1" applyAlignment="1">
      <alignment horizontal="right" vertical="center"/>
    </xf>
    <xf numFmtId="176" fontId="3" fillId="0" borderId="0" xfId="0" applyNumberFormat="1" applyFont="1" applyBorder="1" applyAlignment="1">
      <alignment horizontal="left" vertical="center" wrapText="1"/>
    </xf>
    <xf numFmtId="0" fontId="4" fillId="0" borderId="0" xfId="2" applyNumberFormat="1" applyFont="1" applyAlignment="1">
      <alignment vertical="center"/>
    </xf>
    <xf numFmtId="182" fontId="4" fillId="0" borderId="3" xfId="2" applyNumberFormat="1" applyFont="1" applyBorder="1" applyAlignment="1">
      <alignment horizontal="right" vertical="center"/>
    </xf>
    <xf numFmtId="182" fontId="11" fillId="0" borderId="0" xfId="2" applyNumberFormat="1" applyFont="1"/>
    <xf numFmtId="182" fontId="4" fillId="0" borderId="4" xfId="2" applyNumberFormat="1" applyFont="1" applyBorder="1"/>
    <xf numFmtId="182" fontId="4" fillId="0" borderId="0" xfId="2" applyNumberFormat="1" applyFont="1" applyBorder="1" applyAlignment="1">
      <alignment horizontal="right"/>
    </xf>
    <xf numFmtId="182" fontId="4" fillId="0" borderId="3" xfId="2" applyNumberFormat="1" applyFont="1" applyBorder="1" applyAlignment="1">
      <alignment horizontal="right"/>
    </xf>
    <xf numFmtId="182" fontId="4" fillId="0" borderId="0" xfId="2" applyNumberFormat="1" applyFont="1" applyFill="1" applyBorder="1"/>
    <xf numFmtId="182" fontId="8" fillId="0" borderId="0" xfId="2" applyNumberFormat="1" applyFont="1"/>
    <xf numFmtId="0" fontId="4" fillId="0" borderId="0" xfId="2" applyNumberFormat="1" applyFont="1" applyBorder="1" applyAlignment="1">
      <alignment horizontal="right" vertical="center"/>
    </xf>
    <xf numFmtId="0" fontId="3" fillId="0" borderId="0" xfId="2" applyNumberFormat="1" applyFont="1" applyAlignment="1">
      <alignment vertical="center"/>
    </xf>
    <xf numFmtId="0" fontId="37" fillId="0" borderId="0" xfId="0" applyFont="1" applyBorder="1" applyAlignment="1">
      <alignment horizontal="distributed" vertical="center" wrapText="1"/>
    </xf>
    <xf numFmtId="0" fontId="37" fillId="0" borderId="0" xfId="0" applyFont="1" applyBorder="1" applyAlignment="1">
      <alignment horizontal="center" vertical="center"/>
    </xf>
    <xf numFmtId="0" fontId="36"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11" fillId="0" borderId="0" xfId="0" applyFont="1" applyAlignment="1">
      <alignment horizontal="center" vertical="center"/>
    </xf>
    <xf numFmtId="0" fontId="30" fillId="0" borderId="15" xfId="0" applyFont="1" applyBorder="1" applyAlignment="1">
      <alignment horizontal="center" vertical="center"/>
    </xf>
    <xf numFmtId="0" fontId="30" fillId="0" borderId="14" xfId="0" applyFont="1" applyBorder="1" applyAlignment="1">
      <alignment horizontal="center" vertical="center"/>
    </xf>
    <xf numFmtId="0" fontId="30" fillId="0" borderId="1" xfId="0" applyFont="1" applyBorder="1" applyAlignment="1">
      <alignment horizontal="center" vertical="center"/>
    </xf>
    <xf numFmtId="0" fontId="30" fillId="0" borderId="4" xfId="0" applyFont="1" applyBorder="1" applyAlignment="1">
      <alignment horizontal="center" vertical="center"/>
    </xf>
    <xf numFmtId="0" fontId="30" fillId="0" borderId="0" xfId="0" applyFont="1" applyBorder="1" applyAlignment="1">
      <alignment horizontal="center" vertical="center"/>
    </xf>
    <xf numFmtId="0" fontId="30" fillId="0" borderId="3" xfId="0" applyFont="1" applyBorder="1" applyAlignment="1">
      <alignment horizontal="center" vertical="center"/>
    </xf>
    <xf numFmtId="0" fontId="30" fillId="0" borderId="13" xfId="0" applyFont="1" applyBorder="1" applyAlignment="1">
      <alignment horizontal="center" vertical="center"/>
    </xf>
    <xf numFmtId="0" fontId="30" fillId="0" borderId="2" xfId="0" applyFont="1" applyBorder="1" applyAlignment="1">
      <alignment horizontal="center" vertical="center"/>
    </xf>
    <xf numFmtId="0" fontId="30" fillId="0" borderId="8" xfId="0" applyFont="1" applyBorder="1" applyAlignment="1">
      <alignment horizontal="center" vertical="center"/>
    </xf>
    <xf numFmtId="0" fontId="18" fillId="0" borderId="0" xfId="0" applyFont="1" applyBorder="1" applyAlignment="1">
      <alignment horizontal="left" vertical="top" wrapText="1"/>
    </xf>
    <xf numFmtId="0" fontId="4" fillId="0" borderId="0" xfId="0" applyFont="1" applyAlignment="1">
      <alignment horizontal="left" vertical="center"/>
    </xf>
    <xf numFmtId="0" fontId="3" fillId="0" borderId="0" xfId="0" applyFont="1" applyAlignment="1">
      <alignment horizontal="lef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xf>
    <xf numFmtId="0" fontId="3" fillId="0" borderId="3" xfId="0" applyFont="1" applyBorder="1" applyAlignment="1">
      <alignment horizontal="center"/>
    </xf>
    <xf numFmtId="0" fontId="3" fillId="0" borderId="4" xfId="2" applyNumberFormat="1" applyFont="1" applyBorder="1" applyAlignment="1">
      <alignment horizontal="right" vertical="center"/>
    </xf>
    <xf numFmtId="0" fontId="3" fillId="0" borderId="0" xfId="2" applyNumberFormat="1" applyFont="1" applyBorder="1" applyAlignment="1">
      <alignment horizontal="right" vertical="center"/>
    </xf>
    <xf numFmtId="0" fontId="3" fillId="0" borderId="4"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38" fontId="3" fillId="0" borderId="0" xfId="2" applyFont="1" applyBorder="1" applyAlignment="1">
      <alignment horizontal="right" vertical="center"/>
    </xf>
    <xf numFmtId="0" fontId="3" fillId="0" borderId="2" xfId="0" applyFont="1" applyBorder="1" applyAlignment="1">
      <alignment horizontal="center"/>
    </xf>
    <xf numFmtId="0" fontId="3" fillId="0" borderId="8" xfId="0" applyFont="1" applyBorder="1" applyAlignment="1">
      <alignment horizontal="center"/>
    </xf>
    <xf numFmtId="0" fontId="3" fillId="0" borderId="13" xfId="2" applyNumberFormat="1" applyFont="1" applyBorder="1" applyAlignment="1">
      <alignment horizontal="right" vertical="center"/>
    </xf>
    <xf numFmtId="0" fontId="3" fillId="0" borderId="2" xfId="2" applyNumberFormat="1" applyFont="1" applyBorder="1" applyAlignment="1">
      <alignment horizontal="right" vertical="center"/>
    </xf>
    <xf numFmtId="0" fontId="3" fillId="0" borderId="0" xfId="0" applyFont="1" applyAlignment="1">
      <alignment horizontal="center"/>
    </xf>
    <xf numFmtId="177" fontId="3" fillId="0" borderId="0" xfId="2" applyNumberFormat="1" applyFont="1" applyBorder="1" applyAlignment="1">
      <alignment horizontal="center" vertical="center"/>
    </xf>
    <xf numFmtId="0" fontId="0" fillId="0" borderId="0" xfId="0"/>
    <xf numFmtId="49" fontId="3" fillId="0" borderId="0" xfId="2" applyNumberFormat="1" applyFont="1" applyBorder="1" applyAlignment="1">
      <alignment horizontal="center"/>
    </xf>
    <xf numFmtId="0" fontId="17" fillId="0" borderId="0" xfId="0" applyFont="1" applyBorder="1" applyAlignment="1">
      <alignment horizontal="left" vertical="center" wrapText="1"/>
    </xf>
    <xf numFmtId="0" fontId="9" fillId="0" borderId="0" xfId="1" applyAlignment="1" applyProtection="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41" fontId="3" fillId="0" borderId="0" xfId="0" applyNumberFormat="1" applyFont="1" applyBorder="1" applyAlignment="1">
      <alignment horizontal="center"/>
    </xf>
    <xf numFmtId="0" fontId="3" fillId="0" borderId="6" xfId="0" applyFont="1" applyBorder="1" applyAlignment="1">
      <alignment horizontal="center" vertical="center"/>
    </xf>
    <xf numFmtId="38" fontId="3" fillId="0" borderId="0" xfId="2" applyFont="1" applyBorder="1" applyAlignment="1">
      <alignment horizontal="center"/>
    </xf>
    <xf numFmtId="0" fontId="3" fillId="0" borderId="2" xfId="0" applyFont="1" applyBorder="1" applyAlignment="1">
      <alignment horizontal="right"/>
    </xf>
    <xf numFmtId="41" fontId="3" fillId="0" borderId="2" xfId="0" applyNumberFormat="1" applyFont="1" applyBorder="1" applyAlignment="1">
      <alignment horizontal="center"/>
    </xf>
    <xf numFmtId="0" fontId="9" fillId="0" borderId="0" xfId="1" applyAlignment="1" applyProtection="1">
      <alignment horizontal="center"/>
    </xf>
    <xf numFmtId="0" fontId="11" fillId="0" borderId="0" xfId="0" applyFont="1" applyAlignment="1">
      <alignment horizontal="left" vertical="center"/>
    </xf>
    <xf numFmtId="38" fontId="27" fillId="0" borderId="0" xfId="1" applyNumberFormat="1" applyFont="1" applyBorder="1" applyAlignment="1" applyProtection="1">
      <alignment horizontal="center" vertical="center"/>
    </xf>
    <xf numFmtId="38" fontId="27" fillId="0" borderId="0" xfId="1" applyNumberFormat="1" applyFont="1" applyFill="1" applyAlignment="1" applyProtection="1">
      <alignment horizontal="center" vertical="center"/>
    </xf>
    <xf numFmtId="38" fontId="19" fillId="0" borderId="0" xfId="2" applyFont="1" applyFill="1" applyBorder="1" applyAlignment="1">
      <alignment horizontal="left"/>
    </xf>
    <xf numFmtId="38" fontId="19" fillId="0" borderId="14" xfId="2" applyFont="1" applyBorder="1" applyAlignment="1">
      <alignment horizontal="left"/>
    </xf>
    <xf numFmtId="38" fontId="27" fillId="0" borderId="0" xfId="1" applyNumberFormat="1" applyFont="1" applyFill="1" applyBorder="1" applyAlignment="1" applyProtection="1">
      <alignment horizontal="center" vertical="center"/>
    </xf>
    <xf numFmtId="38" fontId="19" fillId="0" borderId="0" xfId="2" applyFont="1" applyBorder="1" applyAlignment="1">
      <alignment horizontal="left"/>
    </xf>
    <xf numFmtId="0" fontId="4" fillId="0" borderId="0" xfId="0" applyFont="1" applyBorder="1" applyAlignment="1">
      <alignment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xf>
    <xf numFmtId="0" fontId="4" fillId="0" borderId="0" xfId="0" applyFont="1" applyBorder="1" applyAlignment="1">
      <alignment horizontal="left" vertical="center"/>
    </xf>
    <xf numFmtId="0" fontId="7" fillId="0" borderId="4" xfId="0" applyFont="1" applyBorder="1" applyAlignment="1">
      <alignment horizontal="center" vertical="center"/>
    </xf>
    <xf numFmtId="0" fontId="7" fillId="0" borderId="0" xfId="0" applyFont="1" applyBorder="1" applyAlignment="1"/>
    <xf numFmtId="38" fontId="3" fillId="0" borderId="15" xfId="2" applyFont="1" applyBorder="1" applyAlignment="1">
      <alignment horizontal="center"/>
    </xf>
    <xf numFmtId="38" fontId="3" fillId="0" borderId="14" xfId="2" applyFont="1" applyBorder="1" applyAlignment="1">
      <alignment horizontal="center"/>
    </xf>
    <xf numFmtId="38" fontId="3" fillId="0" borderId="1" xfId="2" applyFont="1" applyBorder="1" applyAlignment="1">
      <alignment horizontal="center"/>
    </xf>
    <xf numFmtId="38" fontId="4" fillId="0" borderId="0" xfId="2" applyFont="1" applyAlignment="1">
      <alignment horizontal="left" vertical="center"/>
    </xf>
    <xf numFmtId="38" fontId="4" fillId="0" borderId="0" xfId="2" applyFont="1" applyAlignment="1">
      <alignment horizontal="center" vertical="center"/>
    </xf>
    <xf numFmtId="38" fontId="3" fillId="0" borderId="2" xfId="2" applyFont="1" applyBorder="1" applyAlignment="1">
      <alignment horizontal="right"/>
    </xf>
    <xf numFmtId="38" fontId="7" fillId="0" borderId="0" xfId="2" applyFont="1" applyBorder="1" applyAlignment="1">
      <alignment horizontal="center"/>
    </xf>
    <xf numFmtId="0" fontId="3" fillId="0" borderId="0" xfId="0" applyFont="1" applyAlignment="1">
      <alignment horizontal="left"/>
    </xf>
    <xf numFmtId="0" fontId="3" fillId="0" borderId="3" xfId="0" applyFont="1" applyBorder="1" applyAlignment="1">
      <alignment horizontal="left"/>
    </xf>
    <xf numFmtId="0" fontId="3" fillId="0" borderId="0" xfId="0" applyFont="1" applyBorder="1" applyAlignment="1">
      <alignment horizontal="left"/>
    </xf>
    <xf numFmtId="0" fontId="3" fillId="0" borderId="5" xfId="0" applyFont="1" applyBorder="1" applyAlignment="1">
      <alignment horizontal="center"/>
    </xf>
    <xf numFmtId="0" fontId="3" fillId="0" borderId="10" xfId="0" applyFont="1" applyBorder="1" applyAlignment="1">
      <alignment horizont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righ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0" fontId="3"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6" xfId="0" applyFont="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6" xfId="0" applyFont="1" applyBorder="1" applyAlignment="1">
      <alignment horizontal="center" vertical="center" wrapText="1"/>
    </xf>
    <xf numFmtId="38" fontId="9" fillId="0" borderId="0" xfId="1" applyNumberFormat="1" applyAlignment="1" applyProtection="1">
      <alignment horizontal="center" vertical="center"/>
    </xf>
    <xf numFmtId="0" fontId="3" fillId="0" borderId="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left"/>
    </xf>
    <xf numFmtId="0" fontId="3" fillId="0" borderId="8" xfId="0" applyFont="1" applyBorder="1" applyAlignment="1">
      <alignment horizontal="left"/>
    </xf>
    <xf numFmtId="0" fontId="3" fillId="0" borderId="2" xfId="0" applyFont="1" applyBorder="1" applyAlignment="1">
      <alignment horizontal="distributed" vertical="distributed"/>
    </xf>
    <xf numFmtId="0" fontId="3" fillId="0" borderId="8" xfId="0" applyFont="1" applyBorder="1" applyAlignment="1">
      <alignment horizontal="distributed" vertical="distributed"/>
    </xf>
    <xf numFmtId="0" fontId="3" fillId="0" borderId="0" xfId="0" applyFont="1" applyBorder="1" applyAlignment="1">
      <alignment horizontal="distributed" vertical="distributed"/>
    </xf>
    <xf numFmtId="0" fontId="3" fillId="0" borderId="3" xfId="0" applyFont="1" applyBorder="1" applyAlignment="1">
      <alignment horizontal="distributed" vertical="distributed"/>
    </xf>
    <xf numFmtId="38" fontId="3" fillId="0" borderId="36" xfId="2" applyFont="1" applyBorder="1" applyAlignment="1">
      <alignment horizontal="right"/>
    </xf>
    <xf numFmtId="38" fontId="3" fillId="0" borderId="23" xfId="2" applyFont="1" applyBorder="1" applyAlignment="1">
      <alignment horizontal="right"/>
    </xf>
    <xf numFmtId="38" fontId="3" fillId="0" borderId="4" xfId="2" applyFont="1" applyBorder="1" applyAlignment="1">
      <alignment horizontal="right"/>
    </xf>
    <xf numFmtId="38" fontId="3" fillId="0" borderId="0" xfId="2" applyFont="1" applyBorder="1" applyAlignment="1">
      <alignment horizontal="right"/>
    </xf>
    <xf numFmtId="38" fontId="3" fillId="0" borderId="13" xfId="2" applyFont="1" applyBorder="1" applyAlignment="1">
      <alignment horizontal="right"/>
    </xf>
    <xf numFmtId="38" fontId="3" fillId="0" borderId="37" xfId="2" applyFont="1" applyBorder="1" applyAlignment="1">
      <alignment horizontal="right"/>
    </xf>
    <xf numFmtId="38" fontId="3" fillId="0" borderId="22" xfId="2" applyFont="1" applyBorder="1" applyAlignment="1">
      <alignment horizontal="right"/>
    </xf>
    <xf numFmtId="38" fontId="3" fillId="0" borderId="37" xfId="2" applyFont="1" applyBorder="1" applyAlignment="1">
      <alignment horizontal="right" wrapText="1"/>
    </xf>
    <xf numFmtId="38" fontId="3" fillId="0" borderId="22" xfId="2" applyFont="1" applyBorder="1" applyAlignment="1">
      <alignment horizontal="right" wrapText="1"/>
    </xf>
    <xf numFmtId="38" fontId="3" fillId="0" borderId="36" xfId="2" applyFont="1" applyBorder="1" applyAlignment="1">
      <alignment horizontal="right" wrapText="1"/>
    </xf>
    <xf numFmtId="38" fontId="3" fillId="0" borderId="23" xfId="2" applyFont="1" applyBorder="1" applyAlignment="1">
      <alignment horizontal="right" wrapText="1"/>
    </xf>
    <xf numFmtId="38" fontId="3" fillId="0" borderId="15" xfId="2" applyFont="1" applyBorder="1" applyAlignment="1">
      <alignment horizontal="right"/>
    </xf>
    <xf numFmtId="38" fontId="3" fillId="0" borderId="14" xfId="2" applyFont="1" applyBorder="1" applyAlignment="1">
      <alignment horizontal="right"/>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35" xfId="0" applyFont="1" applyBorder="1" applyAlignment="1">
      <alignment horizontal="center" vertical="center" wrapText="1"/>
    </xf>
    <xf numFmtId="0" fontId="3" fillId="0" borderId="14" xfId="0" applyFont="1" applyBorder="1" applyAlignment="1">
      <alignment horizontal="distributed" vertical="distributed"/>
    </xf>
    <xf numFmtId="0" fontId="3" fillId="0" borderId="1" xfId="0" applyFont="1" applyBorder="1" applyAlignment="1">
      <alignment horizontal="distributed" vertical="distributed"/>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9" fillId="0" borderId="0" xfId="1" applyAlignment="1" applyProtection="1"/>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xf>
    <xf numFmtId="49" fontId="4" fillId="0" borderId="0" xfId="0" applyNumberFormat="1" applyFont="1" applyAlignment="1">
      <alignment horizontal="center" vertical="center"/>
    </xf>
    <xf numFmtId="49" fontId="3" fillId="0" borderId="0" xfId="2" applyNumberFormat="1" applyFont="1" applyBorder="1" applyAlignment="1">
      <alignment horizontal="left" vertical="distributed"/>
    </xf>
    <xf numFmtId="0" fontId="30" fillId="0" borderId="0" xfId="0" applyFont="1" applyAlignment="1">
      <alignment horizontal="center" vertical="center"/>
    </xf>
    <xf numFmtId="176" fontId="3" fillId="0" borderId="17" xfId="0" applyNumberFormat="1" applyFont="1" applyBorder="1" applyAlignment="1">
      <alignment horizontal="center" vertical="center"/>
    </xf>
    <xf numFmtId="176" fontId="3" fillId="0" borderId="0" xfId="0" applyNumberFormat="1" applyFont="1" applyBorder="1" applyAlignment="1">
      <alignment horizontal="left" vertical="center"/>
    </xf>
  </cellXfs>
  <cellStyles count="4">
    <cellStyle name="ハイパーリンク" xfId="1" builtinId="8"/>
    <cellStyle name="桁区切り" xfId="2" builtinId="6"/>
    <cellStyle name="通貨" xfId="3" builtinId="7"/>
    <cellStyle name="標準" xfId="0" builtinId="0"/>
  </cellStyles>
  <dxfs count="106">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9" defaultPivotStyle="PivotStyleLight16"/>
  <colors>
    <mruColors>
      <color rgb="FFFF66FF"/>
      <color rgb="FFFF3399"/>
      <color rgb="FFFF00FF"/>
      <color rgb="FF00CC00"/>
      <color rgb="FF009900"/>
      <color rgb="FF6600FF"/>
      <color rgb="FF0000FF"/>
      <color rgb="FFFF5D5D"/>
      <color rgb="FFFF010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6</xdr:col>
      <xdr:colOff>495300</xdr:colOff>
      <xdr:row>179</xdr:row>
      <xdr:rowOff>171450</xdr:rowOff>
    </xdr:from>
    <xdr:to>
      <xdr:col>6</xdr:col>
      <xdr:colOff>600075</xdr:colOff>
      <xdr:row>180</xdr:row>
      <xdr:rowOff>171450</xdr:rowOff>
    </xdr:to>
    <xdr:sp macro="" textlink="">
      <xdr:nvSpPr>
        <xdr:cNvPr id="12361" name="Text Box 1"/>
        <xdr:cNvSpPr txBox="1">
          <a:spLocks noChangeArrowheads="1"/>
        </xdr:cNvSpPr>
      </xdr:nvSpPr>
      <xdr:spPr bwMode="auto">
        <a:xfrm>
          <a:off x="7258050" y="39766875"/>
          <a:ext cx="104775" cy="266700"/>
        </a:xfrm>
        <a:prstGeom prst="rect">
          <a:avLst/>
        </a:prstGeom>
        <a:noFill/>
        <a:ln w="9525">
          <a:noFill/>
          <a:miter lim="800000"/>
          <a:headEnd/>
          <a:tailEnd/>
        </a:ln>
      </xdr:spPr>
    </xdr:sp>
    <xdr:clientData/>
  </xdr:twoCellAnchor>
  <xdr:twoCellAnchor editAs="oneCell">
    <xdr:from>
      <xdr:col>5</xdr:col>
      <xdr:colOff>495300</xdr:colOff>
      <xdr:row>177</xdr:row>
      <xdr:rowOff>171450</xdr:rowOff>
    </xdr:from>
    <xdr:to>
      <xdr:col>5</xdr:col>
      <xdr:colOff>600075</xdr:colOff>
      <xdr:row>178</xdr:row>
      <xdr:rowOff>171450</xdr:rowOff>
    </xdr:to>
    <xdr:sp macro="" textlink="">
      <xdr:nvSpPr>
        <xdr:cNvPr id="12362" name="Text Box 2"/>
        <xdr:cNvSpPr txBox="1">
          <a:spLocks noChangeArrowheads="1"/>
        </xdr:cNvSpPr>
      </xdr:nvSpPr>
      <xdr:spPr bwMode="auto">
        <a:xfrm>
          <a:off x="6372225" y="39233475"/>
          <a:ext cx="104775" cy="266700"/>
        </a:xfrm>
        <a:prstGeom prst="rect">
          <a:avLst/>
        </a:prstGeom>
        <a:noFill/>
        <a:ln w="9525">
          <a:noFill/>
          <a:miter lim="800000"/>
          <a:headEnd/>
          <a:tailEnd/>
        </a:ln>
      </xdr:spPr>
    </xdr:sp>
    <xdr:clientData/>
  </xdr:twoCellAnchor>
  <xdr:twoCellAnchor editAs="oneCell">
    <xdr:from>
      <xdr:col>5</xdr:col>
      <xdr:colOff>495300</xdr:colOff>
      <xdr:row>184</xdr:row>
      <xdr:rowOff>0</xdr:rowOff>
    </xdr:from>
    <xdr:to>
      <xdr:col>5</xdr:col>
      <xdr:colOff>600075</xdr:colOff>
      <xdr:row>185</xdr:row>
      <xdr:rowOff>0</xdr:rowOff>
    </xdr:to>
    <xdr:sp macro="" textlink="">
      <xdr:nvSpPr>
        <xdr:cNvPr id="12363" name="Text Box 3"/>
        <xdr:cNvSpPr txBox="1">
          <a:spLocks noChangeArrowheads="1"/>
        </xdr:cNvSpPr>
      </xdr:nvSpPr>
      <xdr:spPr bwMode="auto">
        <a:xfrm>
          <a:off x="6372225" y="40662225"/>
          <a:ext cx="104775" cy="26670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xdr:row>
      <xdr:rowOff>0</xdr:rowOff>
    </xdr:from>
    <xdr:to>
      <xdr:col>2</xdr:col>
      <xdr:colOff>0</xdr:colOff>
      <xdr:row>7</xdr:row>
      <xdr:rowOff>9525</xdr:rowOff>
    </xdr:to>
    <xdr:cxnSp macro="">
      <xdr:nvCxnSpPr>
        <xdr:cNvPr id="9" name="直線コネクタ 8"/>
        <xdr:cNvCxnSpPr/>
      </xdr:nvCxnSpPr>
      <xdr:spPr bwMode="auto">
        <a:xfrm>
          <a:off x="9525" y="857250"/>
          <a:ext cx="1457325" cy="352425"/>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5</xdr:row>
      <xdr:rowOff>0</xdr:rowOff>
    </xdr:from>
    <xdr:to>
      <xdr:col>2</xdr:col>
      <xdr:colOff>0</xdr:colOff>
      <xdr:row>7</xdr:row>
      <xdr:rowOff>9525</xdr:rowOff>
    </xdr:to>
    <xdr:cxnSp macro="">
      <xdr:nvCxnSpPr>
        <xdr:cNvPr id="3" name="直線コネクタ 2"/>
        <xdr:cNvCxnSpPr/>
      </xdr:nvCxnSpPr>
      <xdr:spPr bwMode="auto">
        <a:xfrm>
          <a:off x="9525" y="857250"/>
          <a:ext cx="1457325" cy="352425"/>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5</xdr:row>
      <xdr:rowOff>0</xdr:rowOff>
    </xdr:from>
    <xdr:to>
      <xdr:col>2</xdr:col>
      <xdr:colOff>0</xdr:colOff>
      <xdr:row>7</xdr:row>
      <xdr:rowOff>9525</xdr:rowOff>
    </xdr:to>
    <xdr:cxnSp macro="">
      <xdr:nvCxnSpPr>
        <xdr:cNvPr id="4" name="直線コネクタ 3"/>
        <xdr:cNvCxnSpPr/>
      </xdr:nvCxnSpPr>
      <xdr:spPr bwMode="auto">
        <a:xfrm>
          <a:off x="9525" y="857250"/>
          <a:ext cx="1457325" cy="352425"/>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5</xdr:row>
      <xdr:rowOff>0</xdr:rowOff>
    </xdr:from>
    <xdr:to>
      <xdr:col>2</xdr:col>
      <xdr:colOff>0</xdr:colOff>
      <xdr:row>7</xdr:row>
      <xdr:rowOff>9525</xdr:rowOff>
    </xdr:to>
    <xdr:cxnSp macro="">
      <xdr:nvCxnSpPr>
        <xdr:cNvPr id="5" name="直線コネクタ 4"/>
        <xdr:cNvCxnSpPr/>
      </xdr:nvCxnSpPr>
      <xdr:spPr bwMode="auto">
        <a:xfrm>
          <a:off x="9525" y="857250"/>
          <a:ext cx="1457325" cy="352425"/>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H48"/>
  <sheetViews>
    <sheetView tabSelected="1" workbookViewId="0"/>
  </sheetViews>
  <sheetFormatPr defaultRowHeight="13.5"/>
  <sheetData>
    <row r="10" spans="2:8" ht="13.5" customHeight="1">
      <c r="B10" s="862" t="s">
        <v>1172</v>
      </c>
      <c r="C10" s="862"/>
      <c r="D10" s="862"/>
      <c r="E10" s="862"/>
      <c r="F10" s="862"/>
      <c r="G10" s="862"/>
      <c r="H10" s="862"/>
    </row>
    <row r="11" spans="2:8" ht="13.5" customHeight="1">
      <c r="B11" s="862"/>
      <c r="C11" s="862"/>
      <c r="D11" s="862"/>
      <c r="E11" s="862"/>
      <c r="F11" s="862"/>
      <c r="G11" s="862"/>
      <c r="H11" s="862"/>
    </row>
    <row r="12" spans="2:8" ht="13.5" customHeight="1">
      <c r="B12" s="862"/>
      <c r="C12" s="862"/>
      <c r="D12" s="862"/>
      <c r="E12" s="862"/>
      <c r="F12" s="862"/>
      <c r="G12" s="862"/>
      <c r="H12" s="862"/>
    </row>
    <row r="13" spans="2:8" ht="13.5" customHeight="1">
      <c r="B13" s="862"/>
      <c r="C13" s="862"/>
      <c r="D13" s="862"/>
      <c r="E13" s="862"/>
      <c r="F13" s="862"/>
      <c r="G13" s="862"/>
      <c r="H13" s="862"/>
    </row>
    <row r="14" spans="2:8" ht="13.5" customHeight="1">
      <c r="B14" s="530"/>
      <c r="C14" s="531"/>
      <c r="D14" s="531"/>
      <c r="E14" s="531"/>
      <c r="F14" s="531"/>
      <c r="G14" s="531"/>
      <c r="H14" s="530"/>
    </row>
    <row r="15" spans="2:8" ht="13.5" customHeight="1">
      <c r="B15" s="530"/>
      <c r="C15" s="530"/>
      <c r="D15" s="863" t="s">
        <v>1608</v>
      </c>
      <c r="E15" s="863"/>
      <c r="F15" s="863"/>
      <c r="G15" s="530"/>
      <c r="H15" s="530"/>
    </row>
    <row r="16" spans="2:8" ht="13.5" customHeight="1">
      <c r="D16" s="863"/>
      <c r="E16" s="863"/>
      <c r="F16" s="863"/>
    </row>
    <row r="17" spans="4:6" ht="13.5" customHeight="1">
      <c r="D17" s="863"/>
      <c r="E17" s="863"/>
      <c r="F17" s="863"/>
    </row>
    <row r="46" spans="4:6">
      <c r="D46" s="864" t="s">
        <v>796</v>
      </c>
      <c r="E46" s="864"/>
      <c r="F46" s="864"/>
    </row>
    <row r="47" spans="4:6">
      <c r="D47" s="864"/>
      <c r="E47" s="864"/>
      <c r="F47" s="864"/>
    </row>
    <row r="48" spans="4:6">
      <c r="D48" s="864"/>
      <c r="E48" s="864"/>
      <c r="F48" s="864"/>
    </row>
  </sheetData>
  <mergeCells count="3">
    <mergeCell ref="B10:H13"/>
    <mergeCell ref="D15:F17"/>
    <mergeCell ref="D46:F48"/>
  </mergeCells>
  <phoneticPr fontId="2"/>
  <pageMargins left="0.78740157480314965" right="0.78740157480314965" top="0.98425196850393704" bottom="0.98425196850393704"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33CCFF"/>
  </sheetPr>
  <dimension ref="A1:U667"/>
  <sheetViews>
    <sheetView zoomScale="60" zoomScaleNormal="60" workbookViewId="0">
      <selection activeCell="A4" sqref="A4:B4"/>
    </sheetView>
  </sheetViews>
  <sheetFormatPr defaultRowHeight="13.5"/>
  <cols>
    <col min="1" max="1" width="26.625" style="48" customWidth="1"/>
    <col min="2" max="5" width="12.625" style="48" customWidth="1"/>
    <col min="6" max="12" width="11.625" style="48" customWidth="1"/>
    <col min="13" max="13" width="11.625" style="82" customWidth="1"/>
    <col min="14" max="20" width="11.625" style="48" customWidth="1"/>
    <col min="21" max="21" width="11.625" style="56" customWidth="1"/>
    <col min="22" max="16384" width="9" style="48"/>
  </cols>
  <sheetData>
    <row r="1" spans="1:21" s="54" customFormat="1" ht="18" customHeight="1">
      <c r="A1" s="914" t="s">
        <v>641</v>
      </c>
      <c r="B1" s="914"/>
      <c r="C1" s="914"/>
      <c r="E1" s="126"/>
      <c r="I1" s="76"/>
      <c r="K1" s="76"/>
      <c r="L1" s="76"/>
      <c r="M1" s="77"/>
      <c r="N1" s="58"/>
      <c r="O1" s="58"/>
      <c r="P1" s="58"/>
      <c r="Q1" s="58"/>
      <c r="R1" s="58"/>
      <c r="S1" s="78"/>
      <c r="T1" s="78"/>
      <c r="U1" s="78"/>
    </row>
    <row r="2" spans="1:21" s="54" customFormat="1" ht="18" customHeight="1">
      <c r="A2" s="914"/>
      <c r="B2" s="914"/>
      <c r="C2" s="914"/>
      <c r="E2" s="68"/>
      <c r="I2" s="76"/>
      <c r="K2" s="76"/>
      <c r="L2" s="76"/>
      <c r="M2" s="77"/>
      <c r="N2" s="58"/>
      <c r="O2" s="58"/>
      <c r="P2" s="58"/>
      <c r="Q2" s="58"/>
    </row>
    <row r="3" spans="1:21" ht="18" customHeight="1">
      <c r="F3" s="79"/>
      <c r="G3" s="79"/>
      <c r="H3" s="79"/>
      <c r="I3" s="57"/>
      <c r="J3" s="57"/>
      <c r="K3" s="57"/>
      <c r="L3" s="57"/>
      <c r="M3" s="57"/>
      <c r="N3" s="57"/>
      <c r="O3" s="56"/>
      <c r="P3" s="63"/>
      <c r="Q3" s="56"/>
      <c r="R3" s="56"/>
      <c r="S3" s="56"/>
      <c r="T3" s="56"/>
    </row>
    <row r="4" spans="1:21" ht="20.100000000000001" customHeight="1">
      <c r="A4" s="347" t="s">
        <v>46</v>
      </c>
      <c r="B4" s="80"/>
      <c r="C4" s="80"/>
      <c r="D4" s="80"/>
      <c r="H4" s="156"/>
      <c r="I4" s="156"/>
      <c r="J4" s="156"/>
      <c r="K4" s="79"/>
      <c r="L4" s="81"/>
      <c r="P4" s="83"/>
      <c r="U4" s="67"/>
    </row>
    <row r="5" spans="1:21" ht="20.100000000000001" customHeight="1">
      <c r="A5" s="347"/>
      <c r="B5" s="80"/>
      <c r="C5" s="80"/>
      <c r="D5" s="80"/>
      <c r="H5" s="128"/>
      <c r="I5" s="128"/>
      <c r="J5" s="128"/>
      <c r="K5" s="79"/>
      <c r="L5" s="81"/>
      <c r="P5" s="83"/>
      <c r="Q5" s="127" t="s">
        <v>1622</v>
      </c>
      <c r="U5" s="67"/>
    </row>
    <row r="6" spans="1:21" s="135" customFormat="1" ht="20.100000000000001" customHeight="1">
      <c r="A6" s="51" t="s">
        <v>37</v>
      </c>
      <c r="B6" s="141" t="s">
        <v>38</v>
      </c>
      <c r="C6" s="142" t="s">
        <v>642</v>
      </c>
      <c r="D6" s="142" t="s">
        <v>745</v>
      </c>
      <c r="E6" s="142" t="s">
        <v>746</v>
      </c>
      <c r="F6" s="141" t="s">
        <v>399</v>
      </c>
      <c r="G6" s="141" t="s">
        <v>400</v>
      </c>
      <c r="H6" s="141" t="s">
        <v>401</v>
      </c>
      <c r="I6" s="142" t="s">
        <v>402</v>
      </c>
      <c r="J6" s="141" t="s">
        <v>403</v>
      </c>
      <c r="K6" s="142" t="s">
        <v>404</v>
      </c>
      <c r="L6" s="142" t="s">
        <v>405</v>
      </c>
      <c r="M6" s="141" t="s">
        <v>406</v>
      </c>
      <c r="N6" s="141" t="s">
        <v>407</v>
      </c>
      <c r="O6" s="142" t="s">
        <v>408</v>
      </c>
      <c r="P6" s="142" t="s">
        <v>410</v>
      </c>
      <c r="Q6" s="142" t="s">
        <v>411</v>
      </c>
      <c r="R6" s="142" t="s">
        <v>412</v>
      </c>
      <c r="S6" s="142" t="s">
        <v>413</v>
      </c>
      <c r="T6" s="142" t="s">
        <v>414</v>
      </c>
      <c r="U6" s="143" t="s">
        <v>56</v>
      </c>
    </row>
    <row r="7" spans="1:21" ht="18" customHeight="1">
      <c r="A7" s="26"/>
      <c r="B7" s="21"/>
      <c r="C7" s="21"/>
      <c r="D7" s="21"/>
      <c r="E7" s="26"/>
      <c r="F7" s="84"/>
      <c r="G7" s="84"/>
      <c r="H7" s="84"/>
      <c r="I7" s="20"/>
      <c r="J7" s="20"/>
      <c r="K7" s="20"/>
      <c r="L7" s="20"/>
    </row>
    <row r="8" spans="1:21" s="85" customFormat="1" ht="20.100000000000001" customHeight="1">
      <c r="A8" s="130" t="s">
        <v>814</v>
      </c>
      <c r="B8" s="53">
        <f>SUBTOTAL(9,B10:B105)</f>
        <v>27733</v>
      </c>
      <c r="C8" s="53">
        <f t="shared" ref="C8:U8" si="0">SUBTOTAL(9,C10:C105)</f>
        <v>52512</v>
      </c>
      <c r="D8" s="53">
        <f>SUBTOTAL(9,D10:D91)</f>
        <v>25907</v>
      </c>
      <c r="E8" s="159">
        <f>SUBTOTAL(9,E10:E69,E73:E91)</f>
        <v>26605</v>
      </c>
      <c r="F8" s="53">
        <f>SUBTOTAL(9,F10:F105)</f>
        <v>1726</v>
      </c>
      <c r="G8" s="53">
        <f t="shared" si="0"/>
        <v>1719</v>
      </c>
      <c r="H8" s="53">
        <f t="shared" si="0"/>
        <v>1975</v>
      </c>
      <c r="I8" s="53">
        <f t="shared" si="0"/>
        <v>2131</v>
      </c>
      <c r="J8" s="53">
        <f t="shared" si="0"/>
        <v>2536</v>
      </c>
      <c r="K8" s="53">
        <f t="shared" si="0"/>
        <v>2720</v>
      </c>
      <c r="L8" s="53">
        <f t="shared" si="0"/>
        <v>2725</v>
      </c>
      <c r="M8" s="53">
        <f t="shared" si="0"/>
        <v>2734</v>
      </c>
      <c r="N8" s="53">
        <f t="shared" si="0"/>
        <v>3171</v>
      </c>
      <c r="O8" s="53">
        <f>SUBTOTAL(9,O10:O105)</f>
        <v>4071</v>
      </c>
      <c r="P8" s="53">
        <f>SUBTOTAL(9,P10:P69,P73:P91)</f>
        <v>4020</v>
      </c>
      <c r="Q8" s="53">
        <f t="shared" si="0"/>
        <v>3241</v>
      </c>
      <c r="R8" s="53">
        <f t="shared" si="0"/>
        <v>2931</v>
      </c>
      <c r="S8" s="53">
        <f t="shared" si="0"/>
        <v>3087</v>
      </c>
      <c r="T8" s="53">
        <f t="shared" si="0"/>
        <v>4468</v>
      </c>
      <c r="U8" s="53">
        <f t="shared" si="0"/>
        <v>9257</v>
      </c>
    </row>
    <row r="9" spans="1:21" s="85" customFormat="1" ht="18" customHeight="1">
      <c r="A9" s="401"/>
      <c r="B9" s="408"/>
      <c r="C9" s="408"/>
      <c r="D9" s="408"/>
      <c r="E9" s="410"/>
      <c r="F9" s="400"/>
      <c r="G9" s="400"/>
      <c r="H9" s="400"/>
      <c r="I9" s="400"/>
      <c r="J9" s="400"/>
      <c r="K9" s="400"/>
      <c r="L9" s="400"/>
      <c r="M9" s="400"/>
      <c r="N9" s="400"/>
      <c r="O9" s="400"/>
      <c r="P9" s="400"/>
      <c r="Q9" s="400"/>
      <c r="R9" s="400"/>
      <c r="S9" s="400"/>
      <c r="T9" s="400"/>
      <c r="U9" s="405"/>
    </row>
    <row r="10" spans="1:21" s="504" customFormat="1" ht="17.25">
      <c r="A10" s="411" t="s">
        <v>1364</v>
      </c>
      <c r="B10" s="155">
        <v>183</v>
      </c>
      <c r="C10" s="155">
        <v>408</v>
      </c>
      <c r="D10" s="155">
        <v>192</v>
      </c>
      <c r="E10" s="411">
        <v>216</v>
      </c>
      <c r="F10" s="155">
        <v>15</v>
      </c>
      <c r="G10" s="155">
        <v>11</v>
      </c>
      <c r="H10" s="155">
        <v>18</v>
      </c>
      <c r="I10" s="155">
        <v>27</v>
      </c>
      <c r="J10" s="155">
        <v>22</v>
      </c>
      <c r="K10" s="155">
        <v>35</v>
      </c>
      <c r="L10" s="155">
        <v>24</v>
      </c>
      <c r="M10" s="155">
        <v>23</v>
      </c>
      <c r="N10" s="155">
        <v>28</v>
      </c>
      <c r="O10" s="155">
        <v>32</v>
      </c>
      <c r="P10" s="155">
        <v>26</v>
      </c>
      <c r="Q10" s="155">
        <v>18</v>
      </c>
      <c r="R10" s="155">
        <v>31</v>
      </c>
      <c r="S10" s="155">
        <v>16</v>
      </c>
      <c r="T10" s="155">
        <v>27</v>
      </c>
      <c r="U10" s="155">
        <v>55</v>
      </c>
    </row>
    <row r="11" spans="1:21" s="504" customFormat="1" ht="17.25">
      <c r="A11" s="411" t="s">
        <v>1014</v>
      </c>
      <c r="B11" s="155">
        <v>433</v>
      </c>
      <c r="C11" s="155">
        <v>884</v>
      </c>
      <c r="D11" s="155">
        <v>429</v>
      </c>
      <c r="E11" s="411">
        <v>455</v>
      </c>
      <c r="F11" s="155">
        <v>30</v>
      </c>
      <c r="G11" s="155">
        <v>35</v>
      </c>
      <c r="H11" s="155">
        <v>42</v>
      </c>
      <c r="I11" s="155">
        <v>31</v>
      </c>
      <c r="J11" s="155">
        <v>44</v>
      </c>
      <c r="K11" s="155">
        <v>54</v>
      </c>
      <c r="L11" s="155">
        <v>54</v>
      </c>
      <c r="M11" s="155">
        <v>57</v>
      </c>
      <c r="N11" s="155">
        <v>51</v>
      </c>
      <c r="O11" s="155">
        <v>68</v>
      </c>
      <c r="P11" s="155">
        <v>55</v>
      </c>
      <c r="Q11" s="155">
        <v>57</v>
      </c>
      <c r="R11" s="155">
        <v>35</v>
      </c>
      <c r="S11" s="155">
        <v>48</v>
      </c>
      <c r="T11" s="155">
        <v>73</v>
      </c>
      <c r="U11" s="155">
        <v>150</v>
      </c>
    </row>
    <row r="12" spans="1:21" s="504" customFormat="1" ht="17.25">
      <c r="A12" s="411" t="s">
        <v>1015</v>
      </c>
      <c r="B12" s="155">
        <v>530</v>
      </c>
      <c r="C12" s="155">
        <v>1047</v>
      </c>
      <c r="D12" s="155">
        <v>527</v>
      </c>
      <c r="E12" s="411">
        <v>520</v>
      </c>
      <c r="F12" s="155">
        <v>59</v>
      </c>
      <c r="G12" s="155">
        <v>37</v>
      </c>
      <c r="H12" s="155">
        <v>38</v>
      </c>
      <c r="I12" s="155">
        <v>33</v>
      </c>
      <c r="J12" s="155">
        <v>42</v>
      </c>
      <c r="K12" s="155">
        <v>75</v>
      </c>
      <c r="L12" s="155">
        <v>61</v>
      </c>
      <c r="M12" s="155">
        <v>77</v>
      </c>
      <c r="N12" s="155">
        <v>68</v>
      </c>
      <c r="O12" s="155">
        <v>69</v>
      </c>
      <c r="P12" s="155">
        <v>73</v>
      </c>
      <c r="Q12" s="155">
        <v>51</v>
      </c>
      <c r="R12" s="155">
        <v>61</v>
      </c>
      <c r="S12" s="155">
        <v>70</v>
      </c>
      <c r="T12" s="155">
        <v>67</v>
      </c>
      <c r="U12" s="155">
        <v>166</v>
      </c>
    </row>
    <row r="13" spans="1:21" s="504" customFormat="1" ht="17.25">
      <c r="A13" s="411" t="s">
        <v>1016</v>
      </c>
      <c r="B13" s="155">
        <v>479</v>
      </c>
      <c r="C13" s="155">
        <v>924</v>
      </c>
      <c r="D13" s="155">
        <v>455</v>
      </c>
      <c r="E13" s="411">
        <v>469</v>
      </c>
      <c r="F13" s="155">
        <v>43</v>
      </c>
      <c r="G13" s="155">
        <v>32</v>
      </c>
      <c r="H13" s="155">
        <v>31</v>
      </c>
      <c r="I13" s="155">
        <v>22</v>
      </c>
      <c r="J13" s="155">
        <v>28</v>
      </c>
      <c r="K13" s="155">
        <v>53</v>
      </c>
      <c r="L13" s="155">
        <v>47</v>
      </c>
      <c r="M13" s="155">
        <v>55</v>
      </c>
      <c r="N13" s="155">
        <v>54</v>
      </c>
      <c r="O13" s="155">
        <v>62</v>
      </c>
      <c r="P13" s="155">
        <v>65</v>
      </c>
      <c r="Q13" s="155">
        <v>55</v>
      </c>
      <c r="R13" s="155">
        <v>55</v>
      </c>
      <c r="S13" s="155">
        <v>51</v>
      </c>
      <c r="T13" s="155">
        <v>79</v>
      </c>
      <c r="U13" s="155">
        <v>192</v>
      </c>
    </row>
    <row r="14" spans="1:21" s="504" customFormat="1" ht="17.25">
      <c r="A14" s="411" t="s">
        <v>1017</v>
      </c>
      <c r="B14" s="155">
        <v>434</v>
      </c>
      <c r="C14" s="155">
        <v>812</v>
      </c>
      <c r="D14" s="155">
        <v>396</v>
      </c>
      <c r="E14" s="411">
        <v>416</v>
      </c>
      <c r="F14" s="155">
        <v>28</v>
      </c>
      <c r="G14" s="155">
        <v>25</v>
      </c>
      <c r="H14" s="155">
        <v>28</v>
      </c>
      <c r="I14" s="155">
        <v>37</v>
      </c>
      <c r="J14" s="155">
        <v>35</v>
      </c>
      <c r="K14" s="155">
        <v>41</v>
      </c>
      <c r="L14" s="155">
        <v>42</v>
      </c>
      <c r="M14" s="155">
        <v>40</v>
      </c>
      <c r="N14" s="155">
        <v>62</v>
      </c>
      <c r="O14" s="155">
        <v>56</v>
      </c>
      <c r="P14" s="155">
        <v>50</v>
      </c>
      <c r="Q14" s="155">
        <v>44</v>
      </c>
      <c r="R14" s="155">
        <v>41</v>
      </c>
      <c r="S14" s="155">
        <v>53</v>
      </c>
      <c r="T14" s="155">
        <v>72</v>
      </c>
      <c r="U14" s="155">
        <v>158</v>
      </c>
    </row>
    <row r="15" spans="1:21" ht="18" customHeight="1">
      <c r="A15" s="25"/>
      <c r="B15" s="15"/>
      <c r="C15" s="15"/>
      <c r="D15" s="50"/>
      <c r="E15" s="55"/>
      <c r="F15" s="15"/>
      <c r="G15" s="15"/>
      <c r="H15" s="15"/>
      <c r="I15" s="15"/>
      <c r="J15" s="15"/>
      <c r="K15" s="15"/>
      <c r="L15" s="15"/>
      <c r="M15" s="15"/>
      <c r="N15" s="15"/>
      <c r="O15" s="15"/>
      <c r="P15" s="15"/>
      <c r="Q15" s="15"/>
      <c r="R15" s="15"/>
      <c r="S15" s="15"/>
      <c r="T15" s="15"/>
      <c r="U15" s="74"/>
    </row>
    <row r="16" spans="1:21" s="504" customFormat="1" ht="17.25">
      <c r="A16" s="411" t="s">
        <v>1365</v>
      </c>
      <c r="B16" s="155">
        <v>184</v>
      </c>
      <c r="C16" s="155">
        <v>319</v>
      </c>
      <c r="D16" s="155">
        <v>140</v>
      </c>
      <c r="E16" s="411">
        <v>179</v>
      </c>
      <c r="F16" s="155">
        <v>7</v>
      </c>
      <c r="G16" s="155">
        <v>14</v>
      </c>
      <c r="H16" s="155">
        <v>10</v>
      </c>
      <c r="I16" s="155">
        <v>6</v>
      </c>
      <c r="J16" s="155">
        <v>15</v>
      </c>
      <c r="K16" s="155">
        <v>14</v>
      </c>
      <c r="L16" s="155">
        <v>16</v>
      </c>
      <c r="M16" s="155">
        <v>14</v>
      </c>
      <c r="N16" s="155">
        <v>16</v>
      </c>
      <c r="O16" s="155">
        <v>20</v>
      </c>
      <c r="P16" s="155">
        <v>29</v>
      </c>
      <c r="Q16" s="155">
        <v>15</v>
      </c>
      <c r="R16" s="155">
        <v>18</v>
      </c>
      <c r="S16" s="155">
        <v>16</v>
      </c>
      <c r="T16" s="155">
        <v>42</v>
      </c>
      <c r="U16" s="155">
        <v>67</v>
      </c>
    </row>
    <row r="17" spans="1:21" s="504" customFormat="1" ht="17.25">
      <c r="A17" s="411" t="s">
        <v>1018</v>
      </c>
      <c r="B17" s="155">
        <v>701</v>
      </c>
      <c r="C17" s="155">
        <v>1308</v>
      </c>
      <c r="D17" s="155">
        <v>682</v>
      </c>
      <c r="E17" s="411">
        <v>626</v>
      </c>
      <c r="F17" s="155">
        <v>72</v>
      </c>
      <c r="G17" s="155">
        <v>50</v>
      </c>
      <c r="H17" s="155">
        <v>31</v>
      </c>
      <c r="I17" s="155">
        <v>52</v>
      </c>
      <c r="J17" s="155">
        <v>87</v>
      </c>
      <c r="K17" s="155">
        <v>85</v>
      </c>
      <c r="L17" s="155">
        <v>106</v>
      </c>
      <c r="M17" s="155">
        <v>85</v>
      </c>
      <c r="N17" s="155">
        <v>65</v>
      </c>
      <c r="O17" s="155">
        <v>86</v>
      </c>
      <c r="P17" s="155">
        <v>111</v>
      </c>
      <c r="Q17" s="155">
        <v>76</v>
      </c>
      <c r="R17" s="155">
        <v>68</v>
      </c>
      <c r="S17" s="155">
        <v>68</v>
      </c>
      <c r="T17" s="155">
        <v>84</v>
      </c>
      <c r="U17" s="155">
        <v>182</v>
      </c>
    </row>
    <row r="18" spans="1:21" s="504" customFormat="1" ht="17.25">
      <c r="A18" s="411" t="s">
        <v>1019</v>
      </c>
      <c r="B18" s="155">
        <v>671</v>
      </c>
      <c r="C18" s="155">
        <v>1331</v>
      </c>
      <c r="D18" s="155">
        <v>643</v>
      </c>
      <c r="E18" s="411">
        <v>688</v>
      </c>
      <c r="F18" s="155">
        <v>31</v>
      </c>
      <c r="G18" s="155">
        <v>40</v>
      </c>
      <c r="H18" s="155">
        <v>59</v>
      </c>
      <c r="I18" s="155">
        <v>73</v>
      </c>
      <c r="J18" s="155">
        <v>52</v>
      </c>
      <c r="K18" s="155">
        <v>44</v>
      </c>
      <c r="L18" s="155">
        <v>58</v>
      </c>
      <c r="M18" s="155">
        <v>68</v>
      </c>
      <c r="N18" s="155">
        <v>83</v>
      </c>
      <c r="O18" s="155">
        <v>120</v>
      </c>
      <c r="P18" s="155">
        <v>102</v>
      </c>
      <c r="Q18" s="155">
        <v>69</v>
      </c>
      <c r="R18" s="155">
        <v>60</v>
      </c>
      <c r="S18" s="155">
        <v>69</v>
      </c>
      <c r="T18" s="155">
        <v>135</v>
      </c>
      <c r="U18" s="155">
        <v>268</v>
      </c>
    </row>
    <row r="19" spans="1:21" ht="18" customHeight="1">
      <c r="A19" s="25"/>
      <c r="B19" s="15"/>
      <c r="C19" s="15"/>
      <c r="D19" s="50"/>
      <c r="E19" s="55"/>
      <c r="F19" s="15"/>
      <c r="G19" s="15"/>
      <c r="H19" s="15"/>
      <c r="I19" s="42"/>
      <c r="J19" s="42"/>
      <c r="K19" s="42"/>
      <c r="L19" s="42"/>
      <c r="M19" s="150"/>
      <c r="N19" s="15"/>
      <c r="O19" s="15"/>
      <c r="P19" s="15"/>
      <c r="Q19" s="15"/>
      <c r="R19" s="15"/>
      <c r="S19" s="15"/>
      <c r="T19" s="15"/>
      <c r="U19" s="74"/>
    </row>
    <row r="20" spans="1:21" s="504" customFormat="1" ht="17.25">
      <c r="A20" s="411" t="s">
        <v>885</v>
      </c>
      <c r="B20" s="155">
        <v>1188</v>
      </c>
      <c r="C20" s="155">
        <v>2316</v>
      </c>
      <c r="D20" s="155">
        <v>1092</v>
      </c>
      <c r="E20" s="411">
        <v>1224</v>
      </c>
      <c r="F20" s="155">
        <v>66</v>
      </c>
      <c r="G20" s="155">
        <v>90</v>
      </c>
      <c r="H20" s="155">
        <v>177</v>
      </c>
      <c r="I20" s="155">
        <v>119</v>
      </c>
      <c r="J20" s="155">
        <v>67</v>
      </c>
      <c r="K20" s="155">
        <v>55</v>
      </c>
      <c r="L20" s="155">
        <v>77</v>
      </c>
      <c r="M20" s="155">
        <v>106</v>
      </c>
      <c r="N20" s="155">
        <v>199</v>
      </c>
      <c r="O20" s="155">
        <v>230</v>
      </c>
      <c r="P20" s="155">
        <v>158</v>
      </c>
      <c r="Q20" s="155">
        <v>136</v>
      </c>
      <c r="R20" s="155">
        <v>111</v>
      </c>
      <c r="S20" s="155">
        <v>120</v>
      </c>
      <c r="T20" s="155">
        <v>204</v>
      </c>
      <c r="U20" s="155">
        <v>401</v>
      </c>
    </row>
    <row r="21" spans="1:21" ht="18" customHeight="1">
      <c r="A21" s="25"/>
      <c r="B21" s="15"/>
      <c r="C21" s="15"/>
      <c r="D21" s="50"/>
      <c r="E21" s="55"/>
      <c r="F21" s="15"/>
      <c r="G21" s="15"/>
      <c r="H21" s="15"/>
      <c r="I21" s="15"/>
      <c r="J21" s="15"/>
      <c r="K21" s="15"/>
      <c r="L21" s="15"/>
      <c r="M21" s="15"/>
      <c r="N21" s="15"/>
      <c r="O21" s="15"/>
      <c r="P21" s="15"/>
      <c r="Q21" s="15"/>
      <c r="R21" s="15"/>
      <c r="S21" s="15"/>
      <c r="T21" s="15"/>
      <c r="U21" s="74"/>
    </row>
    <row r="22" spans="1:21" s="504" customFormat="1" ht="17.25">
      <c r="A22" s="411" t="s">
        <v>886</v>
      </c>
      <c r="B22" s="155">
        <v>474</v>
      </c>
      <c r="C22" s="155">
        <v>978</v>
      </c>
      <c r="D22" s="155">
        <v>473</v>
      </c>
      <c r="E22" s="411">
        <v>505</v>
      </c>
      <c r="F22" s="155">
        <v>49</v>
      </c>
      <c r="G22" s="155">
        <v>35</v>
      </c>
      <c r="H22" s="155">
        <v>43</v>
      </c>
      <c r="I22" s="155">
        <v>38</v>
      </c>
      <c r="J22" s="155">
        <v>34</v>
      </c>
      <c r="K22" s="155">
        <v>48</v>
      </c>
      <c r="L22" s="155">
        <v>50</v>
      </c>
      <c r="M22" s="155">
        <v>51</v>
      </c>
      <c r="N22" s="155">
        <v>65</v>
      </c>
      <c r="O22" s="155">
        <v>62</v>
      </c>
      <c r="P22" s="155">
        <v>97</v>
      </c>
      <c r="Q22" s="155">
        <v>40</v>
      </c>
      <c r="R22" s="155">
        <v>47</v>
      </c>
      <c r="S22" s="155">
        <v>48</v>
      </c>
      <c r="T22" s="155">
        <v>99</v>
      </c>
      <c r="U22" s="155">
        <v>172</v>
      </c>
    </row>
    <row r="23" spans="1:21" ht="18" customHeight="1">
      <c r="A23" s="131"/>
      <c r="B23" s="154"/>
      <c r="C23" s="15"/>
      <c r="D23" s="50"/>
      <c r="E23" s="55"/>
      <c r="F23" s="15"/>
      <c r="G23" s="15"/>
      <c r="H23" s="15"/>
      <c r="I23" s="15"/>
      <c r="J23" s="15"/>
      <c r="K23" s="15"/>
      <c r="L23" s="15"/>
      <c r="M23" s="15"/>
      <c r="N23" s="15"/>
      <c r="O23" s="15"/>
      <c r="P23" s="15"/>
      <c r="Q23" s="15"/>
      <c r="R23" s="15"/>
      <c r="S23" s="15"/>
      <c r="T23" s="15"/>
      <c r="U23" s="74"/>
    </row>
    <row r="24" spans="1:21" s="504" customFormat="1" ht="17.25">
      <c r="A24" s="411" t="s">
        <v>887</v>
      </c>
      <c r="B24" s="155">
        <v>178</v>
      </c>
      <c r="C24" s="155">
        <v>341</v>
      </c>
      <c r="D24" s="155">
        <v>187</v>
      </c>
      <c r="E24" s="411">
        <v>154</v>
      </c>
      <c r="F24" s="155">
        <v>11</v>
      </c>
      <c r="G24" s="155">
        <v>11</v>
      </c>
      <c r="H24" s="155">
        <v>14</v>
      </c>
      <c r="I24" s="155">
        <v>17</v>
      </c>
      <c r="J24" s="155">
        <v>15</v>
      </c>
      <c r="K24" s="155">
        <v>15</v>
      </c>
      <c r="L24" s="155">
        <v>15</v>
      </c>
      <c r="M24" s="155">
        <v>20</v>
      </c>
      <c r="N24" s="155">
        <v>30</v>
      </c>
      <c r="O24" s="155">
        <v>20</v>
      </c>
      <c r="P24" s="155">
        <v>36</v>
      </c>
      <c r="Q24" s="155">
        <v>24</v>
      </c>
      <c r="R24" s="155">
        <v>23</v>
      </c>
      <c r="S24" s="155">
        <v>16</v>
      </c>
      <c r="T24" s="155">
        <v>21</v>
      </c>
      <c r="U24" s="155">
        <v>53</v>
      </c>
    </row>
    <row r="25" spans="1:21" ht="18" customHeight="1">
      <c r="A25" s="131"/>
      <c r="B25" s="154"/>
      <c r="C25" s="15"/>
      <c r="D25" s="50"/>
      <c r="E25" s="55"/>
      <c r="F25" s="15"/>
      <c r="G25" s="15"/>
      <c r="H25" s="15"/>
      <c r="I25" s="15"/>
      <c r="J25" s="15"/>
      <c r="K25" s="15"/>
      <c r="L25" s="15"/>
      <c r="M25" s="15"/>
      <c r="N25" s="15"/>
      <c r="O25" s="15"/>
      <c r="P25" s="15"/>
      <c r="Q25" s="15"/>
      <c r="R25" s="15"/>
      <c r="S25" s="15"/>
      <c r="T25" s="15"/>
      <c r="U25" s="74"/>
    </row>
    <row r="26" spans="1:21" s="504" customFormat="1" ht="17.25">
      <c r="A26" s="411" t="s">
        <v>888</v>
      </c>
      <c r="B26" s="155">
        <v>285</v>
      </c>
      <c r="C26" s="155">
        <v>595</v>
      </c>
      <c r="D26" s="155">
        <v>295</v>
      </c>
      <c r="E26" s="411">
        <v>300</v>
      </c>
      <c r="F26" s="155">
        <v>19</v>
      </c>
      <c r="G26" s="155">
        <v>43</v>
      </c>
      <c r="H26" s="155">
        <v>32</v>
      </c>
      <c r="I26" s="155">
        <v>26</v>
      </c>
      <c r="J26" s="155">
        <v>15</v>
      </c>
      <c r="K26" s="155">
        <v>10</v>
      </c>
      <c r="L26" s="155">
        <v>35</v>
      </c>
      <c r="M26" s="155">
        <v>45</v>
      </c>
      <c r="N26" s="155">
        <v>39</v>
      </c>
      <c r="O26" s="155">
        <v>60</v>
      </c>
      <c r="P26" s="155">
        <v>46</v>
      </c>
      <c r="Q26" s="155">
        <v>33</v>
      </c>
      <c r="R26" s="155">
        <v>31</v>
      </c>
      <c r="S26" s="155">
        <v>30</v>
      </c>
      <c r="T26" s="155">
        <v>44</v>
      </c>
      <c r="U26" s="155">
        <v>87</v>
      </c>
    </row>
    <row r="27" spans="1:21" ht="18" customHeight="1">
      <c r="A27" s="25"/>
      <c r="B27" s="15"/>
      <c r="C27" s="15"/>
      <c r="D27" s="50"/>
      <c r="E27" s="55"/>
      <c r="F27" s="15"/>
      <c r="G27" s="15"/>
      <c r="H27" s="15"/>
      <c r="I27" s="42"/>
      <c r="J27" s="42"/>
      <c r="K27" s="42"/>
      <c r="L27" s="42"/>
      <c r="M27" s="150"/>
      <c r="N27" s="15"/>
      <c r="O27" s="15"/>
      <c r="P27" s="15"/>
      <c r="Q27" s="15"/>
      <c r="R27" s="15"/>
      <c r="S27" s="15"/>
      <c r="T27" s="15"/>
      <c r="U27" s="74"/>
    </row>
    <row r="28" spans="1:21" s="504" customFormat="1" ht="17.25">
      <c r="A28" s="411" t="s">
        <v>889</v>
      </c>
      <c r="B28" s="155">
        <v>149</v>
      </c>
      <c r="C28" s="155">
        <v>227</v>
      </c>
      <c r="D28" s="155">
        <v>117</v>
      </c>
      <c r="E28" s="411">
        <v>110</v>
      </c>
      <c r="F28" s="155">
        <v>3</v>
      </c>
      <c r="G28" s="155">
        <v>6</v>
      </c>
      <c r="H28" s="155">
        <v>4</v>
      </c>
      <c r="I28" s="155">
        <v>6</v>
      </c>
      <c r="J28" s="155">
        <v>12</v>
      </c>
      <c r="K28" s="155">
        <v>19</v>
      </c>
      <c r="L28" s="155">
        <v>7</v>
      </c>
      <c r="M28" s="155">
        <v>11</v>
      </c>
      <c r="N28" s="155">
        <v>13</v>
      </c>
      <c r="O28" s="155">
        <v>14</v>
      </c>
      <c r="P28" s="155">
        <v>13</v>
      </c>
      <c r="Q28" s="155">
        <v>21</v>
      </c>
      <c r="R28" s="155">
        <v>12</v>
      </c>
      <c r="S28" s="155">
        <v>16</v>
      </c>
      <c r="T28" s="155">
        <v>24</v>
      </c>
      <c r="U28" s="155">
        <v>46</v>
      </c>
    </row>
    <row r="29" spans="1:21" ht="18" customHeight="1">
      <c r="A29" s="25"/>
      <c r="B29" s="15"/>
      <c r="C29" s="15"/>
      <c r="D29" s="50"/>
      <c r="E29" s="55"/>
      <c r="F29" s="15"/>
      <c r="G29" s="15"/>
      <c r="H29" s="15"/>
      <c r="I29" s="15"/>
      <c r="J29" s="15"/>
      <c r="K29" s="15"/>
      <c r="L29" s="15"/>
      <c r="M29" s="15"/>
      <c r="N29" s="15"/>
      <c r="O29" s="15"/>
      <c r="P29" s="15"/>
      <c r="Q29" s="15"/>
      <c r="R29" s="15"/>
      <c r="S29" s="15"/>
      <c r="T29" s="15"/>
      <c r="U29" s="74"/>
    </row>
    <row r="30" spans="1:21" s="504" customFormat="1" ht="17.25">
      <c r="A30" s="411" t="s">
        <v>1366</v>
      </c>
      <c r="B30" s="155">
        <v>639</v>
      </c>
      <c r="C30" s="155">
        <v>1320</v>
      </c>
      <c r="D30" s="155">
        <v>648</v>
      </c>
      <c r="E30" s="411">
        <v>672</v>
      </c>
      <c r="F30" s="155">
        <v>65</v>
      </c>
      <c r="G30" s="155">
        <v>54</v>
      </c>
      <c r="H30" s="155">
        <v>58</v>
      </c>
      <c r="I30" s="155">
        <v>60</v>
      </c>
      <c r="J30" s="155">
        <v>67</v>
      </c>
      <c r="K30" s="155">
        <v>66</v>
      </c>
      <c r="L30" s="155">
        <v>74</v>
      </c>
      <c r="M30" s="155">
        <v>67</v>
      </c>
      <c r="N30" s="155">
        <v>98</v>
      </c>
      <c r="O30" s="155">
        <v>116</v>
      </c>
      <c r="P30" s="155">
        <v>91</v>
      </c>
      <c r="Q30" s="155">
        <v>75</v>
      </c>
      <c r="R30" s="155">
        <v>71</v>
      </c>
      <c r="S30" s="155">
        <v>61</v>
      </c>
      <c r="T30" s="155">
        <v>101</v>
      </c>
      <c r="U30" s="155">
        <v>196</v>
      </c>
    </row>
    <row r="31" spans="1:21" s="504" customFormat="1" ht="17.25">
      <c r="A31" s="411" t="s">
        <v>1020</v>
      </c>
      <c r="B31" s="155">
        <v>478</v>
      </c>
      <c r="C31" s="155">
        <v>815</v>
      </c>
      <c r="D31" s="155">
        <v>457</v>
      </c>
      <c r="E31" s="411">
        <v>358</v>
      </c>
      <c r="F31" s="155">
        <v>15</v>
      </c>
      <c r="G31" s="155">
        <v>27</v>
      </c>
      <c r="H31" s="155">
        <v>29</v>
      </c>
      <c r="I31" s="155">
        <v>35</v>
      </c>
      <c r="J31" s="155">
        <v>41</v>
      </c>
      <c r="K31" s="155">
        <v>55</v>
      </c>
      <c r="L31" s="155">
        <v>44</v>
      </c>
      <c r="M31" s="155">
        <v>44</v>
      </c>
      <c r="N31" s="155">
        <v>54</v>
      </c>
      <c r="O31" s="155">
        <v>62</v>
      </c>
      <c r="P31" s="155">
        <v>47</v>
      </c>
      <c r="Q31" s="155">
        <v>56</v>
      </c>
      <c r="R31" s="155">
        <v>46</v>
      </c>
      <c r="S31" s="155">
        <v>53</v>
      </c>
      <c r="T31" s="155">
        <v>59</v>
      </c>
      <c r="U31" s="155">
        <v>148</v>
      </c>
    </row>
    <row r="32" spans="1:21" s="504" customFormat="1" ht="17.25">
      <c r="A32" s="411" t="s">
        <v>1021</v>
      </c>
      <c r="B32" s="155">
        <v>421</v>
      </c>
      <c r="C32" s="155">
        <v>839</v>
      </c>
      <c r="D32" s="155">
        <v>410</v>
      </c>
      <c r="E32" s="411">
        <v>429</v>
      </c>
      <c r="F32" s="155">
        <v>28</v>
      </c>
      <c r="G32" s="155">
        <v>40</v>
      </c>
      <c r="H32" s="155">
        <v>45</v>
      </c>
      <c r="I32" s="155">
        <v>48</v>
      </c>
      <c r="J32" s="155">
        <v>41</v>
      </c>
      <c r="K32" s="155">
        <v>29</v>
      </c>
      <c r="L32" s="155">
        <v>44</v>
      </c>
      <c r="M32" s="155">
        <v>51</v>
      </c>
      <c r="N32" s="155">
        <v>52</v>
      </c>
      <c r="O32" s="155">
        <v>65</v>
      </c>
      <c r="P32" s="155">
        <v>67</v>
      </c>
      <c r="Q32" s="155">
        <v>35</v>
      </c>
      <c r="R32" s="155">
        <v>41</v>
      </c>
      <c r="S32" s="155">
        <v>42</v>
      </c>
      <c r="T32" s="155">
        <v>78</v>
      </c>
      <c r="U32" s="155">
        <v>133</v>
      </c>
    </row>
    <row r="33" spans="1:21" s="504" customFormat="1" ht="17.25">
      <c r="A33" s="411" t="s">
        <v>1022</v>
      </c>
      <c r="B33" s="155">
        <v>112</v>
      </c>
      <c r="C33" s="155">
        <v>206</v>
      </c>
      <c r="D33" s="155">
        <v>104</v>
      </c>
      <c r="E33" s="411">
        <v>102</v>
      </c>
      <c r="F33" s="155">
        <v>7</v>
      </c>
      <c r="G33" s="155">
        <v>12</v>
      </c>
      <c r="H33" s="155">
        <v>12</v>
      </c>
      <c r="I33" s="155">
        <v>12</v>
      </c>
      <c r="J33" s="155">
        <v>7</v>
      </c>
      <c r="K33" s="155">
        <v>7</v>
      </c>
      <c r="L33" s="155">
        <v>11</v>
      </c>
      <c r="M33" s="155">
        <v>8</v>
      </c>
      <c r="N33" s="155">
        <v>15</v>
      </c>
      <c r="O33" s="155">
        <v>17</v>
      </c>
      <c r="P33" s="155">
        <v>14</v>
      </c>
      <c r="Q33" s="155">
        <v>14</v>
      </c>
      <c r="R33" s="155">
        <v>7</v>
      </c>
      <c r="S33" s="155">
        <v>9</v>
      </c>
      <c r="T33" s="155">
        <v>14</v>
      </c>
      <c r="U33" s="155">
        <v>40</v>
      </c>
    </row>
    <row r="34" spans="1:21" s="504" customFormat="1" ht="17.25">
      <c r="A34" s="411" t="s">
        <v>1023</v>
      </c>
      <c r="B34" s="155">
        <v>217</v>
      </c>
      <c r="C34" s="155">
        <v>389</v>
      </c>
      <c r="D34" s="155">
        <v>189</v>
      </c>
      <c r="E34" s="411">
        <v>200</v>
      </c>
      <c r="F34" s="155">
        <v>12</v>
      </c>
      <c r="G34" s="155">
        <v>8</v>
      </c>
      <c r="H34" s="155">
        <v>12</v>
      </c>
      <c r="I34" s="155">
        <v>14</v>
      </c>
      <c r="J34" s="155">
        <v>19</v>
      </c>
      <c r="K34" s="155">
        <v>17</v>
      </c>
      <c r="L34" s="155">
        <v>17</v>
      </c>
      <c r="M34" s="155">
        <v>21</v>
      </c>
      <c r="N34" s="155">
        <v>15</v>
      </c>
      <c r="O34" s="155">
        <v>25</v>
      </c>
      <c r="P34" s="155">
        <v>22</v>
      </c>
      <c r="Q34" s="155">
        <v>27</v>
      </c>
      <c r="R34" s="155">
        <v>23</v>
      </c>
      <c r="S34" s="155">
        <v>20</v>
      </c>
      <c r="T34" s="155">
        <v>46</v>
      </c>
      <c r="U34" s="155">
        <v>91</v>
      </c>
    </row>
    <row r="35" spans="1:21" ht="18" customHeight="1">
      <c r="A35" s="25"/>
      <c r="B35" s="15"/>
      <c r="C35" s="15"/>
      <c r="D35" s="50"/>
      <c r="E35" s="55"/>
      <c r="F35" s="15"/>
      <c r="G35" s="15"/>
      <c r="H35" s="15"/>
      <c r="I35" s="42"/>
      <c r="J35" s="42"/>
      <c r="K35" s="42"/>
      <c r="L35" s="42"/>
      <c r="M35" s="150"/>
      <c r="N35" s="15"/>
      <c r="O35" s="15"/>
      <c r="P35" s="15"/>
      <c r="Q35" s="15"/>
      <c r="R35" s="15"/>
      <c r="S35" s="15"/>
      <c r="T35" s="15"/>
      <c r="U35" s="74"/>
    </row>
    <row r="36" spans="1:21" s="504" customFormat="1" ht="17.25">
      <c r="A36" s="411" t="s">
        <v>1367</v>
      </c>
      <c r="B36" s="155">
        <v>225</v>
      </c>
      <c r="C36" s="155">
        <v>346</v>
      </c>
      <c r="D36" s="155">
        <v>199</v>
      </c>
      <c r="E36" s="411">
        <v>147</v>
      </c>
      <c r="F36" s="155">
        <v>11</v>
      </c>
      <c r="G36" s="155">
        <v>5</v>
      </c>
      <c r="H36" s="155">
        <v>7</v>
      </c>
      <c r="I36" s="155">
        <v>8</v>
      </c>
      <c r="J36" s="155">
        <v>19</v>
      </c>
      <c r="K36" s="155">
        <v>31</v>
      </c>
      <c r="L36" s="155">
        <v>29</v>
      </c>
      <c r="M36" s="155">
        <v>21</v>
      </c>
      <c r="N36" s="155">
        <v>16</v>
      </c>
      <c r="O36" s="155">
        <v>10</v>
      </c>
      <c r="P36" s="155">
        <v>24</v>
      </c>
      <c r="Q36" s="155">
        <v>25</v>
      </c>
      <c r="R36" s="155">
        <v>22</v>
      </c>
      <c r="S36" s="155">
        <v>30</v>
      </c>
      <c r="T36" s="155">
        <v>30</v>
      </c>
      <c r="U36" s="155">
        <v>58</v>
      </c>
    </row>
    <row r="37" spans="1:21" s="504" customFormat="1" ht="17.25">
      <c r="A37" s="411" t="s">
        <v>1024</v>
      </c>
      <c r="B37" s="155">
        <v>161</v>
      </c>
      <c r="C37" s="155">
        <v>245</v>
      </c>
      <c r="D37" s="155">
        <v>126</v>
      </c>
      <c r="E37" s="411">
        <v>119</v>
      </c>
      <c r="F37" s="155">
        <v>6</v>
      </c>
      <c r="G37" s="155">
        <v>9</v>
      </c>
      <c r="H37" s="155">
        <v>8</v>
      </c>
      <c r="I37" s="155">
        <v>0</v>
      </c>
      <c r="J37" s="155">
        <v>10</v>
      </c>
      <c r="K37" s="155">
        <v>11</v>
      </c>
      <c r="L37" s="155">
        <v>12</v>
      </c>
      <c r="M37" s="155">
        <v>15</v>
      </c>
      <c r="N37" s="155">
        <v>14</v>
      </c>
      <c r="O37" s="155">
        <v>7</v>
      </c>
      <c r="P37" s="155">
        <v>19</v>
      </c>
      <c r="Q37" s="155">
        <v>6</v>
      </c>
      <c r="R37" s="155">
        <v>17</v>
      </c>
      <c r="S37" s="155">
        <v>17</v>
      </c>
      <c r="T37" s="155">
        <v>21</v>
      </c>
      <c r="U37" s="155">
        <v>73</v>
      </c>
    </row>
    <row r="38" spans="1:21" s="504" customFormat="1" ht="17.25">
      <c r="A38" s="411" t="s">
        <v>1025</v>
      </c>
      <c r="B38" s="155">
        <v>232</v>
      </c>
      <c r="C38" s="155">
        <v>337</v>
      </c>
      <c r="D38" s="155">
        <v>191</v>
      </c>
      <c r="E38" s="411">
        <v>146</v>
      </c>
      <c r="F38" s="155">
        <v>3</v>
      </c>
      <c r="G38" s="155">
        <v>5</v>
      </c>
      <c r="H38" s="155">
        <v>6</v>
      </c>
      <c r="I38" s="155">
        <v>8</v>
      </c>
      <c r="J38" s="155">
        <v>15</v>
      </c>
      <c r="K38" s="155">
        <v>26</v>
      </c>
      <c r="L38" s="155">
        <v>24</v>
      </c>
      <c r="M38" s="155">
        <v>23</v>
      </c>
      <c r="N38" s="155">
        <v>18</v>
      </c>
      <c r="O38" s="155">
        <v>21</v>
      </c>
      <c r="P38" s="155">
        <v>39</v>
      </c>
      <c r="Q38" s="155">
        <v>29</v>
      </c>
      <c r="R38" s="155">
        <v>26</v>
      </c>
      <c r="S38" s="155">
        <v>19</v>
      </c>
      <c r="T38" s="155">
        <v>23</v>
      </c>
      <c r="U38" s="155">
        <v>52</v>
      </c>
    </row>
    <row r="39" spans="1:21" s="504" customFormat="1" ht="17.25">
      <c r="A39" s="411" t="s">
        <v>1026</v>
      </c>
      <c r="B39" s="155">
        <v>293</v>
      </c>
      <c r="C39" s="155">
        <v>472</v>
      </c>
      <c r="D39" s="155">
        <v>247</v>
      </c>
      <c r="E39" s="411">
        <v>225</v>
      </c>
      <c r="F39" s="155">
        <v>7</v>
      </c>
      <c r="G39" s="155">
        <v>16</v>
      </c>
      <c r="H39" s="155">
        <v>17</v>
      </c>
      <c r="I39" s="155">
        <v>9</v>
      </c>
      <c r="J39" s="155">
        <v>24</v>
      </c>
      <c r="K39" s="155">
        <v>31</v>
      </c>
      <c r="L39" s="155">
        <v>45</v>
      </c>
      <c r="M39" s="155">
        <v>34</v>
      </c>
      <c r="N39" s="155">
        <v>23</v>
      </c>
      <c r="O39" s="155">
        <v>40</v>
      </c>
      <c r="P39" s="155">
        <v>33</v>
      </c>
      <c r="Q39" s="155">
        <v>29</v>
      </c>
      <c r="R39" s="155">
        <v>25</v>
      </c>
      <c r="S39" s="155">
        <v>37</v>
      </c>
      <c r="T39" s="155">
        <v>37</v>
      </c>
      <c r="U39" s="155">
        <v>65</v>
      </c>
    </row>
    <row r="40" spans="1:21" s="504" customFormat="1" ht="17.25">
      <c r="A40" s="411" t="s">
        <v>1027</v>
      </c>
      <c r="B40" s="155">
        <v>319</v>
      </c>
      <c r="C40" s="155">
        <v>592</v>
      </c>
      <c r="D40" s="155">
        <v>307</v>
      </c>
      <c r="E40" s="411">
        <v>285</v>
      </c>
      <c r="F40" s="155">
        <v>17</v>
      </c>
      <c r="G40" s="155">
        <v>20</v>
      </c>
      <c r="H40" s="155">
        <v>26</v>
      </c>
      <c r="I40" s="155">
        <v>26</v>
      </c>
      <c r="J40" s="155">
        <v>32</v>
      </c>
      <c r="K40" s="155">
        <v>45</v>
      </c>
      <c r="L40" s="155">
        <v>36</v>
      </c>
      <c r="M40" s="155">
        <v>45</v>
      </c>
      <c r="N40" s="155">
        <v>31</v>
      </c>
      <c r="O40" s="155">
        <v>44</v>
      </c>
      <c r="P40" s="155">
        <v>58</v>
      </c>
      <c r="Q40" s="155">
        <v>39</v>
      </c>
      <c r="R40" s="155">
        <v>27</v>
      </c>
      <c r="S40" s="155">
        <v>21</v>
      </c>
      <c r="T40" s="155">
        <v>29</v>
      </c>
      <c r="U40" s="155">
        <v>96</v>
      </c>
    </row>
    <row r="41" spans="1:21" s="517" customFormat="1" ht="17.25">
      <c r="A41" s="516" t="s">
        <v>1028</v>
      </c>
      <c r="B41" s="515">
        <v>1041</v>
      </c>
      <c r="C41" s="515">
        <v>1816</v>
      </c>
      <c r="D41" s="515">
        <v>939</v>
      </c>
      <c r="E41" s="516">
        <v>877</v>
      </c>
      <c r="F41" s="515">
        <v>40</v>
      </c>
      <c r="G41" s="515">
        <v>45</v>
      </c>
      <c r="H41" s="515">
        <v>47</v>
      </c>
      <c r="I41" s="515">
        <v>49</v>
      </c>
      <c r="J41" s="515">
        <v>112</v>
      </c>
      <c r="K41" s="515">
        <v>79</v>
      </c>
      <c r="L41" s="515">
        <v>83</v>
      </c>
      <c r="M41" s="515">
        <v>79</v>
      </c>
      <c r="N41" s="515">
        <v>85</v>
      </c>
      <c r="O41" s="515">
        <v>125</v>
      </c>
      <c r="P41" s="515">
        <v>176</v>
      </c>
      <c r="Q41" s="515">
        <v>145</v>
      </c>
      <c r="R41" s="515">
        <v>139</v>
      </c>
      <c r="S41" s="515">
        <v>144</v>
      </c>
      <c r="T41" s="515">
        <v>174</v>
      </c>
      <c r="U41" s="515">
        <v>294</v>
      </c>
    </row>
    <row r="42" spans="1:21" s="504" customFormat="1" ht="17.25">
      <c r="A42" s="411" t="s">
        <v>1029</v>
      </c>
      <c r="B42" s="50" t="s">
        <v>1440</v>
      </c>
      <c r="C42" s="53" t="s">
        <v>1440</v>
      </c>
      <c r="D42" s="53" t="s">
        <v>1440</v>
      </c>
      <c r="E42" s="159" t="s">
        <v>1440</v>
      </c>
      <c r="F42" s="53" t="s">
        <v>1440</v>
      </c>
      <c r="G42" s="53" t="s">
        <v>1440</v>
      </c>
      <c r="H42" s="53" t="s">
        <v>1440</v>
      </c>
      <c r="I42" s="53" t="s">
        <v>1440</v>
      </c>
      <c r="J42" s="53" t="s">
        <v>1440</v>
      </c>
      <c r="K42" s="53" t="s">
        <v>1440</v>
      </c>
      <c r="L42" s="53" t="s">
        <v>1440</v>
      </c>
      <c r="M42" s="53" t="s">
        <v>1440</v>
      </c>
      <c r="N42" s="53" t="s">
        <v>1440</v>
      </c>
      <c r="O42" s="53" t="s">
        <v>1440</v>
      </c>
      <c r="P42" s="53" t="s">
        <v>1440</v>
      </c>
      <c r="Q42" s="53" t="s">
        <v>1440</v>
      </c>
      <c r="R42" s="53" t="s">
        <v>1440</v>
      </c>
      <c r="S42" s="53" t="s">
        <v>1440</v>
      </c>
      <c r="T42" s="53" t="s">
        <v>1440</v>
      </c>
      <c r="U42" s="53" t="s">
        <v>1440</v>
      </c>
    </row>
    <row r="43" spans="1:21" ht="18" customHeight="1">
      <c r="A43" s="25"/>
      <c r="B43" s="15"/>
      <c r="C43" s="15"/>
      <c r="D43" s="50"/>
      <c r="E43" s="55"/>
      <c r="F43" s="15"/>
      <c r="G43" s="15"/>
      <c r="H43" s="15"/>
      <c r="I43" s="42"/>
      <c r="J43" s="42"/>
      <c r="K43" s="42"/>
      <c r="L43" s="42"/>
      <c r="M43" s="150"/>
      <c r="N43" s="15"/>
      <c r="O43" s="15"/>
      <c r="P43" s="15"/>
      <c r="Q43" s="15"/>
      <c r="R43" s="15"/>
      <c r="S43" s="15"/>
      <c r="T43" s="15"/>
      <c r="U43" s="74"/>
    </row>
    <row r="44" spans="1:21" s="504" customFormat="1" ht="17.25">
      <c r="A44" s="411" t="s">
        <v>1368</v>
      </c>
      <c r="B44" s="155">
        <v>195</v>
      </c>
      <c r="C44" s="155">
        <v>404</v>
      </c>
      <c r="D44" s="155">
        <v>192</v>
      </c>
      <c r="E44" s="411">
        <v>212</v>
      </c>
      <c r="F44" s="155">
        <v>20</v>
      </c>
      <c r="G44" s="155">
        <v>22</v>
      </c>
      <c r="H44" s="155">
        <v>26</v>
      </c>
      <c r="I44" s="155">
        <v>23</v>
      </c>
      <c r="J44" s="155">
        <v>24</v>
      </c>
      <c r="K44" s="155">
        <v>26</v>
      </c>
      <c r="L44" s="155">
        <v>32</v>
      </c>
      <c r="M44" s="155">
        <v>19</v>
      </c>
      <c r="N44" s="155">
        <v>27</v>
      </c>
      <c r="O44" s="155">
        <v>45</v>
      </c>
      <c r="P44" s="155">
        <v>27</v>
      </c>
      <c r="Q44" s="155">
        <v>22</v>
      </c>
      <c r="R44" s="155">
        <v>9</v>
      </c>
      <c r="S44" s="155">
        <v>12</v>
      </c>
      <c r="T44" s="155">
        <v>13</v>
      </c>
      <c r="U44" s="155">
        <v>57</v>
      </c>
    </row>
    <row r="45" spans="1:21" s="504" customFormat="1" ht="17.25">
      <c r="A45" s="411" t="s">
        <v>1030</v>
      </c>
      <c r="B45" s="155">
        <v>375</v>
      </c>
      <c r="C45" s="155">
        <v>651</v>
      </c>
      <c r="D45" s="155">
        <v>356</v>
      </c>
      <c r="E45" s="411">
        <v>295</v>
      </c>
      <c r="F45" s="155">
        <v>13</v>
      </c>
      <c r="G45" s="155">
        <v>8</v>
      </c>
      <c r="H45" s="155">
        <v>27</v>
      </c>
      <c r="I45" s="155">
        <v>27</v>
      </c>
      <c r="J45" s="155">
        <v>41</v>
      </c>
      <c r="K45" s="155">
        <v>41</v>
      </c>
      <c r="L45" s="155">
        <v>20</v>
      </c>
      <c r="M45" s="155">
        <v>29</v>
      </c>
      <c r="N45" s="155">
        <v>39</v>
      </c>
      <c r="O45" s="155">
        <v>58</v>
      </c>
      <c r="P45" s="155">
        <v>65</v>
      </c>
      <c r="Q45" s="155">
        <v>49</v>
      </c>
      <c r="R45" s="155">
        <v>34</v>
      </c>
      <c r="S45" s="155">
        <v>40</v>
      </c>
      <c r="T45" s="155">
        <v>43</v>
      </c>
      <c r="U45" s="155">
        <v>117</v>
      </c>
    </row>
    <row r="46" spans="1:21" s="504" customFormat="1" ht="17.25">
      <c r="A46" s="411" t="s">
        <v>1031</v>
      </c>
      <c r="B46" s="155">
        <v>380</v>
      </c>
      <c r="C46" s="155">
        <v>715</v>
      </c>
      <c r="D46" s="155">
        <v>330</v>
      </c>
      <c r="E46" s="411">
        <v>385</v>
      </c>
      <c r="F46" s="155">
        <v>24</v>
      </c>
      <c r="G46" s="155">
        <v>25</v>
      </c>
      <c r="H46" s="155">
        <v>28</v>
      </c>
      <c r="I46" s="155">
        <v>29</v>
      </c>
      <c r="J46" s="155">
        <v>50</v>
      </c>
      <c r="K46" s="155">
        <v>35</v>
      </c>
      <c r="L46" s="155">
        <v>37</v>
      </c>
      <c r="M46" s="155">
        <v>31</v>
      </c>
      <c r="N46" s="155">
        <v>50</v>
      </c>
      <c r="O46" s="155">
        <v>67</v>
      </c>
      <c r="P46" s="155">
        <v>80</v>
      </c>
      <c r="Q46" s="155">
        <v>48</v>
      </c>
      <c r="R46" s="155">
        <v>40</v>
      </c>
      <c r="S46" s="155">
        <v>34</v>
      </c>
      <c r="T46" s="155">
        <v>46</v>
      </c>
      <c r="U46" s="155">
        <v>91</v>
      </c>
    </row>
    <row r="47" spans="1:21" s="504" customFormat="1" ht="17.25">
      <c r="A47" s="411" t="s">
        <v>1032</v>
      </c>
      <c r="B47" s="155">
        <v>427</v>
      </c>
      <c r="C47" s="155">
        <v>716</v>
      </c>
      <c r="D47" s="155">
        <v>386</v>
      </c>
      <c r="E47" s="411">
        <v>330</v>
      </c>
      <c r="F47" s="155">
        <v>6</v>
      </c>
      <c r="G47" s="155">
        <v>15</v>
      </c>
      <c r="H47" s="155">
        <v>14</v>
      </c>
      <c r="I47" s="155">
        <v>20</v>
      </c>
      <c r="J47" s="155">
        <v>50</v>
      </c>
      <c r="K47" s="155">
        <v>72</v>
      </c>
      <c r="L47" s="155">
        <v>27</v>
      </c>
      <c r="M47" s="155">
        <v>36</v>
      </c>
      <c r="N47" s="155">
        <v>36</v>
      </c>
      <c r="O47" s="155">
        <v>57</v>
      </c>
      <c r="P47" s="155">
        <v>64</v>
      </c>
      <c r="Q47" s="155">
        <v>57</v>
      </c>
      <c r="R47" s="155">
        <v>53</v>
      </c>
      <c r="S47" s="155">
        <v>46</v>
      </c>
      <c r="T47" s="155">
        <v>53</v>
      </c>
      <c r="U47" s="155">
        <v>110</v>
      </c>
    </row>
    <row r="48" spans="1:21" ht="18" customHeight="1">
      <c r="A48" s="25"/>
      <c r="B48" s="15"/>
      <c r="C48" s="15"/>
      <c r="D48" s="50"/>
      <c r="E48" s="55"/>
      <c r="F48" s="15"/>
      <c r="G48" s="15"/>
      <c r="H48" s="15"/>
      <c r="I48" s="42"/>
      <c r="J48" s="42"/>
      <c r="K48" s="42"/>
      <c r="L48" s="42"/>
      <c r="M48" s="88"/>
      <c r="N48" s="15"/>
      <c r="O48" s="15"/>
      <c r="P48" s="15"/>
      <c r="Q48" s="15"/>
      <c r="R48" s="15"/>
      <c r="S48" s="15"/>
      <c r="T48" s="15"/>
      <c r="U48" s="74"/>
    </row>
    <row r="49" spans="1:21" s="504" customFormat="1" ht="17.25">
      <c r="A49" s="411" t="s">
        <v>1369</v>
      </c>
      <c r="B49" s="155">
        <v>677</v>
      </c>
      <c r="C49" s="155">
        <v>1312</v>
      </c>
      <c r="D49" s="155">
        <v>711</v>
      </c>
      <c r="E49" s="411">
        <v>601</v>
      </c>
      <c r="F49" s="155">
        <v>41</v>
      </c>
      <c r="G49" s="155">
        <v>39</v>
      </c>
      <c r="H49" s="155">
        <v>58</v>
      </c>
      <c r="I49" s="155">
        <v>71</v>
      </c>
      <c r="J49" s="155">
        <v>96</v>
      </c>
      <c r="K49" s="155">
        <v>100</v>
      </c>
      <c r="L49" s="155">
        <v>66</v>
      </c>
      <c r="M49" s="155">
        <v>54</v>
      </c>
      <c r="N49" s="155">
        <v>73</v>
      </c>
      <c r="O49" s="155">
        <v>145</v>
      </c>
      <c r="P49" s="155">
        <v>130</v>
      </c>
      <c r="Q49" s="155">
        <v>82</v>
      </c>
      <c r="R49" s="155">
        <v>51</v>
      </c>
      <c r="S49" s="155">
        <v>61</v>
      </c>
      <c r="T49" s="155">
        <v>87</v>
      </c>
      <c r="U49" s="155">
        <v>158</v>
      </c>
    </row>
    <row r="50" spans="1:21" s="504" customFormat="1" ht="17.25">
      <c r="A50" s="411" t="s">
        <v>1033</v>
      </c>
      <c r="B50" s="155">
        <v>544</v>
      </c>
      <c r="C50" s="155">
        <v>1054</v>
      </c>
      <c r="D50" s="155">
        <v>522</v>
      </c>
      <c r="E50" s="411">
        <v>532</v>
      </c>
      <c r="F50" s="155">
        <v>45</v>
      </c>
      <c r="G50" s="155">
        <v>31</v>
      </c>
      <c r="H50" s="155">
        <v>32</v>
      </c>
      <c r="I50" s="155">
        <v>49</v>
      </c>
      <c r="J50" s="155">
        <v>50</v>
      </c>
      <c r="K50" s="155">
        <v>65</v>
      </c>
      <c r="L50" s="155">
        <v>76</v>
      </c>
      <c r="M50" s="155">
        <v>73</v>
      </c>
      <c r="N50" s="155">
        <v>64</v>
      </c>
      <c r="O50" s="155">
        <v>79</v>
      </c>
      <c r="P50" s="155">
        <v>74</v>
      </c>
      <c r="Q50" s="155">
        <v>71</v>
      </c>
      <c r="R50" s="155">
        <v>52</v>
      </c>
      <c r="S50" s="155">
        <v>46</v>
      </c>
      <c r="T50" s="155">
        <v>78</v>
      </c>
      <c r="U50" s="155">
        <v>169</v>
      </c>
    </row>
    <row r="51" spans="1:21" s="504" customFormat="1" ht="17.25">
      <c r="A51" s="155" t="s">
        <v>1034</v>
      </c>
      <c r="B51" s="507">
        <v>452</v>
      </c>
      <c r="C51" s="155">
        <v>779</v>
      </c>
      <c r="D51" s="155">
        <v>381</v>
      </c>
      <c r="E51" s="411">
        <v>398</v>
      </c>
      <c r="F51" s="155">
        <v>15</v>
      </c>
      <c r="G51" s="155">
        <v>12</v>
      </c>
      <c r="H51" s="155">
        <v>19</v>
      </c>
      <c r="I51" s="155">
        <v>27</v>
      </c>
      <c r="J51" s="155">
        <v>38</v>
      </c>
      <c r="K51" s="155">
        <v>52</v>
      </c>
      <c r="L51" s="155">
        <v>45</v>
      </c>
      <c r="M51" s="155">
        <v>37</v>
      </c>
      <c r="N51" s="155">
        <v>30</v>
      </c>
      <c r="O51" s="155">
        <v>58</v>
      </c>
      <c r="P51" s="155">
        <v>64</v>
      </c>
      <c r="Q51" s="155">
        <v>55</v>
      </c>
      <c r="R51" s="155">
        <v>53</v>
      </c>
      <c r="S51" s="155">
        <v>42</v>
      </c>
      <c r="T51" s="155">
        <v>88</v>
      </c>
      <c r="U51" s="155">
        <v>144</v>
      </c>
    </row>
    <row r="52" spans="1:21" s="504" customFormat="1" ht="17.25">
      <c r="A52" s="155" t="s">
        <v>1035</v>
      </c>
      <c r="B52" s="507">
        <v>453</v>
      </c>
      <c r="C52" s="155">
        <v>828</v>
      </c>
      <c r="D52" s="155">
        <v>397</v>
      </c>
      <c r="E52" s="411">
        <v>431</v>
      </c>
      <c r="F52" s="155">
        <v>26</v>
      </c>
      <c r="G52" s="155">
        <v>28</v>
      </c>
      <c r="H52" s="155">
        <v>26</v>
      </c>
      <c r="I52" s="155">
        <v>27</v>
      </c>
      <c r="J52" s="155">
        <v>39</v>
      </c>
      <c r="K52" s="155">
        <v>47</v>
      </c>
      <c r="L52" s="155">
        <v>38</v>
      </c>
      <c r="M52" s="155">
        <v>30</v>
      </c>
      <c r="N52" s="155">
        <v>39</v>
      </c>
      <c r="O52" s="155">
        <v>49</v>
      </c>
      <c r="P52" s="155">
        <v>59</v>
      </c>
      <c r="Q52" s="155">
        <v>66</v>
      </c>
      <c r="R52" s="155">
        <v>43</v>
      </c>
      <c r="S52" s="155">
        <v>42</v>
      </c>
      <c r="T52" s="155">
        <v>79</v>
      </c>
      <c r="U52" s="155">
        <v>190</v>
      </c>
    </row>
    <row r="53" spans="1:21" s="504" customFormat="1" ht="17.25">
      <c r="A53" s="515" t="s">
        <v>1036</v>
      </c>
      <c r="B53" s="507">
        <v>223</v>
      </c>
      <c r="C53" s="155">
        <v>463</v>
      </c>
      <c r="D53" s="155">
        <v>242</v>
      </c>
      <c r="E53" s="411">
        <v>221</v>
      </c>
      <c r="F53" s="155">
        <v>11</v>
      </c>
      <c r="G53" s="155">
        <v>18</v>
      </c>
      <c r="H53" s="155">
        <v>24</v>
      </c>
      <c r="I53" s="155">
        <v>15</v>
      </c>
      <c r="J53" s="155">
        <v>18</v>
      </c>
      <c r="K53" s="155">
        <v>13</v>
      </c>
      <c r="L53" s="155">
        <v>19</v>
      </c>
      <c r="M53" s="155">
        <v>18</v>
      </c>
      <c r="N53" s="155">
        <v>43</v>
      </c>
      <c r="O53" s="155">
        <v>36</v>
      </c>
      <c r="P53" s="155">
        <v>40</v>
      </c>
      <c r="Q53" s="155">
        <v>32</v>
      </c>
      <c r="R53" s="155">
        <v>22</v>
      </c>
      <c r="S53" s="155">
        <v>33</v>
      </c>
      <c r="T53" s="155">
        <v>39</v>
      </c>
      <c r="U53" s="155">
        <v>82</v>
      </c>
    </row>
    <row r="54" spans="1:21" ht="18" customHeight="1">
      <c r="A54" s="15"/>
      <c r="B54" s="28"/>
      <c r="C54" s="15"/>
      <c r="D54" s="50"/>
      <c r="E54" s="55"/>
      <c r="F54" s="15"/>
      <c r="G54" s="15"/>
      <c r="H54" s="15"/>
      <c r="I54" s="42"/>
      <c r="J54" s="42"/>
      <c r="K54" s="42"/>
      <c r="L54" s="42"/>
      <c r="M54" s="88"/>
      <c r="N54" s="15"/>
      <c r="O54" s="15"/>
      <c r="P54" s="15"/>
      <c r="Q54" s="15"/>
      <c r="R54" s="15"/>
      <c r="S54" s="15"/>
      <c r="T54" s="15"/>
      <c r="U54" s="74"/>
    </row>
    <row r="55" spans="1:21" ht="18" customHeight="1">
      <c r="A55" s="15" t="s">
        <v>1560</v>
      </c>
      <c r="B55" s="518" t="s">
        <v>1440</v>
      </c>
      <c r="C55" s="53" t="s">
        <v>1440</v>
      </c>
      <c r="D55" s="53" t="s">
        <v>1440</v>
      </c>
      <c r="E55" s="159" t="s">
        <v>1440</v>
      </c>
      <c r="F55" s="53" t="s">
        <v>1440</v>
      </c>
      <c r="G55" s="53" t="s">
        <v>1440</v>
      </c>
      <c r="H55" s="53" t="s">
        <v>1440</v>
      </c>
      <c r="I55" s="53" t="s">
        <v>1440</v>
      </c>
      <c r="J55" s="53" t="s">
        <v>1440</v>
      </c>
      <c r="K55" s="53" t="s">
        <v>1440</v>
      </c>
      <c r="L55" s="53" t="s">
        <v>1440</v>
      </c>
      <c r="M55" s="53" t="s">
        <v>1440</v>
      </c>
      <c r="N55" s="53" t="s">
        <v>1440</v>
      </c>
      <c r="O55" s="53" t="s">
        <v>1440</v>
      </c>
      <c r="P55" s="53" t="s">
        <v>1440</v>
      </c>
      <c r="Q55" s="53" t="s">
        <v>1440</v>
      </c>
      <c r="R55" s="53" t="s">
        <v>1440</v>
      </c>
      <c r="S55" s="53" t="s">
        <v>1440</v>
      </c>
      <c r="T55" s="53" t="s">
        <v>1440</v>
      </c>
      <c r="U55" s="53" t="s">
        <v>1440</v>
      </c>
    </row>
    <row r="56" spans="1:21" s="740" customFormat="1" ht="18" customHeight="1">
      <c r="A56" s="15"/>
      <c r="B56" s="518"/>
      <c r="C56" s="53"/>
      <c r="D56" s="53"/>
      <c r="E56" s="159"/>
      <c r="F56" s="53"/>
      <c r="G56" s="53"/>
      <c r="H56" s="53"/>
      <c r="I56" s="53"/>
      <c r="J56" s="53"/>
      <c r="K56" s="53"/>
      <c r="L56" s="53"/>
      <c r="M56" s="53"/>
      <c r="N56" s="53"/>
      <c r="O56" s="53"/>
      <c r="P56" s="53"/>
      <c r="Q56" s="53"/>
      <c r="R56" s="53"/>
      <c r="S56" s="53"/>
      <c r="T56" s="53"/>
      <c r="U56" s="796"/>
    </row>
    <row r="57" spans="1:21" s="504" customFormat="1" ht="17.25">
      <c r="A57" s="15" t="s">
        <v>1503</v>
      </c>
      <c r="B57" s="518" t="s">
        <v>1440</v>
      </c>
      <c r="C57" s="53" t="s">
        <v>1440</v>
      </c>
      <c r="D57" s="53" t="s">
        <v>1440</v>
      </c>
      <c r="E57" s="159" t="s">
        <v>1440</v>
      </c>
      <c r="F57" s="53" t="s">
        <v>1440</v>
      </c>
      <c r="G57" s="53" t="s">
        <v>1440</v>
      </c>
      <c r="H57" s="53" t="s">
        <v>1440</v>
      </c>
      <c r="I57" s="53" t="s">
        <v>1440</v>
      </c>
      <c r="J57" s="53" t="s">
        <v>1440</v>
      </c>
      <c r="K57" s="53" t="s">
        <v>1440</v>
      </c>
      <c r="L57" s="53" t="s">
        <v>1440</v>
      </c>
      <c r="M57" s="53" t="s">
        <v>1440</v>
      </c>
      <c r="N57" s="53" t="s">
        <v>1440</v>
      </c>
      <c r="O57" s="53" t="s">
        <v>1440</v>
      </c>
      <c r="P57" s="53" t="s">
        <v>1440</v>
      </c>
      <c r="Q57" s="53" t="s">
        <v>1440</v>
      </c>
      <c r="R57" s="53" t="s">
        <v>1440</v>
      </c>
      <c r="S57" s="53" t="s">
        <v>1440</v>
      </c>
      <c r="T57" s="53" t="s">
        <v>1440</v>
      </c>
      <c r="U57" s="53" t="s">
        <v>1440</v>
      </c>
    </row>
    <row r="58" spans="1:21" s="859" customFormat="1" ht="18" customHeight="1">
      <c r="A58" s="794" t="s">
        <v>1504</v>
      </c>
      <c r="B58" s="855">
        <v>7</v>
      </c>
      <c r="C58" s="794">
        <v>15</v>
      </c>
      <c r="D58" s="856">
        <v>9</v>
      </c>
      <c r="E58" s="857">
        <v>6</v>
      </c>
      <c r="F58" s="794">
        <v>1</v>
      </c>
      <c r="G58" s="794">
        <v>0</v>
      </c>
      <c r="H58" s="794">
        <v>0</v>
      </c>
      <c r="I58" s="794">
        <v>0</v>
      </c>
      <c r="J58" s="794">
        <v>0</v>
      </c>
      <c r="K58" s="794">
        <v>0</v>
      </c>
      <c r="L58" s="794">
        <v>0</v>
      </c>
      <c r="M58" s="794">
        <v>3</v>
      </c>
      <c r="N58" s="794">
        <v>0</v>
      </c>
      <c r="O58" s="794">
        <v>2</v>
      </c>
      <c r="P58" s="794">
        <v>0</v>
      </c>
      <c r="Q58" s="794">
        <v>0</v>
      </c>
      <c r="R58" s="794">
        <v>0</v>
      </c>
      <c r="S58" s="794">
        <v>4</v>
      </c>
      <c r="T58" s="794">
        <v>2</v>
      </c>
      <c r="U58" s="858">
        <v>3</v>
      </c>
    </row>
    <row r="59" spans="1:21" s="504" customFormat="1" ht="17.25">
      <c r="A59" s="15"/>
      <c r="B59" s="507"/>
      <c r="C59" s="155"/>
      <c r="D59" s="155"/>
      <c r="E59" s="411"/>
      <c r="F59" s="155"/>
      <c r="G59" s="155"/>
      <c r="H59" s="155"/>
      <c r="I59" s="155"/>
      <c r="J59" s="155"/>
      <c r="K59" s="155"/>
      <c r="L59" s="155"/>
      <c r="M59" s="155"/>
      <c r="N59" s="155"/>
      <c r="O59" s="155"/>
      <c r="P59" s="155"/>
      <c r="Q59" s="155"/>
      <c r="R59" s="155"/>
      <c r="S59" s="155"/>
      <c r="T59" s="155"/>
      <c r="U59" s="155"/>
    </row>
    <row r="60" spans="1:21" s="504" customFormat="1" ht="17.25">
      <c r="A60" s="155" t="s">
        <v>890</v>
      </c>
      <c r="B60" s="507">
        <v>81</v>
      </c>
      <c r="C60" s="155">
        <v>119</v>
      </c>
      <c r="D60" s="155">
        <v>67</v>
      </c>
      <c r="E60" s="411">
        <v>52</v>
      </c>
      <c r="F60" s="155">
        <v>0</v>
      </c>
      <c r="G60" s="155">
        <v>1</v>
      </c>
      <c r="H60" s="155">
        <v>1</v>
      </c>
      <c r="I60" s="155">
        <v>1</v>
      </c>
      <c r="J60" s="155">
        <v>5</v>
      </c>
      <c r="K60" s="155">
        <v>3</v>
      </c>
      <c r="L60" s="155">
        <v>4</v>
      </c>
      <c r="M60" s="155">
        <v>1</v>
      </c>
      <c r="N60" s="155">
        <v>9</v>
      </c>
      <c r="O60" s="155">
        <v>4</v>
      </c>
      <c r="P60" s="155">
        <v>10</v>
      </c>
      <c r="Q60" s="155">
        <v>10</v>
      </c>
      <c r="R60" s="155">
        <v>7</v>
      </c>
      <c r="S60" s="155">
        <v>10</v>
      </c>
      <c r="T60" s="155">
        <v>12</v>
      </c>
      <c r="U60" s="155">
        <v>41</v>
      </c>
    </row>
    <row r="61" spans="1:21" s="504" customFormat="1" ht="17.25">
      <c r="A61" s="15"/>
      <c r="B61" s="507"/>
      <c r="C61" s="155"/>
      <c r="D61" s="155"/>
      <c r="E61" s="411"/>
      <c r="F61" s="155"/>
      <c r="G61" s="155"/>
      <c r="H61" s="155"/>
      <c r="I61" s="155"/>
      <c r="J61" s="155"/>
      <c r="K61" s="155"/>
      <c r="L61" s="155"/>
      <c r="M61" s="155"/>
      <c r="N61" s="155"/>
      <c r="O61" s="155"/>
      <c r="P61" s="155"/>
      <c r="Q61" s="155"/>
      <c r="R61" s="155"/>
      <c r="S61" s="155"/>
      <c r="T61" s="155"/>
      <c r="U61" s="155"/>
    </row>
    <row r="62" spans="1:21" s="504" customFormat="1" ht="17.25">
      <c r="A62" s="155" t="s">
        <v>1561</v>
      </c>
      <c r="B62" s="507">
        <v>825</v>
      </c>
      <c r="C62" s="155">
        <v>1564</v>
      </c>
      <c r="D62" s="155">
        <v>788</v>
      </c>
      <c r="E62" s="411">
        <v>776</v>
      </c>
      <c r="F62" s="155">
        <v>52</v>
      </c>
      <c r="G62" s="155">
        <v>52</v>
      </c>
      <c r="H62" s="155">
        <v>56</v>
      </c>
      <c r="I62" s="155">
        <v>49</v>
      </c>
      <c r="J62" s="155">
        <v>96</v>
      </c>
      <c r="K62" s="155">
        <v>97</v>
      </c>
      <c r="L62" s="155">
        <v>90</v>
      </c>
      <c r="M62" s="155">
        <v>69</v>
      </c>
      <c r="N62" s="155">
        <v>89</v>
      </c>
      <c r="O62" s="155">
        <v>96</v>
      </c>
      <c r="P62" s="155">
        <v>132</v>
      </c>
      <c r="Q62" s="155">
        <v>89</v>
      </c>
      <c r="R62" s="155">
        <v>103</v>
      </c>
      <c r="S62" s="155">
        <v>103</v>
      </c>
      <c r="T62" s="155">
        <v>127</v>
      </c>
      <c r="U62" s="155">
        <v>264</v>
      </c>
    </row>
    <row r="63" spans="1:21" s="740" customFormat="1" ht="18" customHeight="1">
      <c r="A63" s="155" t="s">
        <v>1037</v>
      </c>
      <c r="B63" s="795">
        <v>927</v>
      </c>
      <c r="C63" s="50">
        <v>1851</v>
      </c>
      <c r="D63" s="50">
        <v>877</v>
      </c>
      <c r="E63" s="55">
        <v>974</v>
      </c>
      <c r="F63" s="50">
        <v>67</v>
      </c>
      <c r="G63" s="50">
        <v>65</v>
      </c>
      <c r="H63" s="50">
        <v>65</v>
      </c>
      <c r="I63" s="50">
        <v>68</v>
      </c>
      <c r="J63" s="50">
        <v>94</v>
      </c>
      <c r="K63" s="50">
        <v>91</v>
      </c>
      <c r="L63" s="50">
        <v>100</v>
      </c>
      <c r="M63" s="50">
        <v>96</v>
      </c>
      <c r="N63" s="50">
        <v>126</v>
      </c>
      <c r="O63" s="50">
        <v>118</v>
      </c>
      <c r="P63" s="50">
        <v>141</v>
      </c>
      <c r="Q63" s="50">
        <v>110</v>
      </c>
      <c r="R63" s="50">
        <v>99</v>
      </c>
      <c r="S63" s="50">
        <v>127</v>
      </c>
      <c r="T63" s="50">
        <v>156</v>
      </c>
      <c r="U63" s="158">
        <v>328</v>
      </c>
    </row>
    <row r="64" spans="1:21" s="504" customFormat="1" ht="17.25">
      <c r="A64" s="155" t="s">
        <v>1038</v>
      </c>
      <c r="B64" s="507">
        <v>160</v>
      </c>
      <c r="C64" s="155">
        <v>323</v>
      </c>
      <c r="D64" s="155">
        <v>163</v>
      </c>
      <c r="E64" s="411">
        <v>160</v>
      </c>
      <c r="F64" s="155">
        <v>12</v>
      </c>
      <c r="G64" s="155">
        <v>10</v>
      </c>
      <c r="H64" s="155">
        <v>20</v>
      </c>
      <c r="I64" s="155">
        <v>16</v>
      </c>
      <c r="J64" s="155">
        <v>19</v>
      </c>
      <c r="K64" s="155">
        <v>18</v>
      </c>
      <c r="L64" s="155">
        <v>10</v>
      </c>
      <c r="M64" s="155">
        <v>19</v>
      </c>
      <c r="N64" s="155">
        <v>23</v>
      </c>
      <c r="O64" s="155">
        <v>25</v>
      </c>
      <c r="P64" s="155">
        <v>20</v>
      </c>
      <c r="Q64" s="155">
        <v>24</v>
      </c>
      <c r="R64" s="155">
        <v>16</v>
      </c>
      <c r="S64" s="155">
        <v>19</v>
      </c>
      <c r="T64" s="155">
        <v>25</v>
      </c>
      <c r="U64" s="155">
        <v>47</v>
      </c>
    </row>
    <row r="65" spans="1:21" s="504" customFormat="1" ht="17.25">
      <c r="A65" s="155" t="s">
        <v>1039</v>
      </c>
      <c r="B65" s="507">
        <v>839</v>
      </c>
      <c r="C65" s="155">
        <v>1736</v>
      </c>
      <c r="D65" s="155">
        <v>834</v>
      </c>
      <c r="E65" s="411">
        <v>902</v>
      </c>
      <c r="F65" s="155">
        <v>29</v>
      </c>
      <c r="G65" s="155">
        <v>39</v>
      </c>
      <c r="H65" s="155">
        <v>85</v>
      </c>
      <c r="I65" s="155">
        <v>112</v>
      </c>
      <c r="J65" s="155">
        <v>93</v>
      </c>
      <c r="K65" s="155">
        <v>65</v>
      </c>
      <c r="L65" s="155">
        <v>45</v>
      </c>
      <c r="M65" s="155">
        <v>55</v>
      </c>
      <c r="N65" s="155">
        <v>112</v>
      </c>
      <c r="O65" s="155">
        <v>186</v>
      </c>
      <c r="P65" s="155">
        <v>152</v>
      </c>
      <c r="Q65" s="155">
        <v>91</v>
      </c>
      <c r="R65" s="155">
        <v>88</v>
      </c>
      <c r="S65" s="155">
        <v>124</v>
      </c>
      <c r="T65" s="155">
        <v>156</v>
      </c>
      <c r="U65" s="155">
        <v>304</v>
      </c>
    </row>
    <row r="66" spans="1:21" s="504" customFormat="1" ht="17.25">
      <c r="A66" s="154"/>
      <c r="B66" s="507"/>
      <c r="C66" s="155"/>
      <c r="D66" s="155"/>
      <c r="E66" s="411"/>
      <c r="F66" s="155"/>
      <c r="G66" s="155"/>
      <c r="H66" s="155"/>
      <c r="I66" s="155"/>
      <c r="J66" s="155"/>
      <c r="K66" s="155"/>
      <c r="L66" s="155"/>
      <c r="M66" s="155"/>
      <c r="N66" s="155"/>
      <c r="O66" s="155"/>
      <c r="P66" s="155"/>
      <c r="Q66" s="155"/>
      <c r="R66" s="155"/>
      <c r="S66" s="155"/>
      <c r="T66" s="155"/>
      <c r="U66" s="155"/>
    </row>
    <row r="67" spans="1:21" s="740" customFormat="1" ht="18" customHeight="1">
      <c r="A67" s="155" t="s">
        <v>1562</v>
      </c>
      <c r="B67" s="795">
        <v>344</v>
      </c>
      <c r="C67" s="50">
        <v>779</v>
      </c>
      <c r="D67" s="50">
        <v>372</v>
      </c>
      <c r="E67" s="55">
        <v>407</v>
      </c>
      <c r="F67" s="50">
        <v>46</v>
      </c>
      <c r="G67" s="50">
        <v>39</v>
      </c>
      <c r="H67" s="50">
        <v>27</v>
      </c>
      <c r="I67" s="50">
        <v>47</v>
      </c>
      <c r="J67" s="50">
        <v>51</v>
      </c>
      <c r="K67" s="50">
        <v>63</v>
      </c>
      <c r="L67" s="50">
        <v>34</v>
      </c>
      <c r="M67" s="50">
        <v>50</v>
      </c>
      <c r="N67" s="50">
        <v>56</v>
      </c>
      <c r="O67" s="50">
        <v>79</v>
      </c>
      <c r="P67" s="50">
        <v>79</v>
      </c>
      <c r="Q67" s="50">
        <v>47</v>
      </c>
      <c r="R67" s="50">
        <v>35</v>
      </c>
      <c r="S67" s="50">
        <v>24</v>
      </c>
      <c r="T67" s="50">
        <v>41</v>
      </c>
      <c r="U67" s="158">
        <v>61</v>
      </c>
    </row>
    <row r="68" spans="1:21" s="504" customFormat="1" ht="17.25">
      <c r="A68" s="155" t="s">
        <v>1040</v>
      </c>
      <c r="B68" s="507">
        <v>434</v>
      </c>
      <c r="C68" s="155">
        <v>931</v>
      </c>
      <c r="D68" s="155">
        <v>441</v>
      </c>
      <c r="E68" s="411">
        <v>490</v>
      </c>
      <c r="F68" s="155">
        <v>46</v>
      </c>
      <c r="G68" s="155">
        <v>31</v>
      </c>
      <c r="H68" s="155">
        <v>42</v>
      </c>
      <c r="I68" s="155">
        <v>41</v>
      </c>
      <c r="J68" s="155">
        <v>46</v>
      </c>
      <c r="K68" s="155">
        <v>40</v>
      </c>
      <c r="L68" s="155">
        <v>64</v>
      </c>
      <c r="M68" s="155">
        <v>52</v>
      </c>
      <c r="N68" s="155">
        <v>70</v>
      </c>
      <c r="O68" s="155">
        <v>87</v>
      </c>
      <c r="P68" s="155">
        <v>72</v>
      </c>
      <c r="Q68" s="155">
        <v>59</v>
      </c>
      <c r="R68" s="155">
        <v>45</v>
      </c>
      <c r="S68" s="155">
        <v>41</v>
      </c>
      <c r="T68" s="155">
        <v>72</v>
      </c>
      <c r="U68" s="155">
        <v>123</v>
      </c>
    </row>
    <row r="69" spans="1:21" s="504" customFormat="1" ht="17.25">
      <c r="A69" s="510" t="s">
        <v>1041</v>
      </c>
      <c r="B69" s="540">
        <v>463</v>
      </c>
      <c r="C69" s="510">
        <v>896</v>
      </c>
      <c r="D69" s="510">
        <v>405</v>
      </c>
      <c r="E69" s="509">
        <v>491</v>
      </c>
      <c r="F69" s="510">
        <v>32</v>
      </c>
      <c r="G69" s="510">
        <v>25</v>
      </c>
      <c r="H69" s="510">
        <v>37</v>
      </c>
      <c r="I69" s="510">
        <v>43</v>
      </c>
      <c r="J69" s="510">
        <v>43</v>
      </c>
      <c r="K69" s="510">
        <v>47</v>
      </c>
      <c r="L69" s="510">
        <v>42</v>
      </c>
      <c r="M69" s="510">
        <v>43</v>
      </c>
      <c r="N69" s="510">
        <v>52</v>
      </c>
      <c r="O69" s="510">
        <v>57</v>
      </c>
      <c r="P69" s="510">
        <v>70</v>
      </c>
      <c r="Q69" s="510">
        <v>52</v>
      </c>
      <c r="R69" s="510">
        <v>54</v>
      </c>
      <c r="S69" s="510">
        <v>58</v>
      </c>
      <c r="T69" s="510">
        <v>92</v>
      </c>
      <c r="U69" s="510">
        <v>149</v>
      </c>
    </row>
    <row r="70" spans="1:21" s="504" customFormat="1" ht="17.25">
      <c r="A70" s="155"/>
      <c r="B70" s="155"/>
      <c r="C70" s="155"/>
      <c r="D70" s="155"/>
      <c r="E70" s="155"/>
      <c r="F70" s="155"/>
      <c r="G70" s="155"/>
      <c r="H70" s="155"/>
      <c r="I70" s="155"/>
      <c r="J70" s="155"/>
      <c r="K70" s="155"/>
      <c r="L70" s="155"/>
      <c r="M70" s="155"/>
      <c r="N70" s="155"/>
      <c r="O70" s="155"/>
      <c r="P70" s="155"/>
      <c r="Q70" s="155"/>
      <c r="R70" s="155"/>
      <c r="S70" s="155"/>
      <c r="T70" s="155"/>
      <c r="U70" s="155"/>
    </row>
    <row r="71" spans="1:21" s="504" customFormat="1" ht="17.25">
      <c r="A71" s="155"/>
      <c r="B71" s="155"/>
      <c r="C71" s="155"/>
      <c r="D71" s="155"/>
      <c r="E71" s="155"/>
      <c r="F71" s="155"/>
      <c r="G71" s="155"/>
      <c r="H71" s="155"/>
      <c r="I71" s="155"/>
      <c r="J71" s="155"/>
      <c r="K71" s="155"/>
      <c r="L71" s="155"/>
      <c r="M71" s="155"/>
      <c r="N71" s="155"/>
      <c r="O71" s="155"/>
      <c r="P71" s="155"/>
      <c r="Q71" s="155"/>
      <c r="R71" s="155"/>
      <c r="S71" s="155"/>
      <c r="T71" s="155"/>
      <c r="U71" s="155"/>
    </row>
    <row r="72" spans="1:21" s="699" customFormat="1" ht="18" customHeight="1">
      <c r="A72" s="12"/>
      <c r="B72" s="12"/>
      <c r="C72" s="12"/>
      <c r="D72" s="12"/>
      <c r="E72" s="696">
        <v>18</v>
      </c>
      <c r="F72" s="12"/>
      <c r="G72" s="12"/>
      <c r="H72" s="12"/>
      <c r="I72" s="12"/>
      <c r="J72" s="12"/>
      <c r="K72" s="12"/>
      <c r="L72" s="12"/>
      <c r="M72" s="12"/>
      <c r="N72" s="12"/>
      <c r="O72" s="12"/>
      <c r="P72" s="698">
        <v>19</v>
      </c>
      <c r="Q72" s="12"/>
      <c r="R72" s="12"/>
      <c r="S72" s="12"/>
      <c r="T72" s="12"/>
      <c r="U72" s="12"/>
    </row>
    <row r="73" spans="1:21" s="504" customFormat="1" ht="17.25">
      <c r="A73" s="641" t="s">
        <v>1370</v>
      </c>
      <c r="B73" s="537">
        <v>1122</v>
      </c>
      <c r="C73" s="537">
        <v>1998</v>
      </c>
      <c r="D73" s="537">
        <v>971</v>
      </c>
      <c r="E73" s="641">
        <v>1027</v>
      </c>
      <c r="F73" s="537">
        <v>62</v>
      </c>
      <c r="G73" s="537">
        <v>51</v>
      </c>
      <c r="H73" s="537">
        <v>49</v>
      </c>
      <c r="I73" s="537">
        <v>67</v>
      </c>
      <c r="J73" s="537">
        <v>98</v>
      </c>
      <c r="K73" s="537">
        <v>133</v>
      </c>
      <c r="L73" s="537">
        <v>105</v>
      </c>
      <c r="M73" s="537">
        <v>100</v>
      </c>
      <c r="N73" s="537">
        <v>117</v>
      </c>
      <c r="O73" s="537">
        <v>150</v>
      </c>
      <c r="P73" s="537">
        <v>162</v>
      </c>
      <c r="Q73" s="537">
        <v>137</v>
      </c>
      <c r="R73" s="537">
        <v>123</v>
      </c>
      <c r="S73" s="537">
        <v>109</v>
      </c>
      <c r="T73" s="537">
        <v>184</v>
      </c>
      <c r="U73" s="537">
        <v>351</v>
      </c>
    </row>
    <row r="74" spans="1:21" s="504" customFormat="1" ht="17.25">
      <c r="A74" s="411" t="s">
        <v>1042</v>
      </c>
      <c r="B74" s="155">
        <v>886</v>
      </c>
      <c r="C74" s="155">
        <v>1639</v>
      </c>
      <c r="D74" s="155">
        <v>781</v>
      </c>
      <c r="E74" s="411">
        <v>858</v>
      </c>
      <c r="F74" s="155">
        <v>33</v>
      </c>
      <c r="G74" s="155">
        <v>46</v>
      </c>
      <c r="H74" s="155">
        <v>32</v>
      </c>
      <c r="I74" s="155">
        <v>47</v>
      </c>
      <c r="J74" s="155">
        <v>76</v>
      </c>
      <c r="K74" s="155">
        <v>75</v>
      </c>
      <c r="L74" s="155">
        <v>66</v>
      </c>
      <c r="M74" s="155">
        <v>65</v>
      </c>
      <c r="N74" s="155">
        <v>90</v>
      </c>
      <c r="O74" s="155">
        <v>106</v>
      </c>
      <c r="P74" s="155">
        <v>114</v>
      </c>
      <c r="Q74" s="155">
        <v>105</v>
      </c>
      <c r="R74" s="155">
        <v>110</v>
      </c>
      <c r="S74" s="155">
        <v>106</v>
      </c>
      <c r="T74" s="155">
        <v>219</v>
      </c>
      <c r="U74" s="155">
        <v>349</v>
      </c>
    </row>
    <row r="75" spans="1:21" s="504" customFormat="1" ht="17.25">
      <c r="A75" s="411" t="s">
        <v>1043</v>
      </c>
      <c r="B75" s="155">
        <v>620</v>
      </c>
      <c r="C75" s="155">
        <v>1158</v>
      </c>
      <c r="D75" s="155">
        <v>591</v>
      </c>
      <c r="E75" s="411">
        <v>567</v>
      </c>
      <c r="F75" s="155">
        <v>32</v>
      </c>
      <c r="G75" s="155">
        <v>38</v>
      </c>
      <c r="H75" s="155">
        <v>46</v>
      </c>
      <c r="I75" s="155">
        <v>52</v>
      </c>
      <c r="J75" s="155">
        <v>48</v>
      </c>
      <c r="K75" s="155">
        <v>49</v>
      </c>
      <c r="L75" s="155">
        <v>66</v>
      </c>
      <c r="M75" s="155">
        <v>61</v>
      </c>
      <c r="N75" s="155">
        <v>86</v>
      </c>
      <c r="O75" s="155">
        <v>94</v>
      </c>
      <c r="P75" s="155">
        <v>61</v>
      </c>
      <c r="Q75" s="155">
        <v>62</v>
      </c>
      <c r="R75" s="155">
        <v>67</v>
      </c>
      <c r="S75" s="155">
        <v>72</v>
      </c>
      <c r="T75" s="155">
        <v>84</v>
      </c>
      <c r="U75" s="155">
        <v>240</v>
      </c>
    </row>
    <row r="76" spans="1:21" s="504" customFormat="1" ht="17.25">
      <c r="A76" s="411" t="s">
        <v>1044</v>
      </c>
      <c r="B76" s="155">
        <v>985</v>
      </c>
      <c r="C76" s="155">
        <v>1805</v>
      </c>
      <c r="D76" s="155">
        <v>909</v>
      </c>
      <c r="E76" s="411">
        <v>896</v>
      </c>
      <c r="F76" s="155">
        <v>105</v>
      </c>
      <c r="G76" s="155">
        <v>46</v>
      </c>
      <c r="H76" s="155">
        <v>50</v>
      </c>
      <c r="I76" s="155">
        <v>63</v>
      </c>
      <c r="J76" s="155">
        <v>86</v>
      </c>
      <c r="K76" s="155">
        <v>161</v>
      </c>
      <c r="L76" s="155">
        <v>167</v>
      </c>
      <c r="M76" s="155">
        <v>102</v>
      </c>
      <c r="N76" s="155">
        <v>83</v>
      </c>
      <c r="O76" s="155">
        <v>103</v>
      </c>
      <c r="P76" s="155">
        <v>144</v>
      </c>
      <c r="Q76" s="155">
        <v>112</v>
      </c>
      <c r="R76" s="155">
        <v>104</v>
      </c>
      <c r="S76" s="155">
        <v>90</v>
      </c>
      <c r="T76" s="155">
        <v>123</v>
      </c>
      <c r="U76" s="155">
        <v>266</v>
      </c>
    </row>
    <row r="77" spans="1:21" s="504" customFormat="1" ht="17.25">
      <c r="A77" s="25"/>
      <c r="B77" s="15"/>
      <c r="C77" s="15"/>
      <c r="D77" s="50"/>
      <c r="E77" s="55"/>
      <c r="F77" s="15"/>
      <c r="G77" s="15"/>
      <c r="H77" s="15"/>
      <c r="I77" s="42"/>
      <c r="J77" s="42"/>
      <c r="K77" s="42"/>
      <c r="L77" s="42"/>
      <c r="M77" s="88"/>
      <c r="N77" s="15"/>
      <c r="O77" s="15"/>
      <c r="P77" s="15"/>
      <c r="Q77" s="15"/>
      <c r="R77" s="15"/>
      <c r="S77" s="15"/>
      <c r="T77" s="15"/>
      <c r="U77" s="74"/>
    </row>
    <row r="78" spans="1:21" s="504" customFormat="1" ht="17.25">
      <c r="A78" s="411" t="s">
        <v>1371</v>
      </c>
      <c r="B78" s="155">
        <v>513</v>
      </c>
      <c r="C78" s="155">
        <v>1113</v>
      </c>
      <c r="D78" s="155">
        <v>537</v>
      </c>
      <c r="E78" s="411">
        <v>576</v>
      </c>
      <c r="F78" s="155">
        <v>33</v>
      </c>
      <c r="G78" s="155">
        <v>37</v>
      </c>
      <c r="H78" s="155">
        <v>53</v>
      </c>
      <c r="I78" s="155">
        <v>93</v>
      </c>
      <c r="J78" s="155">
        <v>53</v>
      </c>
      <c r="K78" s="155">
        <v>46</v>
      </c>
      <c r="L78" s="155">
        <v>40</v>
      </c>
      <c r="M78" s="155">
        <v>58</v>
      </c>
      <c r="N78" s="155">
        <v>69</v>
      </c>
      <c r="O78" s="155">
        <v>124</v>
      </c>
      <c r="P78" s="155">
        <v>87</v>
      </c>
      <c r="Q78" s="155">
        <v>60</v>
      </c>
      <c r="R78" s="155">
        <v>61</v>
      </c>
      <c r="S78" s="155">
        <v>65</v>
      </c>
      <c r="T78" s="155">
        <v>73</v>
      </c>
      <c r="U78" s="155">
        <v>161</v>
      </c>
    </row>
    <row r="79" spans="1:21" s="504" customFormat="1" ht="17.25">
      <c r="A79" s="411" t="s">
        <v>1045</v>
      </c>
      <c r="B79" s="155">
        <v>296</v>
      </c>
      <c r="C79" s="155">
        <v>574</v>
      </c>
      <c r="D79" s="155">
        <v>282</v>
      </c>
      <c r="E79" s="411">
        <v>292</v>
      </c>
      <c r="F79" s="155">
        <v>19</v>
      </c>
      <c r="G79" s="155">
        <v>10</v>
      </c>
      <c r="H79" s="155">
        <v>25</v>
      </c>
      <c r="I79" s="155">
        <v>17</v>
      </c>
      <c r="J79" s="155">
        <v>19</v>
      </c>
      <c r="K79" s="155">
        <v>28</v>
      </c>
      <c r="L79" s="155">
        <v>39</v>
      </c>
      <c r="M79" s="155">
        <v>44</v>
      </c>
      <c r="N79" s="155">
        <v>34</v>
      </c>
      <c r="O79" s="155">
        <v>48</v>
      </c>
      <c r="P79" s="155">
        <v>33</v>
      </c>
      <c r="Q79" s="155">
        <v>26</v>
      </c>
      <c r="R79" s="155">
        <v>36</v>
      </c>
      <c r="S79" s="155">
        <v>51</v>
      </c>
      <c r="T79" s="155">
        <v>48</v>
      </c>
      <c r="U79" s="155">
        <v>97</v>
      </c>
    </row>
    <row r="80" spans="1:21" s="504" customFormat="1" ht="17.25">
      <c r="A80" s="411" t="s">
        <v>1046</v>
      </c>
      <c r="B80" s="155">
        <v>670</v>
      </c>
      <c r="C80" s="155">
        <v>1261</v>
      </c>
      <c r="D80" s="155">
        <v>596</v>
      </c>
      <c r="E80" s="411">
        <v>665</v>
      </c>
      <c r="F80" s="155">
        <v>36</v>
      </c>
      <c r="G80" s="155">
        <v>37</v>
      </c>
      <c r="H80" s="155">
        <v>38</v>
      </c>
      <c r="I80" s="155">
        <v>61</v>
      </c>
      <c r="J80" s="155">
        <v>58</v>
      </c>
      <c r="K80" s="155">
        <v>52</v>
      </c>
      <c r="L80" s="155">
        <v>51</v>
      </c>
      <c r="M80" s="155">
        <v>71</v>
      </c>
      <c r="N80" s="155">
        <v>58</v>
      </c>
      <c r="O80" s="155">
        <v>101</v>
      </c>
      <c r="P80" s="155">
        <v>96</v>
      </c>
      <c r="Q80" s="155">
        <v>79</v>
      </c>
      <c r="R80" s="155">
        <v>72</v>
      </c>
      <c r="S80" s="155">
        <v>72</v>
      </c>
      <c r="T80" s="155">
        <v>86</v>
      </c>
      <c r="U80" s="155">
        <v>293</v>
      </c>
    </row>
    <row r="81" spans="1:21" s="504" customFormat="1" ht="17.25">
      <c r="A81" s="411" t="s">
        <v>1047</v>
      </c>
      <c r="B81" s="155">
        <v>640</v>
      </c>
      <c r="C81" s="155">
        <v>1173</v>
      </c>
      <c r="D81" s="155">
        <v>564</v>
      </c>
      <c r="E81" s="411">
        <v>609</v>
      </c>
      <c r="F81" s="155">
        <v>20</v>
      </c>
      <c r="G81" s="155">
        <v>37</v>
      </c>
      <c r="H81" s="155">
        <v>21</v>
      </c>
      <c r="I81" s="155">
        <v>34</v>
      </c>
      <c r="J81" s="155">
        <v>52</v>
      </c>
      <c r="K81" s="155">
        <v>40</v>
      </c>
      <c r="L81" s="155">
        <v>38</v>
      </c>
      <c r="M81" s="155">
        <v>42</v>
      </c>
      <c r="N81" s="155">
        <v>65</v>
      </c>
      <c r="O81" s="155">
        <v>78</v>
      </c>
      <c r="P81" s="155">
        <v>79</v>
      </c>
      <c r="Q81" s="155">
        <v>77</v>
      </c>
      <c r="R81" s="155">
        <v>70</v>
      </c>
      <c r="S81" s="155">
        <v>107</v>
      </c>
      <c r="T81" s="155">
        <v>152</v>
      </c>
      <c r="U81" s="155">
        <v>261</v>
      </c>
    </row>
    <row r="82" spans="1:21" s="504" customFormat="1" ht="17.25">
      <c r="A82" s="411" t="s">
        <v>1048</v>
      </c>
      <c r="B82" s="155">
        <v>583</v>
      </c>
      <c r="C82" s="155">
        <v>1039</v>
      </c>
      <c r="D82" s="155">
        <v>464</v>
      </c>
      <c r="E82" s="411">
        <v>575</v>
      </c>
      <c r="F82" s="155">
        <v>31</v>
      </c>
      <c r="G82" s="155">
        <v>38</v>
      </c>
      <c r="H82" s="155">
        <v>34</v>
      </c>
      <c r="I82" s="155">
        <v>32</v>
      </c>
      <c r="J82" s="155">
        <v>50</v>
      </c>
      <c r="K82" s="155">
        <v>27</v>
      </c>
      <c r="L82" s="155">
        <v>49</v>
      </c>
      <c r="M82" s="155">
        <v>42</v>
      </c>
      <c r="N82" s="155">
        <v>50</v>
      </c>
      <c r="O82" s="155">
        <v>80</v>
      </c>
      <c r="P82" s="155">
        <v>59</v>
      </c>
      <c r="Q82" s="155">
        <v>57</v>
      </c>
      <c r="R82" s="155">
        <v>49</v>
      </c>
      <c r="S82" s="155">
        <v>62</v>
      </c>
      <c r="T82" s="155">
        <v>97</v>
      </c>
      <c r="U82" s="155">
        <v>282</v>
      </c>
    </row>
    <row r="83" spans="1:21" ht="18" customHeight="1">
      <c r="A83" s="25"/>
      <c r="B83" s="15"/>
      <c r="C83" s="15"/>
      <c r="D83" s="50"/>
      <c r="E83" s="55"/>
      <c r="F83" s="15"/>
      <c r="G83" s="15"/>
      <c r="H83" s="15"/>
      <c r="I83" s="15"/>
      <c r="J83" s="15"/>
      <c r="K83" s="15"/>
      <c r="L83" s="15"/>
      <c r="M83" s="15"/>
      <c r="N83" s="15"/>
      <c r="O83" s="15"/>
      <c r="P83" s="15"/>
      <c r="Q83" s="15"/>
      <c r="R83" s="15"/>
      <c r="S83" s="15"/>
      <c r="T83" s="15"/>
      <c r="U83" s="74"/>
    </row>
    <row r="84" spans="1:21" s="504" customFormat="1" ht="17.25">
      <c r="A84" s="411" t="s">
        <v>1372</v>
      </c>
      <c r="B84" s="155">
        <v>923</v>
      </c>
      <c r="C84" s="155">
        <v>1857</v>
      </c>
      <c r="D84" s="155">
        <v>927</v>
      </c>
      <c r="E84" s="411">
        <v>930</v>
      </c>
      <c r="F84" s="155">
        <v>101</v>
      </c>
      <c r="G84" s="155">
        <v>74</v>
      </c>
      <c r="H84" s="155">
        <v>61</v>
      </c>
      <c r="I84" s="155">
        <v>70</v>
      </c>
      <c r="J84" s="155">
        <v>76</v>
      </c>
      <c r="K84" s="155">
        <v>79</v>
      </c>
      <c r="L84" s="155">
        <v>97</v>
      </c>
      <c r="M84" s="155">
        <v>131</v>
      </c>
      <c r="N84" s="155">
        <v>92</v>
      </c>
      <c r="O84" s="155">
        <v>159</v>
      </c>
      <c r="P84" s="155">
        <v>121</v>
      </c>
      <c r="Q84" s="155">
        <v>120</v>
      </c>
      <c r="R84" s="155">
        <v>87</v>
      </c>
      <c r="S84" s="155">
        <v>98</v>
      </c>
      <c r="T84" s="155">
        <v>152</v>
      </c>
      <c r="U84" s="155">
        <v>339</v>
      </c>
    </row>
    <row r="85" spans="1:21" s="504" customFormat="1" ht="17.25">
      <c r="A85" s="411" t="s">
        <v>1049</v>
      </c>
      <c r="B85" s="155">
        <v>686</v>
      </c>
      <c r="C85" s="155">
        <v>1299</v>
      </c>
      <c r="D85" s="155">
        <v>642</v>
      </c>
      <c r="E85" s="411">
        <v>657</v>
      </c>
      <c r="F85" s="155">
        <v>36</v>
      </c>
      <c r="G85" s="155">
        <v>39</v>
      </c>
      <c r="H85" s="155">
        <v>48</v>
      </c>
      <c r="I85" s="155">
        <v>54</v>
      </c>
      <c r="J85" s="155">
        <v>70</v>
      </c>
      <c r="K85" s="155">
        <v>86</v>
      </c>
      <c r="L85" s="155">
        <v>69</v>
      </c>
      <c r="M85" s="155">
        <v>53</v>
      </c>
      <c r="N85" s="155">
        <v>69</v>
      </c>
      <c r="O85" s="155">
        <v>82</v>
      </c>
      <c r="P85" s="155">
        <v>99</v>
      </c>
      <c r="Q85" s="155">
        <v>79</v>
      </c>
      <c r="R85" s="155">
        <v>77</v>
      </c>
      <c r="S85" s="155">
        <v>82</v>
      </c>
      <c r="T85" s="155">
        <v>121</v>
      </c>
      <c r="U85" s="155">
        <v>235</v>
      </c>
    </row>
    <row r="86" spans="1:21" s="504" customFormat="1" ht="17.25">
      <c r="A86" s="411" t="s">
        <v>1050</v>
      </c>
      <c r="B86" s="155">
        <v>666</v>
      </c>
      <c r="C86" s="155">
        <v>1211</v>
      </c>
      <c r="D86" s="155">
        <v>586</v>
      </c>
      <c r="E86" s="411">
        <v>625</v>
      </c>
      <c r="F86" s="155">
        <v>35</v>
      </c>
      <c r="G86" s="155">
        <v>49</v>
      </c>
      <c r="H86" s="155">
        <v>45</v>
      </c>
      <c r="I86" s="155">
        <v>26</v>
      </c>
      <c r="J86" s="155">
        <v>44</v>
      </c>
      <c r="K86" s="155">
        <v>50</v>
      </c>
      <c r="L86" s="155">
        <v>68</v>
      </c>
      <c r="M86" s="155">
        <v>67</v>
      </c>
      <c r="N86" s="155">
        <v>76</v>
      </c>
      <c r="O86" s="155">
        <v>77</v>
      </c>
      <c r="P86" s="155">
        <v>69</v>
      </c>
      <c r="Q86" s="155">
        <v>78</v>
      </c>
      <c r="R86" s="155">
        <v>69</v>
      </c>
      <c r="S86" s="155">
        <v>78</v>
      </c>
      <c r="T86" s="155">
        <v>127</v>
      </c>
      <c r="U86" s="155">
        <v>253</v>
      </c>
    </row>
    <row r="87" spans="1:21" ht="18" customHeight="1">
      <c r="A87" s="25"/>
      <c r="B87" s="15"/>
      <c r="C87" s="15"/>
      <c r="D87" s="50"/>
      <c r="E87" s="55"/>
      <c r="F87" s="15"/>
      <c r="G87" s="15"/>
      <c r="H87" s="15"/>
      <c r="I87" s="42"/>
      <c r="J87" s="42"/>
      <c r="K87" s="42"/>
      <c r="L87" s="42"/>
      <c r="M87" s="88"/>
      <c r="N87" s="15"/>
      <c r="O87" s="15"/>
      <c r="P87" s="15"/>
      <c r="Q87" s="15"/>
      <c r="R87" s="15"/>
      <c r="S87" s="15"/>
      <c r="T87" s="15"/>
      <c r="U87" s="74"/>
    </row>
    <row r="88" spans="1:21" s="504" customFormat="1" ht="17.25">
      <c r="A88" s="411" t="s">
        <v>1373</v>
      </c>
      <c r="B88" s="155">
        <v>261</v>
      </c>
      <c r="C88" s="155">
        <v>478</v>
      </c>
      <c r="D88" s="155">
        <v>231</v>
      </c>
      <c r="E88" s="411">
        <v>247</v>
      </c>
      <c r="F88" s="155">
        <v>14</v>
      </c>
      <c r="G88" s="155">
        <v>15</v>
      </c>
      <c r="H88" s="155">
        <v>18</v>
      </c>
      <c r="I88" s="155">
        <v>14</v>
      </c>
      <c r="J88" s="155">
        <v>26</v>
      </c>
      <c r="K88" s="155">
        <v>17</v>
      </c>
      <c r="L88" s="155">
        <v>20</v>
      </c>
      <c r="M88" s="155">
        <v>27</v>
      </c>
      <c r="N88" s="155">
        <v>24</v>
      </c>
      <c r="O88" s="155">
        <v>41</v>
      </c>
      <c r="P88" s="155">
        <v>38</v>
      </c>
      <c r="Q88" s="155">
        <v>31</v>
      </c>
      <c r="R88" s="155">
        <v>29</v>
      </c>
      <c r="S88" s="155">
        <v>32</v>
      </c>
      <c r="T88" s="155">
        <v>48</v>
      </c>
      <c r="U88" s="155">
        <v>84</v>
      </c>
    </row>
    <row r="89" spans="1:21" s="504" customFormat="1" ht="17.25">
      <c r="A89" s="411" t="s">
        <v>1374</v>
      </c>
      <c r="B89" s="155">
        <v>356</v>
      </c>
      <c r="C89" s="155">
        <v>634</v>
      </c>
      <c r="D89" s="155">
        <v>283</v>
      </c>
      <c r="E89" s="411">
        <v>351</v>
      </c>
      <c r="F89" s="155">
        <v>11</v>
      </c>
      <c r="G89" s="155">
        <v>26</v>
      </c>
      <c r="H89" s="155">
        <v>27</v>
      </c>
      <c r="I89" s="155">
        <v>22</v>
      </c>
      <c r="J89" s="155">
        <v>35</v>
      </c>
      <c r="K89" s="155">
        <v>9</v>
      </c>
      <c r="L89" s="155">
        <v>25</v>
      </c>
      <c r="M89" s="155">
        <v>20</v>
      </c>
      <c r="N89" s="155">
        <v>39</v>
      </c>
      <c r="O89" s="155">
        <v>40</v>
      </c>
      <c r="P89" s="155">
        <v>44</v>
      </c>
      <c r="Q89" s="155">
        <v>43</v>
      </c>
      <c r="R89" s="155">
        <v>38</v>
      </c>
      <c r="S89" s="155">
        <v>47</v>
      </c>
      <c r="T89" s="155">
        <v>64</v>
      </c>
      <c r="U89" s="155">
        <v>144</v>
      </c>
    </row>
    <row r="90" spans="1:21" s="504" customFormat="1" ht="17.25">
      <c r="A90" s="411" t="s">
        <v>1155</v>
      </c>
      <c r="B90" s="155">
        <v>533</v>
      </c>
      <c r="C90" s="155">
        <v>1000</v>
      </c>
      <c r="D90" s="155">
        <v>501</v>
      </c>
      <c r="E90" s="411">
        <v>499</v>
      </c>
      <c r="F90" s="155">
        <v>23</v>
      </c>
      <c r="G90" s="155">
        <v>42</v>
      </c>
      <c r="H90" s="155">
        <v>46</v>
      </c>
      <c r="I90" s="155">
        <v>54</v>
      </c>
      <c r="J90" s="155">
        <v>30</v>
      </c>
      <c r="K90" s="155">
        <v>37</v>
      </c>
      <c r="L90" s="155">
        <v>49</v>
      </c>
      <c r="M90" s="155">
        <v>61</v>
      </c>
      <c r="N90" s="155">
        <v>81</v>
      </c>
      <c r="O90" s="155">
        <v>91</v>
      </c>
      <c r="P90" s="155">
        <v>65</v>
      </c>
      <c r="Q90" s="155">
        <v>73</v>
      </c>
      <c r="R90" s="155">
        <v>71</v>
      </c>
      <c r="S90" s="155">
        <v>52</v>
      </c>
      <c r="T90" s="155">
        <v>74</v>
      </c>
      <c r="U90" s="155">
        <v>151</v>
      </c>
    </row>
    <row r="91" spans="1:21" s="504" customFormat="1" ht="17.25">
      <c r="A91" s="411" t="s">
        <v>1156</v>
      </c>
      <c r="B91" s="155">
        <v>160</v>
      </c>
      <c r="C91" s="155">
        <v>270</v>
      </c>
      <c r="D91" s="155">
        <v>124</v>
      </c>
      <c r="E91" s="411">
        <v>146</v>
      </c>
      <c r="F91" s="155">
        <v>5</v>
      </c>
      <c r="G91" s="155">
        <v>4</v>
      </c>
      <c r="H91" s="155">
        <v>1</v>
      </c>
      <c r="I91" s="155">
        <v>4</v>
      </c>
      <c r="J91" s="155">
        <v>7</v>
      </c>
      <c r="K91" s="155">
        <v>11</v>
      </c>
      <c r="L91" s="155">
        <v>16</v>
      </c>
      <c r="M91" s="155">
        <v>15</v>
      </c>
      <c r="N91" s="155">
        <v>6</v>
      </c>
      <c r="O91" s="155">
        <v>18</v>
      </c>
      <c r="P91" s="155">
        <v>19</v>
      </c>
      <c r="Q91" s="155">
        <v>19</v>
      </c>
      <c r="R91" s="155">
        <v>27</v>
      </c>
      <c r="S91" s="155">
        <v>24</v>
      </c>
      <c r="T91" s="155">
        <v>24</v>
      </c>
      <c r="U91" s="155">
        <v>70</v>
      </c>
    </row>
    <row r="92" spans="1:21" ht="18" customHeight="1">
      <c r="A92" s="25"/>
      <c r="B92" s="15"/>
      <c r="C92" s="15"/>
      <c r="D92" s="15"/>
      <c r="E92" s="25"/>
      <c r="F92" s="15"/>
      <c r="G92" s="15"/>
      <c r="H92" s="15"/>
      <c r="I92" s="42"/>
      <c r="J92" s="42"/>
      <c r="K92" s="42"/>
      <c r="L92" s="42"/>
      <c r="M92" s="150"/>
      <c r="N92" s="15"/>
      <c r="O92" s="15"/>
      <c r="P92" s="15"/>
      <c r="Q92" s="15"/>
      <c r="R92" s="15"/>
      <c r="S92" s="15"/>
      <c r="T92" s="15"/>
      <c r="U92" s="74"/>
    </row>
    <row r="93" spans="1:21" s="175" customFormat="1" ht="18" customHeight="1">
      <c r="A93" s="918" t="s">
        <v>1421</v>
      </c>
      <c r="B93" s="918"/>
      <c r="C93" s="918"/>
      <c r="D93" s="918"/>
      <c r="E93" s="918"/>
      <c r="F93" s="918"/>
      <c r="G93" s="918"/>
      <c r="H93" s="918"/>
      <c r="I93" s="918"/>
      <c r="J93" s="173"/>
      <c r="K93" s="173"/>
      <c r="L93" s="173"/>
      <c r="M93" s="174"/>
      <c r="N93" s="173"/>
      <c r="O93" s="173"/>
      <c r="P93" s="173"/>
      <c r="Q93" s="173"/>
      <c r="R93" s="173"/>
      <c r="S93" s="173"/>
      <c r="T93" s="173"/>
      <c r="U93" s="170"/>
    </row>
    <row r="94" spans="1:21" s="21" customFormat="1" ht="18" customHeight="1">
      <c r="A94" s="176" t="s">
        <v>845</v>
      </c>
      <c r="B94" s="15"/>
      <c r="C94" s="15"/>
      <c r="D94" s="15"/>
      <c r="E94" s="15"/>
      <c r="F94" s="15"/>
      <c r="G94" s="15"/>
      <c r="H94" s="15"/>
      <c r="I94" s="15"/>
      <c r="J94" s="15"/>
      <c r="K94" s="15"/>
      <c r="L94" s="15"/>
      <c r="M94" s="88"/>
      <c r="N94" s="15"/>
      <c r="O94" s="15"/>
      <c r="P94" s="15"/>
      <c r="Q94" s="15"/>
      <c r="R94" s="15"/>
      <c r="S94" s="15"/>
      <c r="T94" s="15"/>
      <c r="U94" s="74"/>
    </row>
    <row r="95" spans="1:21" s="519" customFormat="1" ht="18" customHeight="1">
      <c r="A95" s="176" t="s">
        <v>1165</v>
      </c>
      <c r="B95" s="134"/>
      <c r="C95" s="134"/>
      <c r="D95" s="134"/>
      <c r="E95" s="134"/>
      <c r="F95" s="134"/>
      <c r="G95" s="134"/>
      <c r="H95" s="134"/>
      <c r="I95" s="134"/>
      <c r="J95" s="134"/>
      <c r="K95" s="134"/>
      <c r="L95" s="134"/>
      <c r="M95" s="160"/>
      <c r="N95" s="134"/>
      <c r="O95" s="134"/>
      <c r="P95" s="134"/>
      <c r="Q95" s="134"/>
    </row>
    <row r="96" spans="1:21" s="21" customFormat="1" ht="18" customHeight="1">
      <c r="A96" s="15"/>
      <c r="B96" s="15"/>
      <c r="C96" s="15"/>
      <c r="D96" s="15"/>
      <c r="E96" s="15"/>
      <c r="F96" s="15"/>
      <c r="G96" s="15"/>
      <c r="H96" s="15"/>
      <c r="I96" s="15"/>
      <c r="J96" s="15"/>
      <c r="K96" s="15"/>
      <c r="L96" s="15"/>
      <c r="M96" s="88"/>
      <c r="N96" s="15"/>
      <c r="O96" s="15"/>
      <c r="P96" s="15"/>
      <c r="Q96" s="15"/>
    </row>
    <row r="97" spans="1:21" s="21" customFormat="1" ht="21" customHeight="1">
      <c r="A97" s="15"/>
      <c r="B97" s="15"/>
      <c r="C97" s="15"/>
      <c r="D97" s="15"/>
      <c r="E97" s="15"/>
      <c r="F97" s="15"/>
      <c r="G97" s="15"/>
      <c r="H97" s="15"/>
      <c r="I97" s="15"/>
      <c r="J97" s="15"/>
      <c r="K97" s="15"/>
      <c r="L97" s="15"/>
      <c r="M97" s="88"/>
      <c r="N97" s="15"/>
      <c r="O97" s="15"/>
      <c r="P97" s="15"/>
      <c r="Q97" s="421"/>
      <c r="R97" s="421"/>
      <c r="S97" s="919"/>
      <c r="T97" s="919"/>
      <c r="U97" s="919"/>
    </row>
    <row r="98" spans="1:21" s="21" customFormat="1" ht="18" customHeight="1">
      <c r="A98" s="15"/>
      <c r="B98" s="15"/>
      <c r="C98" s="15"/>
      <c r="D98" s="15"/>
      <c r="E98" s="15"/>
      <c r="F98" s="15"/>
      <c r="G98" s="15"/>
      <c r="H98" s="15"/>
      <c r="I98" s="15"/>
      <c r="J98" s="15"/>
      <c r="K98" s="15"/>
      <c r="L98" s="15"/>
      <c r="M98" s="88"/>
      <c r="N98" s="15"/>
      <c r="O98" s="15"/>
      <c r="P98" s="15"/>
      <c r="Q98" s="15"/>
      <c r="R98" s="15"/>
      <c r="S98" s="15"/>
      <c r="T98" s="15"/>
      <c r="U98" s="74"/>
    </row>
    <row r="99" spans="1:21" s="21" customFormat="1" ht="18" customHeight="1">
      <c r="A99" s="15"/>
      <c r="B99" s="15"/>
      <c r="C99" s="15"/>
      <c r="D99" s="15"/>
      <c r="E99" s="15"/>
      <c r="F99" s="15"/>
      <c r="G99" s="15"/>
      <c r="H99" s="15"/>
      <c r="I99" s="15"/>
      <c r="J99" s="15"/>
      <c r="K99" s="15"/>
      <c r="L99" s="15"/>
      <c r="M99" s="88"/>
      <c r="N99" s="15"/>
      <c r="O99" s="15"/>
      <c r="P99" s="15"/>
      <c r="Q99" s="15"/>
      <c r="R99" s="15"/>
      <c r="S99" s="15"/>
      <c r="T99" s="15"/>
      <c r="U99" s="74"/>
    </row>
    <row r="100" spans="1:21" s="21" customFormat="1" ht="18" customHeight="1">
      <c r="A100" s="15"/>
      <c r="B100" s="15"/>
      <c r="C100" s="15"/>
      <c r="D100" s="15"/>
      <c r="E100" s="15"/>
      <c r="F100" s="15"/>
      <c r="G100" s="15"/>
      <c r="H100" s="15"/>
      <c r="I100" s="15"/>
      <c r="J100" s="15"/>
      <c r="K100" s="15"/>
      <c r="L100" s="15"/>
      <c r="M100" s="88"/>
      <c r="N100" s="15"/>
      <c r="O100" s="15"/>
      <c r="P100" s="15"/>
      <c r="Q100" s="15"/>
      <c r="R100" s="15"/>
      <c r="S100" s="15"/>
      <c r="T100" s="15"/>
      <c r="U100" s="74"/>
    </row>
    <row r="101" spans="1:21" s="21" customFormat="1" ht="18" customHeight="1">
      <c r="A101" s="15"/>
      <c r="B101" s="15"/>
      <c r="C101" s="15"/>
      <c r="D101" s="15"/>
      <c r="E101" s="15"/>
      <c r="F101" s="15"/>
      <c r="G101" s="15"/>
      <c r="H101" s="15"/>
      <c r="I101" s="15"/>
      <c r="J101" s="15"/>
      <c r="K101" s="15"/>
      <c r="L101" s="15"/>
      <c r="M101" s="88"/>
      <c r="N101" s="15"/>
      <c r="O101" s="15"/>
      <c r="P101" s="15"/>
      <c r="Q101" s="15"/>
    </row>
    <row r="102" spans="1:21" s="21" customFormat="1" ht="18" customHeight="1">
      <c r="A102" s="15"/>
      <c r="B102" s="15"/>
      <c r="C102" s="15"/>
      <c r="D102" s="15"/>
      <c r="E102" s="15"/>
      <c r="F102" s="15"/>
      <c r="G102" s="15"/>
      <c r="H102" s="15"/>
      <c r="I102" s="15"/>
      <c r="J102" s="15"/>
      <c r="K102" s="15"/>
      <c r="L102" s="15"/>
      <c r="M102" s="88"/>
      <c r="N102" s="15"/>
      <c r="O102" s="15"/>
      <c r="P102" s="15"/>
      <c r="Q102" s="15"/>
      <c r="R102" s="15"/>
      <c r="S102" s="15"/>
      <c r="T102" s="15"/>
      <c r="U102" s="74"/>
    </row>
    <row r="103" spans="1:21" s="21" customFormat="1" ht="18" customHeight="1">
      <c r="A103" s="15"/>
      <c r="B103" s="15"/>
      <c r="C103" s="15"/>
      <c r="D103" s="15"/>
      <c r="E103" s="15"/>
      <c r="F103" s="15"/>
      <c r="G103" s="15"/>
      <c r="H103" s="15"/>
      <c r="I103" s="15"/>
      <c r="J103" s="15"/>
      <c r="K103" s="15"/>
      <c r="L103" s="15"/>
      <c r="M103" s="88"/>
      <c r="N103" s="15"/>
      <c r="O103" s="15"/>
      <c r="P103" s="15"/>
      <c r="Q103" s="15"/>
      <c r="R103" s="15"/>
      <c r="S103" s="15"/>
      <c r="T103" s="15"/>
      <c r="U103" s="74"/>
    </row>
    <row r="104" spans="1:21" s="21" customFormat="1" ht="18" customHeight="1">
      <c r="A104" s="15"/>
      <c r="B104" s="15"/>
      <c r="C104" s="15"/>
      <c r="D104" s="15"/>
      <c r="E104" s="15"/>
      <c r="F104" s="15"/>
      <c r="G104" s="15"/>
      <c r="H104" s="15"/>
      <c r="I104" s="15"/>
      <c r="J104" s="15"/>
      <c r="K104" s="15"/>
      <c r="L104" s="15"/>
      <c r="M104" s="88"/>
      <c r="N104" s="15"/>
      <c r="O104" s="15"/>
      <c r="P104" s="15"/>
      <c r="Q104" s="15"/>
      <c r="R104" s="15"/>
      <c r="S104" s="15"/>
      <c r="T104" s="15"/>
      <c r="U104" s="74"/>
    </row>
    <row r="105" spans="1:21" s="21" customFormat="1" ht="18" customHeight="1">
      <c r="A105" s="15"/>
      <c r="B105" s="15"/>
      <c r="C105" s="15"/>
      <c r="D105" s="15"/>
      <c r="E105" s="15"/>
      <c r="F105" s="154"/>
      <c r="G105" s="154"/>
      <c r="H105" s="154"/>
      <c r="I105" s="15"/>
      <c r="J105" s="15"/>
      <c r="K105" s="15"/>
      <c r="L105" s="15"/>
      <c r="M105" s="88"/>
      <c r="N105" s="15"/>
      <c r="O105" s="15"/>
      <c r="P105" s="15"/>
      <c r="Q105" s="15"/>
      <c r="R105" s="15"/>
      <c r="S105" s="15"/>
      <c r="T105" s="15"/>
      <c r="U105" s="74"/>
    </row>
    <row r="106" spans="1:21" s="21" customFormat="1" ht="18" customHeight="1">
      <c r="A106" s="15"/>
      <c r="B106" s="15"/>
      <c r="C106" s="15"/>
      <c r="D106" s="15"/>
      <c r="E106" s="15"/>
      <c r="F106" s="15"/>
      <c r="G106" s="15"/>
      <c r="H106" s="15"/>
      <c r="I106" s="15"/>
      <c r="J106" s="15"/>
      <c r="K106" s="15"/>
      <c r="L106" s="15"/>
      <c r="M106" s="88"/>
      <c r="N106" s="15"/>
      <c r="O106" s="15"/>
      <c r="P106" s="15"/>
      <c r="Q106" s="15"/>
      <c r="R106" s="15"/>
      <c r="S106" s="15"/>
      <c r="T106" s="15"/>
      <c r="U106" s="74"/>
    </row>
    <row r="107" spans="1:21" s="21" customFormat="1" ht="18" customHeight="1">
      <c r="A107" s="15"/>
      <c r="B107" s="15"/>
      <c r="C107" s="15"/>
      <c r="D107" s="15"/>
      <c r="E107" s="15"/>
      <c r="F107" s="15"/>
      <c r="G107" s="15"/>
      <c r="H107" s="15"/>
      <c r="I107" s="15"/>
      <c r="J107" s="15"/>
      <c r="K107" s="15"/>
      <c r="L107" s="15"/>
      <c r="M107" s="88"/>
      <c r="N107" s="15"/>
      <c r="O107" s="15"/>
      <c r="P107" s="15"/>
      <c r="Q107" s="15"/>
      <c r="R107" s="15"/>
      <c r="S107" s="15"/>
      <c r="T107" s="15"/>
      <c r="U107" s="74"/>
    </row>
    <row r="108" spans="1:21" s="21" customFormat="1" ht="18" customHeight="1">
      <c r="A108" s="15"/>
      <c r="B108" s="15"/>
      <c r="C108" s="15"/>
      <c r="D108" s="15"/>
      <c r="E108" s="15"/>
      <c r="F108" s="15"/>
      <c r="G108" s="15"/>
      <c r="H108" s="15"/>
      <c r="I108" s="15"/>
      <c r="J108" s="15"/>
      <c r="K108" s="15"/>
      <c r="L108" s="15"/>
      <c r="M108" s="88"/>
      <c r="N108" s="15"/>
      <c r="O108" s="15"/>
      <c r="P108" s="15"/>
      <c r="Q108" s="15"/>
      <c r="R108" s="15"/>
      <c r="S108" s="15"/>
      <c r="T108" s="15"/>
      <c r="U108" s="74"/>
    </row>
    <row r="109" spans="1:21" s="21" customFormat="1" ht="18" customHeight="1">
      <c r="A109" s="15"/>
      <c r="B109" s="15"/>
      <c r="C109" s="15"/>
      <c r="D109" s="15"/>
      <c r="E109" s="15"/>
      <c r="F109" s="15"/>
      <c r="G109" s="15"/>
      <c r="H109" s="15"/>
      <c r="I109" s="15"/>
      <c r="J109" s="15"/>
      <c r="K109" s="15"/>
      <c r="L109" s="15"/>
      <c r="M109" s="88"/>
      <c r="N109" s="15"/>
      <c r="O109" s="15"/>
      <c r="P109" s="15"/>
      <c r="Q109" s="15"/>
      <c r="R109" s="15"/>
      <c r="S109" s="15"/>
      <c r="T109" s="15"/>
      <c r="U109" s="74"/>
    </row>
    <row r="110" spans="1:21" s="21" customFormat="1" ht="18" customHeight="1">
      <c r="A110" s="15"/>
      <c r="B110" s="15"/>
      <c r="C110" s="15"/>
      <c r="D110" s="15"/>
      <c r="E110" s="15"/>
      <c r="F110" s="15"/>
      <c r="G110" s="15"/>
      <c r="H110" s="15"/>
      <c r="I110" s="15"/>
      <c r="J110" s="15"/>
      <c r="K110" s="15"/>
      <c r="L110" s="15"/>
      <c r="M110" s="88"/>
      <c r="N110" s="15"/>
      <c r="O110" s="15"/>
      <c r="P110" s="15"/>
      <c r="Q110" s="15"/>
      <c r="R110" s="15"/>
      <c r="S110" s="15"/>
      <c r="T110" s="15"/>
      <c r="U110" s="74"/>
    </row>
    <row r="111" spans="1:21" s="21" customFormat="1" ht="18" customHeight="1">
      <c r="A111" s="15"/>
      <c r="B111" s="15"/>
      <c r="C111" s="15"/>
      <c r="D111" s="15"/>
      <c r="E111" s="15"/>
      <c r="F111" s="15"/>
      <c r="G111" s="15"/>
      <c r="H111" s="15"/>
      <c r="I111" s="15"/>
      <c r="J111" s="15"/>
      <c r="K111" s="15"/>
      <c r="L111" s="15"/>
      <c r="M111" s="88"/>
      <c r="N111" s="15"/>
      <c r="O111" s="15"/>
      <c r="P111" s="15"/>
      <c r="Q111" s="15"/>
      <c r="R111" s="15"/>
      <c r="S111" s="15"/>
      <c r="T111" s="15"/>
      <c r="U111" s="74"/>
    </row>
    <row r="112" spans="1:21" s="21" customFormat="1" ht="18" customHeight="1">
      <c r="A112" s="15"/>
      <c r="B112" s="15"/>
      <c r="C112" s="15"/>
      <c r="D112" s="15"/>
      <c r="E112" s="15"/>
      <c r="F112" s="15"/>
      <c r="G112" s="15"/>
      <c r="H112" s="15"/>
      <c r="I112" s="15"/>
      <c r="J112" s="15"/>
      <c r="K112" s="15"/>
      <c r="L112" s="15"/>
      <c r="M112" s="88"/>
      <c r="N112" s="15"/>
      <c r="O112" s="15"/>
      <c r="P112" s="15"/>
      <c r="Q112" s="15"/>
      <c r="R112" s="15"/>
      <c r="S112" s="15"/>
      <c r="T112" s="15"/>
      <c r="U112" s="74"/>
    </row>
    <row r="113" spans="1:21" s="21" customFormat="1" ht="18" customHeight="1">
      <c r="A113" s="15"/>
      <c r="B113" s="15"/>
      <c r="C113" s="15"/>
      <c r="D113" s="15"/>
      <c r="E113" s="15"/>
      <c r="F113" s="15"/>
      <c r="G113" s="15"/>
      <c r="H113" s="15"/>
      <c r="I113" s="15"/>
      <c r="J113" s="15"/>
      <c r="K113" s="15"/>
      <c r="L113" s="15"/>
      <c r="M113" s="88"/>
      <c r="N113" s="15"/>
      <c r="O113" s="15"/>
      <c r="P113" s="15"/>
      <c r="Q113" s="15"/>
      <c r="R113" s="15"/>
      <c r="S113" s="15"/>
      <c r="T113" s="15"/>
      <c r="U113" s="74"/>
    </row>
    <row r="114" spans="1:21" s="21" customFormat="1" ht="18" customHeight="1">
      <c r="A114" s="15"/>
      <c r="B114" s="15"/>
      <c r="C114" s="15"/>
      <c r="D114" s="15"/>
      <c r="E114" s="15"/>
      <c r="F114" s="15"/>
      <c r="G114" s="15"/>
      <c r="H114" s="15"/>
      <c r="I114" s="15"/>
      <c r="J114" s="15"/>
      <c r="K114" s="15"/>
      <c r="L114" s="15"/>
      <c r="M114" s="88"/>
      <c r="N114" s="15"/>
      <c r="O114" s="15"/>
      <c r="P114" s="15"/>
      <c r="Q114" s="15"/>
      <c r="R114" s="15"/>
      <c r="S114" s="15"/>
      <c r="T114" s="15"/>
      <c r="U114" s="74"/>
    </row>
    <row r="115" spans="1:21" s="21" customFormat="1" ht="18" customHeight="1">
      <c r="A115" s="15"/>
      <c r="B115" s="15"/>
      <c r="C115" s="15"/>
      <c r="D115" s="15"/>
      <c r="E115" s="15"/>
      <c r="F115" s="15"/>
      <c r="G115" s="15"/>
      <c r="H115" s="15"/>
      <c r="I115" s="15"/>
      <c r="J115" s="15"/>
      <c r="K115" s="15"/>
      <c r="L115" s="15"/>
      <c r="M115" s="88"/>
      <c r="N115" s="15"/>
      <c r="O115" s="15"/>
      <c r="P115" s="15"/>
      <c r="Q115" s="15"/>
      <c r="R115" s="15"/>
      <c r="S115" s="15"/>
      <c r="T115" s="15"/>
      <c r="U115" s="74"/>
    </row>
    <row r="116" spans="1:21" s="21" customFormat="1" ht="18" customHeight="1">
      <c r="A116" s="15"/>
      <c r="B116" s="15"/>
      <c r="C116" s="15"/>
      <c r="D116" s="15"/>
      <c r="E116" s="15"/>
      <c r="F116" s="15"/>
      <c r="G116" s="15"/>
      <c r="H116" s="15"/>
      <c r="I116" s="15"/>
      <c r="J116" s="15"/>
      <c r="K116" s="15"/>
      <c r="L116" s="15"/>
      <c r="M116" s="88"/>
      <c r="N116" s="15"/>
      <c r="O116" s="15"/>
      <c r="P116" s="15"/>
      <c r="Q116" s="15"/>
      <c r="R116" s="15"/>
      <c r="S116" s="15"/>
      <c r="T116" s="15"/>
      <c r="U116" s="74"/>
    </row>
    <row r="117" spans="1:21" s="21" customFormat="1" ht="18" customHeight="1">
      <c r="A117" s="15"/>
      <c r="B117" s="15"/>
      <c r="C117" s="15"/>
      <c r="D117" s="15"/>
      <c r="E117" s="15"/>
      <c r="F117" s="15"/>
      <c r="G117" s="15"/>
      <c r="H117" s="15"/>
      <c r="I117" s="15"/>
      <c r="J117" s="15"/>
      <c r="K117" s="15"/>
      <c r="L117" s="15"/>
      <c r="M117" s="88"/>
      <c r="N117" s="15"/>
      <c r="O117" s="15"/>
      <c r="P117" s="15"/>
      <c r="Q117" s="15"/>
      <c r="R117" s="15"/>
      <c r="S117" s="15"/>
      <c r="T117" s="15"/>
      <c r="U117" s="74"/>
    </row>
    <row r="118" spans="1:21" s="21" customFormat="1" ht="18" customHeight="1">
      <c r="A118" s="15"/>
      <c r="B118" s="15"/>
      <c r="C118" s="15"/>
      <c r="D118" s="15"/>
      <c r="E118" s="15"/>
      <c r="F118" s="15"/>
      <c r="G118" s="15"/>
      <c r="H118" s="15"/>
      <c r="I118" s="15"/>
      <c r="J118" s="15"/>
      <c r="K118" s="15"/>
      <c r="L118" s="15"/>
      <c r="M118" s="88"/>
      <c r="N118" s="15"/>
      <c r="O118" s="15"/>
      <c r="P118" s="15"/>
      <c r="Q118" s="15"/>
      <c r="R118" s="15"/>
      <c r="S118" s="15"/>
      <c r="T118" s="15"/>
      <c r="U118" s="74"/>
    </row>
    <row r="119" spans="1:21" s="21" customFormat="1" ht="18" customHeight="1">
      <c r="A119" s="15"/>
      <c r="B119" s="15"/>
      <c r="C119" s="15"/>
      <c r="D119" s="15"/>
      <c r="E119" s="15"/>
      <c r="F119" s="15"/>
      <c r="G119" s="15"/>
      <c r="H119" s="15"/>
      <c r="I119" s="15"/>
      <c r="J119" s="15"/>
      <c r="K119" s="15"/>
      <c r="L119" s="15"/>
      <c r="M119" s="88"/>
      <c r="N119" s="15"/>
      <c r="O119" s="15"/>
      <c r="P119" s="15"/>
      <c r="Q119" s="15"/>
      <c r="R119" s="15"/>
      <c r="S119" s="15"/>
      <c r="T119" s="15"/>
      <c r="U119" s="74"/>
    </row>
    <row r="120" spans="1:21" s="21" customFormat="1" ht="18" customHeight="1">
      <c r="A120" s="15"/>
      <c r="B120" s="15"/>
      <c r="C120" s="15"/>
      <c r="D120" s="15"/>
      <c r="E120" s="15"/>
      <c r="F120" s="15"/>
      <c r="G120" s="15"/>
      <c r="H120" s="15"/>
      <c r="I120" s="15"/>
      <c r="J120" s="15"/>
      <c r="K120" s="15"/>
      <c r="L120" s="15"/>
      <c r="M120" s="88"/>
      <c r="N120" s="15"/>
      <c r="O120" s="15"/>
      <c r="P120" s="15"/>
      <c r="Q120" s="15"/>
      <c r="R120" s="15"/>
      <c r="S120" s="15"/>
      <c r="T120" s="15"/>
      <c r="U120" s="74"/>
    </row>
    <row r="121" spans="1:21" s="21" customFormat="1" ht="18" customHeight="1">
      <c r="A121" s="15"/>
      <c r="B121" s="15"/>
      <c r="C121" s="15"/>
      <c r="D121" s="15"/>
      <c r="E121" s="15"/>
      <c r="F121" s="15"/>
      <c r="G121" s="15"/>
      <c r="H121" s="15"/>
      <c r="I121" s="15"/>
      <c r="J121" s="15"/>
      <c r="K121" s="15"/>
      <c r="L121" s="15"/>
      <c r="M121" s="88"/>
      <c r="N121" s="15"/>
      <c r="O121" s="15"/>
      <c r="P121" s="15"/>
      <c r="Q121" s="15"/>
      <c r="R121" s="15"/>
      <c r="S121" s="15"/>
      <c r="T121" s="15"/>
      <c r="U121" s="74"/>
    </row>
    <row r="122" spans="1:21" s="21" customFormat="1" ht="18" customHeight="1">
      <c r="A122" s="15"/>
      <c r="B122" s="15"/>
      <c r="C122" s="15"/>
      <c r="D122" s="15"/>
      <c r="E122" s="15"/>
      <c r="F122" s="15"/>
      <c r="G122" s="15"/>
      <c r="H122" s="15"/>
      <c r="I122" s="15"/>
      <c r="J122" s="15"/>
      <c r="K122" s="15"/>
      <c r="L122" s="15"/>
      <c r="M122" s="88"/>
      <c r="N122" s="15"/>
      <c r="O122" s="15"/>
      <c r="P122" s="15"/>
      <c r="Q122" s="15"/>
      <c r="R122" s="15"/>
      <c r="S122" s="15"/>
      <c r="T122" s="15"/>
      <c r="U122" s="74"/>
    </row>
    <row r="123" spans="1:21" s="21" customFormat="1" ht="18" customHeight="1">
      <c r="A123" s="15"/>
      <c r="B123" s="15"/>
      <c r="C123" s="15"/>
      <c r="D123" s="15"/>
      <c r="E123" s="15"/>
      <c r="F123" s="15"/>
      <c r="G123" s="15"/>
      <c r="H123" s="15"/>
      <c r="I123" s="15"/>
      <c r="J123" s="15"/>
      <c r="K123" s="15"/>
      <c r="L123" s="15"/>
      <c r="M123" s="88"/>
      <c r="N123" s="15"/>
      <c r="O123" s="15"/>
      <c r="P123" s="15"/>
      <c r="Q123" s="15"/>
      <c r="R123" s="15"/>
      <c r="S123" s="15"/>
      <c r="T123" s="15"/>
      <c r="U123" s="74"/>
    </row>
    <row r="124" spans="1:21" s="21" customFormat="1" ht="18" customHeight="1">
      <c r="A124" s="15"/>
      <c r="B124" s="15"/>
      <c r="C124" s="15"/>
      <c r="D124" s="15"/>
      <c r="E124" s="15"/>
      <c r="F124" s="15"/>
      <c r="G124" s="15"/>
      <c r="H124" s="15"/>
      <c r="I124" s="15"/>
      <c r="J124" s="15"/>
      <c r="K124" s="15"/>
      <c r="L124" s="15"/>
      <c r="M124" s="88"/>
      <c r="N124" s="15"/>
      <c r="O124" s="15"/>
      <c r="P124" s="15"/>
      <c r="Q124" s="15"/>
      <c r="R124" s="15"/>
      <c r="S124" s="15"/>
      <c r="T124" s="15"/>
      <c r="U124" s="74"/>
    </row>
    <row r="125" spans="1:21" s="21" customFormat="1" ht="18" customHeight="1">
      <c r="A125" s="15"/>
      <c r="B125" s="15"/>
      <c r="C125" s="15"/>
      <c r="D125" s="15"/>
      <c r="E125" s="15"/>
      <c r="F125" s="15"/>
      <c r="G125" s="15"/>
      <c r="H125" s="15"/>
      <c r="I125" s="15"/>
      <c r="J125" s="15"/>
      <c r="K125" s="15"/>
      <c r="L125" s="15"/>
      <c r="M125" s="88"/>
      <c r="N125" s="15"/>
      <c r="O125" s="15"/>
      <c r="P125" s="15"/>
      <c r="Q125" s="15"/>
      <c r="R125" s="15"/>
      <c r="S125" s="15"/>
      <c r="T125" s="15"/>
      <c r="U125" s="74"/>
    </row>
    <row r="126" spans="1:21" s="21" customFormat="1" ht="18" customHeight="1">
      <c r="A126" s="15"/>
      <c r="B126" s="15"/>
      <c r="C126" s="15"/>
      <c r="D126" s="15"/>
      <c r="E126" s="15"/>
      <c r="F126" s="15"/>
      <c r="G126" s="15"/>
      <c r="H126" s="15"/>
      <c r="I126" s="15"/>
      <c r="J126" s="15"/>
      <c r="K126" s="15"/>
      <c r="L126" s="15"/>
      <c r="M126" s="88"/>
      <c r="N126" s="15"/>
      <c r="O126" s="15"/>
      <c r="P126" s="15"/>
      <c r="Q126" s="15"/>
      <c r="R126" s="15"/>
      <c r="S126" s="15"/>
      <c r="T126" s="15"/>
      <c r="U126" s="74"/>
    </row>
    <row r="127" spans="1:21" s="21" customFormat="1" ht="18" customHeight="1">
      <c r="A127" s="15"/>
      <c r="B127" s="15"/>
      <c r="C127" s="15"/>
      <c r="D127" s="15"/>
      <c r="E127" s="15"/>
      <c r="F127" s="15"/>
      <c r="G127" s="15"/>
      <c r="H127" s="15"/>
      <c r="I127" s="15"/>
      <c r="J127" s="15"/>
      <c r="K127" s="15"/>
      <c r="L127" s="15"/>
      <c r="M127" s="88"/>
      <c r="N127" s="15"/>
      <c r="O127" s="15"/>
      <c r="P127" s="15"/>
      <c r="Q127" s="15"/>
      <c r="R127" s="15"/>
      <c r="S127" s="15"/>
      <c r="T127" s="15"/>
      <c r="U127" s="74"/>
    </row>
    <row r="128" spans="1:21" s="21" customFormat="1" ht="18" customHeight="1">
      <c r="A128" s="15"/>
      <c r="B128" s="15"/>
      <c r="C128" s="15"/>
      <c r="D128" s="15"/>
      <c r="E128" s="15"/>
      <c r="F128" s="15"/>
      <c r="G128" s="15"/>
      <c r="H128" s="15"/>
      <c r="I128" s="15"/>
      <c r="J128" s="15"/>
      <c r="K128" s="15"/>
      <c r="L128" s="15"/>
      <c r="M128" s="88"/>
      <c r="N128" s="15"/>
      <c r="O128" s="15"/>
      <c r="P128" s="15"/>
      <c r="Q128" s="15"/>
      <c r="R128" s="15"/>
      <c r="S128" s="15"/>
      <c r="T128" s="15"/>
      <c r="U128" s="74"/>
    </row>
    <row r="129" spans="1:21" s="21" customFormat="1" ht="18" customHeight="1">
      <c r="A129" s="15"/>
      <c r="B129" s="15"/>
      <c r="C129" s="15"/>
      <c r="D129" s="15"/>
      <c r="E129" s="15"/>
      <c r="F129" s="15"/>
      <c r="G129" s="15"/>
      <c r="H129" s="15"/>
      <c r="I129" s="15"/>
      <c r="J129" s="15"/>
      <c r="K129" s="15"/>
      <c r="L129" s="15"/>
      <c r="M129" s="88"/>
      <c r="N129" s="15"/>
      <c r="O129" s="15"/>
      <c r="P129" s="15"/>
      <c r="Q129" s="15"/>
      <c r="R129" s="15"/>
      <c r="S129" s="15"/>
      <c r="T129" s="15"/>
      <c r="U129" s="74"/>
    </row>
    <row r="130" spans="1:21" s="21" customFormat="1" ht="18" customHeight="1">
      <c r="A130" s="15"/>
      <c r="B130" s="15"/>
      <c r="C130" s="15"/>
      <c r="D130" s="15"/>
      <c r="E130" s="15"/>
      <c r="F130" s="15"/>
      <c r="G130" s="15"/>
      <c r="H130" s="15"/>
      <c r="I130" s="15"/>
      <c r="J130" s="15"/>
      <c r="K130" s="15"/>
      <c r="L130" s="15"/>
      <c r="M130" s="88"/>
      <c r="N130" s="15"/>
      <c r="O130" s="15"/>
      <c r="P130" s="15"/>
      <c r="Q130" s="15"/>
      <c r="R130" s="15"/>
      <c r="S130" s="15"/>
      <c r="T130" s="15"/>
      <c r="U130" s="74"/>
    </row>
    <row r="131" spans="1:21" s="21" customFormat="1" ht="18" customHeight="1">
      <c r="A131" s="15"/>
      <c r="B131" s="15"/>
      <c r="C131" s="15"/>
      <c r="D131" s="15"/>
      <c r="E131" s="15"/>
      <c r="F131" s="15"/>
      <c r="G131" s="15"/>
      <c r="H131" s="15"/>
      <c r="I131" s="15"/>
      <c r="J131" s="15"/>
      <c r="K131" s="15"/>
      <c r="L131" s="15"/>
      <c r="M131" s="88"/>
      <c r="N131" s="15"/>
      <c r="O131" s="15"/>
      <c r="P131" s="15"/>
      <c r="Q131" s="15"/>
      <c r="R131" s="15"/>
      <c r="S131" s="15"/>
      <c r="T131" s="15"/>
      <c r="U131" s="74"/>
    </row>
    <row r="132" spans="1:21" s="21" customFormat="1" ht="18" customHeight="1">
      <c r="A132" s="15"/>
      <c r="B132" s="15"/>
      <c r="C132" s="15"/>
      <c r="D132" s="15"/>
      <c r="E132" s="15"/>
      <c r="F132" s="15"/>
      <c r="G132" s="15"/>
      <c r="H132" s="15"/>
      <c r="I132" s="15"/>
      <c r="J132" s="15"/>
      <c r="K132" s="15"/>
      <c r="L132" s="15"/>
      <c r="M132" s="88"/>
      <c r="N132" s="15"/>
      <c r="O132" s="15"/>
      <c r="P132" s="15"/>
      <c r="Q132" s="15"/>
      <c r="R132" s="15"/>
      <c r="S132" s="15"/>
      <c r="T132" s="15"/>
      <c r="U132" s="74"/>
    </row>
    <row r="133" spans="1:21" s="21" customFormat="1" ht="18" customHeight="1">
      <c r="A133" s="15"/>
      <c r="B133" s="15"/>
      <c r="C133" s="15"/>
      <c r="D133" s="15"/>
      <c r="E133" s="15"/>
      <c r="F133" s="15"/>
      <c r="G133" s="15"/>
      <c r="H133" s="15"/>
      <c r="I133" s="15"/>
      <c r="J133" s="15"/>
      <c r="K133" s="15"/>
      <c r="L133" s="15"/>
      <c r="M133" s="88"/>
      <c r="N133" s="15"/>
      <c r="O133" s="15"/>
      <c r="P133" s="15"/>
      <c r="Q133" s="15"/>
      <c r="R133" s="15"/>
      <c r="S133" s="15"/>
      <c r="T133" s="15"/>
      <c r="U133" s="74"/>
    </row>
    <row r="134" spans="1:21" s="21" customFormat="1" ht="18" customHeight="1">
      <c r="A134" s="15"/>
      <c r="B134" s="15"/>
      <c r="C134" s="15"/>
      <c r="D134" s="15"/>
      <c r="E134" s="15"/>
      <c r="F134" s="15"/>
      <c r="G134" s="15"/>
      <c r="H134" s="15"/>
      <c r="I134" s="15"/>
      <c r="J134" s="15"/>
      <c r="K134" s="15"/>
      <c r="L134" s="15"/>
      <c r="M134" s="88"/>
      <c r="N134" s="15"/>
      <c r="O134" s="15"/>
      <c r="P134" s="15"/>
      <c r="Q134" s="15"/>
      <c r="R134" s="15"/>
      <c r="S134" s="15"/>
      <c r="T134" s="15"/>
      <c r="U134" s="74"/>
    </row>
    <row r="135" spans="1:21" s="21" customFormat="1" ht="18" customHeight="1">
      <c r="A135" s="15"/>
      <c r="B135" s="15"/>
      <c r="C135" s="15"/>
      <c r="D135" s="15"/>
      <c r="E135" s="15"/>
      <c r="F135" s="15"/>
      <c r="G135" s="15"/>
      <c r="H135" s="15"/>
      <c r="I135" s="15"/>
      <c r="J135" s="15"/>
      <c r="K135" s="15"/>
      <c r="L135" s="15"/>
      <c r="M135" s="88"/>
      <c r="N135" s="15"/>
      <c r="O135" s="15"/>
      <c r="P135" s="15"/>
      <c r="Q135" s="15"/>
      <c r="R135" s="15"/>
      <c r="S135" s="15"/>
      <c r="T135" s="15"/>
      <c r="U135" s="74"/>
    </row>
    <row r="136" spans="1:21" s="21" customFormat="1" ht="18" customHeight="1">
      <c r="A136" s="15"/>
      <c r="B136" s="15"/>
      <c r="C136" s="15"/>
      <c r="D136" s="15"/>
      <c r="E136" s="15"/>
      <c r="F136" s="15"/>
      <c r="G136" s="15"/>
      <c r="H136" s="15"/>
      <c r="I136" s="15"/>
      <c r="J136" s="15"/>
      <c r="K136" s="15"/>
      <c r="L136" s="15"/>
      <c r="M136" s="88"/>
      <c r="N136" s="15"/>
      <c r="O136" s="15"/>
      <c r="P136" s="15"/>
      <c r="Q136" s="15"/>
      <c r="R136" s="15"/>
      <c r="S136" s="15"/>
      <c r="T136" s="15"/>
      <c r="U136" s="74"/>
    </row>
    <row r="137" spans="1:21" s="699" customFormat="1" ht="18" customHeight="1">
      <c r="A137" s="12"/>
      <c r="B137" s="12"/>
      <c r="C137" s="12"/>
      <c r="D137" s="12"/>
      <c r="E137" s="696">
        <v>20</v>
      </c>
      <c r="F137" s="12"/>
      <c r="G137" s="12"/>
      <c r="H137" s="12"/>
      <c r="I137" s="12"/>
      <c r="J137" s="12"/>
      <c r="K137" s="12"/>
      <c r="L137" s="12"/>
      <c r="M137" s="12"/>
      <c r="N137" s="12"/>
      <c r="O137" s="12"/>
      <c r="P137" s="698">
        <v>21</v>
      </c>
      <c r="Q137" s="12"/>
      <c r="R137" s="12"/>
      <c r="S137" s="12"/>
      <c r="T137" s="12"/>
      <c r="U137" s="12"/>
    </row>
    <row r="138" spans="1:21" s="21" customFormat="1" ht="18" customHeight="1">
      <c r="A138" s="15"/>
      <c r="B138" s="15"/>
      <c r="C138" s="15"/>
      <c r="D138" s="15"/>
      <c r="E138" s="15"/>
      <c r="F138" s="15"/>
      <c r="G138" s="15"/>
      <c r="H138" s="15"/>
      <c r="I138" s="15"/>
      <c r="J138" s="15"/>
      <c r="K138" s="15"/>
      <c r="L138" s="15"/>
      <c r="M138" s="88"/>
      <c r="N138" s="15"/>
      <c r="O138" s="15"/>
      <c r="P138" s="15"/>
      <c r="Q138" s="15"/>
      <c r="R138" s="15"/>
      <c r="S138" s="15"/>
      <c r="T138" s="15"/>
      <c r="U138" s="74"/>
    </row>
    <row r="139" spans="1:21" s="21" customFormat="1" ht="18" customHeight="1">
      <c r="A139" s="15"/>
      <c r="B139" s="15"/>
      <c r="C139" s="15"/>
      <c r="D139" s="15"/>
      <c r="E139" s="15"/>
      <c r="F139" s="15"/>
      <c r="G139" s="15"/>
      <c r="H139" s="15"/>
      <c r="I139" s="15"/>
      <c r="J139" s="15"/>
      <c r="K139" s="15"/>
      <c r="L139" s="15"/>
      <c r="M139" s="88"/>
      <c r="N139" s="15"/>
      <c r="O139" s="15"/>
      <c r="P139" s="15"/>
      <c r="Q139" s="15"/>
      <c r="R139" s="15"/>
      <c r="S139" s="15"/>
      <c r="T139" s="15"/>
      <c r="U139" s="74"/>
    </row>
    <row r="140" spans="1:21" s="21" customFormat="1" ht="18" customHeight="1">
      <c r="A140" s="15"/>
      <c r="B140" s="15"/>
      <c r="C140" s="15"/>
      <c r="D140" s="15"/>
      <c r="E140" s="15"/>
      <c r="F140" s="15"/>
      <c r="G140" s="15"/>
      <c r="H140" s="15"/>
      <c r="I140" s="15"/>
      <c r="J140" s="15"/>
      <c r="K140" s="15"/>
      <c r="L140" s="15"/>
      <c r="M140" s="88"/>
      <c r="N140" s="15"/>
      <c r="O140" s="15"/>
      <c r="P140" s="15"/>
      <c r="Q140" s="15"/>
      <c r="R140" s="15"/>
      <c r="S140" s="15"/>
      <c r="T140" s="15"/>
      <c r="U140" s="74"/>
    </row>
    <row r="141" spans="1:21" s="21" customFormat="1" ht="18" customHeight="1">
      <c r="A141" s="15"/>
      <c r="B141" s="15"/>
      <c r="C141" s="15"/>
      <c r="D141" s="15"/>
      <c r="E141" s="15"/>
      <c r="F141" s="15"/>
      <c r="G141" s="15"/>
      <c r="H141" s="15"/>
      <c r="I141" s="15"/>
      <c r="J141" s="15"/>
      <c r="K141" s="15"/>
      <c r="L141" s="15"/>
      <c r="M141" s="88"/>
      <c r="N141" s="15"/>
      <c r="O141" s="15"/>
      <c r="P141" s="15"/>
      <c r="Q141" s="15"/>
      <c r="R141" s="15"/>
      <c r="S141" s="15"/>
      <c r="T141" s="15"/>
      <c r="U141" s="74"/>
    </row>
    <row r="142" spans="1:21" s="21" customFormat="1" ht="18" customHeight="1">
      <c r="A142" s="15"/>
      <c r="B142" s="15"/>
      <c r="C142" s="15"/>
      <c r="D142" s="15"/>
      <c r="E142" s="15"/>
      <c r="F142" s="15"/>
      <c r="G142" s="15"/>
      <c r="H142" s="15"/>
      <c r="I142" s="15"/>
      <c r="J142" s="15"/>
      <c r="K142" s="15"/>
      <c r="L142" s="15"/>
      <c r="M142" s="88"/>
      <c r="N142" s="15"/>
      <c r="O142" s="15"/>
      <c r="P142" s="15"/>
      <c r="Q142" s="15"/>
      <c r="R142" s="15"/>
      <c r="S142" s="15"/>
      <c r="T142" s="15"/>
      <c r="U142" s="74"/>
    </row>
    <row r="143" spans="1:21" s="21" customFormat="1" ht="18" customHeight="1">
      <c r="A143" s="15"/>
      <c r="B143" s="15"/>
      <c r="C143" s="15"/>
      <c r="D143" s="15"/>
      <c r="E143" s="15"/>
      <c r="F143" s="15"/>
      <c r="G143" s="15"/>
      <c r="H143" s="15"/>
      <c r="I143" s="15"/>
      <c r="J143" s="15"/>
      <c r="K143" s="15"/>
      <c r="L143" s="15"/>
      <c r="M143" s="88"/>
      <c r="N143" s="15"/>
      <c r="O143" s="15"/>
      <c r="P143" s="15"/>
      <c r="Q143" s="15"/>
      <c r="R143" s="15"/>
      <c r="S143" s="15"/>
      <c r="T143" s="15"/>
      <c r="U143" s="74"/>
    </row>
    <row r="144" spans="1:21" s="21" customFormat="1" ht="18" customHeight="1">
      <c r="A144" s="15"/>
      <c r="B144" s="15"/>
      <c r="C144" s="15"/>
      <c r="D144" s="15"/>
      <c r="E144" s="15"/>
      <c r="F144" s="15"/>
      <c r="G144" s="15"/>
      <c r="H144" s="15"/>
      <c r="I144" s="15"/>
      <c r="J144" s="15"/>
      <c r="K144" s="15"/>
      <c r="L144" s="15"/>
      <c r="M144" s="88"/>
      <c r="N144" s="15"/>
      <c r="O144" s="15"/>
      <c r="P144" s="15"/>
      <c r="Q144" s="15"/>
      <c r="R144" s="15"/>
      <c r="S144" s="15"/>
      <c r="T144" s="15"/>
      <c r="U144" s="74"/>
    </row>
    <row r="145" spans="1:21" s="21" customFormat="1" ht="18" customHeight="1">
      <c r="A145" s="15"/>
      <c r="B145" s="15"/>
      <c r="C145" s="15"/>
      <c r="D145" s="15"/>
      <c r="E145" s="15"/>
      <c r="F145" s="15"/>
      <c r="G145" s="15"/>
      <c r="H145" s="15"/>
      <c r="I145" s="15"/>
      <c r="J145" s="15"/>
      <c r="K145" s="15"/>
      <c r="L145" s="15"/>
      <c r="M145" s="88"/>
      <c r="N145" s="15"/>
      <c r="O145" s="15"/>
      <c r="P145" s="15"/>
      <c r="Q145" s="15"/>
      <c r="R145" s="15"/>
      <c r="S145" s="15"/>
      <c r="T145" s="15"/>
      <c r="U145" s="74"/>
    </row>
    <row r="146" spans="1:21" s="21" customFormat="1" ht="18" customHeight="1">
      <c r="A146" s="15"/>
      <c r="B146" s="15"/>
      <c r="C146" s="15"/>
      <c r="D146" s="15"/>
      <c r="E146" s="15"/>
      <c r="F146" s="15"/>
      <c r="G146" s="15"/>
      <c r="H146" s="15"/>
      <c r="I146" s="15"/>
      <c r="J146" s="15"/>
      <c r="K146" s="15"/>
      <c r="L146" s="15"/>
      <c r="M146" s="88"/>
      <c r="N146" s="15"/>
      <c r="O146" s="15"/>
      <c r="P146" s="15"/>
      <c r="Q146" s="15"/>
      <c r="R146" s="15"/>
      <c r="S146" s="15"/>
      <c r="T146" s="15"/>
      <c r="U146" s="74"/>
    </row>
    <row r="147" spans="1:21" s="21" customFormat="1" ht="18" customHeight="1">
      <c r="A147" s="15"/>
      <c r="B147" s="15"/>
      <c r="C147" s="15"/>
      <c r="D147" s="15"/>
      <c r="E147" s="15"/>
      <c r="F147" s="15"/>
      <c r="G147" s="15"/>
      <c r="H147" s="15"/>
      <c r="I147" s="15"/>
      <c r="J147" s="15"/>
      <c r="K147" s="15"/>
      <c r="L147" s="15"/>
      <c r="M147" s="88"/>
      <c r="N147" s="15"/>
      <c r="O147" s="15"/>
      <c r="P147" s="15"/>
      <c r="Q147" s="15"/>
      <c r="R147" s="15"/>
      <c r="S147" s="15"/>
      <c r="T147" s="15"/>
      <c r="U147" s="74"/>
    </row>
    <row r="148" spans="1:21" s="21" customFormat="1" ht="18" customHeight="1">
      <c r="A148" s="15"/>
      <c r="B148" s="15"/>
      <c r="C148" s="15"/>
      <c r="D148" s="15"/>
      <c r="E148" s="15"/>
      <c r="F148" s="15"/>
      <c r="G148" s="15"/>
      <c r="H148" s="15"/>
      <c r="I148" s="15"/>
      <c r="J148" s="15"/>
      <c r="K148" s="15"/>
      <c r="L148" s="15"/>
      <c r="M148" s="88"/>
      <c r="N148" s="15"/>
      <c r="O148" s="15"/>
      <c r="P148" s="15"/>
      <c r="Q148" s="15"/>
      <c r="R148" s="15"/>
      <c r="S148" s="15"/>
      <c r="T148" s="15"/>
      <c r="U148" s="74"/>
    </row>
    <row r="149" spans="1:21" s="21" customFormat="1" ht="18" customHeight="1">
      <c r="A149" s="15"/>
      <c r="B149" s="15"/>
      <c r="C149" s="15"/>
      <c r="D149" s="15"/>
      <c r="E149" s="15"/>
      <c r="F149" s="15"/>
      <c r="G149" s="15"/>
      <c r="H149" s="15"/>
      <c r="I149" s="15"/>
      <c r="J149" s="15"/>
      <c r="K149" s="15"/>
      <c r="L149" s="15"/>
      <c r="M149" s="88"/>
      <c r="N149" s="15"/>
      <c r="O149" s="15"/>
      <c r="P149" s="15"/>
      <c r="Q149" s="15"/>
      <c r="R149" s="15"/>
      <c r="S149" s="15"/>
      <c r="T149" s="15"/>
      <c r="U149" s="74"/>
    </row>
    <row r="150" spans="1:21" s="21" customFormat="1" ht="18" customHeight="1">
      <c r="A150" s="15"/>
      <c r="B150" s="15"/>
      <c r="C150" s="15"/>
      <c r="D150" s="15"/>
      <c r="E150" s="15"/>
      <c r="F150" s="15"/>
      <c r="G150" s="15"/>
      <c r="H150" s="15"/>
      <c r="I150" s="15"/>
      <c r="J150" s="15"/>
      <c r="K150" s="15"/>
      <c r="L150" s="15"/>
      <c r="M150" s="88"/>
      <c r="N150" s="15"/>
      <c r="O150" s="15"/>
      <c r="P150" s="15"/>
      <c r="Q150" s="15"/>
      <c r="R150" s="15"/>
      <c r="S150" s="15"/>
      <c r="T150" s="15"/>
      <c r="U150" s="74"/>
    </row>
    <row r="151" spans="1:21" s="21" customFormat="1" ht="18" customHeight="1">
      <c r="A151" s="15"/>
      <c r="B151" s="15"/>
      <c r="C151" s="15"/>
      <c r="D151" s="15"/>
      <c r="E151" s="15"/>
      <c r="F151" s="15"/>
      <c r="G151" s="15"/>
      <c r="H151" s="15"/>
      <c r="I151" s="15"/>
      <c r="J151" s="15"/>
      <c r="K151" s="15"/>
      <c r="L151" s="15"/>
      <c r="M151" s="88"/>
      <c r="N151" s="15"/>
      <c r="O151" s="15"/>
      <c r="P151" s="15"/>
      <c r="Q151" s="15"/>
      <c r="R151" s="15"/>
      <c r="S151" s="15"/>
      <c r="T151" s="15"/>
      <c r="U151" s="74"/>
    </row>
    <row r="152" spans="1:21" s="21" customFormat="1" ht="18" customHeight="1">
      <c r="A152" s="15"/>
      <c r="B152" s="15"/>
      <c r="C152" s="15"/>
      <c r="D152" s="15"/>
      <c r="E152" s="15"/>
      <c r="F152" s="15"/>
      <c r="G152" s="15"/>
      <c r="H152" s="15"/>
      <c r="I152" s="15"/>
      <c r="J152" s="15"/>
      <c r="K152" s="15"/>
      <c r="L152" s="15"/>
      <c r="M152" s="88"/>
      <c r="N152" s="15"/>
      <c r="O152" s="15"/>
      <c r="P152" s="15"/>
      <c r="Q152" s="15"/>
      <c r="R152" s="15"/>
      <c r="S152" s="15"/>
      <c r="T152" s="15"/>
      <c r="U152" s="74"/>
    </row>
    <row r="153" spans="1:21" s="21" customFormat="1" ht="18" customHeight="1">
      <c r="A153" s="15"/>
      <c r="B153" s="15"/>
      <c r="C153" s="15"/>
      <c r="D153" s="15"/>
      <c r="E153" s="15"/>
      <c r="F153" s="15"/>
      <c r="G153" s="15"/>
      <c r="H153" s="15"/>
      <c r="I153" s="15"/>
      <c r="J153" s="15"/>
      <c r="K153" s="15"/>
      <c r="L153" s="15"/>
      <c r="M153" s="88"/>
      <c r="N153" s="15"/>
      <c r="O153" s="15"/>
      <c r="P153" s="15"/>
      <c r="Q153" s="15"/>
      <c r="R153" s="15"/>
      <c r="S153" s="15"/>
      <c r="T153" s="15"/>
      <c r="U153" s="74"/>
    </row>
    <row r="154" spans="1:21" s="21" customFormat="1" ht="18" customHeight="1">
      <c r="A154" s="15"/>
      <c r="B154" s="15"/>
      <c r="C154" s="15"/>
      <c r="D154" s="15"/>
      <c r="E154" s="15"/>
      <c r="F154" s="15"/>
      <c r="G154" s="15"/>
      <c r="H154" s="15"/>
      <c r="I154" s="15"/>
      <c r="J154" s="15"/>
      <c r="K154" s="15"/>
      <c r="L154" s="15"/>
      <c r="M154" s="88"/>
      <c r="N154" s="15"/>
      <c r="O154" s="15"/>
      <c r="P154" s="15"/>
      <c r="Q154" s="15"/>
      <c r="R154" s="15"/>
      <c r="S154" s="15"/>
      <c r="T154" s="15"/>
      <c r="U154" s="74"/>
    </row>
    <row r="155" spans="1:21" s="21" customFormat="1" ht="18" customHeight="1">
      <c r="A155" s="15"/>
      <c r="B155" s="15"/>
      <c r="C155" s="15"/>
      <c r="D155" s="15"/>
      <c r="E155" s="15"/>
      <c r="F155" s="15"/>
      <c r="G155" s="15"/>
      <c r="H155" s="15"/>
      <c r="I155" s="15"/>
      <c r="J155" s="15"/>
      <c r="K155" s="15"/>
      <c r="L155" s="15"/>
      <c r="M155" s="88"/>
      <c r="N155" s="15"/>
      <c r="O155" s="15"/>
      <c r="P155" s="15"/>
      <c r="Q155" s="15"/>
      <c r="R155" s="15"/>
      <c r="S155" s="15"/>
      <c r="T155" s="15"/>
      <c r="U155" s="74"/>
    </row>
    <row r="156" spans="1:21" s="21" customFormat="1" ht="18" customHeight="1">
      <c r="A156" s="15"/>
      <c r="B156" s="15"/>
      <c r="C156" s="15"/>
      <c r="D156" s="15"/>
      <c r="E156" s="15"/>
      <c r="F156" s="15"/>
      <c r="G156" s="15"/>
      <c r="H156" s="15"/>
      <c r="I156" s="15"/>
      <c r="J156" s="15"/>
      <c r="K156" s="15"/>
      <c r="L156" s="15"/>
      <c r="M156" s="88"/>
      <c r="N156" s="15"/>
      <c r="O156" s="15"/>
      <c r="P156" s="15"/>
      <c r="Q156" s="15"/>
      <c r="R156" s="15"/>
      <c r="S156" s="15"/>
      <c r="T156" s="15"/>
      <c r="U156" s="74"/>
    </row>
    <row r="157" spans="1:21" s="21" customFormat="1" ht="18" customHeight="1">
      <c r="A157" s="15"/>
      <c r="B157" s="15"/>
      <c r="C157" s="15"/>
      <c r="D157" s="15"/>
      <c r="E157" s="15"/>
      <c r="F157" s="15"/>
      <c r="G157" s="15"/>
      <c r="H157" s="15"/>
      <c r="I157" s="15"/>
      <c r="J157" s="15"/>
      <c r="K157" s="15"/>
      <c r="L157" s="15"/>
      <c r="M157" s="88"/>
      <c r="N157" s="15"/>
      <c r="O157" s="15"/>
      <c r="P157" s="15"/>
      <c r="Q157" s="15"/>
      <c r="R157" s="15"/>
      <c r="S157" s="15"/>
      <c r="T157" s="15"/>
      <c r="U157" s="74"/>
    </row>
    <row r="158" spans="1:21" s="21" customFormat="1" ht="18" customHeight="1">
      <c r="A158" s="15"/>
      <c r="B158" s="15"/>
      <c r="C158" s="15"/>
      <c r="D158" s="15"/>
      <c r="E158" s="15"/>
      <c r="F158" s="15"/>
      <c r="G158" s="15"/>
      <c r="H158" s="15"/>
      <c r="I158" s="15"/>
      <c r="J158" s="15"/>
      <c r="K158" s="15"/>
      <c r="L158" s="15"/>
      <c r="M158" s="88"/>
      <c r="N158" s="15"/>
      <c r="O158" s="15"/>
      <c r="P158" s="15"/>
      <c r="Q158" s="15"/>
      <c r="R158" s="15"/>
      <c r="S158" s="15"/>
      <c r="T158" s="15"/>
      <c r="U158" s="74"/>
    </row>
    <row r="159" spans="1:21" s="21" customFormat="1" ht="18" customHeight="1">
      <c r="A159" s="15"/>
      <c r="B159" s="15"/>
      <c r="C159" s="15"/>
      <c r="D159" s="15"/>
      <c r="E159" s="15"/>
      <c r="F159" s="15"/>
      <c r="G159" s="15"/>
      <c r="H159" s="15"/>
      <c r="I159" s="15"/>
      <c r="J159" s="15"/>
      <c r="K159" s="15"/>
      <c r="L159" s="15"/>
      <c r="M159" s="88"/>
      <c r="N159" s="15"/>
      <c r="O159" s="15"/>
      <c r="P159" s="15"/>
      <c r="Q159" s="15"/>
      <c r="R159" s="15"/>
      <c r="S159" s="15"/>
      <c r="T159" s="15"/>
      <c r="U159" s="74"/>
    </row>
    <row r="160" spans="1:21" s="21" customFormat="1" ht="18" customHeight="1">
      <c r="A160" s="15"/>
      <c r="B160" s="15"/>
      <c r="C160" s="15"/>
      <c r="D160" s="15"/>
      <c r="E160" s="15"/>
      <c r="F160" s="15"/>
      <c r="G160" s="15"/>
      <c r="H160" s="15"/>
      <c r="I160" s="15"/>
      <c r="J160" s="15"/>
      <c r="K160" s="15"/>
      <c r="L160" s="15"/>
      <c r="M160" s="88"/>
      <c r="N160" s="15"/>
      <c r="O160" s="15"/>
      <c r="P160" s="15"/>
      <c r="Q160" s="15"/>
      <c r="R160" s="15"/>
      <c r="S160" s="15"/>
      <c r="T160" s="15"/>
      <c r="U160" s="74"/>
    </row>
    <row r="161" spans="1:21" s="21" customFormat="1" ht="18" customHeight="1">
      <c r="A161" s="15"/>
      <c r="B161" s="15"/>
      <c r="C161" s="15"/>
      <c r="D161" s="15"/>
      <c r="E161" s="15"/>
      <c r="F161" s="15"/>
      <c r="G161" s="15"/>
      <c r="H161" s="15"/>
      <c r="I161" s="15"/>
      <c r="J161" s="15"/>
      <c r="K161" s="15"/>
      <c r="L161" s="15"/>
      <c r="M161" s="88"/>
      <c r="N161" s="15"/>
      <c r="O161" s="15"/>
      <c r="P161" s="15"/>
      <c r="Q161" s="15"/>
      <c r="R161" s="15"/>
      <c r="S161" s="15"/>
      <c r="T161" s="15"/>
      <c r="U161" s="74"/>
    </row>
    <row r="162" spans="1:21" s="21" customFormat="1" ht="18" customHeight="1">
      <c r="A162" s="15"/>
      <c r="B162" s="15"/>
      <c r="C162" s="15"/>
      <c r="D162" s="15"/>
      <c r="E162" s="15"/>
      <c r="F162" s="15"/>
      <c r="G162" s="15"/>
      <c r="H162" s="15"/>
      <c r="I162" s="15"/>
      <c r="J162" s="15"/>
      <c r="K162" s="15"/>
      <c r="L162" s="15"/>
      <c r="M162" s="88"/>
      <c r="N162" s="15"/>
      <c r="O162" s="15"/>
      <c r="P162" s="15"/>
      <c r="Q162" s="15"/>
      <c r="R162" s="15"/>
      <c r="S162" s="15"/>
      <c r="T162" s="15"/>
      <c r="U162" s="74"/>
    </row>
    <row r="163" spans="1:21" s="21" customFormat="1" ht="18" customHeight="1">
      <c r="A163" s="15"/>
      <c r="B163" s="15"/>
      <c r="C163" s="15"/>
      <c r="D163" s="15"/>
      <c r="E163" s="15"/>
      <c r="F163" s="15"/>
      <c r="G163" s="15"/>
      <c r="H163" s="15"/>
      <c r="I163" s="15"/>
      <c r="J163" s="15"/>
      <c r="K163" s="15"/>
      <c r="L163" s="15"/>
      <c r="M163" s="88"/>
      <c r="N163" s="15"/>
      <c r="O163" s="15"/>
      <c r="P163" s="15"/>
      <c r="Q163" s="15"/>
      <c r="R163" s="15"/>
      <c r="S163" s="15"/>
      <c r="T163" s="15"/>
      <c r="U163" s="74"/>
    </row>
    <row r="164" spans="1:21" s="21" customFormat="1" ht="18" customHeight="1">
      <c r="A164" s="15"/>
      <c r="B164" s="15"/>
      <c r="C164" s="15"/>
      <c r="D164" s="15"/>
      <c r="E164" s="15"/>
      <c r="F164" s="15"/>
      <c r="G164" s="15"/>
      <c r="H164" s="15"/>
      <c r="I164" s="15"/>
      <c r="J164" s="15"/>
      <c r="K164" s="15"/>
      <c r="L164" s="15"/>
      <c r="M164" s="88"/>
      <c r="N164" s="15"/>
      <c r="O164" s="15"/>
      <c r="P164" s="15"/>
      <c r="Q164" s="15"/>
      <c r="R164" s="15"/>
      <c r="S164" s="15"/>
      <c r="T164" s="15"/>
      <c r="U164" s="74"/>
    </row>
    <row r="165" spans="1:21" s="21" customFormat="1" ht="18" customHeight="1">
      <c r="A165" s="15"/>
      <c r="B165" s="15"/>
      <c r="C165" s="15"/>
      <c r="D165" s="15"/>
      <c r="E165" s="15"/>
      <c r="F165" s="15"/>
      <c r="G165" s="15"/>
      <c r="H165" s="15"/>
      <c r="I165" s="15"/>
      <c r="J165" s="15"/>
      <c r="K165" s="15"/>
      <c r="L165" s="15"/>
      <c r="M165" s="88"/>
      <c r="N165" s="15"/>
      <c r="O165" s="15"/>
      <c r="P165" s="15"/>
      <c r="Q165" s="15"/>
      <c r="R165" s="15"/>
      <c r="S165" s="15"/>
      <c r="T165" s="15"/>
      <c r="U165" s="74"/>
    </row>
    <row r="166" spans="1:21" s="21" customFormat="1" ht="18" customHeight="1">
      <c r="A166" s="15"/>
      <c r="B166" s="15"/>
      <c r="C166" s="15"/>
      <c r="D166" s="15"/>
      <c r="E166" s="15"/>
      <c r="F166" s="15"/>
      <c r="G166" s="15"/>
      <c r="H166" s="15"/>
      <c r="I166" s="15"/>
      <c r="J166" s="15"/>
      <c r="K166" s="15"/>
      <c r="L166" s="15"/>
      <c r="M166" s="88"/>
      <c r="N166" s="15"/>
      <c r="O166" s="15"/>
      <c r="P166" s="15"/>
      <c r="Q166" s="15"/>
      <c r="R166" s="15"/>
      <c r="S166" s="15"/>
      <c r="T166" s="15"/>
      <c r="U166" s="74"/>
    </row>
    <row r="167" spans="1:21" s="21" customFormat="1" ht="18" customHeight="1">
      <c r="A167" s="15"/>
      <c r="B167" s="15"/>
      <c r="C167" s="15"/>
      <c r="D167" s="15"/>
      <c r="E167" s="15"/>
      <c r="F167" s="15"/>
      <c r="G167" s="15"/>
      <c r="H167" s="15"/>
      <c r="I167" s="15"/>
      <c r="J167" s="15"/>
      <c r="K167" s="15"/>
      <c r="L167" s="15"/>
      <c r="M167" s="88"/>
      <c r="N167" s="15"/>
      <c r="O167" s="15"/>
      <c r="P167" s="15"/>
      <c r="Q167" s="15"/>
      <c r="R167" s="15"/>
      <c r="S167" s="15"/>
      <c r="T167" s="15"/>
      <c r="U167" s="74"/>
    </row>
    <row r="168" spans="1:21" s="21" customFormat="1" ht="18" customHeight="1">
      <c r="A168" s="15"/>
      <c r="B168" s="15"/>
      <c r="C168" s="15"/>
      <c r="D168" s="15"/>
      <c r="E168" s="15"/>
      <c r="F168" s="15"/>
      <c r="G168" s="15"/>
      <c r="H168" s="15"/>
      <c r="I168" s="15"/>
      <c r="J168" s="15"/>
      <c r="K168" s="15"/>
      <c r="L168" s="15"/>
      <c r="M168" s="88"/>
      <c r="N168" s="15"/>
      <c r="O168" s="15"/>
      <c r="P168" s="15"/>
      <c r="Q168" s="15"/>
      <c r="R168" s="15"/>
      <c r="S168" s="15"/>
      <c r="T168" s="15"/>
      <c r="U168" s="74"/>
    </row>
    <row r="169" spans="1:21" s="21" customFormat="1" ht="18" customHeight="1">
      <c r="A169" s="15"/>
      <c r="B169" s="15"/>
      <c r="C169" s="15"/>
      <c r="D169" s="15"/>
      <c r="E169" s="15"/>
      <c r="F169" s="15"/>
      <c r="G169" s="15"/>
      <c r="H169" s="15"/>
      <c r="I169" s="15"/>
      <c r="J169" s="15"/>
      <c r="K169" s="15"/>
      <c r="L169" s="15"/>
      <c r="M169" s="88"/>
      <c r="N169" s="15"/>
      <c r="O169" s="15"/>
      <c r="P169" s="15"/>
      <c r="Q169" s="15"/>
      <c r="R169" s="15"/>
      <c r="S169" s="15"/>
      <c r="T169" s="15"/>
      <c r="U169" s="74"/>
    </row>
    <row r="170" spans="1:21" s="21" customFormat="1" ht="18" customHeight="1">
      <c r="A170" s="15"/>
      <c r="B170" s="15"/>
      <c r="C170" s="15"/>
      <c r="D170" s="15"/>
      <c r="E170" s="15"/>
      <c r="F170" s="15"/>
      <c r="G170" s="15"/>
      <c r="H170" s="15"/>
      <c r="I170" s="15"/>
      <c r="J170" s="15"/>
      <c r="K170" s="15"/>
      <c r="L170" s="15"/>
      <c r="M170" s="88"/>
      <c r="N170" s="15"/>
      <c r="O170" s="15"/>
      <c r="P170" s="15"/>
      <c r="Q170" s="15"/>
      <c r="R170" s="15"/>
      <c r="S170" s="15"/>
      <c r="T170" s="15"/>
      <c r="U170" s="74"/>
    </row>
    <row r="171" spans="1:21" s="21" customFormat="1" ht="18" customHeight="1">
      <c r="A171" s="15"/>
      <c r="B171" s="15"/>
      <c r="C171" s="15"/>
      <c r="D171" s="15"/>
      <c r="E171" s="15"/>
      <c r="F171" s="15"/>
      <c r="G171" s="15"/>
      <c r="H171" s="15"/>
      <c r="I171" s="15"/>
      <c r="J171" s="15"/>
      <c r="K171" s="15"/>
      <c r="L171" s="15"/>
      <c r="M171" s="88"/>
      <c r="N171" s="15"/>
      <c r="O171" s="15"/>
      <c r="P171" s="15"/>
      <c r="Q171" s="15"/>
      <c r="R171" s="15"/>
      <c r="S171" s="15"/>
      <c r="T171" s="15"/>
      <c r="U171" s="74"/>
    </row>
    <row r="172" spans="1:21" s="21" customFormat="1" ht="18" customHeight="1">
      <c r="A172" s="15"/>
      <c r="B172" s="15"/>
      <c r="C172" s="15"/>
      <c r="D172" s="15"/>
      <c r="E172" s="15"/>
      <c r="F172" s="15"/>
      <c r="G172" s="15"/>
      <c r="H172" s="15"/>
      <c r="I172" s="15"/>
      <c r="J172" s="15"/>
      <c r="K172" s="15"/>
      <c r="L172" s="15"/>
      <c r="M172" s="88"/>
      <c r="N172" s="15"/>
      <c r="O172" s="15"/>
      <c r="P172" s="15"/>
      <c r="Q172" s="15"/>
      <c r="R172" s="15"/>
      <c r="S172" s="15"/>
      <c r="T172" s="15"/>
      <c r="U172" s="74"/>
    </row>
    <row r="173" spans="1:21" s="21" customFormat="1" ht="18" customHeight="1">
      <c r="A173" s="15"/>
      <c r="B173" s="15"/>
      <c r="C173" s="15"/>
      <c r="D173" s="15"/>
      <c r="E173" s="15"/>
      <c r="F173" s="15"/>
      <c r="G173" s="15"/>
      <c r="H173" s="15"/>
      <c r="I173" s="15"/>
      <c r="J173" s="15"/>
      <c r="K173" s="15"/>
      <c r="L173" s="15"/>
      <c r="M173" s="88"/>
      <c r="N173" s="15"/>
      <c r="O173" s="15"/>
      <c r="P173" s="15"/>
      <c r="Q173" s="15"/>
      <c r="R173" s="15"/>
      <c r="S173" s="15"/>
      <c r="T173" s="15"/>
      <c r="U173" s="74"/>
    </row>
    <row r="174" spans="1:21" s="21" customFormat="1" ht="18" customHeight="1">
      <c r="M174" s="86"/>
      <c r="U174" s="72"/>
    </row>
    <row r="175" spans="1:21" s="21" customFormat="1" ht="18" customHeight="1">
      <c r="M175" s="86"/>
      <c r="U175" s="72"/>
    </row>
    <row r="176" spans="1:21" s="21" customFormat="1" ht="18" customHeight="1">
      <c r="M176" s="86"/>
      <c r="U176" s="72"/>
    </row>
    <row r="177" spans="13:21" s="21" customFormat="1" ht="18" customHeight="1">
      <c r="M177" s="86"/>
      <c r="U177" s="72"/>
    </row>
    <row r="178" spans="13:21" s="21" customFormat="1" ht="18" customHeight="1">
      <c r="M178" s="86"/>
      <c r="U178" s="72"/>
    </row>
    <row r="179" spans="13:21" s="21" customFormat="1">
      <c r="M179" s="86"/>
      <c r="U179" s="72"/>
    </row>
    <row r="180" spans="13:21" s="21" customFormat="1">
      <c r="M180" s="86"/>
      <c r="U180" s="72"/>
    </row>
    <row r="181" spans="13:21" s="21" customFormat="1">
      <c r="M181" s="86"/>
      <c r="U181" s="72"/>
    </row>
    <row r="182" spans="13:21" s="21" customFormat="1">
      <c r="M182" s="86"/>
      <c r="U182" s="72"/>
    </row>
    <row r="183" spans="13:21" s="21" customFormat="1">
      <c r="M183" s="86"/>
      <c r="U183" s="72"/>
    </row>
    <row r="184" spans="13:21" s="21" customFormat="1">
      <c r="M184" s="86"/>
      <c r="U184" s="72"/>
    </row>
    <row r="185" spans="13:21" s="21" customFormat="1">
      <c r="M185" s="86"/>
      <c r="U185" s="72"/>
    </row>
    <row r="186" spans="13:21" s="21" customFormat="1">
      <c r="M186" s="86"/>
      <c r="U186" s="72"/>
    </row>
    <row r="187" spans="13:21" s="21" customFormat="1">
      <c r="M187" s="86"/>
      <c r="U187" s="72"/>
    </row>
    <row r="188" spans="13:21" s="21" customFormat="1">
      <c r="M188" s="86"/>
      <c r="U188" s="72"/>
    </row>
    <row r="189" spans="13:21" s="21" customFormat="1">
      <c r="M189" s="86"/>
      <c r="U189" s="72"/>
    </row>
    <row r="190" spans="13:21" s="21" customFormat="1">
      <c r="M190" s="86"/>
      <c r="U190" s="72"/>
    </row>
    <row r="191" spans="13:21" s="21" customFormat="1">
      <c r="M191" s="86"/>
      <c r="U191" s="72"/>
    </row>
    <row r="192" spans="13:21" s="21" customFormat="1">
      <c r="M192" s="86"/>
      <c r="U192" s="72"/>
    </row>
    <row r="193" spans="13:21" s="21" customFormat="1">
      <c r="M193" s="86"/>
      <c r="U193" s="72"/>
    </row>
    <row r="194" spans="13:21" s="21" customFormat="1">
      <c r="M194" s="86"/>
      <c r="U194" s="72"/>
    </row>
    <row r="195" spans="13:21" s="21" customFormat="1">
      <c r="M195" s="86"/>
      <c r="U195" s="72"/>
    </row>
    <row r="196" spans="13:21" s="21" customFormat="1">
      <c r="M196" s="86"/>
      <c r="U196" s="72"/>
    </row>
    <row r="197" spans="13:21" s="21" customFormat="1">
      <c r="M197" s="86"/>
      <c r="U197" s="72"/>
    </row>
    <row r="198" spans="13:21" s="21" customFormat="1">
      <c r="M198" s="86"/>
      <c r="U198" s="72"/>
    </row>
    <row r="199" spans="13:21" s="21" customFormat="1">
      <c r="M199" s="86"/>
      <c r="U199" s="72"/>
    </row>
    <row r="200" spans="13:21" s="21" customFormat="1">
      <c r="M200" s="86"/>
      <c r="U200" s="72"/>
    </row>
    <row r="201" spans="13:21" s="21" customFormat="1">
      <c r="M201" s="86"/>
      <c r="U201" s="72"/>
    </row>
    <row r="202" spans="13:21" s="21" customFormat="1">
      <c r="M202" s="86"/>
      <c r="U202" s="72"/>
    </row>
    <row r="203" spans="13:21" s="21" customFormat="1">
      <c r="M203" s="86"/>
      <c r="U203" s="72"/>
    </row>
    <row r="204" spans="13:21" s="21" customFormat="1">
      <c r="M204" s="86"/>
      <c r="U204" s="72"/>
    </row>
    <row r="205" spans="13:21" s="21" customFormat="1">
      <c r="M205" s="86"/>
      <c r="U205" s="72"/>
    </row>
    <row r="206" spans="13:21" s="21" customFormat="1">
      <c r="M206" s="86"/>
      <c r="U206" s="72"/>
    </row>
    <row r="207" spans="13:21" s="21" customFormat="1">
      <c r="M207" s="86"/>
      <c r="U207" s="72"/>
    </row>
    <row r="208" spans="13:21" s="21" customFormat="1">
      <c r="M208" s="86"/>
      <c r="U208" s="72"/>
    </row>
    <row r="209" spans="13:21" s="21" customFormat="1">
      <c r="M209" s="86"/>
      <c r="U209" s="72"/>
    </row>
    <row r="210" spans="13:21" s="21" customFormat="1">
      <c r="M210" s="86"/>
      <c r="U210" s="72"/>
    </row>
    <row r="211" spans="13:21" s="21" customFormat="1">
      <c r="M211" s="86"/>
      <c r="U211" s="72"/>
    </row>
    <row r="212" spans="13:21" s="21" customFormat="1">
      <c r="M212" s="86"/>
      <c r="U212" s="72"/>
    </row>
    <row r="213" spans="13:21" s="21" customFormat="1">
      <c r="M213" s="86"/>
      <c r="U213" s="72"/>
    </row>
    <row r="214" spans="13:21" s="21" customFormat="1">
      <c r="M214" s="86"/>
      <c r="U214" s="72"/>
    </row>
    <row r="215" spans="13:21" s="21" customFormat="1">
      <c r="M215" s="86"/>
      <c r="U215" s="72"/>
    </row>
    <row r="216" spans="13:21" s="21" customFormat="1">
      <c r="M216" s="86"/>
      <c r="U216" s="72"/>
    </row>
    <row r="217" spans="13:21" s="21" customFormat="1">
      <c r="M217" s="86"/>
      <c r="U217" s="72"/>
    </row>
    <row r="218" spans="13:21" s="21" customFormat="1">
      <c r="M218" s="86"/>
      <c r="U218" s="72"/>
    </row>
    <row r="219" spans="13:21" s="21" customFormat="1">
      <c r="M219" s="86"/>
      <c r="U219" s="72"/>
    </row>
    <row r="220" spans="13:21" s="21" customFormat="1">
      <c r="M220" s="86"/>
      <c r="U220" s="72"/>
    </row>
    <row r="221" spans="13:21" s="21" customFormat="1">
      <c r="M221" s="86"/>
      <c r="U221" s="72"/>
    </row>
    <row r="222" spans="13:21" s="21" customFormat="1">
      <c r="M222" s="86"/>
      <c r="U222" s="72"/>
    </row>
    <row r="223" spans="13:21" s="21" customFormat="1">
      <c r="M223" s="86"/>
      <c r="U223" s="72"/>
    </row>
    <row r="224" spans="13:21" s="21" customFormat="1">
      <c r="M224" s="86"/>
      <c r="U224" s="72"/>
    </row>
    <row r="225" spans="13:21" s="21" customFormat="1">
      <c r="M225" s="86"/>
      <c r="U225" s="72"/>
    </row>
    <row r="226" spans="13:21" s="21" customFormat="1">
      <c r="M226" s="86"/>
      <c r="U226" s="72"/>
    </row>
    <row r="227" spans="13:21" s="21" customFormat="1">
      <c r="M227" s="86"/>
      <c r="U227" s="72"/>
    </row>
    <row r="228" spans="13:21" s="21" customFormat="1">
      <c r="M228" s="86"/>
      <c r="U228" s="72"/>
    </row>
    <row r="229" spans="13:21" s="21" customFormat="1">
      <c r="M229" s="86"/>
      <c r="U229" s="72"/>
    </row>
    <row r="230" spans="13:21" s="21" customFormat="1">
      <c r="M230" s="86"/>
      <c r="U230" s="72"/>
    </row>
    <row r="231" spans="13:21" s="21" customFormat="1">
      <c r="M231" s="86"/>
      <c r="U231" s="72"/>
    </row>
    <row r="232" spans="13:21" s="21" customFormat="1">
      <c r="M232" s="86"/>
      <c r="U232" s="72"/>
    </row>
    <row r="233" spans="13:21" s="21" customFormat="1" ht="18" customHeight="1">
      <c r="M233" s="86"/>
      <c r="U233" s="72"/>
    </row>
    <row r="234" spans="13:21" s="21" customFormat="1">
      <c r="M234" s="86"/>
      <c r="U234" s="72"/>
    </row>
    <row r="235" spans="13:21" s="21" customFormat="1" ht="13.5" customHeight="1">
      <c r="M235" s="86"/>
      <c r="U235" s="72"/>
    </row>
    <row r="236" spans="13:21" s="21" customFormat="1" ht="13.5" customHeight="1">
      <c r="M236" s="86"/>
      <c r="U236" s="72"/>
    </row>
    <row r="237" spans="13:21" s="21" customFormat="1">
      <c r="M237" s="86"/>
      <c r="U237" s="72"/>
    </row>
    <row r="238" spans="13:21" s="21" customFormat="1">
      <c r="M238" s="86"/>
      <c r="U238" s="72"/>
    </row>
    <row r="239" spans="13:21" s="21" customFormat="1">
      <c r="M239" s="86"/>
      <c r="U239" s="72"/>
    </row>
    <row r="240" spans="13:21" s="21" customFormat="1">
      <c r="M240" s="86"/>
      <c r="U240" s="72"/>
    </row>
    <row r="241" spans="13:21" s="21" customFormat="1">
      <c r="M241" s="86"/>
      <c r="U241" s="72"/>
    </row>
    <row r="242" spans="13:21" s="21" customFormat="1">
      <c r="M242" s="86"/>
      <c r="U242" s="72"/>
    </row>
    <row r="243" spans="13:21" s="21" customFormat="1">
      <c r="M243" s="86"/>
      <c r="U243" s="72"/>
    </row>
    <row r="244" spans="13:21" s="21" customFormat="1">
      <c r="M244" s="86"/>
      <c r="U244" s="72"/>
    </row>
    <row r="245" spans="13:21" s="21" customFormat="1">
      <c r="M245" s="86"/>
      <c r="U245" s="72"/>
    </row>
    <row r="246" spans="13:21" s="21" customFormat="1">
      <c r="M246" s="86"/>
      <c r="U246" s="72"/>
    </row>
    <row r="247" spans="13:21" s="21" customFormat="1">
      <c r="M247" s="86"/>
      <c r="U247" s="72"/>
    </row>
    <row r="248" spans="13:21" s="21" customFormat="1">
      <c r="M248" s="86"/>
      <c r="U248" s="72"/>
    </row>
    <row r="249" spans="13:21" s="21" customFormat="1">
      <c r="M249" s="86"/>
      <c r="U249" s="72"/>
    </row>
    <row r="250" spans="13:21" s="21" customFormat="1">
      <c r="M250" s="86"/>
      <c r="U250" s="72"/>
    </row>
    <row r="251" spans="13:21" s="21" customFormat="1">
      <c r="M251" s="86"/>
      <c r="U251" s="72"/>
    </row>
    <row r="252" spans="13:21" s="21" customFormat="1">
      <c r="M252" s="86"/>
      <c r="U252" s="72"/>
    </row>
    <row r="253" spans="13:21" s="21" customFormat="1">
      <c r="M253" s="86"/>
      <c r="U253" s="72"/>
    </row>
    <row r="254" spans="13:21" s="21" customFormat="1">
      <c r="M254" s="86"/>
      <c r="U254" s="72"/>
    </row>
    <row r="255" spans="13:21" s="21" customFormat="1">
      <c r="M255" s="86"/>
      <c r="U255" s="72"/>
    </row>
    <row r="256" spans="13:21" s="21" customFormat="1">
      <c r="M256" s="86"/>
      <c r="U256" s="72"/>
    </row>
    <row r="257" spans="13:21" s="21" customFormat="1">
      <c r="M257" s="86"/>
      <c r="U257" s="72"/>
    </row>
    <row r="258" spans="13:21" s="21" customFormat="1">
      <c r="M258" s="86"/>
      <c r="U258" s="72"/>
    </row>
    <row r="259" spans="13:21" s="21" customFormat="1">
      <c r="M259" s="86"/>
      <c r="U259" s="72"/>
    </row>
    <row r="260" spans="13:21" s="21" customFormat="1">
      <c r="M260" s="86"/>
      <c r="U260" s="72"/>
    </row>
    <row r="261" spans="13:21" s="21" customFormat="1">
      <c r="M261" s="86"/>
      <c r="U261" s="72"/>
    </row>
    <row r="262" spans="13:21" s="21" customFormat="1">
      <c r="M262" s="86"/>
      <c r="U262" s="72"/>
    </row>
    <row r="263" spans="13:21" s="21" customFormat="1">
      <c r="M263" s="86"/>
      <c r="U263" s="72"/>
    </row>
    <row r="264" spans="13:21" s="21" customFormat="1">
      <c r="M264" s="86"/>
      <c r="U264" s="72"/>
    </row>
    <row r="265" spans="13:21" s="21" customFormat="1">
      <c r="M265" s="86"/>
      <c r="U265" s="72"/>
    </row>
    <row r="266" spans="13:21" s="21" customFormat="1">
      <c r="M266" s="86"/>
      <c r="U266" s="72"/>
    </row>
    <row r="267" spans="13:21" s="21" customFormat="1">
      <c r="M267" s="86"/>
      <c r="U267" s="72"/>
    </row>
    <row r="268" spans="13:21" s="21" customFormat="1">
      <c r="M268" s="86"/>
      <c r="U268" s="72"/>
    </row>
    <row r="269" spans="13:21" s="21" customFormat="1">
      <c r="M269" s="86"/>
      <c r="U269" s="72"/>
    </row>
    <row r="270" spans="13:21" s="21" customFormat="1">
      <c r="M270" s="86"/>
      <c r="U270" s="72"/>
    </row>
    <row r="271" spans="13:21" s="21" customFormat="1">
      <c r="M271" s="86"/>
      <c r="U271" s="72"/>
    </row>
    <row r="272" spans="13:21" s="21" customFormat="1">
      <c r="M272" s="86"/>
      <c r="U272" s="72"/>
    </row>
    <row r="273" spans="13:21" s="21" customFormat="1">
      <c r="M273" s="86"/>
      <c r="U273" s="72"/>
    </row>
    <row r="274" spans="13:21" s="21" customFormat="1">
      <c r="M274" s="86"/>
      <c r="U274" s="72"/>
    </row>
    <row r="275" spans="13:21" s="21" customFormat="1">
      <c r="M275" s="86"/>
      <c r="U275" s="72"/>
    </row>
    <row r="276" spans="13:21" s="21" customFormat="1">
      <c r="M276" s="86"/>
      <c r="U276" s="72"/>
    </row>
    <row r="277" spans="13:21" s="21" customFormat="1">
      <c r="M277" s="86"/>
      <c r="U277" s="72"/>
    </row>
    <row r="278" spans="13:21" s="21" customFormat="1">
      <c r="M278" s="86"/>
      <c r="U278" s="72"/>
    </row>
    <row r="279" spans="13:21" s="21" customFormat="1">
      <c r="M279" s="86"/>
      <c r="U279" s="72"/>
    </row>
    <row r="280" spans="13:21" s="21" customFormat="1">
      <c r="M280" s="86"/>
      <c r="U280" s="72"/>
    </row>
    <row r="281" spans="13:21" s="21" customFormat="1">
      <c r="M281" s="86"/>
      <c r="U281" s="72"/>
    </row>
    <row r="282" spans="13:21" s="21" customFormat="1">
      <c r="M282" s="86"/>
      <c r="U282" s="72"/>
    </row>
    <row r="283" spans="13:21" s="21" customFormat="1">
      <c r="M283" s="86"/>
      <c r="U283" s="72"/>
    </row>
    <row r="284" spans="13:21" s="21" customFormat="1">
      <c r="M284" s="86"/>
      <c r="U284" s="72"/>
    </row>
    <row r="285" spans="13:21" s="21" customFormat="1">
      <c r="M285" s="86"/>
      <c r="U285" s="72"/>
    </row>
    <row r="286" spans="13:21" s="21" customFormat="1">
      <c r="M286" s="86"/>
      <c r="U286" s="72"/>
    </row>
    <row r="287" spans="13:21" s="21" customFormat="1">
      <c r="M287" s="86"/>
      <c r="U287" s="72"/>
    </row>
    <row r="288" spans="13:21" s="21" customFormat="1">
      <c r="M288" s="86"/>
      <c r="U288" s="72"/>
    </row>
    <row r="289" spans="6:21" s="21" customFormat="1">
      <c r="M289" s="86"/>
      <c r="U289" s="72"/>
    </row>
    <row r="290" spans="6:21" s="21" customFormat="1" ht="13.5" customHeight="1">
      <c r="M290" s="86"/>
      <c r="U290" s="72"/>
    </row>
    <row r="291" spans="6:21" s="21" customFormat="1">
      <c r="M291" s="86"/>
      <c r="U291" s="72"/>
    </row>
    <row r="292" spans="6:21" s="21" customFormat="1">
      <c r="F292" s="87"/>
      <c r="G292" s="87"/>
      <c r="H292" s="87"/>
      <c r="M292" s="86"/>
      <c r="U292" s="72"/>
    </row>
    <row r="293" spans="6:21" s="21" customFormat="1">
      <c r="M293" s="86"/>
      <c r="U293" s="72"/>
    </row>
    <row r="294" spans="6:21" s="21" customFormat="1">
      <c r="M294" s="86"/>
      <c r="U294" s="72"/>
    </row>
    <row r="295" spans="6:21" s="21" customFormat="1" ht="18" customHeight="1">
      <c r="M295" s="86"/>
      <c r="U295" s="72"/>
    </row>
    <row r="296" spans="6:21" s="21" customFormat="1">
      <c r="M296" s="86"/>
      <c r="U296" s="72"/>
    </row>
    <row r="297" spans="6:21" s="21" customFormat="1" ht="13.5" customHeight="1">
      <c r="M297" s="86"/>
      <c r="U297" s="72"/>
    </row>
    <row r="298" spans="6:21" s="21" customFormat="1" ht="13.5" customHeight="1">
      <c r="M298" s="86"/>
      <c r="U298" s="72"/>
    </row>
    <row r="299" spans="6:21" s="21" customFormat="1">
      <c r="M299" s="86"/>
      <c r="U299" s="72"/>
    </row>
    <row r="300" spans="6:21" s="21" customFormat="1">
      <c r="M300" s="86"/>
      <c r="U300" s="72"/>
    </row>
    <row r="301" spans="6:21" s="21" customFormat="1">
      <c r="M301" s="86"/>
      <c r="U301" s="72"/>
    </row>
    <row r="302" spans="6:21" s="21" customFormat="1">
      <c r="M302" s="86"/>
      <c r="U302" s="72"/>
    </row>
    <row r="303" spans="6:21" s="21" customFormat="1">
      <c r="M303" s="86"/>
      <c r="U303" s="72"/>
    </row>
    <row r="304" spans="6:21" s="21" customFormat="1">
      <c r="M304" s="86"/>
      <c r="U304" s="72"/>
    </row>
    <row r="305" spans="13:21" s="21" customFormat="1">
      <c r="M305" s="86"/>
      <c r="U305" s="72"/>
    </row>
    <row r="306" spans="13:21" s="21" customFormat="1">
      <c r="M306" s="86"/>
      <c r="U306" s="72"/>
    </row>
    <row r="307" spans="13:21" s="21" customFormat="1">
      <c r="M307" s="86"/>
      <c r="U307" s="72"/>
    </row>
    <row r="308" spans="13:21" s="21" customFormat="1">
      <c r="M308" s="86"/>
      <c r="U308" s="72"/>
    </row>
    <row r="309" spans="13:21" s="21" customFormat="1">
      <c r="M309" s="86"/>
      <c r="U309" s="72"/>
    </row>
    <row r="310" spans="13:21" s="21" customFormat="1">
      <c r="M310" s="86"/>
      <c r="U310" s="72"/>
    </row>
    <row r="311" spans="13:21" s="21" customFormat="1">
      <c r="M311" s="86"/>
      <c r="U311" s="72"/>
    </row>
    <row r="312" spans="13:21" s="21" customFormat="1">
      <c r="M312" s="86"/>
      <c r="U312" s="72"/>
    </row>
    <row r="313" spans="13:21" s="21" customFormat="1">
      <c r="M313" s="86"/>
      <c r="U313" s="72"/>
    </row>
    <row r="314" spans="13:21" s="21" customFormat="1">
      <c r="M314" s="86"/>
      <c r="U314" s="72"/>
    </row>
    <row r="315" spans="13:21" s="21" customFormat="1">
      <c r="M315" s="86"/>
      <c r="U315" s="72"/>
    </row>
    <row r="316" spans="13:21" s="21" customFormat="1">
      <c r="M316" s="86"/>
      <c r="U316" s="72"/>
    </row>
    <row r="317" spans="13:21" s="21" customFormat="1">
      <c r="M317" s="86"/>
      <c r="U317" s="72"/>
    </row>
    <row r="318" spans="13:21" s="21" customFormat="1">
      <c r="M318" s="86"/>
      <c r="U318" s="72"/>
    </row>
    <row r="357" ht="18" customHeight="1"/>
    <row r="359" ht="13.5" customHeight="1"/>
    <row r="360" ht="13.5" customHeight="1"/>
    <row r="418" ht="18" customHeight="1"/>
    <row r="420" ht="13.5" customHeight="1"/>
    <row r="421" ht="13.5" customHeight="1"/>
    <row r="479" ht="18" customHeight="1"/>
    <row r="481" ht="13.5" customHeight="1"/>
    <row r="482" ht="13.5" customHeight="1"/>
    <row r="541" ht="18" customHeight="1"/>
    <row r="543" ht="13.5" customHeight="1"/>
    <row r="544" ht="13.5" customHeight="1"/>
    <row r="600" ht="18" customHeight="1"/>
    <row r="602" ht="18" customHeight="1"/>
    <row r="604" ht="13.5" customHeight="1"/>
    <row r="605" ht="13.5" customHeight="1"/>
    <row r="664" ht="18" customHeight="1"/>
    <row r="666" ht="13.5" customHeight="1"/>
    <row r="667" ht="13.5" customHeight="1"/>
  </sheetData>
  <mergeCells count="3">
    <mergeCell ref="A93:I93"/>
    <mergeCell ref="A1:C2"/>
    <mergeCell ref="S97:U97"/>
  </mergeCells>
  <phoneticPr fontId="2"/>
  <conditionalFormatting sqref="B137:E137 B84:E86 B88:E91 C10:C41 C43:C91 B10:E14 B16:E18 B20:E20 B22:E22 B24:E24 B26:E26 B28:E28 B30:E34 B36:E41 B44:E47 B49:E53 B57:E57 B59:E62 B64:E66 B68:E82">
    <cfRule type="cellIs" dxfId="101" priority="121" stopIfTrue="1" operator="between">
      <formula>1</formula>
      <formula>3</formula>
    </cfRule>
  </conditionalFormatting>
  <conditionalFormatting sqref="C10:C41 C43:C66 B10:B14 D10:E14 B16:B18 D16:E18 B20 D20:E20 B22 D22:E22 B24 D24:E24 B26 D26:E26 B28 D28:E28 B30:B34 D30:E34 B36:B41 D36:E41 B44:B47 D44:E47 B49:B53 D49:E53 B57 D57:E57 B59:B62 D59:E62 B64:B66 D64:E66">
    <cfRule type="cellIs" dxfId="100" priority="98" stopIfTrue="1" operator="between">
      <formula>1</formula>
      <formula>3</formula>
    </cfRule>
  </conditionalFormatting>
  <conditionalFormatting sqref="C10:C41 C43:C66">
    <cfRule type="cellIs" dxfId="99" priority="97" stopIfTrue="1" operator="between">
      <formula>1</formula>
      <formula>3</formula>
    </cfRule>
  </conditionalFormatting>
  <conditionalFormatting sqref="B10:E14">
    <cfRule type="cellIs" dxfId="98" priority="96" stopIfTrue="1" operator="between">
      <formula>1</formula>
      <formula>3</formula>
    </cfRule>
  </conditionalFormatting>
  <conditionalFormatting sqref="B16:E18">
    <cfRule type="cellIs" dxfId="97" priority="95" stopIfTrue="1" operator="between">
      <formula>1</formula>
      <formula>3</formula>
    </cfRule>
  </conditionalFormatting>
  <conditionalFormatting sqref="B20:E20">
    <cfRule type="cellIs" dxfId="96" priority="94" stopIfTrue="1" operator="between">
      <formula>1</formula>
      <formula>3</formula>
    </cfRule>
  </conditionalFormatting>
  <conditionalFormatting sqref="B22:E22">
    <cfRule type="cellIs" dxfId="95" priority="93" stopIfTrue="1" operator="between">
      <formula>1</formula>
      <formula>3</formula>
    </cfRule>
  </conditionalFormatting>
  <conditionalFormatting sqref="B22:E22">
    <cfRule type="cellIs" dxfId="94" priority="92" stopIfTrue="1" operator="between">
      <formula>1</formula>
      <formula>3</formula>
    </cfRule>
  </conditionalFormatting>
  <conditionalFormatting sqref="B24:E24">
    <cfRule type="cellIs" dxfId="93" priority="91" stopIfTrue="1" operator="between">
      <formula>1</formula>
      <formula>3</formula>
    </cfRule>
  </conditionalFormatting>
  <conditionalFormatting sqref="B26:E26">
    <cfRule type="cellIs" dxfId="92" priority="90" stopIfTrue="1" operator="between">
      <formula>1</formula>
      <formula>3</formula>
    </cfRule>
  </conditionalFormatting>
  <conditionalFormatting sqref="B28:E28">
    <cfRule type="cellIs" dxfId="91" priority="89" stopIfTrue="1" operator="between">
      <formula>1</formula>
      <formula>3</formula>
    </cfRule>
  </conditionalFormatting>
  <conditionalFormatting sqref="B30:E34">
    <cfRule type="cellIs" dxfId="90" priority="88" stopIfTrue="1" operator="between">
      <formula>1</formula>
      <formula>3</formula>
    </cfRule>
  </conditionalFormatting>
  <conditionalFormatting sqref="B36:E41">
    <cfRule type="cellIs" dxfId="89" priority="87" stopIfTrue="1" operator="between">
      <formula>1</formula>
      <formula>3</formula>
    </cfRule>
  </conditionalFormatting>
  <conditionalFormatting sqref="B44:E47">
    <cfRule type="cellIs" dxfId="88" priority="86" stopIfTrue="1" operator="between">
      <formula>1</formula>
      <formula>3</formula>
    </cfRule>
  </conditionalFormatting>
  <conditionalFormatting sqref="B49:E53">
    <cfRule type="cellIs" dxfId="87" priority="85" stopIfTrue="1" operator="between">
      <formula>1</formula>
      <formula>3</formula>
    </cfRule>
  </conditionalFormatting>
  <conditionalFormatting sqref="B57:E57">
    <cfRule type="cellIs" dxfId="86" priority="84" stopIfTrue="1" operator="between">
      <formula>1</formula>
      <formula>3</formula>
    </cfRule>
  </conditionalFormatting>
  <conditionalFormatting sqref="B59:E62">
    <cfRule type="cellIs" dxfId="85" priority="83" stopIfTrue="1" operator="between">
      <formula>1</formula>
      <formula>3</formula>
    </cfRule>
  </conditionalFormatting>
  <conditionalFormatting sqref="B64:E66">
    <cfRule type="cellIs" dxfId="84" priority="82" stopIfTrue="1" operator="between">
      <formula>1</formula>
      <formula>3</formula>
    </cfRule>
  </conditionalFormatting>
  <conditionalFormatting sqref="C10:C41 C43:C66 B10:B14 D10:E14 B16:B18 D16:E18 B20 D20:E20 B22 D22:E22 B24 D24:E24 B26 D26:E26 B28 D28:E28 B30:B34 D30:E34 B36:B41 D36:E41 B44:B47 D44:E47 B49:B53 D49:E53 B57 D57:E57 B59:B62 D59:E62 B64:B66 D64:E66">
    <cfRule type="cellIs" dxfId="83" priority="81" stopIfTrue="1" operator="between">
      <formula>1</formula>
      <formula>3</formula>
    </cfRule>
  </conditionalFormatting>
  <conditionalFormatting sqref="C10:C41 C43:C66">
    <cfRule type="cellIs" dxfId="82" priority="80" stopIfTrue="1" operator="between">
      <formula>1</formula>
      <formula>3</formula>
    </cfRule>
  </conditionalFormatting>
  <conditionalFormatting sqref="B10:E14">
    <cfRule type="cellIs" dxfId="81" priority="79" stopIfTrue="1" operator="between">
      <formula>1</formula>
      <formula>3</formula>
    </cfRule>
  </conditionalFormatting>
  <conditionalFormatting sqref="B16:E18">
    <cfRule type="cellIs" dxfId="80" priority="78" stopIfTrue="1" operator="between">
      <formula>1</formula>
      <formula>3</formula>
    </cfRule>
  </conditionalFormatting>
  <conditionalFormatting sqref="B20:E20">
    <cfRule type="cellIs" dxfId="79" priority="77" stopIfTrue="1" operator="between">
      <formula>1</formula>
      <formula>3</formula>
    </cfRule>
  </conditionalFormatting>
  <conditionalFormatting sqref="B22:E22">
    <cfRule type="cellIs" dxfId="78" priority="76" stopIfTrue="1" operator="between">
      <formula>1</formula>
      <formula>3</formula>
    </cfRule>
  </conditionalFormatting>
  <conditionalFormatting sqref="B22:E22">
    <cfRule type="cellIs" dxfId="77" priority="75" stopIfTrue="1" operator="between">
      <formula>1</formula>
      <formula>3</formula>
    </cfRule>
  </conditionalFormatting>
  <conditionalFormatting sqref="B24:E24">
    <cfRule type="cellIs" dxfId="76" priority="74" stopIfTrue="1" operator="between">
      <formula>1</formula>
      <formula>3</formula>
    </cfRule>
  </conditionalFormatting>
  <conditionalFormatting sqref="B26:E26">
    <cfRule type="cellIs" dxfId="75" priority="73" stopIfTrue="1" operator="between">
      <formula>1</formula>
      <formula>3</formula>
    </cfRule>
  </conditionalFormatting>
  <conditionalFormatting sqref="B28:E28">
    <cfRule type="cellIs" dxfId="74" priority="72" stopIfTrue="1" operator="between">
      <formula>1</formula>
      <formula>3</formula>
    </cfRule>
  </conditionalFormatting>
  <conditionalFormatting sqref="B30:E34">
    <cfRule type="cellIs" dxfId="73" priority="71" stopIfTrue="1" operator="between">
      <formula>1</formula>
      <formula>3</formula>
    </cfRule>
  </conditionalFormatting>
  <conditionalFormatting sqref="B36:E41">
    <cfRule type="cellIs" dxfId="72" priority="70" stopIfTrue="1" operator="between">
      <formula>1</formula>
      <formula>3</formula>
    </cfRule>
  </conditionalFormatting>
  <conditionalFormatting sqref="B44:E47">
    <cfRule type="cellIs" dxfId="71" priority="69" stopIfTrue="1" operator="between">
      <formula>1</formula>
      <formula>3</formula>
    </cfRule>
  </conditionalFormatting>
  <conditionalFormatting sqref="B49:E53">
    <cfRule type="cellIs" dxfId="70" priority="68" stopIfTrue="1" operator="between">
      <formula>1</formula>
      <formula>3</formula>
    </cfRule>
  </conditionalFormatting>
  <conditionalFormatting sqref="B57:E57">
    <cfRule type="cellIs" dxfId="69" priority="67" stopIfTrue="1" operator="between">
      <formula>1</formula>
      <formula>3</formula>
    </cfRule>
  </conditionalFormatting>
  <conditionalFormatting sqref="B59:E62">
    <cfRule type="cellIs" dxfId="68" priority="66" stopIfTrue="1" operator="between">
      <formula>1</formula>
      <formula>3</formula>
    </cfRule>
  </conditionalFormatting>
  <conditionalFormatting sqref="B64:E66">
    <cfRule type="cellIs" dxfId="67" priority="65" stopIfTrue="1" operator="between">
      <formula>1</formula>
      <formula>3</formula>
    </cfRule>
  </conditionalFormatting>
  <conditionalFormatting sqref="C10:C41 C43:C66 B10:B14 D10:E14 B16:B18 D16:E18 B20 D20:E20 B22 D22:E22 B24 D24:E24 B26 D26:E26 B28 D28:E28 B30:B34 D30:E34 B36:B41 D36:E41 B44:B47 D44:E47 B49:B53 D49:E53 B57 D57:E57 B59:B62 D59:E62 B64:B66 D64:E66">
    <cfRule type="cellIs" dxfId="66" priority="64" stopIfTrue="1" operator="between">
      <formula>1</formula>
      <formula>3</formula>
    </cfRule>
  </conditionalFormatting>
  <conditionalFormatting sqref="C10:C41 C43:C66">
    <cfRule type="cellIs" dxfId="65" priority="63" stopIfTrue="1" operator="between">
      <formula>1</formula>
      <formula>3</formula>
    </cfRule>
  </conditionalFormatting>
  <conditionalFormatting sqref="B10:E14">
    <cfRule type="cellIs" dxfId="64" priority="62" stopIfTrue="1" operator="between">
      <formula>1</formula>
      <formula>3</formula>
    </cfRule>
  </conditionalFormatting>
  <conditionalFormatting sqref="B16:E18">
    <cfRule type="cellIs" dxfId="63" priority="61" stopIfTrue="1" operator="between">
      <formula>1</formula>
      <formula>3</formula>
    </cfRule>
  </conditionalFormatting>
  <conditionalFormatting sqref="B20:E20">
    <cfRule type="cellIs" dxfId="62" priority="60" stopIfTrue="1" operator="between">
      <formula>1</formula>
      <formula>3</formula>
    </cfRule>
  </conditionalFormatting>
  <conditionalFormatting sqref="B22:E22">
    <cfRule type="cellIs" dxfId="61" priority="59" stopIfTrue="1" operator="between">
      <formula>1</formula>
      <formula>3</formula>
    </cfRule>
  </conditionalFormatting>
  <conditionalFormatting sqref="B22:E22">
    <cfRule type="cellIs" dxfId="60" priority="58" stopIfTrue="1" operator="between">
      <formula>1</formula>
      <formula>3</formula>
    </cfRule>
  </conditionalFormatting>
  <conditionalFormatting sqref="B24:E24">
    <cfRule type="cellIs" dxfId="59" priority="57" stopIfTrue="1" operator="between">
      <formula>1</formula>
      <formula>3</formula>
    </cfRule>
  </conditionalFormatting>
  <conditionalFormatting sqref="B26:E26">
    <cfRule type="cellIs" dxfId="58" priority="56" stopIfTrue="1" operator="between">
      <formula>1</formula>
      <formula>3</formula>
    </cfRule>
  </conditionalFormatting>
  <conditionalFormatting sqref="B28:E28">
    <cfRule type="cellIs" dxfId="57" priority="55" stopIfTrue="1" operator="between">
      <formula>1</formula>
      <formula>3</formula>
    </cfRule>
  </conditionalFormatting>
  <conditionalFormatting sqref="B30:E34">
    <cfRule type="cellIs" dxfId="56" priority="54" stopIfTrue="1" operator="between">
      <formula>1</formula>
      <formula>3</formula>
    </cfRule>
  </conditionalFormatting>
  <conditionalFormatting sqref="B36:E41">
    <cfRule type="cellIs" dxfId="55" priority="53" stopIfTrue="1" operator="between">
      <formula>1</formula>
      <formula>3</formula>
    </cfRule>
  </conditionalFormatting>
  <conditionalFormatting sqref="B44:E47">
    <cfRule type="cellIs" dxfId="54" priority="52" stopIfTrue="1" operator="between">
      <formula>1</formula>
      <formula>3</formula>
    </cfRule>
  </conditionalFormatting>
  <conditionalFormatting sqref="B49:E53">
    <cfRule type="cellIs" dxfId="53" priority="51" stopIfTrue="1" operator="between">
      <formula>1</formula>
      <formula>3</formula>
    </cfRule>
  </conditionalFormatting>
  <conditionalFormatting sqref="B57:E57">
    <cfRule type="cellIs" dxfId="52" priority="50" stopIfTrue="1" operator="between">
      <formula>1</formula>
      <formula>3</formula>
    </cfRule>
  </conditionalFormatting>
  <conditionalFormatting sqref="B59:E62">
    <cfRule type="cellIs" dxfId="51" priority="49" stopIfTrue="1" operator="between">
      <formula>1</formula>
      <formula>3</formula>
    </cfRule>
  </conditionalFormatting>
  <conditionalFormatting sqref="B64:E66">
    <cfRule type="cellIs" dxfId="50" priority="48" stopIfTrue="1" operator="between">
      <formula>1</formula>
      <formula>3</formula>
    </cfRule>
  </conditionalFormatting>
  <conditionalFormatting sqref="C10:C41 C43:C66 B10:B14 D10:E14 B16:B18 D16:E18 B20 D20:E20 B22 D22:E22 B24 D24:E24 B26 D26:E26 B28 D28:E28 B30:B34 D30:E34 B36:B41 D36:E41 B44:B47 D44:E47 B49:B53 D49:E53 B57 D57:E57 B59:B62 D59:E62 B64:B66 D64:E66">
    <cfRule type="cellIs" dxfId="49" priority="47" stopIfTrue="1" operator="between">
      <formula>1</formula>
      <formula>3</formula>
    </cfRule>
  </conditionalFormatting>
  <conditionalFormatting sqref="C10:C41 C43:C66">
    <cfRule type="cellIs" dxfId="48" priority="46" stopIfTrue="1" operator="between">
      <formula>1</formula>
      <formula>3</formula>
    </cfRule>
  </conditionalFormatting>
  <conditionalFormatting sqref="B10:E14">
    <cfRule type="cellIs" dxfId="47" priority="45" stopIfTrue="1" operator="between">
      <formula>1</formula>
      <formula>3</formula>
    </cfRule>
  </conditionalFormatting>
  <conditionalFormatting sqref="B16:E18">
    <cfRule type="cellIs" dxfId="46" priority="44" stopIfTrue="1" operator="between">
      <formula>1</formula>
      <formula>3</formula>
    </cfRule>
  </conditionalFormatting>
  <conditionalFormatting sqref="B20:E20">
    <cfRule type="cellIs" dxfId="45" priority="43" stopIfTrue="1" operator="between">
      <formula>1</formula>
      <formula>3</formula>
    </cfRule>
  </conditionalFormatting>
  <conditionalFormatting sqref="B22:E22">
    <cfRule type="cellIs" dxfId="44" priority="42" stopIfTrue="1" operator="between">
      <formula>1</formula>
      <formula>3</formula>
    </cfRule>
  </conditionalFormatting>
  <conditionalFormatting sqref="B22:E22">
    <cfRule type="cellIs" dxfId="43" priority="41" stopIfTrue="1" operator="between">
      <formula>1</formula>
      <formula>3</formula>
    </cfRule>
  </conditionalFormatting>
  <conditionalFormatting sqref="B24:E24">
    <cfRule type="cellIs" dxfId="42" priority="40" stopIfTrue="1" operator="between">
      <formula>1</formula>
      <formula>3</formula>
    </cfRule>
  </conditionalFormatting>
  <conditionalFormatting sqref="B26:E26">
    <cfRule type="cellIs" dxfId="41" priority="39" stopIfTrue="1" operator="between">
      <formula>1</formula>
      <formula>3</formula>
    </cfRule>
  </conditionalFormatting>
  <conditionalFormatting sqref="B28:E28">
    <cfRule type="cellIs" dxfId="40" priority="38" stopIfTrue="1" operator="between">
      <formula>1</formula>
      <formula>3</formula>
    </cfRule>
  </conditionalFormatting>
  <conditionalFormatting sqref="B30:E34">
    <cfRule type="cellIs" dxfId="39" priority="37" stopIfTrue="1" operator="between">
      <formula>1</formula>
      <formula>3</formula>
    </cfRule>
  </conditionalFormatting>
  <conditionalFormatting sqref="B36:E41">
    <cfRule type="cellIs" dxfId="38" priority="36" stopIfTrue="1" operator="between">
      <formula>1</formula>
      <formula>3</formula>
    </cfRule>
  </conditionalFormatting>
  <conditionalFormatting sqref="B44:E47">
    <cfRule type="cellIs" dxfId="37" priority="35" stopIfTrue="1" operator="between">
      <formula>1</formula>
      <formula>3</formula>
    </cfRule>
  </conditionalFormatting>
  <conditionalFormatting sqref="B49:E53">
    <cfRule type="cellIs" dxfId="36" priority="34" stopIfTrue="1" operator="between">
      <formula>1</formula>
      <formula>3</formula>
    </cfRule>
  </conditionalFormatting>
  <conditionalFormatting sqref="B57:E57">
    <cfRule type="cellIs" dxfId="35" priority="33" stopIfTrue="1" operator="between">
      <formula>1</formula>
      <formula>3</formula>
    </cfRule>
  </conditionalFormatting>
  <conditionalFormatting sqref="B59:E62">
    <cfRule type="cellIs" dxfId="34" priority="32" stopIfTrue="1" operator="between">
      <formula>1</formula>
      <formula>3</formula>
    </cfRule>
  </conditionalFormatting>
  <conditionalFormatting sqref="B64:E66">
    <cfRule type="cellIs" dxfId="33" priority="31" stopIfTrue="1" operator="between">
      <formula>1</formula>
      <formula>3</formula>
    </cfRule>
  </conditionalFormatting>
  <conditionalFormatting sqref="B84:E86 B88:E91 C73:C83 C87 B73:B82 D73:E82">
    <cfRule type="cellIs" dxfId="32" priority="30" stopIfTrue="1" operator="between">
      <formula>1</formula>
      <formula>3</formula>
    </cfRule>
  </conditionalFormatting>
  <conditionalFormatting sqref="C73:C91">
    <cfRule type="cellIs" dxfId="31" priority="29" stopIfTrue="1" operator="between">
      <formula>1</formula>
      <formula>3</formula>
    </cfRule>
  </conditionalFormatting>
  <conditionalFormatting sqref="B73:E76">
    <cfRule type="cellIs" dxfId="30" priority="28" stopIfTrue="1" operator="between">
      <formula>1</formula>
      <formula>3</formula>
    </cfRule>
  </conditionalFormatting>
  <conditionalFormatting sqref="B78:E82">
    <cfRule type="cellIs" dxfId="29" priority="27" stopIfTrue="1" operator="between">
      <formula>1</formula>
      <formula>3</formula>
    </cfRule>
  </conditionalFormatting>
  <conditionalFormatting sqref="B84:E86">
    <cfRule type="cellIs" dxfId="28" priority="26" stopIfTrue="1" operator="between">
      <formula>1</formula>
      <formula>3</formula>
    </cfRule>
  </conditionalFormatting>
  <conditionalFormatting sqref="B88:E91">
    <cfRule type="cellIs" dxfId="27" priority="25" stopIfTrue="1" operator="between">
      <formula>1</formula>
      <formula>3</formula>
    </cfRule>
  </conditionalFormatting>
  <conditionalFormatting sqref="B84:E86 B88:E91 C73:C83 C87 B73:B82 D73:E82">
    <cfRule type="cellIs" dxfId="26" priority="24" stopIfTrue="1" operator="between">
      <formula>1</formula>
      <formula>3</formula>
    </cfRule>
  </conditionalFormatting>
  <conditionalFormatting sqref="C73:C91">
    <cfRule type="cellIs" dxfId="25" priority="23" stopIfTrue="1" operator="between">
      <formula>1</formula>
      <formula>3</formula>
    </cfRule>
  </conditionalFormatting>
  <conditionalFormatting sqref="B73:E76">
    <cfRule type="cellIs" dxfId="24" priority="22" stopIfTrue="1" operator="between">
      <formula>1</formula>
      <formula>3</formula>
    </cfRule>
  </conditionalFormatting>
  <conditionalFormatting sqref="B78:E82">
    <cfRule type="cellIs" dxfId="23" priority="21" stopIfTrue="1" operator="between">
      <formula>1</formula>
      <formula>3</formula>
    </cfRule>
  </conditionalFormatting>
  <conditionalFormatting sqref="B84:E86">
    <cfRule type="cellIs" dxfId="22" priority="20" stopIfTrue="1" operator="between">
      <formula>1</formula>
      <formula>3</formula>
    </cfRule>
  </conditionalFormatting>
  <conditionalFormatting sqref="B88:E91">
    <cfRule type="cellIs" dxfId="21" priority="19" stopIfTrue="1" operator="between">
      <formula>1</formula>
      <formula>3</formula>
    </cfRule>
  </conditionalFormatting>
  <conditionalFormatting sqref="B84:E86 B88:E91 C73:C83 C87 B73:B82 D73:E82">
    <cfRule type="cellIs" dxfId="20" priority="18" stopIfTrue="1" operator="between">
      <formula>1</formula>
      <formula>3</formula>
    </cfRule>
  </conditionalFormatting>
  <conditionalFormatting sqref="C73:C91">
    <cfRule type="cellIs" dxfId="19" priority="17" stopIfTrue="1" operator="between">
      <formula>1</formula>
      <formula>3</formula>
    </cfRule>
  </conditionalFormatting>
  <conditionalFormatting sqref="B73:E76">
    <cfRule type="cellIs" dxfId="18" priority="16" stopIfTrue="1" operator="between">
      <formula>1</formula>
      <formula>3</formula>
    </cfRule>
  </conditionalFormatting>
  <conditionalFormatting sqref="B78:E82">
    <cfRule type="cellIs" dxfId="17" priority="15" stopIfTrue="1" operator="between">
      <formula>1</formula>
      <formula>3</formula>
    </cfRule>
  </conditionalFormatting>
  <conditionalFormatting sqref="B84:E86">
    <cfRule type="cellIs" dxfId="16" priority="14" stopIfTrue="1" operator="between">
      <formula>1</formula>
      <formula>3</formula>
    </cfRule>
  </conditionalFormatting>
  <conditionalFormatting sqref="B88:E91">
    <cfRule type="cellIs" dxfId="15" priority="13" stopIfTrue="1" operator="between">
      <formula>1</formula>
      <formula>3</formula>
    </cfRule>
  </conditionalFormatting>
  <conditionalFormatting sqref="B84:E86 B88:E91 C73:C83 C87 B73:B82 D73:E82">
    <cfRule type="cellIs" dxfId="14" priority="12" stopIfTrue="1" operator="between">
      <formula>1</formula>
      <formula>3</formula>
    </cfRule>
  </conditionalFormatting>
  <conditionalFormatting sqref="C73:C91">
    <cfRule type="cellIs" dxfId="13" priority="11" stopIfTrue="1" operator="between">
      <formula>1</formula>
      <formula>3</formula>
    </cfRule>
  </conditionalFormatting>
  <conditionalFormatting sqref="B73:E76">
    <cfRule type="cellIs" dxfId="12" priority="10" stopIfTrue="1" operator="between">
      <formula>1</formula>
      <formula>3</formula>
    </cfRule>
  </conditionalFormatting>
  <conditionalFormatting sqref="B78:E82">
    <cfRule type="cellIs" dxfId="11" priority="9" stopIfTrue="1" operator="between">
      <formula>1</formula>
      <formula>3</formula>
    </cfRule>
  </conditionalFormatting>
  <conditionalFormatting sqref="B84:E86">
    <cfRule type="cellIs" dxfId="10" priority="8" stopIfTrue="1" operator="between">
      <formula>1</formula>
      <formula>3</formula>
    </cfRule>
  </conditionalFormatting>
  <conditionalFormatting sqref="B88:E91">
    <cfRule type="cellIs" dxfId="9" priority="7" stopIfTrue="1" operator="between">
      <formula>1</formula>
      <formula>3</formula>
    </cfRule>
  </conditionalFormatting>
  <conditionalFormatting sqref="B84:E86 B88:E91 C73:C83 C87 B73:B82 D73:E82">
    <cfRule type="cellIs" dxfId="8" priority="6" stopIfTrue="1" operator="between">
      <formula>1</formula>
      <formula>3</formula>
    </cfRule>
  </conditionalFormatting>
  <conditionalFormatting sqref="C73:C91">
    <cfRule type="cellIs" dxfId="7" priority="5" stopIfTrue="1" operator="between">
      <formula>1</formula>
      <formula>3</formula>
    </cfRule>
  </conditionalFormatting>
  <conditionalFormatting sqref="B73:E76">
    <cfRule type="cellIs" dxfId="6" priority="4" stopIfTrue="1" operator="between">
      <formula>1</formula>
      <formula>3</formula>
    </cfRule>
  </conditionalFormatting>
  <conditionalFormatting sqref="B78:E82">
    <cfRule type="cellIs" dxfId="5" priority="3" stopIfTrue="1" operator="between">
      <formula>1</formula>
      <formula>3</formula>
    </cfRule>
  </conditionalFormatting>
  <conditionalFormatting sqref="B84:E86">
    <cfRule type="cellIs" dxfId="4" priority="2" stopIfTrue="1" operator="between">
      <formula>1</formula>
      <formula>3</formula>
    </cfRule>
  </conditionalFormatting>
  <conditionalFormatting sqref="B88:E91">
    <cfRule type="cellIs" dxfId="3" priority="1" stopIfTrue="1" operator="between">
      <formula>1</formula>
      <formula>3</formula>
    </cfRule>
  </conditionalFormatting>
  <printOptions horizontalCentered="1"/>
  <pageMargins left="0.39370078740157483" right="0.39370078740157483" top="0.39370078740157483" bottom="0.19685039370078741" header="0.51181102362204722" footer="0.51181102362204722"/>
  <pageSetup paperSize="9" scale="44" firstPageNumber="4" pageOrder="overThenDown" orientation="landscape" useFirstPageNumber="1" r:id="rId1"/>
  <headerFooter alignWithMargins="0"/>
  <rowBreaks count="1" manualBreakCount="1">
    <brk id="72" max="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33CCFF"/>
  </sheetPr>
  <dimension ref="A1:U694"/>
  <sheetViews>
    <sheetView zoomScale="60" zoomScaleNormal="60" workbookViewId="0">
      <selection activeCell="A4" sqref="A4:B4"/>
    </sheetView>
  </sheetViews>
  <sheetFormatPr defaultRowHeight="13.5"/>
  <cols>
    <col min="1" max="1" width="26.625" style="48" customWidth="1"/>
    <col min="2" max="5" width="12.625" style="48" customWidth="1"/>
    <col min="6" max="12" width="11.625" style="48" customWidth="1"/>
    <col min="13" max="13" width="11.625" style="82" customWidth="1"/>
    <col min="14" max="20" width="11.625" style="48" customWidth="1"/>
    <col min="21" max="21" width="11.625" style="56" customWidth="1"/>
    <col min="22" max="16384" width="9" style="48"/>
  </cols>
  <sheetData>
    <row r="1" spans="1:21" s="54" customFormat="1" ht="18" customHeight="1">
      <c r="A1" s="914" t="s">
        <v>641</v>
      </c>
      <c r="B1" s="914"/>
      <c r="C1" s="914"/>
      <c r="E1" s="126"/>
      <c r="I1" s="76"/>
      <c r="K1" s="76"/>
      <c r="L1" s="76"/>
      <c r="M1" s="77"/>
      <c r="N1" s="58"/>
      <c r="O1" s="58"/>
      <c r="P1" s="58"/>
      <c r="Q1" s="58"/>
      <c r="R1" s="58"/>
      <c r="S1" s="78"/>
      <c r="T1" s="78"/>
      <c r="U1" s="78"/>
    </row>
    <row r="2" spans="1:21" s="54" customFormat="1" ht="18" customHeight="1">
      <c r="A2" s="914"/>
      <c r="B2" s="914"/>
      <c r="C2" s="914"/>
      <c r="E2" s="68"/>
      <c r="I2" s="76"/>
      <c r="K2" s="76"/>
      <c r="L2" s="76"/>
      <c r="M2" s="77"/>
      <c r="N2" s="58"/>
      <c r="O2" s="58"/>
      <c r="P2" s="58"/>
      <c r="Q2" s="58"/>
    </row>
    <row r="3" spans="1:21" ht="18" customHeight="1">
      <c r="F3" s="79"/>
      <c r="G3" s="79"/>
      <c r="H3" s="79"/>
      <c r="I3" s="57"/>
      <c r="J3" s="57"/>
      <c r="K3" s="57"/>
      <c r="L3" s="57"/>
      <c r="M3" s="57"/>
      <c r="N3" s="57"/>
      <c r="O3" s="56"/>
      <c r="P3" s="63"/>
      <c r="Q3" s="56"/>
      <c r="R3" s="56"/>
      <c r="S3" s="56"/>
      <c r="T3" s="56"/>
    </row>
    <row r="4" spans="1:21" s="21" customFormat="1" ht="20.100000000000001" customHeight="1">
      <c r="A4" s="347" t="s">
        <v>47</v>
      </c>
      <c r="B4" s="49"/>
      <c r="C4" s="49"/>
      <c r="D4" s="49"/>
      <c r="H4" s="156"/>
      <c r="I4" s="156"/>
      <c r="J4" s="156"/>
      <c r="K4" s="79"/>
      <c r="L4" s="81"/>
      <c r="M4" s="82"/>
      <c r="N4" s="48"/>
      <c r="O4" s="48"/>
      <c r="P4" s="83"/>
      <c r="Q4" s="48"/>
      <c r="R4" s="48"/>
      <c r="S4" s="48"/>
      <c r="T4" s="48"/>
      <c r="U4" s="67"/>
    </row>
    <row r="5" spans="1:21" s="21" customFormat="1" ht="20.100000000000001" customHeight="1">
      <c r="A5" s="347"/>
      <c r="B5" s="49"/>
      <c r="C5" s="49"/>
      <c r="D5" s="49"/>
      <c r="H5" s="128"/>
      <c r="I5" s="128"/>
      <c r="J5" s="128"/>
      <c r="K5" s="79"/>
      <c r="L5" s="81"/>
      <c r="M5" s="82"/>
      <c r="N5" s="48"/>
      <c r="O5" s="48"/>
      <c r="P5" s="83"/>
      <c r="Q5" s="127" t="s">
        <v>1622</v>
      </c>
      <c r="R5" s="48"/>
      <c r="S5" s="48"/>
      <c r="T5" s="48"/>
      <c r="U5" s="67"/>
    </row>
    <row r="6" spans="1:21" s="15" customFormat="1" ht="20.100000000000001" customHeight="1">
      <c r="A6" s="51" t="s">
        <v>37</v>
      </c>
      <c r="B6" s="141" t="s">
        <v>38</v>
      </c>
      <c r="C6" s="141" t="s">
        <v>642</v>
      </c>
      <c r="D6" s="141" t="s">
        <v>745</v>
      </c>
      <c r="E6" s="141" t="s">
        <v>746</v>
      </c>
      <c r="F6" s="141" t="s">
        <v>399</v>
      </c>
      <c r="G6" s="141" t="s">
        <v>400</v>
      </c>
      <c r="H6" s="141" t="s">
        <v>401</v>
      </c>
      <c r="I6" s="141" t="s">
        <v>402</v>
      </c>
      <c r="J6" s="141" t="s">
        <v>403</v>
      </c>
      <c r="K6" s="141" t="s">
        <v>404</v>
      </c>
      <c r="L6" s="141" t="s">
        <v>405</v>
      </c>
      <c r="M6" s="141" t="s">
        <v>406</v>
      </c>
      <c r="N6" s="141" t="s">
        <v>407</v>
      </c>
      <c r="O6" s="142" t="s">
        <v>408</v>
      </c>
      <c r="P6" s="142" t="s">
        <v>410</v>
      </c>
      <c r="Q6" s="142" t="s">
        <v>411</v>
      </c>
      <c r="R6" s="142" t="s">
        <v>412</v>
      </c>
      <c r="S6" s="142" t="s">
        <v>413</v>
      </c>
      <c r="T6" s="142" t="s">
        <v>414</v>
      </c>
      <c r="U6" s="143" t="s">
        <v>56</v>
      </c>
    </row>
    <row r="7" spans="1:21" s="21" customFormat="1" ht="18" customHeight="1">
      <c r="A7" s="26"/>
      <c r="B7" s="27"/>
      <c r="F7" s="137"/>
      <c r="G7" s="84"/>
      <c r="H7" s="84"/>
      <c r="I7" s="20"/>
      <c r="J7" s="20"/>
      <c r="K7" s="20"/>
      <c r="L7" s="20"/>
      <c r="M7" s="82"/>
      <c r="N7" s="48"/>
      <c r="O7" s="48" t="s">
        <v>831</v>
      </c>
      <c r="P7" s="48"/>
      <c r="Q7" s="48" t="s">
        <v>831</v>
      </c>
      <c r="R7" s="48"/>
      <c r="S7" s="48"/>
      <c r="T7" s="48"/>
      <c r="U7" s="56"/>
    </row>
    <row r="8" spans="1:21" s="39" customFormat="1" ht="20.100000000000001" customHeight="1">
      <c r="A8" s="130" t="s">
        <v>548</v>
      </c>
      <c r="B8" s="53">
        <f>SUBTOTAL(9,B10:B103)</f>
        <v>56004</v>
      </c>
      <c r="C8" s="53">
        <f t="shared" ref="C8:U8" si="0">SUBTOTAL(9,C10:C103)</f>
        <v>107840</v>
      </c>
      <c r="D8" s="53">
        <f t="shared" si="0"/>
        <v>51858</v>
      </c>
      <c r="E8" s="159">
        <f>SUBTOTAL(9,E10:E68,E72:E89)</f>
        <v>55982</v>
      </c>
      <c r="F8" s="53">
        <f t="shared" si="0"/>
        <v>3814</v>
      </c>
      <c r="G8" s="53">
        <f t="shared" si="0"/>
        <v>3843</v>
      </c>
      <c r="H8" s="53">
        <f t="shared" si="0"/>
        <v>4360</v>
      </c>
      <c r="I8" s="53">
        <f t="shared" si="0"/>
        <v>4445</v>
      </c>
      <c r="J8" s="53">
        <f t="shared" si="0"/>
        <v>5389</v>
      </c>
      <c r="K8" s="53">
        <f t="shared" si="0"/>
        <v>6458</v>
      </c>
      <c r="L8" s="53">
        <f t="shared" si="0"/>
        <v>6182</v>
      </c>
      <c r="M8" s="53">
        <f t="shared" si="0"/>
        <v>6422</v>
      </c>
      <c r="N8" s="53">
        <f t="shared" si="0"/>
        <v>7182</v>
      </c>
      <c r="O8" s="53">
        <f t="shared" si="0"/>
        <v>8937</v>
      </c>
      <c r="P8" s="53">
        <f>SUBTOTAL(9,P10:P68,P72:P89)</f>
        <v>8636</v>
      </c>
      <c r="Q8" s="53">
        <f t="shared" si="0"/>
        <v>6897</v>
      </c>
      <c r="R8" s="53">
        <f t="shared" si="0"/>
        <v>5754</v>
      </c>
      <c r="S8" s="53">
        <f t="shared" si="0"/>
        <v>6047</v>
      </c>
      <c r="T8" s="53">
        <f t="shared" si="0"/>
        <v>8121</v>
      </c>
      <c r="U8" s="53">
        <f t="shared" si="0"/>
        <v>15353</v>
      </c>
    </row>
    <row r="9" spans="1:21" s="39" customFormat="1" ht="18" customHeight="1">
      <c r="A9" s="401"/>
      <c r="B9" s="409"/>
      <c r="C9" s="409"/>
      <c r="D9" s="409"/>
      <c r="E9" s="410"/>
      <c r="F9" s="405"/>
      <c r="G9" s="405"/>
      <c r="H9" s="405"/>
      <c r="I9" s="405"/>
      <c r="J9" s="405"/>
      <c r="K9" s="405"/>
      <c r="L9" s="405"/>
      <c r="M9" s="405"/>
      <c r="N9" s="405"/>
      <c r="O9" s="405"/>
      <c r="P9" s="405"/>
      <c r="Q9" s="405"/>
      <c r="R9" s="405"/>
      <c r="S9" s="405"/>
      <c r="T9" s="405"/>
      <c r="U9" s="405"/>
    </row>
    <row r="10" spans="1:21" s="504" customFormat="1" ht="17.25">
      <c r="A10" s="411" t="s">
        <v>1375</v>
      </c>
      <c r="B10" s="155">
        <v>1417</v>
      </c>
      <c r="C10" s="155">
        <v>2557</v>
      </c>
      <c r="D10" s="155">
        <v>1149</v>
      </c>
      <c r="E10" s="411">
        <v>1408</v>
      </c>
      <c r="F10" s="155">
        <v>124</v>
      </c>
      <c r="G10" s="155">
        <v>86</v>
      </c>
      <c r="H10" s="155">
        <v>64</v>
      </c>
      <c r="I10" s="155">
        <v>87</v>
      </c>
      <c r="J10" s="155">
        <v>138</v>
      </c>
      <c r="K10" s="155">
        <v>188</v>
      </c>
      <c r="L10" s="155">
        <v>224</v>
      </c>
      <c r="M10" s="155">
        <v>201</v>
      </c>
      <c r="N10" s="155">
        <v>189</v>
      </c>
      <c r="O10" s="155">
        <v>190</v>
      </c>
      <c r="P10" s="155">
        <v>210</v>
      </c>
      <c r="Q10" s="155">
        <v>181</v>
      </c>
      <c r="R10" s="155">
        <v>132</v>
      </c>
      <c r="S10" s="155">
        <v>121</v>
      </c>
      <c r="T10" s="155">
        <v>152</v>
      </c>
      <c r="U10" s="155">
        <v>270</v>
      </c>
    </row>
    <row r="11" spans="1:21" s="504" customFormat="1" ht="17.25">
      <c r="A11" s="411" t="s">
        <v>1051</v>
      </c>
      <c r="B11" s="155">
        <v>747</v>
      </c>
      <c r="C11" s="155">
        <v>1569</v>
      </c>
      <c r="D11" s="155">
        <v>712</v>
      </c>
      <c r="E11" s="411">
        <v>857</v>
      </c>
      <c r="F11" s="155">
        <v>58</v>
      </c>
      <c r="G11" s="155">
        <v>69</v>
      </c>
      <c r="H11" s="155">
        <v>68</v>
      </c>
      <c r="I11" s="155">
        <v>77</v>
      </c>
      <c r="J11" s="155">
        <v>92</v>
      </c>
      <c r="K11" s="155">
        <v>79</v>
      </c>
      <c r="L11" s="155">
        <v>86</v>
      </c>
      <c r="M11" s="155">
        <v>101</v>
      </c>
      <c r="N11" s="155">
        <v>115</v>
      </c>
      <c r="O11" s="155">
        <v>145</v>
      </c>
      <c r="P11" s="155">
        <v>144</v>
      </c>
      <c r="Q11" s="155">
        <v>103</v>
      </c>
      <c r="R11" s="155">
        <v>93</v>
      </c>
      <c r="S11" s="155">
        <v>64</v>
      </c>
      <c r="T11" s="155">
        <v>95</v>
      </c>
      <c r="U11" s="155">
        <v>180</v>
      </c>
    </row>
    <row r="12" spans="1:21" s="504" customFormat="1" ht="17.25">
      <c r="A12" s="411" t="s">
        <v>1052</v>
      </c>
      <c r="B12" s="155">
        <v>945</v>
      </c>
      <c r="C12" s="155">
        <v>1837</v>
      </c>
      <c r="D12" s="155">
        <v>866</v>
      </c>
      <c r="E12" s="411">
        <v>971</v>
      </c>
      <c r="F12" s="155">
        <v>50</v>
      </c>
      <c r="G12" s="155">
        <v>56</v>
      </c>
      <c r="H12" s="155">
        <v>67</v>
      </c>
      <c r="I12" s="155">
        <v>72</v>
      </c>
      <c r="J12" s="155">
        <v>82</v>
      </c>
      <c r="K12" s="155">
        <v>111</v>
      </c>
      <c r="L12" s="155">
        <v>97</v>
      </c>
      <c r="M12" s="155">
        <v>83</v>
      </c>
      <c r="N12" s="155">
        <v>115</v>
      </c>
      <c r="O12" s="155">
        <v>128</v>
      </c>
      <c r="P12" s="155">
        <v>154</v>
      </c>
      <c r="Q12" s="155">
        <v>144</v>
      </c>
      <c r="R12" s="155">
        <v>109</v>
      </c>
      <c r="S12" s="155">
        <v>107</v>
      </c>
      <c r="T12" s="155">
        <v>145</v>
      </c>
      <c r="U12" s="155">
        <v>317</v>
      </c>
    </row>
    <row r="13" spans="1:21" s="504" customFormat="1" ht="17.25">
      <c r="A13" s="411" t="s">
        <v>1053</v>
      </c>
      <c r="B13" s="155">
        <v>1033</v>
      </c>
      <c r="C13" s="155">
        <v>2206</v>
      </c>
      <c r="D13" s="155">
        <v>1009</v>
      </c>
      <c r="E13" s="411">
        <v>1197</v>
      </c>
      <c r="F13" s="155">
        <v>83</v>
      </c>
      <c r="G13" s="155">
        <v>86</v>
      </c>
      <c r="H13" s="155">
        <v>119</v>
      </c>
      <c r="I13" s="155">
        <v>103</v>
      </c>
      <c r="J13" s="155">
        <v>98</v>
      </c>
      <c r="K13" s="155">
        <v>137</v>
      </c>
      <c r="L13" s="155">
        <v>132</v>
      </c>
      <c r="M13" s="155">
        <v>103</v>
      </c>
      <c r="N13" s="155">
        <v>146</v>
      </c>
      <c r="O13" s="155">
        <v>166</v>
      </c>
      <c r="P13" s="155">
        <v>139</v>
      </c>
      <c r="Q13" s="155">
        <v>154</v>
      </c>
      <c r="R13" s="155">
        <v>142</v>
      </c>
      <c r="S13" s="155">
        <v>134</v>
      </c>
      <c r="T13" s="155">
        <v>150</v>
      </c>
      <c r="U13" s="155">
        <v>314</v>
      </c>
    </row>
    <row r="14" spans="1:21" s="504" customFormat="1" ht="17.25">
      <c r="A14" s="411" t="s">
        <v>1054</v>
      </c>
      <c r="B14" s="155">
        <v>573</v>
      </c>
      <c r="C14" s="155">
        <v>1140</v>
      </c>
      <c r="D14" s="155">
        <v>526</v>
      </c>
      <c r="E14" s="411">
        <v>614</v>
      </c>
      <c r="F14" s="155">
        <v>55</v>
      </c>
      <c r="G14" s="155">
        <v>40</v>
      </c>
      <c r="H14" s="155">
        <v>28</v>
      </c>
      <c r="I14" s="155">
        <v>36</v>
      </c>
      <c r="J14" s="155">
        <v>43</v>
      </c>
      <c r="K14" s="155">
        <v>73</v>
      </c>
      <c r="L14" s="155">
        <v>73</v>
      </c>
      <c r="M14" s="155">
        <v>70</v>
      </c>
      <c r="N14" s="155">
        <v>73</v>
      </c>
      <c r="O14" s="155">
        <v>75</v>
      </c>
      <c r="P14" s="155">
        <v>78</v>
      </c>
      <c r="Q14" s="155">
        <v>82</v>
      </c>
      <c r="R14" s="155">
        <v>63</v>
      </c>
      <c r="S14" s="155">
        <v>70</v>
      </c>
      <c r="T14" s="155">
        <v>87</v>
      </c>
      <c r="U14" s="155">
        <v>194</v>
      </c>
    </row>
    <row r="15" spans="1:21" s="504" customFormat="1" ht="17.25">
      <c r="A15" s="411" t="s">
        <v>1055</v>
      </c>
      <c r="B15" s="155">
        <v>1105</v>
      </c>
      <c r="C15" s="155">
        <v>2425</v>
      </c>
      <c r="D15" s="155">
        <v>1177</v>
      </c>
      <c r="E15" s="411">
        <v>1248</v>
      </c>
      <c r="F15" s="155">
        <v>110</v>
      </c>
      <c r="G15" s="155">
        <v>110</v>
      </c>
      <c r="H15" s="155">
        <v>118</v>
      </c>
      <c r="I15" s="155">
        <v>99</v>
      </c>
      <c r="J15" s="155">
        <v>126</v>
      </c>
      <c r="K15" s="155">
        <v>127</v>
      </c>
      <c r="L15" s="155">
        <v>137</v>
      </c>
      <c r="M15" s="155">
        <v>157</v>
      </c>
      <c r="N15" s="155">
        <v>154</v>
      </c>
      <c r="O15" s="155">
        <v>174</v>
      </c>
      <c r="P15" s="155">
        <v>200</v>
      </c>
      <c r="Q15" s="155">
        <v>144</v>
      </c>
      <c r="R15" s="155">
        <v>135</v>
      </c>
      <c r="S15" s="155">
        <v>155</v>
      </c>
      <c r="T15" s="155">
        <v>169</v>
      </c>
      <c r="U15" s="155">
        <v>310</v>
      </c>
    </row>
    <row r="16" spans="1:21" s="12" customFormat="1" ht="18" customHeight="1">
      <c r="A16" s="25"/>
      <c r="B16" s="50"/>
      <c r="C16" s="15"/>
      <c r="D16" s="50"/>
      <c r="E16" s="55"/>
      <c r="F16" s="15"/>
      <c r="G16" s="15"/>
      <c r="H16" s="15"/>
      <c r="I16" s="42"/>
      <c r="J16" s="42"/>
      <c r="K16" s="42"/>
      <c r="L16" s="42"/>
      <c r="M16" s="150"/>
      <c r="N16" s="15"/>
      <c r="O16" s="15"/>
      <c r="P16" s="15"/>
      <c r="Q16" s="15"/>
      <c r="R16" s="15"/>
      <c r="S16" s="15"/>
      <c r="T16" s="15"/>
      <c r="U16" s="74"/>
    </row>
    <row r="17" spans="1:21" s="504" customFormat="1" ht="17.25">
      <c r="A17" s="411" t="s">
        <v>1376</v>
      </c>
      <c r="B17" s="155">
        <v>577</v>
      </c>
      <c r="C17" s="155">
        <v>1047</v>
      </c>
      <c r="D17" s="155">
        <v>513</v>
      </c>
      <c r="E17" s="411">
        <v>534</v>
      </c>
      <c r="F17" s="155">
        <v>54</v>
      </c>
      <c r="G17" s="155">
        <v>42</v>
      </c>
      <c r="H17" s="155">
        <v>34</v>
      </c>
      <c r="I17" s="155">
        <v>30</v>
      </c>
      <c r="J17" s="155">
        <v>57</v>
      </c>
      <c r="K17" s="155">
        <v>77</v>
      </c>
      <c r="L17" s="155">
        <v>78</v>
      </c>
      <c r="M17" s="155">
        <v>68</v>
      </c>
      <c r="N17" s="155">
        <v>61</v>
      </c>
      <c r="O17" s="155">
        <v>83</v>
      </c>
      <c r="P17" s="155">
        <v>65</v>
      </c>
      <c r="Q17" s="155">
        <v>63</v>
      </c>
      <c r="R17" s="155">
        <v>48</v>
      </c>
      <c r="S17" s="155">
        <v>49</v>
      </c>
      <c r="T17" s="155">
        <v>74</v>
      </c>
      <c r="U17" s="155">
        <v>164</v>
      </c>
    </row>
    <row r="18" spans="1:21" s="504" customFormat="1" ht="17.25">
      <c r="A18" s="411" t="s">
        <v>1056</v>
      </c>
      <c r="B18" s="155">
        <v>36</v>
      </c>
      <c r="C18" s="155">
        <v>53</v>
      </c>
      <c r="D18" s="155">
        <v>34</v>
      </c>
      <c r="E18" s="411">
        <v>19</v>
      </c>
      <c r="F18" s="155">
        <v>1</v>
      </c>
      <c r="G18" s="155">
        <v>2</v>
      </c>
      <c r="H18" s="155">
        <v>2</v>
      </c>
      <c r="I18" s="155">
        <v>4</v>
      </c>
      <c r="J18" s="155">
        <v>3</v>
      </c>
      <c r="K18" s="155">
        <v>2</v>
      </c>
      <c r="L18" s="155">
        <v>0</v>
      </c>
      <c r="M18" s="155">
        <v>4</v>
      </c>
      <c r="N18" s="155">
        <v>7</v>
      </c>
      <c r="O18" s="155">
        <v>11</v>
      </c>
      <c r="P18" s="155">
        <v>4</v>
      </c>
      <c r="Q18" s="155">
        <v>1</v>
      </c>
      <c r="R18" s="155">
        <v>3</v>
      </c>
      <c r="S18" s="155">
        <v>3</v>
      </c>
      <c r="T18" s="155">
        <v>0</v>
      </c>
      <c r="U18" s="155">
        <v>6</v>
      </c>
    </row>
    <row r="19" spans="1:21" s="12" customFormat="1" ht="18" customHeight="1">
      <c r="A19" s="25"/>
      <c r="B19" s="50"/>
      <c r="C19" s="15"/>
      <c r="D19" s="50"/>
      <c r="E19" s="55"/>
      <c r="F19" s="15"/>
      <c r="G19" s="15"/>
      <c r="H19" s="15"/>
      <c r="I19" s="42"/>
      <c r="J19" s="42"/>
      <c r="K19" s="42"/>
      <c r="L19" s="42"/>
      <c r="M19" s="150"/>
      <c r="N19" s="15"/>
      <c r="O19" s="15"/>
      <c r="P19" s="15"/>
      <c r="Q19" s="15"/>
      <c r="R19" s="15"/>
      <c r="S19" s="15"/>
      <c r="T19" s="15"/>
      <c r="U19" s="74"/>
    </row>
    <row r="20" spans="1:21" s="504" customFormat="1" ht="17.25">
      <c r="A20" s="411" t="s">
        <v>1377</v>
      </c>
      <c r="B20" s="155">
        <v>1344</v>
      </c>
      <c r="C20" s="155">
        <v>2355</v>
      </c>
      <c r="D20" s="155">
        <v>1068</v>
      </c>
      <c r="E20" s="411">
        <v>1287</v>
      </c>
      <c r="F20" s="155">
        <v>49</v>
      </c>
      <c r="G20" s="155">
        <v>61</v>
      </c>
      <c r="H20" s="155">
        <v>77</v>
      </c>
      <c r="I20" s="155">
        <v>108</v>
      </c>
      <c r="J20" s="155">
        <v>163</v>
      </c>
      <c r="K20" s="155">
        <v>168</v>
      </c>
      <c r="L20" s="155">
        <v>122</v>
      </c>
      <c r="M20" s="155">
        <v>130</v>
      </c>
      <c r="N20" s="155">
        <v>150</v>
      </c>
      <c r="O20" s="155">
        <v>223</v>
      </c>
      <c r="P20" s="155">
        <v>216</v>
      </c>
      <c r="Q20" s="155">
        <v>168</v>
      </c>
      <c r="R20" s="155">
        <v>131</v>
      </c>
      <c r="S20" s="155">
        <v>128</v>
      </c>
      <c r="T20" s="155">
        <v>169</v>
      </c>
      <c r="U20" s="155">
        <v>292</v>
      </c>
    </row>
    <row r="21" spans="1:21" s="504" customFormat="1" ht="17.25">
      <c r="A21" s="411" t="s">
        <v>1057</v>
      </c>
      <c r="B21" s="155">
        <v>852</v>
      </c>
      <c r="C21" s="155">
        <v>1565</v>
      </c>
      <c r="D21" s="155">
        <v>728</v>
      </c>
      <c r="E21" s="411">
        <v>837</v>
      </c>
      <c r="F21" s="155">
        <v>58</v>
      </c>
      <c r="G21" s="155">
        <v>41</v>
      </c>
      <c r="H21" s="155">
        <v>44</v>
      </c>
      <c r="I21" s="155">
        <v>66</v>
      </c>
      <c r="J21" s="155">
        <v>90</v>
      </c>
      <c r="K21" s="155">
        <v>106</v>
      </c>
      <c r="L21" s="155">
        <v>105</v>
      </c>
      <c r="M21" s="155">
        <v>113</v>
      </c>
      <c r="N21" s="155">
        <v>91</v>
      </c>
      <c r="O21" s="155">
        <v>135</v>
      </c>
      <c r="P21" s="155">
        <v>125</v>
      </c>
      <c r="Q21" s="155">
        <v>80</v>
      </c>
      <c r="R21" s="155">
        <v>68</v>
      </c>
      <c r="S21" s="155">
        <v>82</v>
      </c>
      <c r="T21" s="155">
        <v>106</v>
      </c>
      <c r="U21" s="155">
        <v>255</v>
      </c>
    </row>
    <row r="22" spans="1:21" s="504" customFormat="1" ht="17.25">
      <c r="A22" s="411" t="s">
        <v>1058</v>
      </c>
      <c r="B22" s="155">
        <v>976</v>
      </c>
      <c r="C22" s="155">
        <v>1745</v>
      </c>
      <c r="D22" s="155">
        <v>815</v>
      </c>
      <c r="E22" s="411">
        <v>930</v>
      </c>
      <c r="F22" s="155">
        <v>72</v>
      </c>
      <c r="G22" s="155">
        <v>55</v>
      </c>
      <c r="H22" s="155">
        <v>66</v>
      </c>
      <c r="I22" s="155">
        <v>71</v>
      </c>
      <c r="J22" s="155">
        <v>85</v>
      </c>
      <c r="K22" s="155">
        <v>140</v>
      </c>
      <c r="L22" s="155">
        <v>124</v>
      </c>
      <c r="M22" s="155">
        <v>106</v>
      </c>
      <c r="N22" s="155">
        <v>92</v>
      </c>
      <c r="O22" s="155">
        <v>127</v>
      </c>
      <c r="P22" s="155">
        <v>128</v>
      </c>
      <c r="Q22" s="155">
        <v>108</v>
      </c>
      <c r="R22" s="155">
        <v>101</v>
      </c>
      <c r="S22" s="155">
        <v>88</v>
      </c>
      <c r="T22" s="155">
        <v>97</v>
      </c>
      <c r="U22" s="155">
        <v>285</v>
      </c>
    </row>
    <row r="23" spans="1:21" s="12" customFormat="1" ht="18" customHeight="1">
      <c r="A23" s="25"/>
      <c r="B23" s="50"/>
      <c r="C23" s="15"/>
      <c r="D23" s="50"/>
      <c r="E23" s="55"/>
      <c r="F23" s="15"/>
      <c r="G23" s="15"/>
      <c r="H23" s="15"/>
      <c r="I23" s="42"/>
      <c r="J23" s="42"/>
      <c r="K23" s="42"/>
      <c r="L23" s="42"/>
      <c r="M23" s="150"/>
      <c r="N23" s="15"/>
      <c r="O23" s="15"/>
      <c r="P23" s="15"/>
      <c r="Q23" s="15"/>
      <c r="R23" s="15"/>
      <c r="S23" s="15"/>
      <c r="T23" s="15"/>
      <c r="U23" s="74"/>
    </row>
    <row r="24" spans="1:21" s="504" customFormat="1" ht="17.25">
      <c r="A24" s="411" t="s">
        <v>1378</v>
      </c>
      <c r="B24" s="155">
        <v>662</v>
      </c>
      <c r="C24" s="155">
        <v>1131</v>
      </c>
      <c r="D24" s="155">
        <v>545</v>
      </c>
      <c r="E24" s="411">
        <v>586</v>
      </c>
      <c r="F24" s="155">
        <v>42</v>
      </c>
      <c r="G24" s="155">
        <v>26</v>
      </c>
      <c r="H24" s="155">
        <v>33</v>
      </c>
      <c r="I24" s="155">
        <v>42</v>
      </c>
      <c r="J24" s="155">
        <v>50</v>
      </c>
      <c r="K24" s="155">
        <v>55</v>
      </c>
      <c r="L24" s="155">
        <v>73</v>
      </c>
      <c r="M24" s="155">
        <v>58</v>
      </c>
      <c r="N24" s="155">
        <v>55</v>
      </c>
      <c r="O24" s="155">
        <v>100</v>
      </c>
      <c r="P24" s="155">
        <v>74</v>
      </c>
      <c r="Q24" s="155">
        <v>83</v>
      </c>
      <c r="R24" s="155">
        <v>71</v>
      </c>
      <c r="S24" s="155">
        <v>67</v>
      </c>
      <c r="T24" s="155">
        <v>105</v>
      </c>
      <c r="U24" s="155">
        <v>197</v>
      </c>
    </row>
    <row r="25" spans="1:21" s="504" customFormat="1" ht="17.25">
      <c r="A25" s="411" t="s">
        <v>1059</v>
      </c>
      <c r="B25" s="155">
        <v>276</v>
      </c>
      <c r="C25" s="155">
        <v>606</v>
      </c>
      <c r="D25" s="155">
        <v>299</v>
      </c>
      <c r="E25" s="411">
        <v>307</v>
      </c>
      <c r="F25" s="155">
        <v>34</v>
      </c>
      <c r="G25" s="155">
        <v>26</v>
      </c>
      <c r="H25" s="155">
        <v>38</v>
      </c>
      <c r="I25" s="155">
        <v>23</v>
      </c>
      <c r="J25" s="155">
        <v>30</v>
      </c>
      <c r="K25" s="155">
        <v>39</v>
      </c>
      <c r="L25" s="155">
        <v>31</v>
      </c>
      <c r="M25" s="155">
        <v>24</v>
      </c>
      <c r="N25" s="155">
        <v>53</v>
      </c>
      <c r="O25" s="155">
        <v>58</v>
      </c>
      <c r="P25" s="155">
        <v>34</v>
      </c>
      <c r="Q25" s="155">
        <v>28</v>
      </c>
      <c r="R25" s="155">
        <v>32</v>
      </c>
      <c r="S25" s="155">
        <v>32</v>
      </c>
      <c r="T25" s="155">
        <v>31</v>
      </c>
      <c r="U25" s="155">
        <v>93</v>
      </c>
    </row>
    <row r="26" spans="1:21" s="12" customFormat="1" ht="18" customHeight="1">
      <c r="A26" s="25"/>
      <c r="B26" s="50"/>
      <c r="C26" s="15"/>
      <c r="D26" s="50"/>
      <c r="E26" s="55"/>
      <c r="F26" s="15"/>
      <c r="G26" s="15"/>
      <c r="H26" s="15"/>
      <c r="I26" s="42"/>
      <c r="J26" s="42"/>
      <c r="K26" s="42"/>
      <c r="L26" s="42"/>
      <c r="M26" s="150"/>
      <c r="N26" s="15"/>
      <c r="O26" s="15"/>
      <c r="P26" s="15"/>
      <c r="Q26" s="15"/>
      <c r="R26" s="15"/>
      <c r="S26" s="15"/>
      <c r="T26" s="15"/>
      <c r="U26" s="74"/>
    </row>
    <row r="27" spans="1:21" s="504" customFormat="1" ht="17.25">
      <c r="A27" s="411" t="s">
        <v>1379</v>
      </c>
      <c r="B27" s="155">
        <v>338</v>
      </c>
      <c r="C27" s="155">
        <v>651</v>
      </c>
      <c r="D27" s="155">
        <v>331</v>
      </c>
      <c r="E27" s="411">
        <v>320</v>
      </c>
      <c r="F27" s="155">
        <v>23</v>
      </c>
      <c r="G27" s="155">
        <v>19</v>
      </c>
      <c r="H27" s="155">
        <v>25</v>
      </c>
      <c r="I27" s="155">
        <v>23</v>
      </c>
      <c r="J27" s="155">
        <v>39</v>
      </c>
      <c r="K27" s="155">
        <v>54</v>
      </c>
      <c r="L27" s="155">
        <v>48</v>
      </c>
      <c r="M27" s="155">
        <v>32</v>
      </c>
      <c r="N27" s="155">
        <v>26</v>
      </c>
      <c r="O27" s="155">
        <v>83</v>
      </c>
      <c r="P27" s="155">
        <v>65</v>
      </c>
      <c r="Q27" s="155">
        <v>53</v>
      </c>
      <c r="R27" s="155">
        <v>32</v>
      </c>
      <c r="S27" s="155">
        <v>33</v>
      </c>
      <c r="T27" s="155">
        <v>37</v>
      </c>
      <c r="U27" s="155">
        <v>59</v>
      </c>
    </row>
    <row r="28" spans="1:21" s="504" customFormat="1" ht="17.25">
      <c r="A28" s="411" t="s">
        <v>1380</v>
      </c>
      <c r="B28" s="155">
        <v>80</v>
      </c>
      <c r="C28" s="155">
        <v>107</v>
      </c>
      <c r="D28" s="155">
        <v>56</v>
      </c>
      <c r="E28" s="411">
        <v>51</v>
      </c>
      <c r="F28" s="155">
        <v>2</v>
      </c>
      <c r="G28" s="155">
        <v>2</v>
      </c>
      <c r="H28" s="155">
        <v>0</v>
      </c>
      <c r="I28" s="155">
        <v>3</v>
      </c>
      <c r="J28" s="155">
        <v>17</v>
      </c>
      <c r="K28" s="155">
        <v>16</v>
      </c>
      <c r="L28" s="155">
        <v>10</v>
      </c>
      <c r="M28" s="155">
        <v>4</v>
      </c>
      <c r="N28" s="155">
        <v>2</v>
      </c>
      <c r="O28" s="155">
        <v>8</v>
      </c>
      <c r="P28" s="155">
        <v>7</v>
      </c>
      <c r="Q28" s="155">
        <v>7</v>
      </c>
      <c r="R28" s="155">
        <v>4</v>
      </c>
      <c r="S28" s="155">
        <v>5</v>
      </c>
      <c r="T28" s="155">
        <v>10</v>
      </c>
      <c r="U28" s="155">
        <v>10</v>
      </c>
    </row>
    <row r="29" spans="1:21" s="504" customFormat="1" ht="17.25">
      <c r="A29" s="411" t="s">
        <v>1060</v>
      </c>
      <c r="B29" s="155">
        <v>1070</v>
      </c>
      <c r="C29" s="155">
        <v>2111</v>
      </c>
      <c r="D29" s="155">
        <v>1010</v>
      </c>
      <c r="E29" s="411">
        <v>1101</v>
      </c>
      <c r="F29" s="155">
        <v>67</v>
      </c>
      <c r="G29" s="155">
        <v>53</v>
      </c>
      <c r="H29" s="155">
        <v>70</v>
      </c>
      <c r="I29" s="155">
        <v>89</v>
      </c>
      <c r="J29" s="155">
        <v>117</v>
      </c>
      <c r="K29" s="155">
        <v>111</v>
      </c>
      <c r="L29" s="155">
        <v>129</v>
      </c>
      <c r="M29" s="155">
        <v>115</v>
      </c>
      <c r="N29" s="155">
        <v>107</v>
      </c>
      <c r="O29" s="155">
        <v>186</v>
      </c>
      <c r="P29" s="155">
        <v>165</v>
      </c>
      <c r="Q29" s="155">
        <v>164</v>
      </c>
      <c r="R29" s="155">
        <v>110</v>
      </c>
      <c r="S29" s="155">
        <v>123</v>
      </c>
      <c r="T29" s="155">
        <v>202</v>
      </c>
      <c r="U29" s="155">
        <v>303</v>
      </c>
    </row>
    <row r="30" spans="1:21" s="504" customFormat="1" ht="17.25">
      <c r="A30" s="411" t="s">
        <v>1061</v>
      </c>
      <c r="B30" s="155">
        <v>2492</v>
      </c>
      <c r="C30" s="155">
        <v>4394</v>
      </c>
      <c r="D30" s="155">
        <v>2124</v>
      </c>
      <c r="E30" s="411">
        <v>2270</v>
      </c>
      <c r="F30" s="155">
        <v>124</v>
      </c>
      <c r="G30" s="155">
        <v>122</v>
      </c>
      <c r="H30" s="155">
        <v>176</v>
      </c>
      <c r="I30" s="155">
        <v>184</v>
      </c>
      <c r="J30" s="155">
        <v>256</v>
      </c>
      <c r="K30" s="155">
        <v>335</v>
      </c>
      <c r="L30" s="155">
        <v>309</v>
      </c>
      <c r="M30" s="155">
        <v>264</v>
      </c>
      <c r="N30" s="155">
        <v>303</v>
      </c>
      <c r="O30" s="155">
        <v>357</v>
      </c>
      <c r="P30" s="155">
        <v>337</v>
      </c>
      <c r="Q30" s="155">
        <v>286</v>
      </c>
      <c r="R30" s="155">
        <v>200</v>
      </c>
      <c r="S30" s="155">
        <v>253</v>
      </c>
      <c r="T30" s="155">
        <v>292</v>
      </c>
      <c r="U30" s="155">
        <v>596</v>
      </c>
    </row>
    <row r="31" spans="1:21" s="12" customFormat="1" ht="18" customHeight="1">
      <c r="A31" s="131"/>
      <c r="B31" s="50"/>
      <c r="C31" s="15"/>
      <c r="D31" s="50"/>
      <c r="E31" s="55"/>
      <c r="F31" s="15"/>
      <c r="G31" s="15"/>
      <c r="H31" s="15"/>
      <c r="I31" s="42"/>
      <c r="J31" s="42"/>
      <c r="K31" s="42"/>
      <c r="L31" s="42"/>
      <c r="M31" s="150"/>
      <c r="N31" s="15"/>
      <c r="O31" s="15"/>
      <c r="P31" s="15"/>
      <c r="Q31" s="15"/>
      <c r="R31" s="15"/>
      <c r="S31" s="15"/>
      <c r="T31" s="15"/>
      <c r="U31" s="74"/>
    </row>
    <row r="32" spans="1:21" s="504" customFormat="1" ht="17.25">
      <c r="A32" s="411" t="s">
        <v>1381</v>
      </c>
      <c r="B32" s="155">
        <v>409</v>
      </c>
      <c r="C32" s="155">
        <v>700</v>
      </c>
      <c r="D32" s="155">
        <v>366</v>
      </c>
      <c r="E32" s="411">
        <v>334</v>
      </c>
      <c r="F32" s="155">
        <v>6</v>
      </c>
      <c r="G32" s="155">
        <v>12</v>
      </c>
      <c r="H32" s="155">
        <v>23</v>
      </c>
      <c r="I32" s="155">
        <v>25</v>
      </c>
      <c r="J32" s="155">
        <v>32</v>
      </c>
      <c r="K32" s="155">
        <v>47</v>
      </c>
      <c r="L32" s="155">
        <v>26</v>
      </c>
      <c r="M32" s="155">
        <v>29</v>
      </c>
      <c r="N32" s="155">
        <v>34</v>
      </c>
      <c r="O32" s="155">
        <v>49</v>
      </c>
      <c r="P32" s="155">
        <v>83</v>
      </c>
      <c r="Q32" s="155">
        <v>48</v>
      </c>
      <c r="R32" s="155">
        <v>41</v>
      </c>
      <c r="S32" s="155">
        <v>56</v>
      </c>
      <c r="T32" s="155">
        <v>77</v>
      </c>
      <c r="U32" s="155">
        <v>112</v>
      </c>
    </row>
    <row r="33" spans="1:21" s="504" customFormat="1" ht="17.25">
      <c r="A33" s="411" t="s">
        <v>1382</v>
      </c>
      <c r="B33" s="155">
        <v>674</v>
      </c>
      <c r="C33" s="155">
        <v>1219</v>
      </c>
      <c r="D33" s="155">
        <v>590</v>
      </c>
      <c r="E33" s="411">
        <v>629</v>
      </c>
      <c r="F33" s="155">
        <v>26</v>
      </c>
      <c r="G33" s="155">
        <v>33</v>
      </c>
      <c r="H33" s="155">
        <v>40</v>
      </c>
      <c r="I33" s="155">
        <v>51</v>
      </c>
      <c r="J33" s="155">
        <v>60</v>
      </c>
      <c r="K33" s="155">
        <v>58</v>
      </c>
      <c r="L33" s="155">
        <v>58</v>
      </c>
      <c r="M33" s="155">
        <v>64</v>
      </c>
      <c r="N33" s="155">
        <v>63</v>
      </c>
      <c r="O33" s="155">
        <v>93</v>
      </c>
      <c r="P33" s="155">
        <v>105</v>
      </c>
      <c r="Q33" s="155">
        <v>88</v>
      </c>
      <c r="R33" s="155">
        <v>70</v>
      </c>
      <c r="S33" s="155">
        <v>80</v>
      </c>
      <c r="T33" s="155">
        <v>113</v>
      </c>
      <c r="U33" s="155">
        <v>217</v>
      </c>
    </row>
    <row r="34" spans="1:21" s="12" customFormat="1" ht="18" customHeight="1">
      <c r="A34" s="25"/>
      <c r="B34" s="50"/>
      <c r="C34" s="15"/>
      <c r="D34" s="50"/>
      <c r="E34" s="55"/>
      <c r="F34" s="15"/>
      <c r="G34" s="15"/>
      <c r="H34" s="15"/>
      <c r="I34" s="42"/>
      <c r="J34" s="42"/>
      <c r="K34" s="42"/>
      <c r="L34" s="42"/>
      <c r="M34" s="88"/>
      <c r="N34" s="15"/>
      <c r="O34" s="15"/>
      <c r="P34" s="15"/>
      <c r="Q34" s="15"/>
      <c r="R34" s="15"/>
      <c r="S34" s="15"/>
      <c r="T34" s="15"/>
      <c r="U34" s="74"/>
    </row>
    <row r="35" spans="1:21" s="504" customFormat="1" ht="17.25">
      <c r="A35" s="411" t="s">
        <v>1383</v>
      </c>
      <c r="B35" s="155">
        <v>535</v>
      </c>
      <c r="C35" s="155">
        <v>1092</v>
      </c>
      <c r="D35" s="155">
        <v>541</v>
      </c>
      <c r="E35" s="411">
        <v>551</v>
      </c>
      <c r="F35" s="155">
        <v>36</v>
      </c>
      <c r="G35" s="155">
        <v>54</v>
      </c>
      <c r="H35" s="155">
        <v>55</v>
      </c>
      <c r="I35" s="155">
        <v>47</v>
      </c>
      <c r="J35" s="155">
        <v>53</v>
      </c>
      <c r="K35" s="155">
        <v>70</v>
      </c>
      <c r="L35" s="155">
        <v>46</v>
      </c>
      <c r="M35" s="155">
        <v>64</v>
      </c>
      <c r="N35" s="155">
        <v>73</v>
      </c>
      <c r="O35" s="155">
        <v>113</v>
      </c>
      <c r="P35" s="155">
        <v>76</v>
      </c>
      <c r="Q35" s="155">
        <v>71</v>
      </c>
      <c r="R35" s="155">
        <v>42</v>
      </c>
      <c r="S35" s="155">
        <v>51</v>
      </c>
      <c r="T35" s="155">
        <v>83</v>
      </c>
      <c r="U35" s="155">
        <v>158</v>
      </c>
    </row>
    <row r="36" spans="1:21" s="504" customFormat="1" ht="17.25">
      <c r="A36" s="411" t="s">
        <v>1062</v>
      </c>
      <c r="B36" s="155">
        <v>338</v>
      </c>
      <c r="C36" s="155">
        <v>765</v>
      </c>
      <c r="D36" s="155">
        <v>377</v>
      </c>
      <c r="E36" s="411">
        <v>388</v>
      </c>
      <c r="F36" s="155">
        <v>33</v>
      </c>
      <c r="G36" s="155">
        <v>44</v>
      </c>
      <c r="H36" s="155">
        <v>41</v>
      </c>
      <c r="I36" s="155">
        <v>26</v>
      </c>
      <c r="J36" s="155">
        <v>27</v>
      </c>
      <c r="K36" s="155">
        <v>34</v>
      </c>
      <c r="L36" s="155">
        <v>43</v>
      </c>
      <c r="M36" s="155">
        <v>44</v>
      </c>
      <c r="N36" s="155">
        <v>63</v>
      </c>
      <c r="O36" s="155">
        <v>63</v>
      </c>
      <c r="P36" s="155">
        <v>57</v>
      </c>
      <c r="Q36" s="155">
        <v>36</v>
      </c>
      <c r="R36" s="155">
        <v>32</v>
      </c>
      <c r="S36" s="155">
        <v>46</v>
      </c>
      <c r="T36" s="155">
        <v>70</v>
      </c>
      <c r="U36" s="155">
        <v>106</v>
      </c>
    </row>
    <row r="37" spans="1:21" s="504" customFormat="1" ht="17.25">
      <c r="A37" s="411" t="s">
        <v>1063</v>
      </c>
      <c r="B37" s="155">
        <v>542</v>
      </c>
      <c r="C37" s="155">
        <v>1059</v>
      </c>
      <c r="D37" s="155">
        <v>521</v>
      </c>
      <c r="E37" s="411">
        <v>538</v>
      </c>
      <c r="F37" s="155">
        <v>32</v>
      </c>
      <c r="G37" s="155">
        <v>34</v>
      </c>
      <c r="H37" s="155">
        <v>29</v>
      </c>
      <c r="I37" s="155">
        <v>32</v>
      </c>
      <c r="J37" s="155">
        <v>39</v>
      </c>
      <c r="K37" s="155">
        <v>57</v>
      </c>
      <c r="L37" s="155">
        <v>58</v>
      </c>
      <c r="M37" s="155">
        <v>54</v>
      </c>
      <c r="N37" s="155">
        <v>69</v>
      </c>
      <c r="O37" s="155">
        <v>76</v>
      </c>
      <c r="P37" s="155">
        <v>81</v>
      </c>
      <c r="Q37" s="155">
        <v>60</v>
      </c>
      <c r="R37" s="155">
        <v>54</v>
      </c>
      <c r="S37" s="155">
        <v>78</v>
      </c>
      <c r="T37" s="155">
        <v>112</v>
      </c>
      <c r="U37" s="155">
        <v>194</v>
      </c>
    </row>
    <row r="38" spans="1:21" s="12" customFormat="1" ht="18" customHeight="1">
      <c r="A38" s="25"/>
      <c r="B38" s="50"/>
      <c r="C38" s="15"/>
      <c r="D38" s="50"/>
      <c r="E38" s="55"/>
      <c r="F38" s="15"/>
      <c r="G38" s="15"/>
      <c r="H38" s="15"/>
      <c r="I38" s="42"/>
      <c r="J38" s="42"/>
      <c r="K38" s="42"/>
      <c r="L38" s="42"/>
      <c r="M38" s="88"/>
      <c r="N38" s="15"/>
      <c r="O38" s="15"/>
      <c r="P38" s="15"/>
      <c r="Q38" s="15"/>
      <c r="R38" s="15"/>
      <c r="S38" s="15"/>
      <c r="T38" s="15"/>
      <c r="U38" s="74"/>
    </row>
    <row r="39" spans="1:21" s="504" customFormat="1" ht="17.25">
      <c r="A39" s="411" t="s">
        <v>1384</v>
      </c>
      <c r="B39" s="155">
        <v>731</v>
      </c>
      <c r="C39" s="155">
        <v>1595</v>
      </c>
      <c r="D39" s="155">
        <v>775</v>
      </c>
      <c r="E39" s="411">
        <v>820</v>
      </c>
      <c r="F39" s="155">
        <v>69</v>
      </c>
      <c r="G39" s="155">
        <v>93</v>
      </c>
      <c r="H39" s="155">
        <v>90</v>
      </c>
      <c r="I39" s="155">
        <v>73</v>
      </c>
      <c r="J39" s="155">
        <v>61</v>
      </c>
      <c r="K39" s="155">
        <v>72</v>
      </c>
      <c r="L39" s="155">
        <v>75</v>
      </c>
      <c r="M39" s="155">
        <v>112</v>
      </c>
      <c r="N39" s="155">
        <v>131</v>
      </c>
      <c r="O39" s="155">
        <v>158</v>
      </c>
      <c r="P39" s="155">
        <v>121</v>
      </c>
      <c r="Q39" s="155">
        <v>114</v>
      </c>
      <c r="R39" s="155">
        <v>77</v>
      </c>
      <c r="S39" s="155">
        <v>53</v>
      </c>
      <c r="T39" s="155">
        <v>88</v>
      </c>
      <c r="U39" s="155">
        <v>208</v>
      </c>
    </row>
    <row r="40" spans="1:21" s="504" customFormat="1" ht="17.25">
      <c r="A40" s="411" t="s">
        <v>1064</v>
      </c>
      <c r="B40" s="155">
        <v>1596</v>
      </c>
      <c r="C40" s="155">
        <v>3300</v>
      </c>
      <c r="D40" s="155">
        <v>1564</v>
      </c>
      <c r="E40" s="411">
        <v>1736</v>
      </c>
      <c r="F40" s="155">
        <v>97</v>
      </c>
      <c r="G40" s="155">
        <v>137</v>
      </c>
      <c r="H40" s="155">
        <v>143</v>
      </c>
      <c r="I40" s="155">
        <v>174</v>
      </c>
      <c r="J40" s="155">
        <v>178</v>
      </c>
      <c r="K40" s="155">
        <v>142</v>
      </c>
      <c r="L40" s="155">
        <v>151</v>
      </c>
      <c r="M40" s="155">
        <v>179</v>
      </c>
      <c r="N40" s="155">
        <v>216</v>
      </c>
      <c r="O40" s="155">
        <v>256</v>
      </c>
      <c r="P40" s="155">
        <v>291</v>
      </c>
      <c r="Q40" s="155">
        <v>214</v>
      </c>
      <c r="R40" s="155">
        <v>154</v>
      </c>
      <c r="S40" s="155">
        <v>184</v>
      </c>
      <c r="T40" s="155">
        <v>252</v>
      </c>
      <c r="U40" s="155">
        <v>532</v>
      </c>
    </row>
    <row r="41" spans="1:21" s="504" customFormat="1" ht="17.25">
      <c r="A41" s="411" t="s">
        <v>1065</v>
      </c>
      <c r="B41" s="155">
        <v>322</v>
      </c>
      <c r="C41" s="155">
        <v>699</v>
      </c>
      <c r="D41" s="155">
        <v>343</v>
      </c>
      <c r="E41" s="411">
        <v>356</v>
      </c>
      <c r="F41" s="155">
        <v>44</v>
      </c>
      <c r="G41" s="155">
        <v>41</v>
      </c>
      <c r="H41" s="155">
        <v>47</v>
      </c>
      <c r="I41" s="155">
        <v>33</v>
      </c>
      <c r="J41" s="155">
        <v>45</v>
      </c>
      <c r="K41" s="155">
        <v>49</v>
      </c>
      <c r="L41" s="155">
        <v>54</v>
      </c>
      <c r="M41" s="155">
        <v>47</v>
      </c>
      <c r="N41" s="155">
        <v>48</v>
      </c>
      <c r="O41" s="155">
        <v>67</v>
      </c>
      <c r="P41" s="155">
        <v>49</v>
      </c>
      <c r="Q41" s="155">
        <v>28</v>
      </c>
      <c r="R41" s="155">
        <v>22</v>
      </c>
      <c r="S41" s="155">
        <v>28</v>
      </c>
      <c r="T41" s="155">
        <v>40</v>
      </c>
      <c r="U41" s="155">
        <v>57</v>
      </c>
    </row>
    <row r="42" spans="1:21" s="12" customFormat="1" ht="18" customHeight="1">
      <c r="A42" s="25"/>
      <c r="B42" s="50"/>
      <c r="C42" s="15"/>
      <c r="D42" s="50"/>
      <c r="E42" s="55"/>
      <c r="F42" s="15"/>
      <c r="G42" s="15"/>
      <c r="H42" s="15"/>
      <c r="I42" s="42"/>
      <c r="J42" s="42"/>
      <c r="K42" s="42"/>
      <c r="L42" s="42"/>
      <c r="M42" s="88"/>
      <c r="N42" s="15"/>
      <c r="O42" s="15"/>
      <c r="P42" s="15"/>
      <c r="Q42" s="15"/>
      <c r="R42" s="15"/>
      <c r="S42" s="15"/>
      <c r="T42" s="15"/>
      <c r="U42" s="74"/>
    </row>
    <row r="43" spans="1:21" s="504" customFormat="1" ht="17.25">
      <c r="A43" s="411" t="s">
        <v>1385</v>
      </c>
      <c r="B43" s="155">
        <v>1164</v>
      </c>
      <c r="C43" s="155">
        <v>2338</v>
      </c>
      <c r="D43" s="155">
        <v>1149</v>
      </c>
      <c r="E43" s="411">
        <v>1189</v>
      </c>
      <c r="F43" s="155">
        <v>47</v>
      </c>
      <c r="G43" s="155">
        <v>68</v>
      </c>
      <c r="H43" s="155">
        <v>89</v>
      </c>
      <c r="I43" s="155">
        <v>110</v>
      </c>
      <c r="J43" s="155">
        <v>98</v>
      </c>
      <c r="K43" s="155">
        <v>104</v>
      </c>
      <c r="L43" s="155">
        <v>87</v>
      </c>
      <c r="M43" s="155">
        <v>117</v>
      </c>
      <c r="N43" s="155">
        <v>138</v>
      </c>
      <c r="O43" s="155">
        <v>183</v>
      </c>
      <c r="P43" s="155">
        <v>204</v>
      </c>
      <c r="Q43" s="155">
        <v>140</v>
      </c>
      <c r="R43" s="155">
        <v>146</v>
      </c>
      <c r="S43" s="155">
        <v>152</v>
      </c>
      <c r="T43" s="155">
        <v>271</v>
      </c>
      <c r="U43" s="155">
        <v>384</v>
      </c>
    </row>
    <row r="44" spans="1:21" s="504" customFormat="1" ht="17.25">
      <c r="A44" s="411" t="s">
        <v>1066</v>
      </c>
      <c r="B44" s="155">
        <v>1816</v>
      </c>
      <c r="C44" s="155">
        <v>3512</v>
      </c>
      <c r="D44" s="155">
        <v>1666</v>
      </c>
      <c r="E44" s="411">
        <v>1846</v>
      </c>
      <c r="F44" s="155">
        <v>102</v>
      </c>
      <c r="G44" s="155">
        <v>85</v>
      </c>
      <c r="H44" s="155">
        <v>99</v>
      </c>
      <c r="I44" s="155">
        <v>144</v>
      </c>
      <c r="J44" s="155">
        <v>174</v>
      </c>
      <c r="K44" s="155">
        <v>154</v>
      </c>
      <c r="L44" s="155">
        <v>144</v>
      </c>
      <c r="M44" s="155">
        <v>158</v>
      </c>
      <c r="N44" s="155">
        <v>192</v>
      </c>
      <c r="O44" s="155">
        <v>297</v>
      </c>
      <c r="P44" s="155">
        <v>256</v>
      </c>
      <c r="Q44" s="155">
        <v>236</v>
      </c>
      <c r="R44" s="155">
        <v>198</v>
      </c>
      <c r="S44" s="155">
        <v>266</v>
      </c>
      <c r="T44" s="155">
        <v>375</v>
      </c>
      <c r="U44" s="155">
        <v>632</v>
      </c>
    </row>
    <row r="45" spans="1:21" s="504" customFormat="1" ht="17.25">
      <c r="A45" s="411" t="s">
        <v>1067</v>
      </c>
      <c r="B45" s="155">
        <v>1061</v>
      </c>
      <c r="C45" s="155">
        <v>2100</v>
      </c>
      <c r="D45" s="155">
        <v>993</v>
      </c>
      <c r="E45" s="411">
        <v>1107</v>
      </c>
      <c r="F45" s="155">
        <v>55</v>
      </c>
      <c r="G45" s="155">
        <v>79</v>
      </c>
      <c r="H45" s="155">
        <v>88</v>
      </c>
      <c r="I45" s="155">
        <v>113</v>
      </c>
      <c r="J45" s="155">
        <v>111</v>
      </c>
      <c r="K45" s="155">
        <v>109</v>
      </c>
      <c r="L45" s="155">
        <v>97</v>
      </c>
      <c r="M45" s="155">
        <v>111</v>
      </c>
      <c r="N45" s="155">
        <v>144</v>
      </c>
      <c r="O45" s="155">
        <v>142</v>
      </c>
      <c r="P45" s="155">
        <v>158</v>
      </c>
      <c r="Q45" s="155">
        <v>120</v>
      </c>
      <c r="R45" s="155">
        <v>135</v>
      </c>
      <c r="S45" s="155">
        <v>129</v>
      </c>
      <c r="T45" s="155">
        <v>181</v>
      </c>
      <c r="U45" s="155">
        <v>328</v>
      </c>
    </row>
    <row r="46" spans="1:21" s="12" customFormat="1" ht="18" customHeight="1">
      <c r="A46" s="25"/>
      <c r="B46" s="50"/>
      <c r="C46" s="15"/>
      <c r="D46" s="50"/>
      <c r="E46" s="55"/>
      <c r="F46" s="15"/>
      <c r="G46" s="15"/>
      <c r="H46" s="15"/>
      <c r="I46" s="42"/>
      <c r="J46" s="42"/>
      <c r="K46" s="42"/>
      <c r="L46" s="42"/>
      <c r="M46" s="88"/>
      <c r="N46" s="15"/>
      <c r="O46" s="15"/>
      <c r="P46" s="15"/>
      <c r="Q46" s="15"/>
      <c r="R46" s="15"/>
      <c r="S46" s="15"/>
      <c r="T46" s="15"/>
      <c r="U46" s="74"/>
    </row>
    <row r="47" spans="1:21" s="504" customFormat="1" ht="17.25">
      <c r="A47" s="411" t="s">
        <v>1386</v>
      </c>
      <c r="B47" s="155">
        <v>1912</v>
      </c>
      <c r="C47" s="155">
        <v>2831</v>
      </c>
      <c r="D47" s="155">
        <v>1440</v>
      </c>
      <c r="E47" s="411">
        <v>1391</v>
      </c>
      <c r="F47" s="155">
        <v>72</v>
      </c>
      <c r="G47" s="155">
        <v>49</v>
      </c>
      <c r="H47" s="155">
        <v>61</v>
      </c>
      <c r="I47" s="155">
        <v>62</v>
      </c>
      <c r="J47" s="155">
        <v>164</v>
      </c>
      <c r="K47" s="155">
        <v>275</v>
      </c>
      <c r="L47" s="155">
        <v>167</v>
      </c>
      <c r="M47" s="155">
        <v>188</v>
      </c>
      <c r="N47" s="155">
        <v>202</v>
      </c>
      <c r="O47" s="155">
        <v>226</v>
      </c>
      <c r="P47" s="155">
        <v>214</v>
      </c>
      <c r="Q47" s="155">
        <v>200</v>
      </c>
      <c r="R47" s="155">
        <v>130</v>
      </c>
      <c r="S47" s="155">
        <v>153</v>
      </c>
      <c r="T47" s="155">
        <v>244</v>
      </c>
      <c r="U47" s="155">
        <v>424</v>
      </c>
    </row>
    <row r="48" spans="1:21" s="504" customFormat="1" ht="17.25">
      <c r="A48" s="411" t="s">
        <v>1068</v>
      </c>
      <c r="B48" s="155">
        <v>1358</v>
      </c>
      <c r="C48" s="155">
        <v>2414</v>
      </c>
      <c r="D48" s="155">
        <v>1196</v>
      </c>
      <c r="E48" s="411">
        <v>1218</v>
      </c>
      <c r="F48" s="155">
        <v>57</v>
      </c>
      <c r="G48" s="155">
        <v>55</v>
      </c>
      <c r="H48" s="155">
        <v>82</v>
      </c>
      <c r="I48" s="155">
        <v>79</v>
      </c>
      <c r="J48" s="155">
        <v>105</v>
      </c>
      <c r="K48" s="155">
        <v>154</v>
      </c>
      <c r="L48" s="155">
        <v>154</v>
      </c>
      <c r="M48" s="155">
        <v>121</v>
      </c>
      <c r="N48" s="155">
        <v>145</v>
      </c>
      <c r="O48" s="155">
        <v>199</v>
      </c>
      <c r="P48" s="155">
        <v>191</v>
      </c>
      <c r="Q48" s="155">
        <v>145</v>
      </c>
      <c r="R48" s="155">
        <v>133</v>
      </c>
      <c r="S48" s="155">
        <v>166</v>
      </c>
      <c r="T48" s="155">
        <v>204</v>
      </c>
      <c r="U48" s="155">
        <v>424</v>
      </c>
    </row>
    <row r="49" spans="1:21" s="504" customFormat="1" ht="17.25">
      <c r="A49" s="411" t="s">
        <v>1069</v>
      </c>
      <c r="B49" s="155">
        <v>1223</v>
      </c>
      <c r="C49" s="155">
        <v>2252</v>
      </c>
      <c r="D49" s="155">
        <v>1065</v>
      </c>
      <c r="E49" s="411">
        <v>1187</v>
      </c>
      <c r="F49" s="155">
        <v>90</v>
      </c>
      <c r="G49" s="155">
        <v>73</v>
      </c>
      <c r="H49" s="155">
        <v>91</v>
      </c>
      <c r="I49" s="155">
        <v>82</v>
      </c>
      <c r="J49" s="155">
        <v>94</v>
      </c>
      <c r="K49" s="155">
        <v>171</v>
      </c>
      <c r="L49" s="155">
        <v>135</v>
      </c>
      <c r="M49" s="155">
        <v>122</v>
      </c>
      <c r="N49" s="155">
        <v>147</v>
      </c>
      <c r="O49" s="155">
        <v>164</v>
      </c>
      <c r="P49" s="155">
        <v>196</v>
      </c>
      <c r="Q49" s="155">
        <v>129</v>
      </c>
      <c r="R49" s="155">
        <v>104</v>
      </c>
      <c r="S49" s="155">
        <v>115</v>
      </c>
      <c r="T49" s="155">
        <v>183</v>
      </c>
      <c r="U49" s="155">
        <v>356</v>
      </c>
    </row>
    <row r="50" spans="1:21" s="504" customFormat="1" ht="17.25">
      <c r="A50" s="411" t="s">
        <v>1070</v>
      </c>
      <c r="B50" s="155">
        <v>1110</v>
      </c>
      <c r="C50" s="155">
        <v>1726</v>
      </c>
      <c r="D50" s="155">
        <v>788</v>
      </c>
      <c r="E50" s="411">
        <v>938</v>
      </c>
      <c r="F50" s="155">
        <v>46</v>
      </c>
      <c r="G50" s="155">
        <v>35</v>
      </c>
      <c r="H50" s="155">
        <v>26</v>
      </c>
      <c r="I50" s="155">
        <v>45</v>
      </c>
      <c r="J50" s="155">
        <v>129</v>
      </c>
      <c r="K50" s="155">
        <v>135</v>
      </c>
      <c r="L50" s="155">
        <v>114</v>
      </c>
      <c r="M50" s="155">
        <v>108</v>
      </c>
      <c r="N50" s="155">
        <v>87</v>
      </c>
      <c r="O50" s="155">
        <v>117</v>
      </c>
      <c r="P50" s="155">
        <v>132</v>
      </c>
      <c r="Q50" s="155">
        <v>107</v>
      </c>
      <c r="R50" s="155">
        <v>111</v>
      </c>
      <c r="S50" s="155">
        <v>113</v>
      </c>
      <c r="T50" s="155">
        <v>148</v>
      </c>
      <c r="U50" s="155">
        <v>273</v>
      </c>
    </row>
    <row r="51" spans="1:21" s="12" customFormat="1" ht="18" customHeight="1">
      <c r="A51" s="25"/>
      <c r="B51" s="50"/>
      <c r="C51" s="15"/>
      <c r="D51" s="50"/>
      <c r="E51" s="55"/>
      <c r="F51" s="15"/>
      <c r="G51" s="15"/>
      <c r="H51" s="15"/>
      <c r="I51" s="15"/>
      <c r="J51" s="15"/>
      <c r="K51" s="15"/>
      <c r="L51" s="15"/>
      <c r="M51" s="15"/>
      <c r="N51" s="15"/>
      <c r="O51" s="15"/>
      <c r="P51" s="15"/>
      <c r="Q51" s="15"/>
      <c r="R51" s="15"/>
      <c r="S51" s="15"/>
      <c r="T51" s="15"/>
      <c r="U51" s="74"/>
    </row>
    <row r="52" spans="1:21" s="504" customFormat="1" ht="17.25">
      <c r="A52" s="411" t="s">
        <v>1387</v>
      </c>
      <c r="B52" s="155">
        <v>1539</v>
      </c>
      <c r="C52" s="155">
        <v>2950</v>
      </c>
      <c r="D52" s="155">
        <v>1441</v>
      </c>
      <c r="E52" s="411">
        <v>1509</v>
      </c>
      <c r="F52" s="155">
        <v>69</v>
      </c>
      <c r="G52" s="155">
        <v>76</v>
      </c>
      <c r="H52" s="155">
        <v>94</v>
      </c>
      <c r="I52" s="155">
        <v>116</v>
      </c>
      <c r="J52" s="155">
        <v>149</v>
      </c>
      <c r="K52" s="155">
        <v>182</v>
      </c>
      <c r="L52" s="155">
        <v>144</v>
      </c>
      <c r="M52" s="155">
        <v>135</v>
      </c>
      <c r="N52" s="155">
        <v>183</v>
      </c>
      <c r="O52" s="155">
        <v>243</v>
      </c>
      <c r="P52" s="155">
        <v>253</v>
      </c>
      <c r="Q52" s="155">
        <v>205</v>
      </c>
      <c r="R52" s="155">
        <v>175</v>
      </c>
      <c r="S52" s="155">
        <v>182</v>
      </c>
      <c r="T52" s="155">
        <v>260</v>
      </c>
      <c r="U52" s="155">
        <v>484</v>
      </c>
    </row>
    <row r="53" spans="1:21" s="504" customFormat="1" ht="17.25">
      <c r="A53" s="411" t="s">
        <v>1071</v>
      </c>
      <c r="B53" s="155">
        <v>1484</v>
      </c>
      <c r="C53" s="155">
        <v>2885</v>
      </c>
      <c r="D53" s="155">
        <v>1505</v>
      </c>
      <c r="E53" s="411">
        <v>1380</v>
      </c>
      <c r="F53" s="155">
        <v>76</v>
      </c>
      <c r="G53" s="155">
        <v>126</v>
      </c>
      <c r="H53" s="155">
        <v>134</v>
      </c>
      <c r="I53" s="155">
        <v>139</v>
      </c>
      <c r="J53" s="155">
        <v>153</v>
      </c>
      <c r="K53" s="155">
        <v>139</v>
      </c>
      <c r="L53" s="155">
        <v>125</v>
      </c>
      <c r="M53" s="155">
        <v>174</v>
      </c>
      <c r="N53" s="155">
        <v>206</v>
      </c>
      <c r="O53" s="155">
        <v>287</v>
      </c>
      <c r="P53" s="155">
        <v>225</v>
      </c>
      <c r="Q53" s="155">
        <v>189</v>
      </c>
      <c r="R53" s="155">
        <v>149</v>
      </c>
      <c r="S53" s="155">
        <v>156</v>
      </c>
      <c r="T53" s="155">
        <v>223</v>
      </c>
      <c r="U53" s="155">
        <v>384</v>
      </c>
    </row>
    <row r="54" spans="1:21" s="504" customFormat="1" ht="17.25">
      <c r="A54" s="411" t="s">
        <v>1072</v>
      </c>
      <c r="B54" s="155">
        <v>709</v>
      </c>
      <c r="C54" s="155">
        <v>1268</v>
      </c>
      <c r="D54" s="155">
        <v>623</v>
      </c>
      <c r="E54" s="411">
        <v>645</v>
      </c>
      <c r="F54" s="155">
        <v>52</v>
      </c>
      <c r="G54" s="155">
        <v>50</v>
      </c>
      <c r="H54" s="155">
        <v>43</v>
      </c>
      <c r="I54" s="155">
        <v>39</v>
      </c>
      <c r="J54" s="155">
        <v>72</v>
      </c>
      <c r="K54" s="155">
        <v>100</v>
      </c>
      <c r="L54" s="155">
        <v>104</v>
      </c>
      <c r="M54" s="155">
        <v>67</v>
      </c>
      <c r="N54" s="155">
        <v>85</v>
      </c>
      <c r="O54" s="155">
        <v>99</v>
      </c>
      <c r="P54" s="155">
        <v>93</v>
      </c>
      <c r="Q54" s="155">
        <v>80</v>
      </c>
      <c r="R54" s="155">
        <v>73</v>
      </c>
      <c r="S54" s="155">
        <v>66</v>
      </c>
      <c r="T54" s="155">
        <v>86</v>
      </c>
      <c r="U54" s="155">
        <v>159</v>
      </c>
    </row>
    <row r="55" spans="1:21" s="504" customFormat="1" ht="17.25">
      <c r="A55" s="411" t="s">
        <v>1388</v>
      </c>
      <c r="B55" s="155">
        <v>36</v>
      </c>
      <c r="C55" s="155">
        <v>60</v>
      </c>
      <c r="D55" s="155">
        <v>25</v>
      </c>
      <c r="E55" s="411">
        <v>35</v>
      </c>
      <c r="F55" s="155">
        <v>2</v>
      </c>
      <c r="G55" s="155">
        <v>2</v>
      </c>
      <c r="H55" s="155">
        <v>2</v>
      </c>
      <c r="I55" s="155">
        <v>3</v>
      </c>
      <c r="J55" s="155">
        <v>4</v>
      </c>
      <c r="K55" s="155">
        <v>2</v>
      </c>
      <c r="L55" s="155">
        <v>2</v>
      </c>
      <c r="M55" s="155">
        <v>1</v>
      </c>
      <c r="N55" s="155">
        <v>7</v>
      </c>
      <c r="O55" s="155">
        <v>2</v>
      </c>
      <c r="P55" s="155">
        <v>3</v>
      </c>
      <c r="Q55" s="155">
        <v>2</v>
      </c>
      <c r="R55" s="155">
        <v>3</v>
      </c>
      <c r="S55" s="155">
        <v>8</v>
      </c>
      <c r="T55" s="155">
        <v>6</v>
      </c>
      <c r="U55" s="155">
        <v>11</v>
      </c>
    </row>
    <row r="56" spans="1:21" s="12" customFormat="1" ht="18" customHeight="1">
      <c r="A56" s="25"/>
      <c r="B56" s="50"/>
      <c r="C56" s="15"/>
      <c r="D56" s="50"/>
      <c r="E56" s="55"/>
      <c r="F56" s="15"/>
      <c r="G56" s="15"/>
      <c r="H56" s="15"/>
      <c r="I56" s="42"/>
      <c r="J56" s="42"/>
      <c r="K56" s="42"/>
      <c r="L56" s="42"/>
      <c r="M56" s="88"/>
      <c r="N56" s="15"/>
      <c r="O56" s="15"/>
      <c r="P56" s="15"/>
      <c r="Q56" s="15"/>
      <c r="R56" s="15"/>
      <c r="S56" s="15"/>
      <c r="T56" s="15"/>
      <c r="U56" s="74"/>
    </row>
    <row r="57" spans="1:21" s="504" customFormat="1" ht="17.25">
      <c r="A57" s="508" t="s">
        <v>1389</v>
      </c>
      <c r="B57" s="155">
        <v>2200</v>
      </c>
      <c r="C57" s="155">
        <v>4085</v>
      </c>
      <c r="D57" s="155">
        <v>1930</v>
      </c>
      <c r="E57" s="411">
        <v>2155</v>
      </c>
      <c r="F57" s="155">
        <v>161</v>
      </c>
      <c r="G57" s="155">
        <v>119</v>
      </c>
      <c r="H57" s="155">
        <v>168</v>
      </c>
      <c r="I57" s="155">
        <v>167</v>
      </c>
      <c r="J57" s="155">
        <v>176</v>
      </c>
      <c r="K57" s="155">
        <v>273</v>
      </c>
      <c r="L57" s="155">
        <v>240</v>
      </c>
      <c r="M57" s="155">
        <v>268</v>
      </c>
      <c r="N57" s="155">
        <v>283</v>
      </c>
      <c r="O57" s="155">
        <v>354</v>
      </c>
      <c r="P57" s="155">
        <v>367</v>
      </c>
      <c r="Q57" s="155">
        <v>297</v>
      </c>
      <c r="R57" s="155">
        <v>241</v>
      </c>
      <c r="S57" s="155">
        <v>219</v>
      </c>
      <c r="T57" s="155">
        <v>255</v>
      </c>
      <c r="U57" s="155">
        <v>497</v>
      </c>
    </row>
    <row r="58" spans="1:21" s="504" customFormat="1" ht="17.25">
      <c r="A58" s="411" t="s">
        <v>1390</v>
      </c>
      <c r="B58" s="155">
        <v>1901</v>
      </c>
      <c r="C58" s="155">
        <v>3255</v>
      </c>
      <c r="D58" s="155">
        <v>1611</v>
      </c>
      <c r="E58" s="411">
        <v>1644</v>
      </c>
      <c r="F58" s="155">
        <v>107</v>
      </c>
      <c r="G58" s="155">
        <v>100</v>
      </c>
      <c r="H58" s="155">
        <v>128</v>
      </c>
      <c r="I58" s="155">
        <v>114</v>
      </c>
      <c r="J58" s="155">
        <v>155</v>
      </c>
      <c r="K58" s="155">
        <v>212</v>
      </c>
      <c r="L58" s="155">
        <v>221</v>
      </c>
      <c r="M58" s="155">
        <v>241</v>
      </c>
      <c r="N58" s="155">
        <v>227</v>
      </c>
      <c r="O58" s="155">
        <v>276</v>
      </c>
      <c r="P58" s="155">
        <v>320</v>
      </c>
      <c r="Q58" s="155">
        <v>253</v>
      </c>
      <c r="R58" s="155">
        <v>198</v>
      </c>
      <c r="S58" s="155">
        <v>185</v>
      </c>
      <c r="T58" s="155">
        <v>210</v>
      </c>
      <c r="U58" s="155">
        <v>308</v>
      </c>
    </row>
    <row r="59" spans="1:21" s="12" customFormat="1" ht="18" customHeight="1">
      <c r="A59" s="131"/>
      <c r="B59" s="50"/>
      <c r="C59" s="15"/>
      <c r="D59" s="50"/>
      <c r="E59" s="55"/>
      <c r="F59" s="15"/>
      <c r="G59" s="15"/>
      <c r="H59" s="15"/>
      <c r="I59" s="15"/>
      <c r="J59" s="15"/>
      <c r="K59" s="15"/>
      <c r="L59" s="15"/>
      <c r="M59" s="15"/>
      <c r="N59" s="15"/>
      <c r="O59" s="15"/>
      <c r="P59" s="15"/>
      <c r="Q59" s="15"/>
      <c r="R59" s="15"/>
      <c r="S59" s="15"/>
      <c r="T59" s="15"/>
      <c r="U59" s="74"/>
    </row>
    <row r="60" spans="1:21" s="504" customFormat="1" ht="17.25">
      <c r="A60" s="324" t="s">
        <v>1391</v>
      </c>
      <c r="B60" s="155">
        <v>533</v>
      </c>
      <c r="C60" s="155">
        <v>1257</v>
      </c>
      <c r="D60" s="155">
        <v>620</v>
      </c>
      <c r="E60" s="411">
        <v>637</v>
      </c>
      <c r="F60" s="155">
        <v>48</v>
      </c>
      <c r="G60" s="155">
        <v>51</v>
      </c>
      <c r="H60" s="155">
        <v>71</v>
      </c>
      <c r="I60" s="155">
        <v>76</v>
      </c>
      <c r="J60" s="155">
        <v>72</v>
      </c>
      <c r="K60" s="155">
        <v>58</v>
      </c>
      <c r="L60" s="155">
        <v>58</v>
      </c>
      <c r="M60" s="155">
        <v>70</v>
      </c>
      <c r="N60" s="155">
        <v>88</v>
      </c>
      <c r="O60" s="155">
        <v>141</v>
      </c>
      <c r="P60" s="155">
        <v>134</v>
      </c>
      <c r="Q60" s="155">
        <v>93</v>
      </c>
      <c r="R60" s="155">
        <v>62</v>
      </c>
      <c r="S60" s="155">
        <v>55</v>
      </c>
      <c r="T60" s="155">
        <v>70</v>
      </c>
      <c r="U60" s="155">
        <v>110</v>
      </c>
    </row>
    <row r="61" spans="1:21" s="12" customFormat="1" ht="18" customHeight="1">
      <c r="A61" s="131"/>
      <c r="B61" s="50"/>
      <c r="C61" s="15"/>
      <c r="D61" s="50"/>
      <c r="E61" s="55"/>
      <c r="F61" s="15"/>
      <c r="G61" s="15"/>
      <c r="H61" s="15"/>
      <c r="I61" s="15"/>
      <c r="J61" s="15"/>
      <c r="K61" s="15"/>
      <c r="L61" s="15"/>
      <c r="M61" s="15"/>
      <c r="N61" s="15"/>
      <c r="O61" s="15"/>
      <c r="P61" s="15"/>
      <c r="Q61" s="15"/>
      <c r="R61" s="15"/>
      <c r="S61" s="15"/>
      <c r="T61" s="15"/>
      <c r="U61" s="74"/>
    </row>
    <row r="62" spans="1:21" s="504" customFormat="1" ht="17.25">
      <c r="A62" s="508" t="s">
        <v>1392</v>
      </c>
      <c r="B62" s="155">
        <v>1072</v>
      </c>
      <c r="C62" s="155">
        <v>2114</v>
      </c>
      <c r="D62" s="155">
        <v>1007</v>
      </c>
      <c r="E62" s="411">
        <v>1107</v>
      </c>
      <c r="F62" s="155">
        <v>74</v>
      </c>
      <c r="G62" s="155">
        <v>79</v>
      </c>
      <c r="H62" s="155">
        <v>97</v>
      </c>
      <c r="I62" s="155">
        <v>85</v>
      </c>
      <c r="J62" s="155">
        <v>82</v>
      </c>
      <c r="K62" s="155">
        <v>148</v>
      </c>
      <c r="L62" s="155">
        <v>141</v>
      </c>
      <c r="M62" s="155">
        <v>130</v>
      </c>
      <c r="N62" s="155">
        <v>143</v>
      </c>
      <c r="O62" s="155">
        <v>188</v>
      </c>
      <c r="P62" s="155">
        <v>211</v>
      </c>
      <c r="Q62" s="155">
        <v>126</v>
      </c>
      <c r="R62" s="155">
        <v>103</v>
      </c>
      <c r="S62" s="155">
        <v>99</v>
      </c>
      <c r="T62" s="155">
        <v>151</v>
      </c>
      <c r="U62" s="155">
        <v>257</v>
      </c>
    </row>
    <row r="63" spans="1:21" s="12" customFormat="1" ht="18" customHeight="1">
      <c r="A63" s="131"/>
      <c r="B63" s="50"/>
      <c r="C63" s="15"/>
      <c r="D63" s="50"/>
      <c r="E63" s="55"/>
      <c r="F63" s="15"/>
      <c r="G63" s="15"/>
      <c r="H63" s="15"/>
      <c r="I63" s="15"/>
      <c r="J63" s="15"/>
      <c r="K63" s="15"/>
      <c r="L63" s="15"/>
      <c r="M63" s="15"/>
      <c r="N63" s="15"/>
      <c r="O63" s="15"/>
      <c r="P63" s="15"/>
      <c r="Q63" s="15"/>
      <c r="R63" s="15"/>
      <c r="S63" s="15"/>
      <c r="T63" s="15"/>
      <c r="U63" s="74"/>
    </row>
    <row r="64" spans="1:21" s="504" customFormat="1" ht="17.25">
      <c r="A64" s="411" t="s">
        <v>1393</v>
      </c>
      <c r="B64" s="155">
        <v>1531</v>
      </c>
      <c r="C64" s="155">
        <v>3255</v>
      </c>
      <c r="D64" s="155">
        <v>1601</v>
      </c>
      <c r="E64" s="411">
        <v>1654</v>
      </c>
      <c r="F64" s="155">
        <v>164</v>
      </c>
      <c r="G64" s="155">
        <v>148</v>
      </c>
      <c r="H64" s="155">
        <v>151</v>
      </c>
      <c r="I64" s="155">
        <v>147</v>
      </c>
      <c r="J64" s="155">
        <v>157</v>
      </c>
      <c r="K64" s="155">
        <v>188</v>
      </c>
      <c r="L64" s="155">
        <v>180</v>
      </c>
      <c r="M64" s="155">
        <v>248</v>
      </c>
      <c r="N64" s="155">
        <v>234</v>
      </c>
      <c r="O64" s="155">
        <v>268</v>
      </c>
      <c r="P64" s="155">
        <v>238</v>
      </c>
      <c r="Q64" s="155">
        <v>204</v>
      </c>
      <c r="R64" s="155">
        <v>178</v>
      </c>
      <c r="S64" s="155">
        <v>173</v>
      </c>
      <c r="T64" s="155">
        <v>188</v>
      </c>
      <c r="U64" s="155">
        <v>389</v>
      </c>
    </row>
    <row r="65" spans="1:21" s="504" customFormat="1" ht="17.25">
      <c r="A65" s="411" t="s">
        <v>1073</v>
      </c>
      <c r="B65" s="155">
        <v>1044</v>
      </c>
      <c r="C65" s="155">
        <v>2172</v>
      </c>
      <c r="D65" s="155">
        <v>1003</v>
      </c>
      <c r="E65" s="411">
        <v>1169</v>
      </c>
      <c r="F65" s="155">
        <v>80</v>
      </c>
      <c r="G65" s="155">
        <v>89</v>
      </c>
      <c r="H65" s="155">
        <v>118</v>
      </c>
      <c r="I65" s="155">
        <v>105</v>
      </c>
      <c r="J65" s="155">
        <v>84</v>
      </c>
      <c r="K65" s="155">
        <v>98</v>
      </c>
      <c r="L65" s="155">
        <v>99</v>
      </c>
      <c r="M65" s="155">
        <v>129</v>
      </c>
      <c r="N65" s="155">
        <v>171</v>
      </c>
      <c r="O65" s="155">
        <v>173</v>
      </c>
      <c r="P65" s="155">
        <v>153</v>
      </c>
      <c r="Q65" s="155">
        <v>129</v>
      </c>
      <c r="R65" s="155">
        <v>107</v>
      </c>
      <c r="S65" s="155">
        <v>140</v>
      </c>
      <c r="T65" s="155">
        <v>192</v>
      </c>
      <c r="U65" s="155">
        <v>305</v>
      </c>
    </row>
    <row r="66" spans="1:21" s="504" customFormat="1" ht="17.25">
      <c r="A66" s="411" t="s">
        <v>1074</v>
      </c>
      <c r="B66" s="155">
        <v>1293</v>
      </c>
      <c r="C66" s="155">
        <v>2998</v>
      </c>
      <c r="D66" s="155">
        <v>1471</v>
      </c>
      <c r="E66" s="411">
        <v>1527</v>
      </c>
      <c r="F66" s="155">
        <v>159</v>
      </c>
      <c r="G66" s="155">
        <v>177</v>
      </c>
      <c r="H66" s="155">
        <v>160</v>
      </c>
      <c r="I66" s="155">
        <v>156</v>
      </c>
      <c r="J66" s="155">
        <v>140</v>
      </c>
      <c r="K66" s="155">
        <v>114</v>
      </c>
      <c r="L66" s="155">
        <v>193</v>
      </c>
      <c r="M66" s="155">
        <v>255</v>
      </c>
      <c r="N66" s="155">
        <v>225</v>
      </c>
      <c r="O66" s="155">
        <v>250</v>
      </c>
      <c r="P66" s="155">
        <v>229</v>
      </c>
      <c r="Q66" s="155">
        <v>169</v>
      </c>
      <c r="R66" s="155">
        <v>130</v>
      </c>
      <c r="S66" s="155">
        <v>133</v>
      </c>
      <c r="T66" s="155">
        <v>177</v>
      </c>
      <c r="U66" s="155">
        <v>331</v>
      </c>
    </row>
    <row r="67" spans="1:21" s="504" customFormat="1" ht="17.25">
      <c r="A67" s="411" t="s">
        <v>1075</v>
      </c>
      <c r="B67" s="155">
        <v>822</v>
      </c>
      <c r="C67" s="155">
        <v>1907</v>
      </c>
      <c r="D67" s="155">
        <v>892</v>
      </c>
      <c r="E67" s="411">
        <v>1015</v>
      </c>
      <c r="F67" s="155">
        <v>66</v>
      </c>
      <c r="G67" s="155">
        <v>101</v>
      </c>
      <c r="H67" s="155">
        <v>92</v>
      </c>
      <c r="I67" s="155">
        <v>102</v>
      </c>
      <c r="J67" s="155">
        <v>115</v>
      </c>
      <c r="K67" s="155">
        <v>65</v>
      </c>
      <c r="L67" s="155">
        <v>86</v>
      </c>
      <c r="M67" s="155">
        <v>104</v>
      </c>
      <c r="N67" s="155">
        <v>100</v>
      </c>
      <c r="O67" s="155">
        <v>145</v>
      </c>
      <c r="P67" s="155">
        <v>148</v>
      </c>
      <c r="Q67" s="155">
        <v>107</v>
      </c>
      <c r="R67" s="155">
        <v>121</v>
      </c>
      <c r="S67" s="155">
        <v>126</v>
      </c>
      <c r="T67" s="155">
        <v>147</v>
      </c>
      <c r="U67" s="155">
        <v>282</v>
      </c>
    </row>
    <row r="68" spans="1:21" s="12" customFormat="1" ht="18" customHeight="1">
      <c r="A68" s="133"/>
      <c r="B68" s="152"/>
      <c r="C68" s="132"/>
      <c r="D68" s="152"/>
      <c r="E68" s="153"/>
      <c r="F68" s="15"/>
      <c r="G68" s="15"/>
      <c r="H68" s="15"/>
      <c r="I68" s="15"/>
      <c r="J68" s="15"/>
      <c r="K68" s="15"/>
      <c r="L68" s="15"/>
      <c r="M68" s="15"/>
      <c r="N68" s="15"/>
      <c r="O68" s="15"/>
      <c r="P68" s="15"/>
      <c r="Q68" s="15"/>
      <c r="R68" s="15"/>
      <c r="S68" s="15"/>
      <c r="T68" s="15"/>
      <c r="U68" s="74"/>
    </row>
    <row r="69" spans="1:21" s="504" customFormat="1" ht="17.25">
      <c r="A69" s="537"/>
      <c r="B69" s="537"/>
      <c r="C69" s="537"/>
      <c r="D69" s="537"/>
      <c r="E69" s="537"/>
      <c r="F69" s="537"/>
      <c r="G69" s="537"/>
      <c r="H69" s="537"/>
      <c r="I69" s="537"/>
      <c r="J69" s="537"/>
      <c r="K69" s="537"/>
      <c r="L69" s="537"/>
      <c r="M69" s="537"/>
      <c r="N69" s="537"/>
      <c r="O69" s="537"/>
      <c r="P69" s="537"/>
      <c r="Q69" s="537"/>
      <c r="R69" s="537"/>
      <c r="S69" s="537"/>
      <c r="T69" s="537"/>
      <c r="U69" s="537"/>
    </row>
    <row r="70" spans="1:21" s="504" customFormat="1" ht="17.25">
      <c r="A70" s="155"/>
      <c r="B70" s="155"/>
      <c r="C70" s="155"/>
      <c r="D70" s="155"/>
      <c r="E70" s="155"/>
      <c r="F70" s="155"/>
      <c r="G70" s="155"/>
      <c r="H70" s="155"/>
      <c r="I70" s="155"/>
      <c r="J70" s="155"/>
      <c r="K70" s="155"/>
      <c r="L70" s="155"/>
      <c r="M70" s="155"/>
      <c r="N70" s="155"/>
      <c r="O70" s="155"/>
      <c r="P70" s="155"/>
      <c r="Q70" s="155"/>
      <c r="R70" s="155"/>
      <c r="S70" s="155"/>
      <c r="T70" s="155"/>
      <c r="U70" s="155"/>
    </row>
    <row r="71" spans="1:21" s="699" customFormat="1" ht="18" customHeight="1">
      <c r="A71" s="12"/>
      <c r="B71" s="12"/>
      <c r="C71" s="12"/>
      <c r="D71" s="12"/>
      <c r="E71" s="696">
        <v>22</v>
      </c>
      <c r="F71" s="12"/>
      <c r="G71" s="12"/>
      <c r="H71" s="12"/>
      <c r="I71" s="12"/>
      <c r="J71" s="12"/>
      <c r="K71" s="12"/>
      <c r="L71" s="12"/>
      <c r="M71" s="12"/>
      <c r="N71" s="12"/>
      <c r="O71" s="12"/>
      <c r="P71" s="698">
        <v>23</v>
      </c>
      <c r="Q71" s="12"/>
      <c r="R71" s="12"/>
      <c r="S71" s="12"/>
      <c r="T71" s="12"/>
      <c r="U71" s="12"/>
    </row>
    <row r="72" spans="1:21" s="504" customFormat="1" ht="17.25">
      <c r="A72" s="641" t="s">
        <v>1394</v>
      </c>
      <c r="B72" s="537">
        <v>971</v>
      </c>
      <c r="C72" s="537">
        <v>1643</v>
      </c>
      <c r="D72" s="537">
        <v>766</v>
      </c>
      <c r="E72" s="641">
        <v>877</v>
      </c>
      <c r="F72" s="537">
        <v>73</v>
      </c>
      <c r="G72" s="537">
        <v>55</v>
      </c>
      <c r="H72" s="537">
        <v>39</v>
      </c>
      <c r="I72" s="537">
        <v>34</v>
      </c>
      <c r="J72" s="537">
        <v>86</v>
      </c>
      <c r="K72" s="537">
        <v>170</v>
      </c>
      <c r="L72" s="537">
        <v>154</v>
      </c>
      <c r="M72" s="537">
        <v>118</v>
      </c>
      <c r="N72" s="537">
        <v>124</v>
      </c>
      <c r="O72" s="537">
        <v>120</v>
      </c>
      <c r="P72" s="537">
        <v>131</v>
      </c>
      <c r="Q72" s="537">
        <v>95</v>
      </c>
      <c r="R72" s="537">
        <v>69</v>
      </c>
      <c r="S72" s="537">
        <v>84</v>
      </c>
      <c r="T72" s="537">
        <v>105</v>
      </c>
      <c r="U72" s="537">
        <v>186</v>
      </c>
    </row>
    <row r="73" spans="1:21" s="504" customFormat="1" ht="17.25">
      <c r="A73" s="411" t="s">
        <v>1076</v>
      </c>
      <c r="B73" s="155">
        <v>1158</v>
      </c>
      <c r="C73" s="155">
        <v>2104</v>
      </c>
      <c r="D73" s="155">
        <v>1072</v>
      </c>
      <c r="E73" s="411">
        <v>1032</v>
      </c>
      <c r="F73" s="155">
        <v>73</v>
      </c>
      <c r="G73" s="155">
        <v>85</v>
      </c>
      <c r="H73" s="155">
        <v>79</v>
      </c>
      <c r="I73" s="155">
        <v>67</v>
      </c>
      <c r="J73" s="155">
        <v>116</v>
      </c>
      <c r="K73" s="155">
        <v>142</v>
      </c>
      <c r="L73" s="155">
        <v>149</v>
      </c>
      <c r="M73" s="155">
        <v>114</v>
      </c>
      <c r="N73" s="155">
        <v>171</v>
      </c>
      <c r="O73" s="155">
        <v>172</v>
      </c>
      <c r="P73" s="155">
        <v>164</v>
      </c>
      <c r="Q73" s="155">
        <v>114</v>
      </c>
      <c r="R73" s="155">
        <v>123</v>
      </c>
      <c r="S73" s="155">
        <v>103</v>
      </c>
      <c r="T73" s="155">
        <v>134</v>
      </c>
      <c r="U73" s="155">
        <v>298</v>
      </c>
    </row>
    <row r="74" spans="1:21" s="504" customFormat="1" ht="17.25">
      <c r="A74" s="411" t="s">
        <v>1077</v>
      </c>
      <c r="B74" s="155">
        <v>865</v>
      </c>
      <c r="C74" s="155">
        <v>1513</v>
      </c>
      <c r="D74" s="155">
        <v>769</v>
      </c>
      <c r="E74" s="411">
        <v>744</v>
      </c>
      <c r="F74" s="155">
        <v>47</v>
      </c>
      <c r="G74" s="155">
        <v>30</v>
      </c>
      <c r="H74" s="155">
        <v>41</v>
      </c>
      <c r="I74" s="155">
        <v>58</v>
      </c>
      <c r="J74" s="155">
        <v>69</v>
      </c>
      <c r="K74" s="155">
        <v>95</v>
      </c>
      <c r="L74" s="155">
        <v>76</v>
      </c>
      <c r="M74" s="155">
        <v>78</v>
      </c>
      <c r="N74" s="155">
        <v>75</v>
      </c>
      <c r="O74" s="155">
        <v>118</v>
      </c>
      <c r="P74" s="155">
        <v>119</v>
      </c>
      <c r="Q74" s="155">
        <v>105</v>
      </c>
      <c r="R74" s="155">
        <v>104</v>
      </c>
      <c r="S74" s="155">
        <v>70</v>
      </c>
      <c r="T74" s="155">
        <v>137</v>
      </c>
      <c r="U74" s="155">
        <v>291</v>
      </c>
    </row>
    <row r="75" spans="1:21" s="504" customFormat="1" ht="17.25">
      <c r="A75" s="411" t="s">
        <v>1078</v>
      </c>
      <c r="B75" s="155">
        <v>153</v>
      </c>
      <c r="C75" s="155">
        <v>261</v>
      </c>
      <c r="D75" s="155">
        <v>133</v>
      </c>
      <c r="E75" s="411">
        <v>128</v>
      </c>
      <c r="F75" s="155">
        <v>9</v>
      </c>
      <c r="G75" s="155">
        <v>5</v>
      </c>
      <c r="H75" s="155">
        <v>2</v>
      </c>
      <c r="I75" s="155">
        <v>10</v>
      </c>
      <c r="J75" s="155">
        <v>14</v>
      </c>
      <c r="K75" s="155">
        <v>20</v>
      </c>
      <c r="L75" s="155">
        <v>23</v>
      </c>
      <c r="M75" s="155">
        <v>16</v>
      </c>
      <c r="N75" s="155">
        <v>3</v>
      </c>
      <c r="O75" s="155">
        <v>16</v>
      </c>
      <c r="P75" s="155">
        <v>23</v>
      </c>
      <c r="Q75" s="155">
        <v>28</v>
      </c>
      <c r="R75" s="155">
        <v>15</v>
      </c>
      <c r="S75" s="155">
        <v>11</v>
      </c>
      <c r="T75" s="155">
        <v>20</v>
      </c>
      <c r="U75" s="155">
        <v>46</v>
      </c>
    </row>
    <row r="76" spans="1:21" s="504" customFormat="1" ht="17.25">
      <c r="A76" s="411" t="s">
        <v>1079</v>
      </c>
      <c r="B76" s="155">
        <v>506</v>
      </c>
      <c r="C76" s="155">
        <v>1379</v>
      </c>
      <c r="D76" s="155">
        <v>679</v>
      </c>
      <c r="E76" s="411">
        <v>700</v>
      </c>
      <c r="F76" s="155">
        <v>59</v>
      </c>
      <c r="G76" s="155">
        <v>128</v>
      </c>
      <c r="H76" s="155">
        <v>162</v>
      </c>
      <c r="I76" s="155">
        <v>100</v>
      </c>
      <c r="J76" s="155">
        <v>30</v>
      </c>
      <c r="K76" s="155">
        <v>16</v>
      </c>
      <c r="L76" s="155">
        <v>42</v>
      </c>
      <c r="M76" s="155">
        <v>96</v>
      </c>
      <c r="N76" s="155">
        <v>189</v>
      </c>
      <c r="O76" s="155">
        <v>192</v>
      </c>
      <c r="P76" s="155">
        <v>121</v>
      </c>
      <c r="Q76" s="155">
        <v>62</v>
      </c>
      <c r="R76" s="155">
        <v>40</v>
      </c>
      <c r="S76" s="155">
        <v>32</v>
      </c>
      <c r="T76" s="155">
        <v>39</v>
      </c>
      <c r="U76" s="155">
        <v>71</v>
      </c>
    </row>
    <row r="77" spans="1:21" s="504" customFormat="1" ht="17.25">
      <c r="A77" s="411" t="s">
        <v>1080</v>
      </c>
      <c r="B77" s="155">
        <v>655</v>
      </c>
      <c r="C77" s="155">
        <v>1493</v>
      </c>
      <c r="D77" s="155">
        <v>738</v>
      </c>
      <c r="E77" s="411">
        <v>755</v>
      </c>
      <c r="F77" s="155">
        <v>28</v>
      </c>
      <c r="G77" s="155">
        <v>47</v>
      </c>
      <c r="H77" s="155">
        <v>92</v>
      </c>
      <c r="I77" s="155">
        <v>123</v>
      </c>
      <c r="J77" s="155">
        <v>99</v>
      </c>
      <c r="K77" s="155">
        <v>56</v>
      </c>
      <c r="L77" s="155">
        <v>48</v>
      </c>
      <c r="M77" s="155">
        <v>55</v>
      </c>
      <c r="N77" s="155">
        <v>107</v>
      </c>
      <c r="O77" s="155">
        <v>190</v>
      </c>
      <c r="P77" s="155">
        <v>166</v>
      </c>
      <c r="Q77" s="155">
        <v>104</v>
      </c>
      <c r="R77" s="155">
        <v>68</v>
      </c>
      <c r="S77" s="155">
        <v>68</v>
      </c>
      <c r="T77" s="155">
        <v>108</v>
      </c>
      <c r="U77" s="155">
        <v>134</v>
      </c>
    </row>
    <row r="78" spans="1:21" s="504" customFormat="1" ht="17.25">
      <c r="A78" s="411" t="s">
        <v>1081</v>
      </c>
      <c r="B78" s="155">
        <v>913</v>
      </c>
      <c r="C78" s="155">
        <v>1869</v>
      </c>
      <c r="D78" s="155">
        <v>904</v>
      </c>
      <c r="E78" s="411">
        <v>965</v>
      </c>
      <c r="F78" s="155">
        <v>58</v>
      </c>
      <c r="G78" s="155">
        <v>76</v>
      </c>
      <c r="H78" s="155">
        <v>111</v>
      </c>
      <c r="I78" s="155">
        <v>81</v>
      </c>
      <c r="J78" s="155">
        <v>82</v>
      </c>
      <c r="K78" s="155">
        <v>81</v>
      </c>
      <c r="L78" s="155">
        <v>99</v>
      </c>
      <c r="M78" s="155">
        <v>96</v>
      </c>
      <c r="N78" s="155">
        <v>165</v>
      </c>
      <c r="O78" s="155">
        <v>208</v>
      </c>
      <c r="P78" s="155">
        <v>135</v>
      </c>
      <c r="Q78" s="155">
        <v>111</v>
      </c>
      <c r="R78" s="155">
        <v>81</v>
      </c>
      <c r="S78" s="155">
        <v>105</v>
      </c>
      <c r="T78" s="155">
        <v>150</v>
      </c>
      <c r="U78" s="155">
        <v>230</v>
      </c>
    </row>
    <row r="79" spans="1:21" s="12" customFormat="1" ht="18" customHeight="1">
      <c r="A79" s="25"/>
      <c r="B79" s="50"/>
      <c r="C79" s="15"/>
      <c r="D79" s="50"/>
      <c r="E79" s="55"/>
      <c r="F79" s="15"/>
      <c r="G79" s="15"/>
      <c r="H79" s="15"/>
      <c r="I79" s="42"/>
      <c r="J79" s="42"/>
      <c r="K79" s="42"/>
      <c r="L79" s="42"/>
      <c r="M79" s="88"/>
      <c r="N79" s="15"/>
      <c r="O79" s="15"/>
      <c r="P79" s="15"/>
      <c r="Q79" s="15"/>
      <c r="R79" s="15"/>
      <c r="S79" s="15"/>
      <c r="T79" s="15"/>
      <c r="U79" s="74"/>
    </row>
    <row r="80" spans="1:21" s="504" customFormat="1" ht="17.25">
      <c r="A80" s="411" t="s">
        <v>1395</v>
      </c>
      <c r="B80" s="155">
        <v>718</v>
      </c>
      <c r="C80" s="155">
        <v>1302</v>
      </c>
      <c r="D80" s="155">
        <v>595</v>
      </c>
      <c r="E80" s="411">
        <v>707</v>
      </c>
      <c r="F80" s="155">
        <v>24</v>
      </c>
      <c r="G80" s="155">
        <v>34</v>
      </c>
      <c r="H80" s="155">
        <v>28</v>
      </c>
      <c r="I80" s="155">
        <v>30</v>
      </c>
      <c r="J80" s="155">
        <v>46</v>
      </c>
      <c r="K80" s="155">
        <v>60</v>
      </c>
      <c r="L80" s="155">
        <v>62</v>
      </c>
      <c r="M80" s="155">
        <v>72</v>
      </c>
      <c r="N80" s="155">
        <v>71</v>
      </c>
      <c r="O80" s="155">
        <v>83</v>
      </c>
      <c r="P80" s="155">
        <v>71</v>
      </c>
      <c r="Q80" s="155">
        <v>85</v>
      </c>
      <c r="R80" s="155">
        <v>91</v>
      </c>
      <c r="S80" s="155">
        <v>109</v>
      </c>
      <c r="T80" s="155">
        <v>138</v>
      </c>
      <c r="U80" s="155">
        <v>298</v>
      </c>
    </row>
    <row r="81" spans="1:21" s="504" customFormat="1" ht="17.25">
      <c r="A81" s="411" t="s">
        <v>1396</v>
      </c>
      <c r="B81" s="155">
        <v>918</v>
      </c>
      <c r="C81" s="155">
        <v>1640</v>
      </c>
      <c r="D81" s="155">
        <v>811</v>
      </c>
      <c r="E81" s="411">
        <v>829</v>
      </c>
      <c r="F81" s="155">
        <v>67</v>
      </c>
      <c r="G81" s="155">
        <v>62</v>
      </c>
      <c r="H81" s="155">
        <v>63</v>
      </c>
      <c r="I81" s="155">
        <v>41</v>
      </c>
      <c r="J81" s="155">
        <v>78</v>
      </c>
      <c r="K81" s="155">
        <v>128</v>
      </c>
      <c r="L81" s="155">
        <v>96</v>
      </c>
      <c r="M81" s="155">
        <v>122</v>
      </c>
      <c r="N81" s="155">
        <v>99</v>
      </c>
      <c r="O81" s="155">
        <v>135</v>
      </c>
      <c r="P81" s="155">
        <v>132</v>
      </c>
      <c r="Q81" s="155">
        <v>98</v>
      </c>
      <c r="R81" s="155">
        <v>73</v>
      </c>
      <c r="S81" s="155">
        <v>88</v>
      </c>
      <c r="T81" s="155">
        <v>156</v>
      </c>
      <c r="U81" s="155">
        <v>202</v>
      </c>
    </row>
    <row r="82" spans="1:21" s="504" customFormat="1" ht="17.25">
      <c r="A82" s="411" t="s">
        <v>1397</v>
      </c>
      <c r="B82" s="155">
        <v>651</v>
      </c>
      <c r="C82" s="155">
        <v>996</v>
      </c>
      <c r="D82" s="155">
        <v>522</v>
      </c>
      <c r="E82" s="411">
        <v>474</v>
      </c>
      <c r="F82" s="155">
        <v>22</v>
      </c>
      <c r="G82" s="155">
        <v>29</v>
      </c>
      <c r="H82" s="155">
        <v>29</v>
      </c>
      <c r="I82" s="155">
        <v>16</v>
      </c>
      <c r="J82" s="155">
        <v>65</v>
      </c>
      <c r="K82" s="155">
        <v>76</v>
      </c>
      <c r="L82" s="155">
        <v>54</v>
      </c>
      <c r="M82" s="155">
        <v>53</v>
      </c>
      <c r="N82" s="155">
        <v>57</v>
      </c>
      <c r="O82" s="155">
        <v>69</v>
      </c>
      <c r="P82" s="155">
        <v>70</v>
      </c>
      <c r="Q82" s="155">
        <v>54</v>
      </c>
      <c r="R82" s="155">
        <v>54</v>
      </c>
      <c r="S82" s="155">
        <v>57</v>
      </c>
      <c r="T82" s="155">
        <v>83</v>
      </c>
      <c r="U82" s="155">
        <v>208</v>
      </c>
    </row>
    <row r="83" spans="1:21" s="12" customFormat="1" ht="18" customHeight="1">
      <c r="A83" s="25"/>
      <c r="B83" s="50" t="s">
        <v>1460</v>
      </c>
      <c r="C83" s="15"/>
      <c r="D83" s="50"/>
      <c r="E83" s="55"/>
      <c r="F83" s="15"/>
      <c r="G83" s="15"/>
      <c r="H83" s="15"/>
      <c r="I83" s="15"/>
      <c r="J83" s="15"/>
      <c r="K83" s="15"/>
      <c r="L83" s="15"/>
      <c r="M83" s="15"/>
      <c r="N83" s="15"/>
      <c r="O83" s="15"/>
      <c r="P83" s="15"/>
      <c r="Q83" s="15"/>
      <c r="R83" s="15"/>
      <c r="S83" s="15"/>
      <c r="T83" s="15"/>
      <c r="U83" s="74"/>
    </row>
    <row r="84" spans="1:21" s="504" customFormat="1" ht="17.25">
      <c r="A84" s="411" t="s">
        <v>1398</v>
      </c>
      <c r="B84" s="155">
        <v>1368</v>
      </c>
      <c r="C84" s="155">
        <v>2784</v>
      </c>
      <c r="D84" s="155">
        <v>1301</v>
      </c>
      <c r="E84" s="411">
        <v>1483</v>
      </c>
      <c r="F84" s="155">
        <v>147</v>
      </c>
      <c r="G84" s="155">
        <v>83</v>
      </c>
      <c r="H84" s="155">
        <v>101</v>
      </c>
      <c r="I84" s="155">
        <v>106</v>
      </c>
      <c r="J84" s="155">
        <v>131</v>
      </c>
      <c r="K84" s="155">
        <v>163</v>
      </c>
      <c r="L84" s="155">
        <v>186</v>
      </c>
      <c r="M84" s="155">
        <v>190</v>
      </c>
      <c r="N84" s="155">
        <v>175</v>
      </c>
      <c r="O84" s="155">
        <v>221</v>
      </c>
      <c r="P84" s="155">
        <v>220</v>
      </c>
      <c r="Q84" s="155">
        <v>154</v>
      </c>
      <c r="R84" s="155">
        <v>167</v>
      </c>
      <c r="S84" s="155">
        <v>160</v>
      </c>
      <c r="T84" s="155">
        <v>182</v>
      </c>
      <c r="U84" s="155">
        <v>398</v>
      </c>
    </row>
    <row r="85" spans="1:21" s="504" customFormat="1" ht="17.25">
      <c r="A85" s="411" t="s">
        <v>1082</v>
      </c>
      <c r="B85" s="155">
        <v>1101</v>
      </c>
      <c r="C85" s="155">
        <v>2206</v>
      </c>
      <c r="D85" s="155">
        <v>997</v>
      </c>
      <c r="E85" s="411">
        <v>1209</v>
      </c>
      <c r="F85" s="155">
        <v>66</v>
      </c>
      <c r="G85" s="155">
        <v>84</v>
      </c>
      <c r="H85" s="155">
        <v>90</v>
      </c>
      <c r="I85" s="155">
        <v>86</v>
      </c>
      <c r="J85" s="155">
        <v>88</v>
      </c>
      <c r="K85" s="155">
        <v>90</v>
      </c>
      <c r="L85" s="155">
        <v>93</v>
      </c>
      <c r="M85" s="155">
        <v>119</v>
      </c>
      <c r="N85" s="155">
        <v>128</v>
      </c>
      <c r="O85" s="155">
        <v>167</v>
      </c>
      <c r="P85" s="155">
        <v>176</v>
      </c>
      <c r="Q85" s="155">
        <v>128</v>
      </c>
      <c r="R85" s="155">
        <v>117</v>
      </c>
      <c r="S85" s="155">
        <v>138</v>
      </c>
      <c r="T85" s="155">
        <v>202</v>
      </c>
      <c r="U85" s="155">
        <v>434</v>
      </c>
    </row>
    <row r="86" spans="1:21" s="504" customFormat="1" ht="17.25">
      <c r="A86" s="411" t="s">
        <v>1083</v>
      </c>
      <c r="B86" s="155">
        <v>1011</v>
      </c>
      <c r="C86" s="155">
        <v>2080</v>
      </c>
      <c r="D86" s="155">
        <v>961</v>
      </c>
      <c r="E86" s="411">
        <v>1119</v>
      </c>
      <c r="F86" s="155">
        <v>129</v>
      </c>
      <c r="G86" s="155">
        <v>89</v>
      </c>
      <c r="H86" s="155">
        <v>69</v>
      </c>
      <c r="I86" s="155">
        <v>79</v>
      </c>
      <c r="J86" s="155">
        <v>84</v>
      </c>
      <c r="K86" s="155">
        <v>175</v>
      </c>
      <c r="L86" s="155">
        <v>141</v>
      </c>
      <c r="M86" s="155">
        <v>124</v>
      </c>
      <c r="N86" s="155">
        <v>138</v>
      </c>
      <c r="O86" s="155">
        <v>115</v>
      </c>
      <c r="P86" s="155">
        <v>131</v>
      </c>
      <c r="Q86" s="155">
        <v>98</v>
      </c>
      <c r="R86" s="155">
        <v>126</v>
      </c>
      <c r="S86" s="155">
        <v>140</v>
      </c>
      <c r="T86" s="155">
        <v>136</v>
      </c>
      <c r="U86" s="155">
        <v>306</v>
      </c>
    </row>
    <row r="87" spans="1:21" s="12" customFormat="1" ht="18" customHeight="1">
      <c r="A87" s="25"/>
      <c r="B87" s="50"/>
      <c r="C87" s="15"/>
      <c r="D87" s="50"/>
      <c r="E87" s="55"/>
      <c r="F87" s="15"/>
      <c r="G87" s="15"/>
      <c r="H87" s="15"/>
      <c r="I87" s="42"/>
      <c r="J87" s="42"/>
      <c r="K87" s="42"/>
      <c r="L87" s="42"/>
      <c r="M87" s="150"/>
      <c r="N87" s="15"/>
      <c r="O87" s="15"/>
      <c r="P87" s="15"/>
      <c r="Q87" s="15"/>
      <c r="R87" s="15"/>
      <c r="S87" s="15"/>
      <c r="T87" s="15"/>
      <c r="U87" s="74"/>
    </row>
    <row r="88" spans="1:21" s="504" customFormat="1" ht="17.25">
      <c r="A88" s="411" t="s">
        <v>1399</v>
      </c>
      <c r="B88" s="155">
        <v>834</v>
      </c>
      <c r="C88" s="155">
        <v>1700</v>
      </c>
      <c r="D88" s="155">
        <v>792</v>
      </c>
      <c r="E88" s="411">
        <v>908</v>
      </c>
      <c r="F88" s="155">
        <v>71</v>
      </c>
      <c r="G88" s="155">
        <v>52</v>
      </c>
      <c r="H88" s="155">
        <v>87</v>
      </c>
      <c r="I88" s="155">
        <v>80</v>
      </c>
      <c r="J88" s="155">
        <v>111</v>
      </c>
      <c r="K88" s="155">
        <v>90</v>
      </c>
      <c r="L88" s="155">
        <v>86</v>
      </c>
      <c r="M88" s="155">
        <v>91</v>
      </c>
      <c r="N88" s="155">
        <v>108</v>
      </c>
      <c r="O88" s="155">
        <v>126</v>
      </c>
      <c r="P88" s="155">
        <v>128</v>
      </c>
      <c r="Q88" s="155">
        <v>140</v>
      </c>
      <c r="R88" s="155">
        <v>100</v>
      </c>
      <c r="S88" s="155">
        <v>92</v>
      </c>
      <c r="T88" s="155">
        <v>99</v>
      </c>
      <c r="U88" s="155">
        <v>239</v>
      </c>
    </row>
    <row r="89" spans="1:21" s="504" customFormat="1" ht="17.25">
      <c r="A89" s="411" t="s">
        <v>1084</v>
      </c>
      <c r="B89" s="155">
        <v>704</v>
      </c>
      <c r="C89" s="155">
        <v>1563</v>
      </c>
      <c r="D89" s="155">
        <v>753</v>
      </c>
      <c r="E89" s="411">
        <v>810</v>
      </c>
      <c r="F89" s="155">
        <v>65</v>
      </c>
      <c r="G89" s="155">
        <v>78</v>
      </c>
      <c r="H89" s="155">
        <v>76</v>
      </c>
      <c r="I89" s="155">
        <v>72</v>
      </c>
      <c r="J89" s="155">
        <v>75</v>
      </c>
      <c r="K89" s="155">
        <v>68</v>
      </c>
      <c r="L89" s="155">
        <v>93</v>
      </c>
      <c r="M89" s="155">
        <v>105</v>
      </c>
      <c r="N89" s="155">
        <v>129</v>
      </c>
      <c r="O89" s="155">
        <v>127</v>
      </c>
      <c r="P89" s="155">
        <v>116</v>
      </c>
      <c r="Q89" s="155">
        <v>82</v>
      </c>
      <c r="R89" s="155">
        <v>63</v>
      </c>
      <c r="S89" s="155">
        <v>64</v>
      </c>
      <c r="T89" s="155">
        <v>105</v>
      </c>
      <c r="U89" s="155">
        <v>245</v>
      </c>
    </row>
    <row r="90" spans="1:21" s="12" customFormat="1" ht="18" customHeight="1">
      <c r="A90" s="133"/>
      <c r="B90" s="132"/>
      <c r="C90" s="132"/>
      <c r="D90" s="132"/>
      <c r="E90" s="133"/>
      <c r="F90" s="132"/>
      <c r="G90" s="132"/>
      <c r="H90" s="132"/>
      <c r="I90" s="346"/>
      <c r="J90" s="346"/>
      <c r="K90" s="346"/>
      <c r="L90" s="346"/>
      <c r="M90" s="406"/>
      <c r="N90" s="132"/>
      <c r="O90" s="132"/>
      <c r="P90" s="132"/>
      <c r="Q90" s="132"/>
      <c r="R90" s="132"/>
      <c r="S90" s="132"/>
      <c r="T90" s="132"/>
      <c r="U90" s="148"/>
    </row>
    <row r="91" spans="1:21" s="176" customFormat="1" ht="18" customHeight="1">
      <c r="A91" s="608" t="s">
        <v>1422</v>
      </c>
      <c r="B91" s="348"/>
      <c r="C91" s="348"/>
      <c r="D91" s="348"/>
      <c r="E91" s="348"/>
      <c r="F91" s="348"/>
      <c r="G91" s="348"/>
      <c r="H91" s="348"/>
      <c r="I91" s="348"/>
      <c r="M91" s="177"/>
      <c r="U91" s="171"/>
    </row>
    <row r="92" spans="1:21" s="176" customFormat="1" ht="18" customHeight="1">
      <c r="A92" s="176" t="s">
        <v>1423</v>
      </c>
      <c r="J92" s="590"/>
      <c r="M92" s="177"/>
      <c r="U92" s="171"/>
    </row>
    <row r="93" spans="1:21" s="176" customFormat="1" ht="18" customHeight="1">
      <c r="A93" s="176" t="s">
        <v>1424</v>
      </c>
      <c r="M93" s="177"/>
      <c r="U93" s="171"/>
    </row>
    <row r="94" spans="1:21" s="176" customFormat="1" ht="18" customHeight="1">
      <c r="A94" s="176" t="s">
        <v>1425</v>
      </c>
      <c r="M94" s="177"/>
      <c r="U94" s="171"/>
    </row>
    <row r="95" spans="1:21" s="176" customFormat="1" ht="18" customHeight="1">
      <c r="A95" s="176" t="s">
        <v>1426</v>
      </c>
      <c r="M95" s="177"/>
      <c r="U95" s="171"/>
    </row>
    <row r="96" spans="1:21" s="176" customFormat="1" ht="18" customHeight="1">
      <c r="A96" s="176" t="s">
        <v>1427</v>
      </c>
      <c r="M96" s="177"/>
      <c r="U96" s="171"/>
    </row>
    <row r="97" spans="1:21" s="176" customFormat="1" ht="18" customHeight="1">
      <c r="A97" s="176" t="s">
        <v>1428</v>
      </c>
      <c r="M97" s="177"/>
      <c r="U97" s="171"/>
    </row>
    <row r="98" spans="1:21" s="21" customFormat="1" ht="18.95" customHeight="1">
      <c r="A98" s="176" t="s">
        <v>845</v>
      </c>
      <c r="B98" s="15"/>
      <c r="C98" s="15"/>
      <c r="D98" s="15"/>
      <c r="E98" s="15"/>
      <c r="F98" s="15"/>
      <c r="G98" s="15"/>
      <c r="H98" s="15"/>
      <c r="I98" s="15"/>
      <c r="J98" s="15"/>
      <c r="K98" s="15"/>
      <c r="L98" s="15"/>
      <c r="M98" s="88"/>
      <c r="N98" s="15"/>
      <c r="O98" s="15"/>
      <c r="P98" s="15"/>
      <c r="Q98" s="421"/>
      <c r="R98" s="421"/>
      <c r="S98" s="915"/>
      <c r="T98" s="915"/>
      <c r="U98" s="915"/>
    </row>
    <row r="99" spans="1:21" s="519" customFormat="1" ht="18" customHeight="1">
      <c r="A99" s="176" t="s">
        <v>1165</v>
      </c>
      <c r="B99" s="134"/>
      <c r="C99" s="134"/>
      <c r="D99" s="134"/>
      <c r="E99" s="134"/>
      <c r="F99" s="134"/>
      <c r="G99" s="134"/>
      <c r="H99" s="134"/>
      <c r="I99" s="134"/>
      <c r="J99" s="134"/>
      <c r="K99" s="134"/>
      <c r="L99" s="134"/>
      <c r="M99" s="160"/>
      <c r="N99" s="134"/>
      <c r="O99" s="134"/>
      <c r="P99" s="134"/>
      <c r="Q99" s="134"/>
      <c r="R99" s="134"/>
      <c r="S99" s="134"/>
      <c r="T99" s="134"/>
      <c r="U99" s="134"/>
    </row>
    <row r="100" spans="1:21" s="21" customFormat="1" ht="21" customHeight="1">
      <c r="A100" s="15"/>
      <c r="B100" s="15"/>
      <c r="C100" s="15"/>
      <c r="D100" s="15"/>
      <c r="E100" s="15"/>
      <c r="F100" s="15"/>
      <c r="G100" s="15"/>
      <c r="H100" s="15"/>
      <c r="I100" s="15"/>
      <c r="J100" s="15"/>
      <c r="K100" s="15"/>
      <c r="L100" s="15"/>
      <c r="M100" s="88"/>
      <c r="N100" s="15"/>
      <c r="O100" s="15"/>
      <c r="P100" s="15"/>
    </row>
    <row r="101" spans="1:21" s="21" customFormat="1" ht="18" customHeight="1">
      <c r="A101" s="15"/>
      <c r="B101" s="15"/>
      <c r="C101" s="15"/>
      <c r="D101" s="15"/>
      <c r="E101" s="15"/>
      <c r="F101" s="15"/>
      <c r="G101" s="15"/>
      <c r="H101" s="15"/>
      <c r="I101" s="15"/>
      <c r="J101" s="15"/>
      <c r="K101" s="15"/>
      <c r="L101" s="15"/>
      <c r="M101" s="88"/>
      <c r="N101" s="15"/>
      <c r="O101" s="15"/>
      <c r="P101" s="15"/>
      <c r="Q101" s="58"/>
      <c r="R101" s="421"/>
      <c r="S101" s="421"/>
      <c r="T101" s="417"/>
    </row>
    <row r="102" spans="1:21" s="21" customFormat="1" ht="18" customHeight="1">
      <c r="A102" s="15"/>
      <c r="B102" s="15"/>
      <c r="C102" s="15"/>
      <c r="D102" s="15"/>
      <c r="E102" s="15"/>
      <c r="F102" s="15"/>
      <c r="G102" s="15"/>
      <c r="H102" s="15"/>
      <c r="I102" s="15"/>
      <c r="J102" s="15"/>
      <c r="K102" s="15"/>
      <c r="L102" s="15"/>
      <c r="M102" s="88"/>
      <c r="N102" s="15"/>
      <c r="O102" s="15"/>
      <c r="P102" s="15"/>
      <c r="Q102" s="15"/>
      <c r="R102" s="15"/>
      <c r="S102" s="15"/>
      <c r="T102" s="15"/>
      <c r="U102" s="74"/>
    </row>
    <row r="103" spans="1:21" s="21" customFormat="1" ht="18" customHeight="1">
      <c r="A103" s="15"/>
      <c r="B103" s="15"/>
      <c r="C103" s="15"/>
      <c r="D103" s="15"/>
      <c r="E103" s="15"/>
      <c r="F103" s="154"/>
      <c r="G103" s="154"/>
      <c r="H103" s="154"/>
      <c r="I103" s="15"/>
      <c r="J103" s="15"/>
      <c r="K103" s="15"/>
      <c r="L103" s="15"/>
      <c r="M103" s="88"/>
      <c r="N103" s="15"/>
      <c r="O103" s="15"/>
      <c r="P103" s="15"/>
      <c r="Q103" s="15"/>
      <c r="R103" s="15"/>
      <c r="S103" s="15"/>
      <c r="T103" s="15"/>
      <c r="U103" s="74"/>
    </row>
    <row r="104" spans="1:21" s="21" customFormat="1" ht="18" customHeight="1">
      <c r="A104" s="15"/>
      <c r="B104" s="15"/>
      <c r="C104" s="15"/>
      <c r="D104" s="15"/>
      <c r="E104" s="15"/>
      <c r="F104" s="15"/>
      <c r="G104" s="15"/>
      <c r="H104" s="15"/>
      <c r="I104" s="15"/>
      <c r="J104" s="15"/>
      <c r="K104" s="15"/>
      <c r="L104" s="15"/>
      <c r="M104" s="88"/>
      <c r="N104" s="15"/>
      <c r="O104" s="15"/>
      <c r="P104" s="15"/>
      <c r="Q104" s="15"/>
      <c r="R104" s="15"/>
      <c r="S104" s="15"/>
      <c r="T104" s="15"/>
      <c r="U104" s="74"/>
    </row>
    <row r="105" spans="1:21" s="21" customFormat="1" ht="18" customHeight="1">
      <c r="A105" s="15"/>
      <c r="B105" s="15"/>
      <c r="C105" s="15"/>
      <c r="D105" s="15"/>
      <c r="E105" s="15"/>
      <c r="F105" s="15"/>
      <c r="G105" s="15"/>
      <c r="H105" s="15"/>
      <c r="I105" s="15"/>
      <c r="J105" s="15"/>
      <c r="K105" s="15"/>
      <c r="L105" s="15"/>
      <c r="M105" s="88"/>
      <c r="N105" s="15"/>
      <c r="O105" s="15"/>
      <c r="P105" s="15"/>
      <c r="Q105" s="15"/>
      <c r="R105" s="15"/>
      <c r="S105" s="15"/>
      <c r="T105" s="15"/>
      <c r="U105" s="74"/>
    </row>
    <row r="106" spans="1:21" s="21" customFormat="1" ht="18" customHeight="1">
      <c r="A106" s="15"/>
      <c r="B106" s="15"/>
      <c r="C106" s="15"/>
      <c r="D106" s="15"/>
      <c r="E106" s="15"/>
      <c r="F106" s="15"/>
      <c r="G106" s="15"/>
      <c r="H106" s="15"/>
      <c r="I106" s="15"/>
      <c r="J106" s="15"/>
      <c r="K106" s="15"/>
      <c r="L106" s="15"/>
      <c r="M106" s="88"/>
      <c r="N106" s="15"/>
      <c r="O106" s="15"/>
      <c r="P106" s="15"/>
      <c r="Q106" s="15"/>
      <c r="R106" s="15"/>
      <c r="S106" s="15"/>
      <c r="T106" s="15"/>
      <c r="U106" s="74"/>
    </row>
    <row r="107" spans="1:21" s="21" customFormat="1" ht="18" customHeight="1">
      <c r="A107" s="15"/>
      <c r="B107" s="15"/>
      <c r="C107" s="15"/>
      <c r="D107" s="15"/>
      <c r="E107" s="15"/>
      <c r="F107" s="15"/>
      <c r="G107" s="15"/>
      <c r="H107" s="15"/>
      <c r="I107" s="15"/>
      <c r="J107" s="15"/>
      <c r="K107" s="15"/>
      <c r="L107" s="15"/>
      <c r="M107" s="88"/>
      <c r="N107" s="15"/>
      <c r="O107" s="15"/>
      <c r="P107" s="15"/>
      <c r="Q107" s="15"/>
      <c r="R107" s="15"/>
      <c r="S107" s="15"/>
      <c r="T107" s="15"/>
      <c r="U107" s="74"/>
    </row>
    <row r="108" spans="1:21" s="21" customFormat="1" ht="18" customHeight="1">
      <c r="A108" s="15"/>
      <c r="B108" s="15"/>
      <c r="C108" s="15"/>
      <c r="D108" s="15"/>
      <c r="E108" s="15"/>
      <c r="F108" s="15"/>
      <c r="G108" s="15"/>
      <c r="H108" s="15"/>
      <c r="I108" s="15"/>
      <c r="J108" s="15"/>
      <c r="K108" s="15"/>
      <c r="L108" s="15"/>
      <c r="M108" s="88"/>
      <c r="N108" s="15"/>
      <c r="O108" s="15"/>
      <c r="P108" s="15"/>
      <c r="Q108" s="15"/>
      <c r="R108" s="15"/>
      <c r="S108" s="15"/>
      <c r="T108" s="15"/>
      <c r="U108" s="74"/>
    </row>
    <row r="109" spans="1:21" s="21" customFormat="1" ht="18" customHeight="1">
      <c r="A109" s="15"/>
      <c r="B109" s="15"/>
      <c r="C109" s="15"/>
      <c r="D109" s="15"/>
      <c r="E109" s="15"/>
      <c r="F109" s="15"/>
      <c r="G109" s="15"/>
      <c r="H109" s="15"/>
      <c r="I109" s="15"/>
      <c r="J109" s="15"/>
      <c r="K109" s="15"/>
      <c r="L109" s="15"/>
      <c r="M109" s="88"/>
      <c r="N109" s="15"/>
      <c r="O109" s="15"/>
      <c r="P109" s="15"/>
      <c r="Q109" s="15"/>
      <c r="R109" s="15"/>
      <c r="S109" s="15"/>
      <c r="T109" s="15"/>
      <c r="U109" s="74"/>
    </row>
    <row r="110" spans="1:21" s="21" customFormat="1" ht="18" customHeight="1">
      <c r="A110" s="15"/>
      <c r="B110" s="15"/>
      <c r="C110" s="15"/>
      <c r="D110" s="15"/>
      <c r="E110" s="15"/>
      <c r="F110" s="15"/>
      <c r="G110" s="15"/>
      <c r="H110" s="15"/>
      <c r="I110" s="15"/>
      <c r="J110" s="15"/>
      <c r="K110" s="15"/>
      <c r="L110" s="15"/>
      <c r="M110" s="88"/>
      <c r="N110" s="15"/>
      <c r="O110" s="15"/>
      <c r="P110" s="15"/>
      <c r="Q110" s="15"/>
      <c r="R110" s="15"/>
      <c r="S110" s="15"/>
      <c r="T110" s="15"/>
      <c r="U110" s="74"/>
    </row>
    <row r="111" spans="1:21" s="21" customFormat="1" ht="18" customHeight="1">
      <c r="A111" s="15"/>
      <c r="B111" s="15"/>
      <c r="C111" s="15"/>
      <c r="D111" s="15"/>
      <c r="E111" s="15"/>
      <c r="F111" s="15"/>
      <c r="G111" s="15"/>
      <c r="H111" s="15"/>
      <c r="I111" s="15"/>
      <c r="J111" s="15"/>
      <c r="K111" s="15"/>
      <c r="L111" s="15"/>
      <c r="M111" s="88"/>
      <c r="N111" s="15"/>
      <c r="O111" s="15"/>
      <c r="P111" s="15"/>
      <c r="Q111" s="15"/>
      <c r="R111" s="15"/>
      <c r="S111" s="15"/>
      <c r="T111" s="15"/>
      <c r="U111" s="74"/>
    </row>
    <row r="112" spans="1:21" s="21" customFormat="1" ht="18" customHeight="1">
      <c r="A112" s="15"/>
      <c r="B112" s="15"/>
      <c r="C112" s="15"/>
      <c r="D112" s="15"/>
      <c r="E112" s="15"/>
      <c r="F112" s="15"/>
      <c r="G112" s="15"/>
      <c r="H112" s="15"/>
      <c r="I112" s="15"/>
      <c r="J112" s="15"/>
      <c r="K112" s="15"/>
      <c r="L112" s="15"/>
      <c r="M112" s="88"/>
      <c r="N112" s="15"/>
      <c r="O112" s="15"/>
      <c r="P112" s="15"/>
      <c r="Q112" s="15"/>
      <c r="R112" s="15"/>
      <c r="S112" s="15"/>
      <c r="T112" s="15"/>
      <c r="U112" s="74"/>
    </row>
    <row r="113" spans="1:21" s="21" customFormat="1" ht="18" customHeight="1">
      <c r="A113" s="15"/>
      <c r="B113" s="15"/>
      <c r="C113" s="15"/>
      <c r="D113" s="15"/>
      <c r="E113" s="15"/>
      <c r="F113" s="15"/>
      <c r="G113" s="15"/>
      <c r="H113" s="15"/>
      <c r="I113" s="15"/>
      <c r="J113" s="15"/>
      <c r="K113" s="15"/>
      <c r="L113" s="15"/>
      <c r="M113" s="88"/>
      <c r="N113" s="15"/>
      <c r="O113" s="15"/>
      <c r="P113" s="15"/>
      <c r="Q113" s="15"/>
      <c r="R113" s="15"/>
      <c r="S113" s="15"/>
      <c r="T113" s="15"/>
      <c r="U113" s="74"/>
    </row>
    <row r="114" spans="1:21" s="21" customFormat="1" ht="18" customHeight="1">
      <c r="A114" s="15"/>
      <c r="B114" s="15"/>
      <c r="C114" s="15"/>
      <c r="D114" s="15"/>
      <c r="E114" s="15"/>
      <c r="F114" s="15"/>
      <c r="G114" s="15"/>
      <c r="H114" s="15"/>
      <c r="I114" s="15"/>
      <c r="J114" s="15"/>
      <c r="K114" s="15"/>
      <c r="L114" s="15"/>
      <c r="M114" s="88"/>
      <c r="N114" s="15"/>
      <c r="O114" s="15"/>
      <c r="P114" s="15"/>
      <c r="Q114" s="15"/>
      <c r="R114" s="15"/>
      <c r="S114" s="15"/>
      <c r="T114" s="15"/>
      <c r="U114" s="74"/>
    </row>
    <row r="115" spans="1:21" s="21" customFormat="1" ht="18" customHeight="1">
      <c r="A115" s="15"/>
      <c r="B115" s="15"/>
      <c r="C115" s="15"/>
      <c r="D115" s="15"/>
      <c r="E115" s="15"/>
      <c r="F115" s="15"/>
      <c r="G115" s="15"/>
      <c r="H115" s="15"/>
      <c r="I115" s="15"/>
      <c r="J115" s="15"/>
      <c r="K115" s="15"/>
      <c r="L115" s="15"/>
      <c r="M115" s="88"/>
      <c r="N115" s="15"/>
      <c r="O115" s="15"/>
      <c r="P115" s="15"/>
      <c r="Q115" s="15"/>
      <c r="R115" s="15"/>
      <c r="S115" s="15"/>
      <c r="T115" s="15"/>
      <c r="U115" s="74"/>
    </row>
    <row r="116" spans="1:21" s="21" customFormat="1" ht="18" customHeight="1">
      <c r="A116" s="15"/>
      <c r="B116" s="15"/>
      <c r="C116" s="15"/>
      <c r="D116" s="15"/>
      <c r="E116" s="15"/>
      <c r="F116" s="15"/>
      <c r="G116" s="15"/>
      <c r="H116" s="15"/>
      <c r="I116" s="15"/>
      <c r="J116" s="15"/>
      <c r="K116" s="15"/>
      <c r="L116" s="15"/>
      <c r="M116" s="88"/>
      <c r="N116" s="15"/>
      <c r="O116" s="15"/>
      <c r="P116" s="15"/>
      <c r="Q116" s="15"/>
      <c r="R116" s="15"/>
      <c r="S116" s="15"/>
      <c r="T116" s="15"/>
      <c r="U116" s="74"/>
    </row>
    <row r="117" spans="1:21" s="21" customFormat="1" ht="18" customHeight="1">
      <c r="A117" s="15"/>
      <c r="B117" s="15"/>
      <c r="C117" s="15"/>
      <c r="D117" s="15"/>
      <c r="E117" s="15"/>
      <c r="F117" s="15"/>
      <c r="G117" s="15"/>
      <c r="H117" s="15"/>
      <c r="I117" s="15"/>
      <c r="J117" s="15"/>
      <c r="K117" s="15"/>
      <c r="L117" s="15"/>
      <c r="M117" s="88"/>
      <c r="N117" s="15"/>
      <c r="O117" s="15"/>
      <c r="P117" s="15"/>
      <c r="Q117" s="15"/>
      <c r="R117" s="15"/>
      <c r="S117" s="15"/>
      <c r="T117" s="15"/>
      <c r="U117" s="74"/>
    </row>
    <row r="118" spans="1:21" s="21" customFormat="1" ht="18" customHeight="1">
      <c r="A118" s="15"/>
      <c r="B118" s="15"/>
      <c r="C118" s="15"/>
      <c r="D118" s="15"/>
      <c r="E118" s="15"/>
      <c r="F118" s="15"/>
      <c r="G118" s="15"/>
      <c r="H118" s="15"/>
      <c r="I118" s="15"/>
      <c r="J118" s="15"/>
      <c r="K118" s="15"/>
      <c r="L118" s="15"/>
      <c r="M118" s="88"/>
      <c r="N118" s="15"/>
      <c r="O118" s="15"/>
      <c r="P118" s="15"/>
      <c r="Q118" s="15"/>
      <c r="R118" s="15"/>
      <c r="S118" s="15"/>
      <c r="T118" s="15"/>
      <c r="U118" s="74"/>
    </row>
    <row r="119" spans="1:21" s="21" customFormat="1" ht="18" customHeight="1">
      <c r="A119" s="15"/>
      <c r="B119" s="15"/>
      <c r="C119" s="15"/>
      <c r="D119" s="15"/>
      <c r="E119" s="15"/>
      <c r="F119" s="15"/>
      <c r="G119" s="15"/>
      <c r="H119" s="15"/>
      <c r="I119" s="15"/>
      <c r="J119" s="15"/>
      <c r="K119" s="15"/>
      <c r="L119" s="15"/>
      <c r="M119" s="88"/>
      <c r="N119" s="15"/>
      <c r="O119" s="15"/>
      <c r="P119" s="15"/>
      <c r="Q119" s="15"/>
      <c r="R119" s="15"/>
      <c r="S119" s="15"/>
      <c r="T119" s="15"/>
      <c r="U119" s="74"/>
    </row>
    <row r="120" spans="1:21" s="21" customFormat="1" ht="18" customHeight="1">
      <c r="A120" s="15"/>
      <c r="B120" s="15"/>
      <c r="C120" s="15"/>
      <c r="D120" s="15"/>
      <c r="E120" s="15"/>
      <c r="F120" s="15"/>
      <c r="G120" s="15"/>
      <c r="H120" s="15"/>
      <c r="I120" s="15"/>
      <c r="J120" s="15"/>
      <c r="K120" s="15"/>
      <c r="L120" s="15"/>
      <c r="M120" s="88"/>
      <c r="N120" s="15"/>
      <c r="O120" s="15"/>
      <c r="P120" s="15"/>
      <c r="Q120" s="15"/>
      <c r="R120" s="15"/>
      <c r="S120" s="15"/>
      <c r="T120" s="15"/>
      <c r="U120" s="74"/>
    </row>
    <row r="121" spans="1:21" s="21" customFormat="1" ht="18" customHeight="1">
      <c r="A121" s="15"/>
      <c r="B121" s="15"/>
      <c r="C121" s="15"/>
      <c r="D121" s="15"/>
      <c r="E121" s="15"/>
      <c r="F121" s="15"/>
      <c r="G121" s="15"/>
      <c r="H121" s="15"/>
      <c r="I121" s="15"/>
      <c r="J121" s="15"/>
      <c r="K121" s="15"/>
      <c r="L121" s="15"/>
      <c r="M121" s="88"/>
      <c r="N121" s="15"/>
      <c r="O121" s="15"/>
      <c r="P121" s="15"/>
      <c r="Q121" s="15"/>
      <c r="R121" s="15"/>
      <c r="S121" s="15"/>
      <c r="T121" s="15"/>
      <c r="U121" s="74"/>
    </row>
    <row r="122" spans="1:21" s="21" customFormat="1" ht="18" customHeight="1">
      <c r="A122" s="15"/>
      <c r="B122" s="15"/>
      <c r="C122" s="15"/>
      <c r="D122" s="15"/>
      <c r="E122" s="15"/>
      <c r="F122" s="15"/>
      <c r="G122" s="15"/>
      <c r="H122" s="15"/>
      <c r="I122" s="15"/>
      <c r="J122" s="15"/>
      <c r="K122" s="15"/>
      <c r="L122" s="15"/>
      <c r="M122" s="88"/>
      <c r="N122" s="15"/>
      <c r="O122" s="15"/>
      <c r="P122" s="15"/>
      <c r="Q122" s="15"/>
      <c r="R122" s="15"/>
      <c r="S122" s="15"/>
      <c r="T122" s="15"/>
      <c r="U122" s="74"/>
    </row>
    <row r="123" spans="1:21" s="21" customFormat="1" ht="18" customHeight="1">
      <c r="A123" s="15"/>
      <c r="B123" s="15"/>
      <c r="C123" s="15"/>
      <c r="D123" s="15"/>
      <c r="E123" s="15"/>
      <c r="F123" s="15"/>
      <c r="G123" s="15"/>
      <c r="H123" s="15"/>
      <c r="I123" s="15"/>
      <c r="J123" s="15"/>
      <c r="K123" s="15"/>
      <c r="L123" s="15"/>
      <c r="M123" s="88"/>
      <c r="N123" s="15"/>
      <c r="O123" s="15"/>
      <c r="P123" s="15"/>
      <c r="Q123" s="15"/>
      <c r="R123" s="15"/>
      <c r="S123" s="15"/>
      <c r="T123" s="15"/>
      <c r="U123" s="74"/>
    </row>
    <row r="124" spans="1:21" s="21" customFormat="1" ht="18" customHeight="1">
      <c r="A124" s="15"/>
      <c r="B124" s="15"/>
      <c r="C124" s="15"/>
      <c r="D124" s="15"/>
      <c r="E124" s="15"/>
      <c r="F124" s="15"/>
      <c r="G124" s="15"/>
      <c r="H124" s="15"/>
      <c r="I124" s="15"/>
      <c r="J124" s="15"/>
      <c r="K124" s="15"/>
      <c r="L124" s="15"/>
      <c r="M124" s="88"/>
      <c r="N124" s="15"/>
      <c r="O124" s="15"/>
      <c r="P124" s="15"/>
      <c r="Q124" s="15"/>
      <c r="R124" s="15"/>
      <c r="S124" s="15"/>
      <c r="T124" s="15"/>
      <c r="U124" s="74"/>
    </row>
    <row r="125" spans="1:21" s="21" customFormat="1" ht="18" customHeight="1">
      <c r="A125" s="15"/>
      <c r="B125" s="15"/>
      <c r="C125" s="15"/>
      <c r="D125" s="15"/>
      <c r="E125" s="15"/>
      <c r="F125" s="15"/>
      <c r="G125" s="15"/>
      <c r="H125" s="15"/>
      <c r="I125" s="15"/>
      <c r="J125" s="15"/>
      <c r="K125" s="15"/>
      <c r="L125" s="15"/>
      <c r="M125" s="88"/>
      <c r="N125" s="15"/>
      <c r="O125" s="15"/>
      <c r="P125" s="15"/>
      <c r="Q125" s="15"/>
      <c r="R125" s="15"/>
      <c r="S125" s="15"/>
      <c r="T125" s="15"/>
      <c r="U125" s="74"/>
    </row>
    <row r="126" spans="1:21" s="21" customFormat="1" ht="18" customHeight="1">
      <c r="A126" s="15"/>
      <c r="B126" s="15"/>
      <c r="C126" s="15"/>
      <c r="D126" s="15"/>
      <c r="E126" s="15"/>
      <c r="F126" s="15"/>
      <c r="G126" s="15"/>
      <c r="H126" s="15"/>
      <c r="I126" s="15"/>
      <c r="J126" s="15"/>
      <c r="K126" s="15"/>
      <c r="L126" s="15"/>
      <c r="M126" s="88"/>
      <c r="N126" s="15"/>
      <c r="O126" s="15"/>
      <c r="P126" s="15"/>
      <c r="Q126" s="15"/>
      <c r="R126" s="15"/>
      <c r="S126" s="15"/>
      <c r="T126" s="15"/>
      <c r="U126" s="74"/>
    </row>
    <row r="127" spans="1:21" s="21" customFormat="1" ht="18" customHeight="1">
      <c r="A127" s="15"/>
      <c r="B127" s="15"/>
      <c r="C127" s="15"/>
      <c r="D127" s="15"/>
      <c r="E127" s="15"/>
      <c r="F127" s="15"/>
      <c r="G127" s="15"/>
      <c r="H127" s="15"/>
      <c r="I127" s="15"/>
      <c r="J127" s="15"/>
      <c r="K127" s="15"/>
      <c r="L127" s="15"/>
      <c r="M127" s="88"/>
      <c r="N127" s="15"/>
      <c r="O127" s="15"/>
      <c r="P127" s="15"/>
      <c r="Q127" s="15"/>
      <c r="R127" s="15"/>
      <c r="S127" s="15"/>
      <c r="T127" s="15"/>
      <c r="U127" s="74"/>
    </row>
    <row r="128" spans="1:21" s="21" customFormat="1" ht="18" customHeight="1">
      <c r="A128" s="15"/>
      <c r="B128" s="15"/>
      <c r="C128" s="15"/>
      <c r="D128" s="15"/>
      <c r="E128" s="15"/>
      <c r="F128" s="15"/>
      <c r="G128" s="15"/>
      <c r="H128" s="15"/>
      <c r="I128" s="15"/>
      <c r="J128" s="15"/>
      <c r="K128" s="15"/>
      <c r="L128" s="15"/>
      <c r="M128" s="88"/>
      <c r="N128" s="15"/>
      <c r="O128" s="15"/>
      <c r="P128" s="15"/>
      <c r="Q128" s="15"/>
      <c r="R128" s="15"/>
      <c r="S128" s="15"/>
      <c r="T128" s="15"/>
      <c r="U128" s="74"/>
    </row>
    <row r="129" spans="1:21" s="21" customFormat="1" ht="18" customHeight="1">
      <c r="A129" s="15"/>
      <c r="B129" s="15"/>
      <c r="C129" s="15"/>
      <c r="D129" s="15"/>
      <c r="E129" s="15"/>
      <c r="F129" s="15"/>
      <c r="G129" s="15"/>
      <c r="H129" s="15"/>
      <c r="I129" s="15"/>
      <c r="J129" s="15"/>
      <c r="K129" s="15"/>
      <c r="L129" s="15"/>
      <c r="M129" s="88"/>
      <c r="N129" s="15"/>
      <c r="O129" s="15"/>
      <c r="P129" s="15"/>
      <c r="Q129" s="15"/>
      <c r="R129" s="15"/>
      <c r="S129" s="15"/>
      <c r="T129" s="15"/>
      <c r="U129" s="74"/>
    </row>
    <row r="130" spans="1:21" s="21" customFormat="1" ht="18" customHeight="1">
      <c r="A130" s="15"/>
      <c r="B130" s="15"/>
      <c r="C130" s="15"/>
      <c r="D130" s="15"/>
      <c r="E130" s="15"/>
      <c r="F130" s="15"/>
      <c r="G130" s="15"/>
      <c r="H130" s="15"/>
      <c r="I130" s="15"/>
      <c r="J130" s="15"/>
      <c r="K130" s="15"/>
      <c r="L130" s="15"/>
      <c r="M130" s="88"/>
      <c r="N130" s="15"/>
      <c r="O130" s="15"/>
      <c r="P130" s="15"/>
      <c r="Q130" s="15"/>
      <c r="R130" s="15"/>
      <c r="S130" s="15"/>
      <c r="T130" s="15"/>
      <c r="U130" s="74"/>
    </row>
    <row r="131" spans="1:21" s="21" customFormat="1" ht="18" customHeight="1">
      <c r="A131" s="15"/>
      <c r="B131" s="15"/>
      <c r="C131" s="15"/>
      <c r="D131" s="15"/>
      <c r="E131" s="15"/>
      <c r="F131" s="15"/>
      <c r="G131" s="15"/>
      <c r="H131" s="15"/>
      <c r="I131" s="15"/>
      <c r="J131" s="15"/>
      <c r="K131" s="15"/>
      <c r="L131" s="15"/>
      <c r="M131" s="88"/>
      <c r="N131" s="15"/>
      <c r="O131" s="15"/>
      <c r="P131" s="15"/>
      <c r="Q131" s="15"/>
      <c r="R131" s="15"/>
      <c r="S131" s="15"/>
      <c r="T131" s="15"/>
      <c r="U131" s="74"/>
    </row>
    <row r="132" spans="1:21" s="21" customFormat="1" ht="18" customHeight="1">
      <c r="A132" s="15"/>
      <c r="B132" s="15"/>
      <c r="C132" s="15"/>
      <c r="D132" s="15"/>
      <c r="E132" s="15"/>
      <c r="F132" s="15"/>
      <c r="G132" s="15"/>
      <c r="H132" s="15"/>
      <c r="I132" s="15"/>
      <c r="J132" s="15"/>
      <c r="K132" s="15"/>
      <c r="L132" s="15"/>
      <c r="M132" s="88"/>
      <c r="N132" s="15"/>
      <c r="O132" s="15"/>
      <c r="P132" s="15"/>
      <c r="Q132" s="15"/>
      <c r="R132" s="15"/>
      <c r="S132" s="15"/>
      <c r="T132" s="15"/>
      <c r="U132" s="74"/>
    </row>
    <row r="133" spans="1:21" s="21" customFormat="1" ht="18" customHeight="1">
      <c r="A133" s="15"/>
      <c r="B133" s="15"/>
      <c r="C133" s="15"/>
      <c r="D133" s="15"/>
      <c r="E133" s="15"/>
      <c r="F133" s="15"/>
      <c r="G133" s="15"/>
      <c r="H133" s="15"/>
      <c r="I133" s="15"/>
      <c r="J133" s="15"/>
      <c r="K133" s="15"/>
      <c r="L133" s="15"/>
      <c r="M133" s="88"/>
      <c r="N133" s="15"/>
      <c r="O133" s="15"/>
      <c r="P133" s="15"/>
      <c r="Q133" s="15"/>
      <c r="R133" s="15"/>
      <c r="S133" s="15"/>
      <c r="T133" s="15"/>
      <c r="U133" s="74"/>
    </row>
    <row r="134" spans="1:21" s="21" customFormat="1" ht="18" customHeight="1">
      <c r="A134" s="15"/>
      <c r="B134" s="15"/>
      <c r="C134" s="15"/>
      <c r="D134" s="15"/>
      <c r="E134" s="15"/>
      <c r="F134" s="15"/>
      <c r="G134" s="15"/>
      <c r="H134" s="15"/>
      <c r="I134" s="15"/>
      <c r="J134" s="15"/>
      <c r="K134" s="15"/>
      <c r="L134" s="15"/>
      <c r="M134" s="88"/>
      <c r="N134" s="15"/>
      <c r="O134" s="15"/>
      <c r="P134" s="15"/>
      <c r="Q134" s="15"/>
      <c r="R134" s="15"/>
      <c r="S134" s="15"/>
      <c r="T134" s="15"/>
      <c r="U134" s="74"/>
    </row>
    <row r="135" spans="1:21" s="699" customFormat="1" ht="18" customHeight="1">
      <c r="A135" s="12"/>
      <c r="B135" s="12"/>
      <c r="C135" s="12"/>
      <c r="D135" s="12"/>
      <c r="E135" s="696">
        <v>24</v>
      </c>
      <c r="F135" s="12"/>
      <c r="G135" s="12"/>
      <c r="H135" s="12"/>
      <c r="I135" s="12"/>
      <c r="J135" s="12"/>
      <c r="K135" s="12"/>
      <c r="L135" s="12"/>
      <c r="M135" s="12"/>
      <c r="N135" s="12"/>
      <c r="O135" s="12"/>
      <c r="P135" s="698">
        <v>25</v>
      </c>
      <c r="Q135" s="12"/>
      <c r="R135" s="12"/>
      <c r="S135" s="12"/>
      <c r="T135" s="12"/>
      <c r="U135" s="12"/>
    </row>
    <row r="136" spans="1:21" s="21" customFormat="1" ht="18" customHeight="1">
      <c r="A136" s="15"/>
      <c r="B136" s="15"/>
      <c r="C136" s="15"/>
      <c r="D136" s="15"/>
      <c r="E136" s="15"/>
      <c r="F136" s="15"/>
      <c r="G136" s="15"/>
      <c r="H136" s="15"/>
      <c r="I136" s="15"/>
      <c r="J136" s="15"/>
      <c r="K136" s="15"/>
      <c r="L136" s="15"/>
      <c r="M136" s="88"/>
      <c r="N136" s="15"/>
      <c r="O136" s="15"/>
      <c r="P136" s="15"/>
      <c r="Q136" s="15"/>
      <c r="R136" s="15"/>
      <c r="S136" s="15"/>
      <c r="T136" s="15"/>
      <c r="U136" s="74"/>
    </row>
    <row r="137" spans="1:21" s="21" customFormat="1" ht="18" customHeight="1">
      <c r="A137" s="15"/>
      <c r="B137" s="15"/>
      <c r="C137" s="15"/>
      <c r="D137" s="15"/>
      <c r="E137" s="15"/>
      <c r="F137" s="15"/>
      <c r="G137" s="15"/>
      <c r="H137" s="15"/>
      <c r="I137" s="15"/>
      <c r="J137" s="15"/>
      <c r="K137" s="15"/>
      <c r="L137" s="15"/>
      <c r="M137" s="88"/>
      <c r="N137" s="15"/>
      <c r="O137" s="15"/>
      <c r="P137" s="15"/>
      <c r="Q137" s="15"/>
      <c r="R137" s="15"/>
      <c r="S137" s="15"/>
      <c r="T137" s="15"/>
      <c r="U137" s="74"/>
    </row>
    <row r="138" spans="1:21" s="21" customFormat="1" ht="18" customHeight="1">
      <c r="A138" s="15"/>
      <c r="B138" s="15"/>
      <c r="C138" s="15"/>
      <c r="D138" s="15"/>
      <c r="E138" s="15"/>
      <c r="F138" s="15"/>
      <c r="G138" s="15"/>
      <c r="H138" s="15"/>
      <c r="I138" s="15"/>
      <c r="J138" s="15"/>
      <c r="K138" s="15"/>
      <c r="L138" s="15"/>
      <c r="M138" s="88"/>
      <c r="N138" s="15"/>
      <c r="O138" s="15"/>
      <c r="P138" s="15"/>
      <c r="Q138" s="15"/>
      <c r="R138" s="15"/>
      <c r="S138" s="15"/>
      <c r="T138" s="15"/>
      <c r="U138" s="74"/>
    </row>
    <row r="139" spans="1:21" s="21" customFormat="1" ht="18" customHeight="1">
      <c r="A139" s="15"/>
      <c r="B139" s="15"/>
      <c r="C139" s="15"/>
      <c r="D139" s="15"/>
      <c r="E139" s="15"/>
      <c r="F139" s="15"/>
      <c r="G139" s="15"/>
      <c r="H139" s="15"/>
      <c r="I139" s="15"/>
      <c r="J139" s="15"/>
      <c r="K139" s="15"/>
      <c r="L139" s="15"/>
      <c r="M139" s="88"/>
      <c r="N139" s="15"/>
      <c r="O139" s="15"/>
      <c r="P139" s="15"/>
      <c r="Q139" s="15"/>
      <c r="R139" s="15"/>
      <c r="S139" s="15"/>
      <c r="T139" s="15"/>
      <c r="U139" s="74"/>
    </row>
    <row r="140" spans="1:21" s="21" customFormat="1" ht="18" customHeight="1">
      <c r="A140" s="15"/>
      <c r="B140" s="15"/>
      <c r="C140" s="15"/>
      <c r="D140" s="15"/>
      <c r="E140" s="15"/>
      <c r="F140" s="15"/>
      <c r="G140" s="15"/>
      <c r="H140" s="15"/>
      <c r="I140" s="15"/>
      <c r="J140" s="15"/>
      <c r="K140" s="15"/>
      <c r="L140" s="15"/>
      <c r="M140" s="88"/>
      <c r="N140" s="15"/>
      <c r="O140" s="15"/>
      <c r="P140" s="15"/>
      <c r="Q140" s="15"/>
      <c r="R140" s="15"/>
      <c r="S140" s="15"/>
      <c r="T140" s="15"/>
      <c r="U140" s="74"/>
    </row>
    <row r="141" spans="1:21" s="21" customFormat="1" ht="18" customHeight="1">
      <c r="A141" s="15"/>
      <c r="B141" s="15"/>
      <c r="C141" s="15"/>
      <c r="D141" s="15"/>
      <c r="E141" s="15"/>
      <c r="F141" s="15"/>
      <c r="G141" s="15"/>
      <c r="H141" s="15"/>
      <c r="I141" s="15"/>
      <c r="J141" s="15"/>
      <c r="K141" s="15"/>
      <c r="L141" s="15"/>
      <c r="M141" s="88"/>
      <c r="N141" s="15"/>
      <c r="O141" s="15"/>
      <c r="P141" s="15"/>
      <c r="Q141" s="15"/>
      <c r="R141" s="15"/>
      <c r="S141" s="15"/>
      <c r="T141" s="15"/>
      <c r="U141" s="74"/>
    </row>
    <row r="142" spans="1:21" s="21" customFormat="1" ht="18" customHeight="1">
      <c r="A142" s="15"/>
      <c r="B142" s="15"/>
      <c r="C142" s="15"/>
      <c r="D142" s="15"/>
      <c r="E142" s="15"/>
      <c r="F142" s="15"/>
      <c r="G142" s="15"/>
      <c r="H142" s="15"/>
      <c r="I142" s="15"/>
      <c r="J142" s="15"/>
      <c r="K142" s="15"/>
      <c r="L142" s="15"/>
      <c r="M142" s="88"/>
      <c r="N142" s="15"/>
      <c r="O142" s="15"/>
      <c r="P142" s="15"/>
      <c r="Q142" s="15"/>
      <c r="R142" s="15"/>
      <c r="S142" s="15"/>
      <c r="T142" s="15"/>
      <c r="U142" s="74"/>
    </row>
    <row r="143" spans="1:21" s="21" customFormat="1" ht="18" customHeight="1">
      <c r="A143" s="15"/>
      <c r="B143" s="15"/>
      <c r="C143" s="15"/>
      <c r="D143" s="15"/>
      <c r="E143" s="15"/>
      <c r="F143" s="15"/>
      <c r="G143" s="15"/>
      <c r="H143" s="15"/>
      <c r="I143" s="15"/>
      <c r="J143" s="15"/>
      <c r="K143" s="15"/>
      <c r="L143" s="15"/>
      <c r="M143" s="88"/>
      <c r="N143" s="15"/>
      <c r="O143" s="15"/>
      <c r="P143" s="15"/>
      <c r="Q143" s="15"/>
      <c r="R143" s="15"/>
      <c r="S143" s="15"/>
      <c r="T143" s="15"/>
      <c r="U143" s="74"/>
    </row>
    <row r="144" spans="1:21" s="21" customFormat="1" ht="18" customHeight="1">
      <c r="A144" s="15"/>
      <c r="B144" s="15"/>
      <c r="C144" s="15"/>
      <c r="D144" s="15"/>
      <c r="E144" s="15"/>
      <c r="F144" s="15"/>
      <c r="G144" s="15"/>
      <c r="H144" s="15"/>
      <c r="I144" s="15"/>
      <c r="J144" s="15"/>
      <c r="K144" s="15"/>
      <c r="L144" s="15"/>
      <c r="M144" s="88"/>
      <c r="N144" s="15"/>
      <c r="O144" s="15"/>
      <c r="P144" s="15"/>
      <c r="Q144" s="15"/>
      <c r="R144" s="15"/>
      <c r="S144" s="15"/>
      <c r="T144" s="15"/>
      <c r="U144" s="74"/>
    </row>
    <row r="145" spans="1:21" s="21" customFormat="1" ht="18" customHeight="1">
      <c r="A145" s="15"/>
      <c r="B145" s="15"/>
      <c r="C145" s="15"/>
      <c r="D145" s="15"/>
      <c r="E145" s="15"/>
      <c r="F145" s="15"/>
      <c r="G145" s="15"/>
      <c r="H145" s="15"/>
      <c r="I145" s="15"/>
      <c r="J145" s="15"/>
      <c r="K145" s="15"/>
      <c r="L145" s="15"/>
      <c r="M145" s="88"/>
      <c r="N145" s="15"/>
      <c r="O145" s="15"/>
      <c r="P145" s="15"/>
      <c r="Q145" s="15"/>
      <c r="R145" s="15"/>
      <c r="S145" s="15"/>
      <c r="T145" s="15"/>
      <c r="U145" s="74"/>
    </row>
    <row r="146" spans="1:21" s="21" customFormat="1" ht="18" customHeight="1">
      <c r="A146" s="15"/>
      <c r="B146" s="15"/>
      <c r="C146" s="15"/>
      <c r="D146" s="15"/>
      <c r="E146" s="15"/>
      <c r="F146" s="15"/>
      <c r="G146" s="15"/>
      <c r="H146" s="15"/>
      <c r="I146" s="15"/>
      <c r="J146" s="15"/>
      <c r="K146" s="15"/>
      <c r="L146" s="15"/>
      <c r="M146" s="88"/>
      <c r="N146" s="15"/>
      <c r="O146" s="15"/>
      <c r="P146" s="15"/>
      <c r="Q146" s="15"/>
      <c r="R146" s="15"/>
      <c r="S146" s="15"/>
      <c r="T146" s="15"/>
      <c r="U146" s="74"/>
    </row>
    <row r="147" spans="1:21" s="21" customFormat="1" ht="18" customHeight="1">
      <c r="A147" s="15"/>
      <c r="B147" s="15"/>
      <c r="C147" s="15"/>
      <c r="D147" s="15"/>
      <c r="E147" s="15"/>
      <c r="F147" s="15"/>
      <c r="G147" s="15"/>
      <c r="H147" s="15"/>
      <c r="I147" s="15"/>
      <c r="J147" s="15"/>
      <c r="K147" s="15"/>
      <c r="L147" s="15"/>
      <c r="M147" s="88"/>
      <c r="N147" s="15"/>
      <c r="O147" s="15"/>
      <c r="P147" s="15"/>
      <c r="Q147" s="15"/>
      <c r="R147" s="15"/>
      <c r="S147" s="15"/>
      <c r="T147" s="15"/>
      <c r="U147" s="74"/>
    </row>
    <row r="148" spans="1:21" s="21" customFormat="1" ht="18" customHeight="1">
      <c r="A148" s="15"/>
      <c r="B148" s="15"/>
      <c r="C148" s="15"/>
      <c r="D148" s="15"/>
      <c r="E148" s="15"/>
      <c r="F148" s="15"/>
      <c r="G148" s="15"/>
      <c r="H148" s="15"/>
      <c r="I148" s="15"/>
      <c r="J148" s="15"/>
      <c r="K148" s="15"/>
      <c r="L148" s="15"/>
      <c r="M148" s="88"/>
      <c r="N148" s="15"/>
      <c r="O148" s="15"/>
      <c r="P148" s="15"/>
      <c r="Q148" s="15"/>
      <c r="R148" s="15"/>
      <c r="S148" s="15"/>
      <c r="T148" s="15"/>
      <c r="U148" s="74"/>
    </row>
    <row r="149" spans="1:21" s="21" customFormat="1" ht="18" customHeight="1">
      <c r="A149" s="15"/>
      <c r="B149" s="15"/>
      <c r="C149" s="15"/>
      <c r="D149" s="15"/>
      <c r="E149" s="15"/>
      <c r="F149" s="15"/>
      <c r="G149" s="15"/>
      <c r="H149" s="15"/>
      <c r="I149" s="15"/>
      <c r="J149" s="15"/>
      <c r="K149" s="15"/>
      <c r="L149" s="15"/>
      <c r="M149" s="88"/>
      <c r="N149" s="15"/>
      <c r="O149" s="15"/>
      <c r="P149" s="15"/>
      <c r="Q149" s="15"/>
      <c r="R149" s="15"/>
      <c r="S149" s="15"/>
      <c r="T149" s="15"/>
      <c r="U149" s="74"/>
    </row>
    <row r="150" spans="1:21" s="21" customFormat="1" ht="18" customHeight="1">
      <c r="A150" s="15"/>
      <c r="B150" s="15"/>
      <c r="C150" s="15"/>
      <c r="D150" s="15"/>
      <c r="E150" s="15"/>
      <c r="F150" s="15"/>
      <c r="G150" s="15"/>
      <c r="H150" s="15"/>
      <c r="I150" s="15"/>
      <c r="J150" s="15"/>
      <c r="K150" s="15"/>
      <c r="L150" s="15"/>
      <c r="M150" s="88"/>
      <c r="N150" s="15"/>
      <c r="O150" s="15"/>
      <c r="P150" s="15"/>
      <c r="Q150" s="15"/>
      <c r="R150" s="15"/>
      <c r="S150" s="15"/>
      <c r="T150" s="15"/>
      <c r="U150" s="74"/>
    </row>
    <row r="151" spans="1:21" s="21" customFormat="1" ht="18" customHeight="1">
      <c r="A151" s="15"/>
      <c r="B151" s="15"/>
      <c r="C151" s="15"/>
      <c r="D151" s="15"/>
      <c r="E151" s="15"/>
      <c r="F151" s="15"/>
      <c r="G151" s="15"/>
      <c r="H151" s="15"/>
      <c r="I151" s="15"/>
      <c r="J151" s="15"/>
      <c r="K151" s="15"/>
      <c r="L151" s="15"/>
      <c r="M151" s="88"/>
      <c r="N151" s="15"/>
      <c r="O151" s="15"/>
      <c r="P151" s="15"/>
      <c r="Q151" s="15"/>
      <c r="R151" s="15"/>
      <c r="S151" s="15"/>
      <c r="T151" s="15"/>
      <c r="U151" s="74"/>
    </row>
    <row r="152" spans="1:21" s="21" customFormat="1" ht="18" customHeight="1">
      <c r="A152" s="15"/>
      <c r="B152" s="15"/>
      <c r="C152" s="15"/>
      <c r="D152" s="15"/>
      <c r="E152" s="15"/>
      <c r="F152" s="15"/>
      <c r="G152" s="15"/>
      <c r="H152" s="15"/>
      <c r="I152" s="15"/>
      <c r="J152" s="15"/>
      <c r="K152" s="15"/>
      <c r="L152" s="15"/>
      <c r="M152" s="88"/>
      <c r="N152" s="15"/>
      <c r="O152" s="15"/>
      <c r="P152" s="15"/>
      <c r="Q152" s="15"/>
      <c r="R152" s="15"/>
      <c r="S152" s="15"/>
      <c r="T152" s="15"/>
      <c r="U152" s="74"/>
    </row>
    <row r="153" spans="1:21" s="21" customFormat="1" ht="18" customHeight="1">
      <c r="A153" s="15"/>
      <c r="B153" s="15"/>
      <c r="C153" s="15"/>
      <c r="D153" s="15"/>
      <c r="E153" s="15"/>
      <c r="F153" s="15"/>
      <c r="G153" s="15"/>
      <c r="H153" s="15"/>
      <c r="I153" s="15"/>
      <c r="J153" s="15"/>
      <c r="K153" s="15"/>
      <c r="L153" s="15"/>
      <c r="M153" s="88"/>
      <c r="N153" s="15"/>
      <c r="O153" s="15"/>
      <c r="P153" s="15"/>
      <c r="Q153" s="15"/>
      <c r="R153" s="15"/>
      <c r="S153" s="15"/>
      <c r="T153" s="15"/>
      <c r="U153" s="74"/>
    </row>
    <row r="154" spans="1:21" s="21" customFormat="1" ht="18" customHeight="1">
      <c r="A154" s="15"/>
      <c r="B154" s="15"/>
      <c r="C154" s="15"/>
      <c r="D154" s="15"/>
      <c r="E154" s="15"/>
      <c r="F154" s="15"/>
      <c r="G154" s="15"/>
      <c r="H154" s="15"/>
      <c r="I154" s="15"/>
      <c r="J154" s="15"/>
      <c r="K154" s="15"/>
      <c r="L154" s="15"/>
      <c r="M154" s="88"/>
      <c r="N154" s="15"/>
      <c r="O154" s="15"/>
      <c r="P154" s="15"/>
      <c r="Q154" s="15"/>
      <c r="R154" s="15"/>
      <c r="S154" s="15"/>
      <c r="T154" s="15"/>
      <c r="U154" s="74"/>
    </row>
    <row r="155" spans="1:21" s="21" customFormat="1" ht="18" customHeight="1">
      <c r="A155" s="15"/>
      <c r="B155" s="15"/>
      <c r="C155" s="15"/>
      <c r="D155" s="15"/>
      <c r="E155" s="15"/>
      <c r="F155" s="15"/>
      <c r="G155" s="15"/>
      <c r="H155" s="15"/>
      <c r="I155" s="15"/>
      <c r="J155" s="15"/>
      <c r="K155" s="15"/>
      <c r="L155" s="15"/>
      <c r="M155" s="88"/>
      <c r="N155" s="15"/>
      <c r="O155" s="15"/>
      <c r="P155" s="15"/>
      <c r="Q155" s="15"/>
      <c r="R155" s="15"/>
      <c r="S155" s="15"/>
      <c r="T155" s="15"/>
      <c r="U155" s="74"/>
    </row>
    <row r="156" spans="1:21" s="21" customFormat="1" ht="18" customHeight="1">
      <c r="A156" s="15"/>
      <c r="B156" s="15"/>
      <c r="C156" s="15"/>
      <c r="D156" s="15"/>
      <c r="E156" s="15"/>
      <c r="F156" s="15"/>
      <c r="G156" s="15"/>
      <c r="H156" s="15"/>
      <c r="I156" s="15"/>
      <c r="J156" s="15"/>
      <c r="K156" s="15"/>
      <c r="L156" s="15"/>
      <c r="M156" s="88"/>
      <c r="N156" s="15"/>
      <c r="O156" s="15"/>
      <c r="P156" s="15"/>
      <c r="Q156" s="15"/>
      <c r="R156" s="15"/>
      <c r="S156" s="15"/>
      <c r="T156" s="15"/>
      <c r="U156" s="74"/>
    </row>
    <row r="157" spans="1:21" s="21" customFormat="1" ht="18" customHeight="1">
      <c r="A157" s="15"/>
      <c r="B157" s="15"/>
      <c r="C157" s="15"/>
      <c r="D157" s="15"/>
      <c r="E157" s="15"/>
      <c r="F157" s="15"/>
      <c r="G157" s="15"/>
      <c r="H157" s="15"/>
      <c r="I157" s="15"/>
      <c r="J157" s="15"/>
      <c r="K157" s="15"/>
      <c r="L157" s="15"/>
      <c r="M157" s="88"/>
      <c r="N157" s="15"/>
      <c r="O157" s="15"/>
      <c r="P157" s="15"/>
      <c r="Q157" s="15"/>
      <c r="R157" s="15"/>
      <c r="S157" s="15"/>
      <c r="T157" s="15"/>
      <c r="U157" s="74"/>
    </row>
    <row r="158" spans="1:21" s="21" customFormat="1" ht="18" customHeight="1">
      <c r="A158" s="15"/>
      <c r="B158" s="15"/>
      <c r="C158" s="15"/>
      <c r="D158" s="15"/>
      <c r="E158" s="15"/>
      <c r="F158" s="15"/>
      <c r="G158" s="15"/>
      <c r="H158" s="15"/>
      <c r="I158" s="15"/>
      <c r="J158" s="15"/>
      <c r="K158" s="15"/>
      <c r="L158" s="15"/>
      <c r="M158" s="88"/>
      <c r="N158" s="15"/>
      <c r="O158" s="15"/>
      <c r="P158" s="15"/>
      <c r="Q158" s="15"/>
      <c r="R158" s="15"/>
      <c r="S158" s="15"/>
      <c r="T158" s="15"/>
      <c r="U158" s="74"/>
    </row>
    <row r="159" spans="1:21" s="21" customFormat="1" ht="18" customHeight="1">
      <c r="A159" s="15"/>
      <c r="B159" s="15"/>
      <c r="C159" s="15"/>
      <c r="D159" s="15"/>
      <c r="E159" s="15"/>
      <c r="F159" s="15"/>
      <c r="G159" s="15"/>
      <c r="H159" s="15"/>
      <c r="I159" s="15"/>
      <c r="J159" s="15"/>
      <c r="K159" s="15"/>
      <c r="L159" s="15"/>
      <c r="M159" s="88"/>
      <c r="N159" s="15"/>
      <c r="O159" s="15"/>
      <c r="P159" s="15"/>
      <c r="Q159" s="15"/>
      <c r="R159" s="15"/>
      <c r="S159" s="15"/>
      <c r="T159" s="15"/>
      <c r="U159" s="74"/>
    </row>
    <row r="160" spans="1:21" s="21" customFormat="1" ht="18" customHeight="1">
      <c r="A160" s="15"/>
      <c r="B160" s="15"/>
      <c r="C160" s="15"/>
      <c r="D160" s="15"/>
      <c r="E160" s="15"/>
      <c r="F160" s="15"/>
      <c r="G160" s="15"/>
      <c r="H160" s="15"/>
      <c r="I160" s="15"/>
      <c r="J160" s="15"/>
      <c r="K160" s="15"/>
      <c r="L160" s="15"/>
      <c r="M160" s="88"/>
      <c r="N160" s="15"/>
      <c r="O160" s="15"/>
      <c r="P160" s="15"/>
      <c r="Q160" s="15"/>
      <c r="R160" s="15"/>
      <c r="S160" s="15"/>
      <c r="T160" s="15"/>
      <c r="U160" s="74"/>
    </row>
    <row r="161" spans="1:21" s="21" customFormat="1" ht="18" customHeight="1">
      <c r="A161" s="15"/>
      <c r="B161" s="15"/>
      <c r="C161" s="15"/>
      <c r="D161" s="15"/>
      <c r="E161" s="15"/>
      <c r="F161" s="15"/>
      <c r="G161" s="15"/>
      <c r="H161" s="15"/>
      <c r="I161" s="15"/>
      <c r="J161" s="15"/>
      <c r="K161" s="15"/>
      <c r="L161" s="15"/>
      <c r="M161" s="88"/>
      <c r="N161" s="15"/>
      <c r="O161" s="15"/>
      <c r="P161" s="15"/>
      <c r="Q161" s="15"/>
      <c r="R161" s="15"/>
      <c r="S161" s="15"/>
      <c r="T161" s="15"/>
      <c r="U161" s="74"/>
    </row>
    <row r="162" spans="1:21" s="21" customFormat="1" ht="18" customHeight="1">
      <c r="A162" s="15"/>
      <c r="B162" s="15"/>
      <c r="C162" s="15"/>
      <c r="D162" s="15"/>
      <c r="E162" s="15"/>
      <c r="F162" s="15"/>
      <c r="G162" s="15"/>
      <c r="H162" s="15"/>
      <c r="I162" s="15"/>
      <c r="J162" s="15"/>
      <c r="K162" s="15"/>
      <c r="L162" s="15"/>
      <c r="M162" s="88"/>
      <c r="N162" s="15"/>
      <c r="O162" s="15"/>
      <c r="P162" s="15"/>
      <c r="Q162" s="15"/>
      <c r="R162" s="15"/>
      <c r="S162" s="15"/>
      <c r="T162" s="15"/>
      <c r="U162" s="74"/>
    </row>
    <row r="163" spans="1:21" s="21" customFormat="1" ht="18" customHeight="1">
      <c r="A163" s="15"/>
      <c r="B163" s="15"/>
      <c r="C163" s="15"/>
      <c r="D163" s="15"/>
      <c r="E163" s="15"/>
      <c r="F163" s="15"/>
      <c r="G163" s="15"/>
      <c r="H163" s="15"/>
      <c r="I163" s="15"/>
      <c r="J163" s="15"/>
      <c r="K163" s="15"/>
      <c r="L163" s="15"/>
      <c r="M163" s="88"/>
      <c r="N163" s="15"/>
      <c r="O163" s="15"/>
      <c r="P163" s="15"/>
      <c r="Q163" s="15"/>
      <c r="R163" s="15"/>
      <c r="S163" s="15"/>
      <c r="T163" s="15"/>
      <c r="U163" s="74"/>
    </row>
    <row r="164" spans="1:21" s="21" customFormat="1" ht="18" customHeight="1">
      <c r="A164" s="15"/>
      <c r="B164" s="15"/>
      <c r="C164" s="15"/>
      <c r="D164" s="15"/>
      <c r="E164" s="15"/>
      <c r="F164" s="15"/>
      <c r="G164" s="15"/>
      <c r="H164" s="15"/>
      <c r="I164" s="15"/>
      <c r="J164" s="15"/>
      <c r="K164" s="15"/>
      <c r="L164" s="15"/>
      <c r="M164" s="88"/>
      <c r="N164" s="15"/>
      <c r="O164" s="15"/>
      <c r="P164" s="15"/>
      <c r="Q164" s="15"/>
      <c r="R164" s="15"/>
      <c r="S164" s="15"/>
      <c r="T164" s="15"/>
      <c r="U164" s="74"/>
    </row>
    <row r="165" spans="1:21" s="21" customFormat="1" ht="18" customHeight="1">
      <c r="A165" s="15"/>
      <c r="B165" s="15"/>
      <c r="C165" s="15"/>
      <c r="D165" s="15"/>
      <c r="E165" s="15"/>
      <c r="F165" s="15"/>
      <c r="G165" s="15"/>
      <c r="H165" s="15"/>
      <c r="I165" s="15"/>
      <c r="J165" s="15"/>
      <c r="K165" s="15"/>
      <c r="L165" s="15"/>
      <c r="M165" s="88"/>
      <c r="N165" s="15"/>
      <c r="O165" s="15"/>
      <c r="P165" s="15"/>
      <c r="Q165" s="15"/>
      <c r="R165" s="15"/>
      <c r="S165" s="15"/>
      <c r="T165" s="15"/>
      <c r="U165" s="74"/>
    </row>
    <row r="166" spans="1:21" s="21" customFormat="1" ht="18" customHeight="1">
      <c r="A166" s="15"/>
      <c r="B166" s="15"/>
      <c r="C166" s="15"/>
      <c r="D166" s="15"/>
      <c r="E166" s="15"/>
      <c r="F166" s="15"/>
      <c r="G166" s="15"/>
      <c r="H166" s="15"/>
      <c r="I166" s="15"/>
      <c r="J166" s="15"/>
      <c r="K166" s="15"/>
      <c r="L166" s="15"/>
      <c r="M166" s="88"/>
      <c r="N166" s="15"/>
      <c r="O166" s="15"/>
      <c r="P166" s="15"/>
      <c r="Q166" s="15"/>
      <c r="R166" s="15"/>
      <c r="S166" s="15"/>
      <c r="T166" s="15"/>
      <c r="U166" s="74"/>
    </row>
    <row r="167" spans="1:21" s="21" customFormat="1" ht="18" customHeight="1">
      <c r="A167" s="15"/>
      <c r="B167" s="15"/>
      <c r="C167" s="15"/>
      <c r="D167" s="15"/>
      <c r="E167" s="15"/>
      <c r="F167" s="15"/>
      <c r="G167" s="15"/>
      <c r="H167" s="15"/>
      <c r="I167" s="15"/>
      <c r="J167" s="15"/>
      <c r="K167" s="15"/>
      <c r="L167" s="15"/>
      <c r="M167" s="88"/>
      <c r="N167" s="15"/>
      <c r="O167" s="15"/>
      <c r="P167" s="15"/>
      <c r="Q167" s="15"/>
      <c r="R167" s="15"/>
      <c r="S167" s="15"/>
      <c r="T167" s="15"/>
      <c r="U167" s="74"/>
    </row>
    <row r="168" spans="1:21" s="21" customFormat="1" ht="18" customHeight="1">
      <c r="A168" s="15"/>
      <c r="B168" s="15"/>
      <c r="C168" s="15"/>
      <c r="D168" s="15"/>
      <c r="E168" s="15"/>
      <c r="F168" s="15"/>
      <c r="G168" s="15"/>
      <c r="H168" s="15"/>
      <c r="I168" s="15"/>
      <c r="J168" s="15"/>
      <c r="K168" s="15"/>
      <c r="L168" s="15"/>
      <c r="M168" s="88"/>
      <c r="N168" s="15"/>
      <c r="O168" s="15"/>
      <c r="P168" s="15"/>
      <c r="Q168" s="15"/>
      <c r="R168" s="15"/>
      <c r="S168" s="15"/>
      <c r="T168" s="15"/>
      <c r="U168" s="74"/>
    </row>
    <row r="169" spans="1:21" s="21" customFormat="1" ht="18" customHeight="1">
      <c r="A169" s="15"/>
      <c r="B169" s="15"/>
      <c r="C169" s="15"/>
      <c r="D169" s="15"/>
      <c r="E169" s="15"/>
      <c r="F169" s="15"/>
      <c r="G169" s="15"/>
      <c r="H169" s="15"/>
      <c r="I169" s="15"/>
      <c r="J169" s="15"/>
      <c r="K169" s="15"/>
      <c r="L169" s="15"/>
      <c r="M169" s="88"/>
      <c r="N169" s="15"/>
      <c r="O169" s="15"/>
      <c r="P169" s="15"/>
      <c r="Q169" s="15"/>
      <c r="R169" s="15"/>
      <c r="S169" s="15"/>
      <c r="T169" s="15"/>
      <c r="U169" s="74"/>
    </row>
    <row r="170" spans="1:21" s="21" customFormat="1" ht="18" customHeight="1">
      <c r="A170" s="15"/>
      <c r="B170" s="15"/>
      <c r="C170" s="15"/>
      <c r="D170" s="15"/>
      <c r="E170" s="15"/>
      <c r="F170" s="15"/>
      <c r="G170" s="15"/>
      <c r="H170" s="15"/>
      <c r="I170" s="15"/>
      <c r="J170" s="15"/>
      <c r="K170" s="15"/>
      <c r="L170" s="15"/>
      <c r="M170" s="88"/>
      <c r="N170" s="15"/>
      <c r="O170" s="15"/>
      <c r="P170" s="15"/>
      <c r="Q170" s="15"/>
      <c r="R170" s="15"/>
      <c r="S170" s="15"/>
      <c r="T170" s="15"/>
      <c r="U170" s="74"/>
    </row>
    <row r="171" spans="1:21" s="21" customFormat="1" ht="18" customHeight="1">
      <c r="M171" s="86"/>
      <c r="U171" s="72"/>
    </row>
    <row r="172" spans="1:21" s="21" customFormat="1" ht="18" customHeight="1">
      <c r="M172" s="86"/>
      <c r="U172" s="72"/>
    </row>
    <row r="173" spans="1:21" s="21" customFormat="1" ht="18" customHeight="1">
      <c r="M173" s="86"/>
      <c r="U173" s="72"/>
    </row>
    <row r="174" spans="1:21" s="21" customFormat="1" ht="18" customHeight="1">
      <c r="M174" s="86"/>
      <c r="U174" s="72"/>
    </row>
    <row r="175" spans="1:21" s="21" customFormat="1" ht="18" customHeight="1">
      <c r="M175" s="86"/>
      <c r="U175" s="72"/>
    </row>
    <row r="176" spans="1:21" s="21" customFormat="1">
      <c r="M176" s="86"/>
      <c r="U176" s="72"/>
    </row>
    <row r="177" spans="13:21" s="21" customFormat="1">
      <c r="M177" s="86"/>
      <c r="U177" s="72"/>
    </row>
    <row r="178" spans="13:21" s="21" customFormat="1">
      <c r="M178" s="86"/>
      <c r="U178" s="72"/>
    </row>
    <row r="179" spans="13:21" s="21" customFormat="1">
      <c r="M179" s="86"/>
      <c r="U179" s="72"/>
    </row>
    <row r="180" spans="13:21" s="21" customFormat="1">
      <c r="M180" s="86"/>
      <c r="U180" s="72"/>
    </row>
    <row r="181" spans="13:21" s="21" customFormat="1">
      <c r="M181" s="86"/>
      <c r="U181" s="72"/>
    </row>
    <row r="182" spans="13:21" s="21" customFormat="1">
      <c r="M182" s="86"/>
      <c r="U182" s="72"/>
    </row>
    <row r="183" spans="13:21" s="21" customFormat="1">
      <c r="M183" s="86"/>
      <c r="U183" s="72"/>
    </row>
    <row r="184" spans="13:21" s="21" customFormat="1">
      <c r="M184" s="86"/>
      <c r="U184" s="72"/>
    </row>
    <row r="185" spans="13:21" s="21" customFormat="1">
      <c r="M185" s="86"/>
      <c r="U185" s="72"/>
    </row>
    <row r="186" spans="13:21" s="21" customFormat="1">
      <c r="M186" s="86"/>
      <c r="U186" s="72"/>
    </row>
    <row r="187" spans="13:21" s="21" customFormat="1">
      <c r="M187" s="86"/>
      <c r="U187" s="72"/>
    </row>
    <row r="188" spans="13:21" s="21" customFormat="1">
      <c r="M188" s="86"/>
      <c r="U188" s="72"/>
    </row>
    <row r="189" spans="13:21" s="21" customFormat="1">
      <c r="M189" s="86"/>
      <c r="U189" s="72"/>
    </row>
    <row r="190" spans="13:21" s="21" customFormat="1">
      <c r="M190" s="86"/>
      <c r="U190" s="72"/>
    </row>
    <row r="191" spans="13:21" s="21" customFormat="1">
      <c r="M191" s="86"/>
      <c r="U191" s="72"/>
    </row>
    <row r="192" spans="13:21" s="21" customFormat="1">
      <c r="M192" s="86"/>
      <c r="U192" s="72"/>
    </row>
    <row r="193" spans="13:21" s="21" customFormat="1">
      <c r="M193" s="86"/>
      <c r="U193" s="72"/>
    </row>
    <row r="194" spans="13:21" s="21" customFormat="1">
      <c r="M194" s="86"/>
      <c r="U194" s="72"/>
    </row>
    <row r="195" spans="13:21" s="21" customFormat="1">
      <c r="M195" s="86"/>
      <c r="U195" s="72"/>
    </row>
    <row r="196" spans="13:21" s="21" customFormat="1">
      <c r="M196" s="86"/>
      <c r="U196" s="72"/>
    </row>
    <row r="197" spans="13:21" s="21" customFormat="1">
      <c r="M197" s="86"/>
      <c r="U197" s="72"/>
    </row>
    <row r="198" spans="13:21" s="21" customFormat="1">
      <c r="M198" s="86"/>
      <c r="U198" s="72"/>
    </row>
    <row r="199" spans="13:21" s="21" customFormat="1">
      <c r="M199" s="86"/>
      <c r="U199" s="72"/>
    </row>
    <row r="200" spans="13:21" s="21" customFormat="1">
      <c r="M200" s="86"/>
      <c r="U200" s="72"/>
    </row>
    <row r="201" spans="13:21" s="21" customFormat="1">
      <c r="M201" s="86"/>
      <c r="U201" s="72"/>
    </row>
    <row r="202" spans="13:21" s="21" customFormat="1">
      <c r="M202" s="86"/>
      <c r="U202" s="72"/>
    </row>
    <row r="203" spans="13:21" s="21" customFormat="1">
      <c r="M203" s="86"/>
      <c r="U203" s="72"/>
    </row>
    <row r="204" spans="13:21" s="21" customFormat="1">
      <c r="M204" s="86"/>
      <c r="U204" s="72"/>
    </row>
    <row r="205" spans="13:21" s="21" customFormat="1">
      <c r="M205" s="86"/>
      <c r="U205" s="72"/>
    </row>
    <row r="206" spans="13:21" s="21" customFormat="1">
      <c r="M206" s="86"/>
      <c r="U206" s="72"/>
    </row>
    <row r="207" spans="13:21" s="21" customFormat="1">
      <c r="M207" s="86"/>
      <c r="U207" s="72"/>
    </row>
    <row r="208" spans="13:21" s="21" customFormat="1">
      <c r="M208" s="86"/>
      <c r="U208" s="72"/>
    </row>
    <row r="209" spans="13:21" s="21" customFormat="1">
      <c r="M209" s="86"/>
      <c r="U209" s="72"/>
    </row>
    <row r="210" spans="13:21" s="21" customFormat="1">
      <c r="M210" s="86"/>
      <c r="U210" s="72"/>
    </row>
    <row r="211" spans="13:21" s="21" customFormat="1">
      <c r="M211" s="86"/>
      <c r="U211" s="72"/>
    </row>
    <row r="212" spans="13:21" s="21" customFormat="1">
      <c r="M212" s="86"/>
      <c r="U212" s="72"/>
    </row>
    <row r="213" spans="13:21" s="21" customFormat="1">
      <c r="M213" s="86"/>
      <c r="U213" s="72"/>
    </row>
    <row r="214" spans="13:21" s="21" customFormat="1">
      <c r="M214" s="86"/>
      <c r="U214" s="72"/>
    </row>
    <row r="215" spans="13:21" s="21" customFormat="1">
      <c r="M215" s="86"/>
      <c r="U215" s="72"/>
    </row>
    <row r="216" spans="13:21" s="21" customFormat="1">
      <c r="M216" s="86"/>
      <c r="U216" s="72"/>
    </row>
    <row r="217" spans="13:21" s="21" customFormat="1">
      <c r="M217" s="86"/>
      <c r="U217" s="72"/>
    </row>
    <row r="218" spans="13:21" s="21" customFormat="1">
      <c r="M218" s="86"/>
      <c r="U218" s="72"/>
    </row>
    <row r="219" spans="13:21" s="21" customFormat="1">
      <c r="M219" s="86"/>
      <c r="U219" s="72"/>
    </row>
    <row r="220" spans="13:21" s="21" customFormat="1">
      <c r="M220" s="86"/>
      <c r="U220" s="72"/>
    </row>
    <row r="221" spans="13:21" s="21" customFormat="1">
      <c r="M221" s="86"/>
      <c r="U221" s="72"/>
    </row>
    <row r="222" spans="13:21" s="21" customFormat="1">
      <c r="M222" s="86"/>
      <c r="U222" s="72"/>
    </row>
    <row r="223" spans="13:21" s="21" customFormat="1">
      <c r="M223" s="86"/>
      <c r="U223" s="72"/>
    </row>
    <row r="224" spans="13:21" s="21" customFormat="1">
      <c r="M224" s="86"/>
      <c r="U224" s="72"/>
    </row>
    <row r="225" spans="13:21" s="21" customFormat="1">
      <c r="M225" s="86"/>
      <c r="U225" s="72"/>
    </row>
    <row r="226" spans="13:21" s="21" customFormat="1">
      <c r="M226" s="86"/>
      <c r="U226" s="72"/>
    </row>
    <row r="227" spans="13:21" s="21" customFormat="1">
      <c r="M227" s="86"/>
      <c r="U227" s="72"/>
    </row>
    <row r="228" spans="13:21" s="21" customFormat="1">
      <c r="M228" s="86"/>
      <c r="U228" s="72"/>
    </row>
    <row r="229" spans="13:21" s="21" customFormat="1" ht="18" customHeight="1">
      <c r="M229" s="86"/>
      <c r="U229" s="72"/>
    </row>
    <row r="230" spans="13:21" s="21" customFormat="1">
      <c r="M230" s="86"/>
      <c r="U230" s="72"/>
    </row>
    <row r="231" spans="13:21" s="21" customFormat="1" ht="13.5" customHeight="1">
      <c r="M231" s="86"/>
      <c r="U231" s="72"/>
    </row>
    <row r="232" spans="13:21" s="21" customFormat="1" ht="13.5" customHeight="1">
      <c r="M232" s="86"/>
      <c r="U232" s="72"/>
    </row>
    <row r="233" spans="13:21" s="21" customFormat="1">
      <c r="M233" s="86"/>
      <c r="U233" s="72"/>
    </row>
    <row r="234" spans="13:21" s="21" customFormat="1">
      <c r="M234" s="86"/>
      <c r="U234" s="72"/>
    </row>
    <row r="235" spans="13:21" s="21" customFormat="1">
      <c r="M235" s="86"/>
      <c r="U235" s="72"/>
    </row>
    <row r="236" spans="13:21" s="21" customFormat="1">
      <c r="M236" s="86"/>
      <c r="U236" s="72"/>
    </row>
    <row r="237" spans="13:21" s="21" customFormat="1">
      <c r="M237" s="86"/>
      <c r="U237" s="72"/>
    </row>
    <row r="238" spans="13:21" s="21" customFormat="1">
      <c r="M238" s="86"/>
      <c r="U238" s="72"/>
    </row>
    <row r="239" spans="13:21" s="21" customFormat="1">
      <c r="M239" s="86"/>
      <c r="U239" s="72"/>
    </row>
    <row r="240" spans="13:21" s="21" customFormat="1">
      <c r="M240" s="86"/>
      <c r="U240" s="72"/>
    </row>
    <row r="241" spans="13:21" s="21" customFormat="1">
      <c r="M241" s="86"/>
      <c r="U241" s="72"/>
    </row>
    <row r="242" spans="13:21" s="21" customFormat="1">
      <c r="M242" s="86"/>
      <c r="U242" s="72"/>
    </row>
    <row r="243" spans="13:21" s="21" customFormat="1">
      <c r="M243" s="86"/>
      <c r="U243" s="72"/>
    </row>
    <row r="244" spans="13:21" s="21" customFormat="1">
      <c r="M244" s="86"/>
      <c r="U244" s="72"/>
    </row>
    <row r="245" spans="13:21" s="21" customFormat="1">
      <c r="M245" s="86"/>
      <c r="U245" s="72"/>
    </row>
    <row r="246" spans="13:21" s="21" customFormat="1">
      <c r="M246" s="86"/>
      <c r="U246" s="72"/>
    </row>
    <row r="247" spans="13:21" s="21" customFormat="1">
      <c r="M247" s="86"/>
      <c r="U247" s="72"/>
    </row>
    <row r="248" spans="13:21" s="21" customFormat="1">
      <c r="M248" s="86"/>
      <c r="U248" s="72"/>
    </row>
    <row r="249" spans="13:21" s="21" customFormat="1">
      <c r="M249" s="86"/>
      <c r="U249" s="72"/>
    </row>
    <row r="250" spans="13:21" s="21" customFormat="1">
      <c r="M250" s="86"/>
      <c r="U250" s="72"/>
    </row>
    <row r="251" spans="13:21" s="21" customFormat="1">
      <c r="M251" s="86"/>
      <c r="U251" s="72"/>
    </row>
    <row r="252" spans="13:21" s="21" customFormat="1">
      <c r="M252" s="86"/>
      <c r="U252" s="72"/>
    </row>
    <row r="253" spans="13:21" s="21" customFormat="1">
      <c r="M253" s="86"/>
      <c r="U253" s="72"/>
    </row>
    <row r="254" spans="13:21" s="21" customFormat="1">
      <c r="M254" s="86"/>
      <c r="U254" s="72"/>
    </row>
    <row r="255" spans="13:21" s="21" customFormat="1">
      <c r="M255" s="86"/>
      <c r="U255" s="72"/>
    </row>
    <row r="256" spans="13:21" s="21" customFormat="1">
      <c r="M256" s="86"/>
      <c r="U256" s="72"/>
    </row>
    <row r="257" spans="13:21" s="21" customFormat="1">
      <c r="M257" s="86"/>
      <c r="U257" s="72"/>
    </row>
    <row r="258" spans="13:21" s="21" customFormat="1">
      <c r="M258" s="86"/>
      <c r="U258" s="72"/>
    </row>
    <row r="259" spans="13:21" s="21" customFormat="1">
      <c r="M259" s="86"/>
      <c r="U259" s="72"/>
    </row>
    <row r="260" spans="13:21" s="21" customFormat="1">
      <c r="M260" s="86"/>
      <c r="U260" s="72"/>
    </row>
    <row r="261" spans="13:21" s="21" customFormat="1">
      <c r="M261" s="86"/>
      <c r="U261" s="72"/>
    </row>
    <row r="262" spans="13:21" s="21" customFormat="1">
      <c r="M262" s="86"/>
      <c r="U262" s="72"/>
    </row>
    <row r="263" spans="13:21" s="21" customFormat="1">
      <c r="M263" s="86"/>
      <c r="U263" s="72"/>
    </row>
    <row r="264" spans="13:21" s="21" customFormat="1">
      <c r="M264" s="86"/>
      <c r="U264" s="72"/>
    </row>
    <row r="265" spans="13:21" s="21" customFormat="1">
      <c r="M265" s="86"/>
      <c r="U265" s="72"/>
    </row>
    <row r="266" spans="13:21" s="21" customFormat="1">
      <c r="M266" s="86"/>
      <c r="U266" s="72"/>
    </row>
    <row r="267" spans="13:21" s="21" customFormat="1">
      <c r="M267" s="86"/>
      <c r="U267" s="72"/>
    </row>
    <row r="268" spans="13:21" s="21" customFormat="1">
      <c r="M268" s="86"/>
      <c r="U268" s="72"/>
    </row>
    <row r="269" spans="13:21" s="21" customFormat="1">
      <c r="M269" s="86"/>
      <c r="U269" s="72"/>
    </row>
    <row r="270" spans="13:21" s="21" customFormat="1">
      <c r="M270" s="86"/>
      <c r="U270" s="72"/>
    </row>
    <row r="271" spans="13:21" s="21" customFormat="1">
      <c r="M271" s="86"/>
      <c r="U271" s="72"/>
    </row>
    <row r="272" spans="13:21" s="21" customFormat="1">
      <c r="M272" s="86"/>
      <c r="U272" s="72"/>
    </row>
    <row r="273" spans="6:21" s="21" customFormat="1">
      <c r="M273" s="86"/>
      <c r="U273" s="72"/>
    </row>
    <row r="274" spans="6:21" s="21" customFormat="1">
      <c r="M274" s="86"/>
      <c r="U274" s="72"/>
    </row>
    <row r="275" spans="6:21" s="21" customFormat="1">
      <c r="M275" s="86"/>
      <c r="U275" s="72"/>
    </row>
    <row r="276" spans="6:21" s="21" customFormat="1">
      <c r="M276" s="86"/>
      <c r="U276" s="72"/>
    </row>
    <row r="277" spans="6:21" s="21" customFormat="1">
      <c r="M277" s="86"/>
      <c r="U277" s="72"/>
    </row>
    <row r="278" spans="6:21" s="21" customFormat="1">
      <c r="M278" s="86"/>
      <c r="U278" s="72"/>
    </row>
    <row r="279" spans="6:21" s="21" customFormat="1">
      <c r="M279" s="86"/>
      <c r="U279" s="72"/>
    </row>
    <row r="280" spans="6:21" s="21" customFormat="1">
      <c r="M280" s="86"/>
      <c r="U280" s="72"/>
    </row>
    <row r="281" spans="6:21" s="21" customFormat="1">
      <c r="M281" s="86"/>
      <c r="U281" s="72"/>
    </row>
    <row r="282" spans="6:21" s="21" customFormat="1">
      <c r="M282" s="86"/>
      <c r="U282" s="72"/>
    </row>
    <row r="283" spans="6:21" s="21" customFormat="1">
      <c r="M283" s="86"/>
      <c r="U283" s="72"/>
    </row>
    <row r="284" spans="6:21" s="21" customFormat="1">
      <c r="M284" s="86"/>
      <c r="U284" s="72"/>
    </row>
    <row r="285" spans="6:21" s="21" customFormat="1">
      <c r="M285" s="86"/>
      <c r="U285" s="72"/>
    </row>
    <row r="286" spans="6:21" s="21" customFormat="1" ht="13.5" customHeight="1">
      <c r="M286" s="86"/>
      <c r="U286" s="72"/>
    </row>
    <row r="287" spans="6:21" s="21" customFormat="1">
      <c r="M287" s="86"/>
      <c r="U287" s="72"/>
    </row>
    <row r="288" spans="6:21" s="21" customFormat="1">
      <c r="F288" s="87"/>
      <c r="G288" s="87"/>
      <c r="H288" s="87"/>
      <c r="M288" s="86"/>
      <c r="U288" s="72"/>
    </row>
    <row r="289" spans="13:21" s="21" customFormat="1">
      <c r="M289" s="86"/>
      <c r="U289" s="72"/>
    </row>
    <row r="290" spans="13:21" s="21" customFormat="1">
      <c r="M290" s="86"/>
      <c r="U290" s="72"/>
    </row>
    <row r="291" spans="13:21" s="21" customFormat="1" ht="18" customHeight="1">
      <c r="M291" s="86"/>
      <c r="U291" s="72"/>
    </row>
    <row r="292" spans="13:21" s="21" customFormat="1">
      <c r="M292" s="86"/>
      <c r="U292" s="72"/>
    </row>
    <row r="293" spans="13:21" s="21" customFormat="1" ht="13.5" customHeight="1">
      <c r="M293" s="86"/>
      <c r="U293" s="72"/>
    </row>
    <row r="294" spans="13:21" s="21" customFormat="1" ht="13.5" customHeight="1">
      <c r="M294" s="86"/>
      <c r="U294" s="72"/>
    </row>
    <row r="295" spans="13:21" s="21" customFormat="1">
      <c r="M295" s="86"/>
      <c r="U295" s="72"/>
    </row>
    <row r="296" spans="13:21" s="21" customFormat="1">
      <c r="M296" s="86"/>
      <c r="U296" s="72"/>
    </row>
    <row r="297" spans="13:21" s="21" customFormat="1">
      <c r="M297" s="86"/>
      <c r="U297" s="72"/>
    </row>
    <row r="298" spans="13:21" s="21" customFormat="1">
      <c r="M298" s="86"/>
      <c r="U298" s="72"/>
    </row>
    <row r="299" spans="13:21" s="21" customFormat="1">
      <c r="M299" s="86"/>
      <c r="U299" s="72"/>
    </row>
    <row r="300" spans="13:21" s="21" customFormat="1">
      <c r="M300" s="86"/>
      <c r="U300" s="72"/>
    </row>
    <row r="301" spans="13:21" s="21" customFormat="1">
      <c r="M301" s="86"/>
      <c r="U301" s="72"/>
    </row>
    <row r="302" spans="13:21" s="21" customFormat="1">
      <c r="M302" s="86"/>
      <c r="U302" s="72"/>
    </row>
    <row r="303" spans="13:21" s="21" customFormat="1">
      <c r="M303" s="86"/>
      <c r="U303" s="72"/>
    </row>
    <row r="304" spans="13:21" s="21" customFormat="1">
      <c r="M304" s="86"/>
      <c r="U304" s="72"/>
    </row>
    <row r="305" spans="13:21" s="21" customFormat="1">
      <c r="M305" s="86"/>
      <c r="U305" s="72"/>
    </row>
    <row r="306" spans="13:21" s="21" customFormat="1">
      <c r="M306" s="86"/>
      <c r="U306" s="72"/>
    </row>
    <row r="307" spans="13:21" s="21" customFormat="1">
      <c r="M307" s="86"/>
      <c r="U307" s="72"/>
    </row>
    <row r="308" spans="13:21" s="21" customFormat="1">
      <c r="M308" s="86"/>
      <c r="U308" s="72"/>
    </row>
    <row r="309" spans="13:21" s="21" customFormat="1">
      <c r="M309" s="86"/>
      <c r="U309" s="72"/>
    </row>
    <row r="310" spans="13:21" s="21" customFormat="1">
      <c r="M310" s="86"/>
      <c r="U310" s="72"/>
    </row>
    <row r="311" spans="13:21" s="21" customFormat="1">
      <c r="M311" s="86"/>
      <c r="U311" s="72"/>
    </row>
    <row r="312" spans="13:21" s="21" customFormat="1">
      <c r="M312" s="86"/>
      <c r="U312" s="72"/>
    </row>
    <row r="313" spans="13:21" s="21" customFormat="1">
      <c r="M313" s="86"/>
      <c r="U313" s="72"/>
    </row>
    <row r="314" spans="13:21" s="21" customFormat="1">
      <c r="M314" s="86"/>
      <c r="U314" s="72"/>
    </row>
    <row r="315" spans="13:21" s="21" customFormat="1">
      <c r="M315" s="86"/>
      <c r="U315" s="72"/>
    </row>
    <row r="316" spans="13:21" s="21" customFormat="1">
      <c r="M316" s="86"/>
      <c r="U316" s="72"/>
    </row>
    <row r="317" spans="13:21" s="21" customFormat="1">
      <c r="M317" s="86"/>
      <c r="U317" s="72"/>
    </row>
    <row r="318" spans="13:21" s="21" customFormat="1">
      <c r="M318" s="86"/>
      <c r="U318" s="72"/>
    </row>
    <row r="319" spans="13:21" s="21" customFormat="1">
      <c r="M319" s="86"/>
      <c r="U319" s="72"/>
    </row>
    <row r="320" spans="13:21" s="21" customFormat="1">
      <c r="M320" s="86"/>
      <c r="U320" s="72"/>
    </row>
    <row r="321" spans="1:21" s="21" customFormat="1">
      <c r="M321" s="86"/>
      <c r="U321" s="72"/>
    </row>
    <row r="322" spans="1:21" s="21" customFormat="1">
      <c r="M322" s="86"/>
      <c r="U322" s="72"/>
    </row>
    <row r="323" spans="1:21" s="21" customFormat="1">
      <c r="M323" s="86"/>
      <c r="U323" s="72"/>
    </row>
    <row r="324" spans="1:21" s="21" customFormat="1">
      <c r="M324" s="86"/>
      <c r="U324" s="72"/>
    </row>
    <row r="325" spans="1:21" s="21" customFormat="1">
      <c r="M325" s="86"/>
      <c r="U325" s="72"/>
    </row>
    <row r="326" spans="1:21" s="21" customFormat="1">
      <c r="M326" s="86"/>
      <c r="U326" s="72"/>
    </row>
    <row r="327" spans="1:21" s="21" customFormat="1">
      <c r="M327" s="86"/>
      <c r="U327" s="72"/>
    </row>
    <row r="328" spans="1:21" s="21" customFormat="1">
      <c r="A328" s="48"/>
      <c r="B328" s="48"/>
      <c r="C328" s="48"/>
      <c r="D328" s="48"/>
      <c r="E328" s="48"/>
      <c r="F328" s="48"/>
      <c r="G328" s="48"/>
      <c r="H328" s="48"/>
      <c r="I328" s="48"/>
      <c r="J328" s="48"/>
      <c r="K328" s="48"/>
      <c r="L328" s="48"/>
      <c r="M328" s="82"/>
      <c r="N328" s="48"/>
      <c r="O328" s="48"/>
      <c r="P328" s="48"/>
      <c r="Q328" s="48"/>
      <c r="R328" s="48"/>
      <c r="S328" s="48"/>
      <c r="T328" s="48"/>
      <c r="U328" s="56"/>
    </row>
    <row r="329" spans="1:21" s="21" customFormat="1">
      <c r="A329" s="48"/>
      <c r="B329" s="48"/>
      <c r="C329" s="48"/>
      <c r="D329" s="48"/>
      <c r="E329" s="48"/>
      <c r="F329" s="48"/>
      <c r="G329" s="48"/>
      <c r="H329" s="48"/>
      <c r="I329" s="48"/>
      <c r="J329" s="48"/>
      <c r="K329" s="48"/>
      <c r="L329" s="48"/>
      <c r="M329" s="82"/>
      <c r="N329" s="48"/>
      <c r="O329" s="48"/>
      <c r="P329" s="48"/>
      <c r="Q329" s="48"/>
      <c r="R329" s="48"/>
      <c r="S329" s="48"/>
      <c r="T329" s="48"/>
      <c r="U329" s="56"/>
    </row>
    <row r="330" spans="1:21" s="21" customFormat="1">
      <c r="A330" s="48"/>
      <c r="B330" s="48"/>
      <c r="C330" s="48"/>
      <c r="D330" s="48"/>
      <c r="E330" s="48"/>
      <c r="F330" s="48"/>
      <c r="G330" s="48"/>
      <c r="H330" s="48"/>
      <c r="I330" s="48"/>
      <c r="J330" s="48"/>
      <c r="K330" s="48"/>
      <c r="L330" s="48"/>
      <c r="M330" s="82"/>
      <c r="N330" s="48"/>
      <c r="O330" s="48"/>
      <c r="P330" s="48"/>
      <c r="Q330" s="48"/>
      <c r="R330" s="48"/>
      <c r="S330" s="48"/>
      <c r="T330" s="48"/>
      <c r="U330" s="56"/>
    </row>
    <row r="331" spans="1:21" s="21" customFormat="1">
      <c r="A331" s="48"/>
      <c r="B331" s="48"/>
      <c r="C331" s="48"/>
      <c r="D331" s="48"/>
      <c r="E331" s="48"/>
      <c r="F331" s="48"/>
      <c r="G331" s="48"/>
      <c r="H331" s="48"/>
      <c r="I331" s="48"/>
      <c r="J331" s="48"/>
      <c r="K331" s="48"/>
      <c r="L331" s="48"/>
      <c r="M331" s="82"/>
      <c r="N331" s="48"/>
      <c r="O331" s="48"/>
      <c r="P331" s="48"/>
      <c r="Q331" s="48"/>
      <c r="R331" s="48"/>
      <c r="S331" s="48"/>
      <c r="T331" s="48"/>
      <c r="U331" s="56"/>
    </row>
    <row r="332" spans="1:21" s="21" customFormat="1">
      <c r="A332" s="48"/>
      <c r="B332" s="48"/>
      <c r="C332" s="48"/>
      <c r="D332" s="48"/>
      <c r="E332" s="48"/>
      <c r="F332" s="48"/>
      <c r="G332" s="48"/>
      <c r="H332" s="48"/>
      <c r="I332" s="48"/>
      <c r="J332" s="48"/>
      <c r="K332" s="48"/>
      <c r="L332" s="48"/>
      <c r="M332" s="82"/>
      <c r="N332" s="48"/>
      <c r="O332" s="48"/>
      <c r="P332" s="48"/>
      <c r="Q332" s="48"/>
      <c r="R332" s="48"/>
      <c r="S332" s="48"/>
      <c r="T332" s="48"/>
      <c r="U332" s="56"/>
    </row>
    <row r="333" spans="1:21" s="21" customFormat="1">
      <c r="A333" s="48"/>
      <c r="B333" s="48"/>
      <c r="C333" s="48"/>
      <c r="D333" s="48"/>
      <c r="E333" s="48"/>
      <c r="F333" s="48"/>
      <c r="G333" s="48"/>
      <c r="H333" s="48"/>
      <c r="I333" s="48"/>
      <c r="J333" s="48"/>
      <c r="K333" s="48"/>
      <c r="L333" s="48"/>
      <c r="M333" s="82"/>
      <c r="N333" s="48"/>
      <c r="O333" s="48"/>
      <c r="P333" s="48"/>
      <c r="Q333" s="48"/>
      <c r="R333" s="48"/>
      <c r="S333" s="48"/>
      <c r="T333" s="48"/>
      <c r="U333" s="56"/>
    </row>
    <row r="334" spans="1:21" s="21" customFormat="1">
      <c r="A334" s="48"/>
      <c r="B334" s="48"/>
      <c r="C334" s="48"/>
      <c r="D334" s="48"/>
      <c r="E334" s="48"/>
      <c r="F334" s="48"/>
      <c r="G334" s="48"/>
      <c r="H334" s="48"/>
      <c r="I334" s="48"/>
      <c r="J334" s="48"/>
      <c r="K334" s="48"/>
      <c r="L334" s="48"/>
      <c r="M334" s="82"/>
      <c r="N334" s="48"/>
      <c r="O334" s="48"/>
      <c r="P334" s="48"/>
      <c r="Q334" s="48"/>
      <c r="R334" s="48"/>
      <c r="S334" s="48"/>
      <c r="T334" s="48"/>
      <c r="U334" s="56"/>
    </row>
    <row r="335" spans="1:21" s="21" customFormat="1">
      <c r="A335" s="48"/>
      <c r="B335" s="48"/>
      <c r="C335" s="48"/>
      <c r="D335" s="48"/>
      <c r="E335" s="48"/>
      <c r="F335" s="48"/>
      <c r="G335" s="48"/>
      <c r="H335" s="48"/>
      <c r="I335" s="48"/>
      <c r="J335" s="48"/>
      <c r="K335" s="48"/>
      <c r="L335" s="48"/>
      <c r="M335" s="82"/>
      <c r="N335" s="48"/>
      <c r="O335" s="48"/>
      <c r="P335" s="48"/>
      <c r="Q335" s="48"/>
      <c r="R335" s="48"/>
      <c r="S335" s="48"/>
      <c r="T335" s="48"/>
      <c r="U335" s="56"/>
    </row>
    <row r="336" spans="1:21" s="21" customFormat="1">
      <c r="A336" s="48"/>
      <c r="B336" s="48"/>
      <c r="C336" s="48"/>
      <c r="D336" s="48"/>
      <c r="E336" s="48"/>
      <c r="F336" s="48"/>
      <c r="G336" s="48"/>
      <c r="H336" s="48"/>
      <c r="I336" s="48"/>
      <c r="J336" s="48"/>
      <c r="K336" s="48"/>
      <c r="L336" s="48"/>
      <c r="M336" s="82"/>
      <c r="N336" s="48"/>
      <c r="O336" s="48"/>
      <c r="P336" s="48"/>
      <c r="Q336" s="48"/>
      <c r="R336" s="48"/>
      <c r="S336" s="48"/>
      <c r="T336" s="48"/>
      <c r="U336" s="56"/>
    </row>
    <row r="337" spans="1:21" s="21" customFormat="1">
      <c r="A337" s="48"/>
      <c r="B337" s="48"/>
      <c r="C337" s="48"/>
      <c r="D337" s="48"/>
      <c r="E337" s="48"/>
      <c r="F337" s="48"/>
      <c r="G337" s="48"/>
      <c r="H337" s="48"/>
      <c r="I337" s="48"/>
      <c r="J337" s="48"/>
      <c r="K337" s="48"/>
      <c r="L337" s="48"/>
      <c r="M337" s="82"/>
      <c r="N337" s="48"/>
      <c r="O337" s="48"/>
      <c r="P337" s="48"/>
      <c r="Q337" s="48"/>
      <c r="R337" s="48"/>
      <c r="S337" s="48"/>
      <c r="T337" s="48"/>
      <c r="U337" s="56"/>
    </row>
    <row r="338" spans="1:21" s="21" customFormat="1">
      <c r="A338" s="48"/>
      <c r="B338" s="48"/>
      <c r="C338" s="48"/>
      <c r="D338" s="48"/>
      <c r="E338" s="48"/>
      <c r="F338" s="48"/>
      <c r="G338" s="48"/>
      <c r="H338" s="48"/>
      <c r="I338" s="48"/>
      <c r="J338" s="48"/>
      <c r="K338" s="48"/>
      <c r="L338" s="48"/>
      <c r="M338" s="82"/>
      <c r="N338" s="48"/>
      <c r="O338" s="48"/>
      <c r="P338" s="48"/>
      <c r="Q338" s="48"/>
      <c r="R338" s="48"/>
      <c r="S338" s="48"/>
      <c r="T338" s="48"/>
      <c r="U338" s="56"/>
    </row>
    <row r="339" spans="1:21" s="21" customFormat="1">
      <c r="A339" s="48"/>
      <c r="B339" s="48"/>
      <c r="C339" s="48"/>
      <c r="D339" s="48"/>
      <c r="E339" s="48"/>
      <c r="F339" s="48"/>
      <c r="G339" s="48"/>
      <c r="H339" s="48"/>
      <c r="I339" s="48"/>
      <c r="J339" s="48"/>
      <c r="K339" s="48"/>
      <c r="L339" s="48"/>
      <c r="M339" s="82"/>
      <c r="N339" s="48"/>
      <c r="O339" s="48"/>
      <c r="P339" s="48"/>
      <c r="Q339" s="48"/>
      <c r="R339" s="48"/>
      <c r="S339" s="48"/>
      <c r="T339" s="48"/>
      <c r="U339" s="56"/>
    </row>
    <row r="340" spans="1:21" s="21" customFormat="1">
      <c r="A340" s="48"/>
      <c r="B340" s="48"/>
      <c r="C340" s="48"/>
      <c r="D340" s="48"/>
      <c r="E340" s="48"/>
      <c r="F340" s="48"/>
      <c r="G340" s="48"/>
      <c r="H340" s="48"/>
      <c r="I340" s="48"/>
      <c r="J340" s="48"/>
      <c r="K340" s="48"/>
      <c r="L340" s="48"/>
      <c r="M340" s="82"/>
      <c r="N340" s="48"/>
      <c r="O340" s="48"/>
      <c r="P340" s="48"/>
      <c r="Q340" s="48"/>
      <c r="R340" s="48"/>
      <c r="S340" s="48"/>
      <c r="T340" s="48"/>
      <c r="U340" s="56"/>
    </row>
    <row r="341" spans="1:21" s="21" customFormat="1">
      <c r="A341" s="48"/>
      <c r="B341" s="48"/>
      <c r="C341" s="48"/>
      <c r="D341" s="48"/>
      <c r="E341" s="48"/>
      <c r="F341" s="48"/>
      <c r="G341" s="48"/>
      <c r="H341" s="48"/>
      <c r="I341" s="48"/>
      <c r="J341" s="48"/>
      <c r="K341" s="48"/>
      <c r="L341" s="48"/>
      <c r="M341" s="82"/>
      <c r="N341" s="48"/>
      <c r="O341" s="48"/>
      <c r="P341" s="48"/>
      <c r="Q341" s="48"/>
      <c r="R341" s="48"/>
      <c r="S341" s="48"/>
      <c r="T341" s="48"/>
      <c r="U341" s="56"/>
    </row>
    <row r="342" spans="1:21" s="21" customFormat="1">
      <c r="A342" s="48"/>
      <c r="B342" s="48"/>
      <c r="C342" s="48"/>
      <c r="D342" s="48"/>
      <c r="E342" s="48"/>
      <c r="F342" s="48"/>
      <c r="G342" s="48"/>
      <c r="H342" s="48"/>
      <c r="I342" s="48"/>
      <c r="J342" s="48"/>
      <c r="K342" s="48"/>
      <c r="L342" s="48"/>
      <c r="M342" s="82"/>
      <c r="N342" s="48"/>
      <c r="O342" s="48"/>
      <c r="P342" s="48"/>
      <c r="Q342" s="48"/>
      <c r="R342" s="48"/>
      <c r="S342" s="48"/>
      <c r="T342" s="48"/>
      <c r="U342" s="56"/>
    </row>
    <row r="343" spans="1:21" s="21" customFormat="1">
      <c r="A343" s="48"/>
      <c r="B343" s="48"/>
      <c r="C343" s="48"/>
      <c r="D343" s="48"/>
      <c r="E343" s="48"/>
      <c r="F343" s="48"/>
      <c r="G343" s="48"/>
      <c r="H343" s="48"/>
      <c r="I343" s="48"/>
      <c r="J343" s="48"/>
      <c r="K343" s="48"/>
      <c r="L343" s="48"/>
      <c r="M343" s="82"/>
      <c r="N343" s="48"/>
      <c r="O343" s="48"/>
      <c r="P343" s="48"/>
      <c r="Q343" s="48"/>
      <c r="R343" s="48"/>
      <c r="S343" s="48"/>
      <c r="T343" s="48"/>
      <c r="U343" s="56"/>
    </row>
    <row r="344" spans="1:21" s="21" customFormat="1">
      <c r="A344" s="48"/>
      <c r="B344" s="48"/>
      <c r="C344" s="48"/>
      <c r="D344" s="48"/>
      <c r="E344" s="48"/>
      <c r="F344" s="48"/>
      <c r="G344" s="48"/>
      <c r="H344" s="48"/>
      <c r="I344" s="48"/>
      <c r="J344" s="48"/>
      <c r="K344" s="48"/>
      <c r="L344" s="48"/>
      <c r="M344" s="82"/>
      <c r="N344" s="48"/>
      <c r="O344" s="48"/>
      <c r="P344" s="48"/>
      <c r="Q344" s="48"/>
      <c r="R344" s="48"/>
      <c r="S344" s="48"/>
      <c r="T344" s="48"/>
      <c r="U344" s="56"/>
    </row>
    <row r="345" spans="1:21" s="21" customFormat="1">
      <c r="A345" s="48"/>
      <c r="B345" s="48"/>
      <c r="C345" s="48"/>
      <c r="D345" s="48"/>
      <c r="E345" s="48"/>
      <c r="F345" s="48"/>
      <c r="G345" s="48"/>
      <c r="H345" s="48"/>
      <c r="I345" s="48"/>
      <c r="J345" s="48"/>
      <c r="K345" s="48"/>
      <c r="L345" s="48"/>
      <c r="M345" s="82"/>
      <c r="N345" s="48"/>
      <c r="O345" s="48"/>
      <c r="P345" s="48"/>
      <c r="Q345" s="48"/>
      <c r="R345" s="48"/>
      <c r="S345" s="48"/>
      <c r="T345" s="48"/>
      <c r="U345" s="56"/>
    </row>
    <row r="346" spans="1:21" s="21" customFormat="1">
      <c r="A346" s="48"/>
      <c r="B346" s="48"/>
      <c r="C346" s="48"/>
      <c r="D346" s="48"/>
      <c r="E346" s="48"/>
      <c r="F346" s="48"/>
      <c r="G346" s="48"/>
      <c r="H346" s="48"/>
      <c r="I346" s="48"/>
      <c r="J346" s="48"/>
      <c r="K346" s="48"/>
      <c r="L346" s="48"/>
      <c r="M346" s="82"/>
      <c r="N346" s="48"/>
      <c r="O346" s="48"/>
      <c r="P346" s="48"/>
      <c r="Q346" s="48"/>
      <c r="R346" s="48"/>
      <c r="S346" s="48"/>
      <c r="T346" s="48"/>
      <c r="U346" s="56"/>
    </row>
    <row r="347" spans="1:21" s="21" customFormat="1">
      <c r="A347" s="48"/>
      <c r="B347" s="48"/>
      <c r="C347" s="48"/>
      <c r="D347" s="48"/>
      <c r="E347" s="48"/>
      <c r="F347" s="48"/>
      <c r="G347" s="48"/>
      <c r="H347" s="48"/>
      <c r="I347" s="48"/>
      <c r="J347" s="48"/>
      <c r="K347" s="48"/>
      <c r="L347" s="48"/>
      <c r="M347" s="82"/>
      <c r="N347" s="48"/>
      <c r="O347" s="48"/>
      <c r="P347" s="48"/>
      <c r="Q347" s="48"/>
      <c r="R347" s="48"/>
      <c r="S347" s="48"/>
      <c r="T347" s="48"/>
      <c r="U347" s="56"/>
    </row>
    <row r="348" spans="1:21" s="21" customFormat="1">
      <c r="A348" s="48"/>
      <c r="B348" s="48"/>
      <c r="C348" s="48"/>
      <c r="D348" s="48"/>
      <c r="E348" s="48"/>
      <c r="F348" s="48"/>
      <c r="G348" s="48"/>
      <c r="H348" s="48"/>
      <c r="I348" s="48"/>
      <c r="J348" s="48"/>
      <c r="K348" s="48"/>
      <c r="L348" s="48"/>
      <c r="M348" s="82"/>
      <c r="N348" s="48"/>
      <c r="O348" s="48"/>
      <c r="P348" s="48"/>
      <c r="Q348" s="48"/>
      <c r="R348" s="48"/>
      <c r="S348" s="48"/>
      <c r="T348" s="48"/>
      <c r="U348" s="56"/>
    </row>
    <row r="349" spans="1:21" s="21" customFormat="1">
      <c r="A349" s="48"/>
      <c r="B349" s="48"/>
      <c r="C349" s="48"/>
      <c r="D349" s="48"/>
      <c r="E349" s="48"/>
      <c r="F349" s="48"/>
      <c r="G349" s="48"/>
      <c r="H349" s="48"/>
      <c r="I349" s="48"/>
      <c r="J349" s="48"/>
      <c r="K349" s="48"/>
      <c r="L349" s="48"/>
      <c r="M349" s="82"/>
      <c r="N349" s="48"/>
      <c r="O349" s="48"/>
      <c r="P349" s="48"/>
      <c r="Q349" s="48"/>
      <c r="R349" s="48"/>
      <c r="S349" s="48"/>
      <c r="T349" s="48"/>
      <c r="U349" s="56"/>
    </row>
    <row r="350" spans="1:21" s="21" customFormat="1">
      <c r="A350" s="48"/>
      <c r="B350" s="48"/>
      <c r="C350" s="48"/>
      <c r="D350" s="48"/>
      <c r="E350" s="48"/>
      <c r="F350" s="48"/>
      <c r="G350" s="48"/>
      <c r="H350" s="48"/>
      <c r="I350" s="48"/>
      <c r="J350" s="48"/>
      <c r="K350" s="48"/>
      <c r="L350" s="48"/>
      <c r="M350" s="82"/>
      <c r="N350" s="48"/>
      <c r="O350" s="48"/>
      <c r="P350" s="48"/>
      <c r="Q350" s="48"/>
      <c r="R350" s="48"/>
      <c r="S350" s="48"/>
      <c r="T350" s="48"/>
      <c r="U350" s="56"/>
    </row>
    <row r="351" spans="1:21" s="21" customFormat="1">
      <c r="A351" s="48"/>
      <c r="B351" s="48"/>
      <c r="C351" s="48"/>
      <c r="D351" s="48"/>
      <c r="E351" s="48"/>
      <c r="F351" s="48"/>
      <c r="G351" s="48"/>
      <c r="H351" s="48"/>
      <c r="I351" s="48"/>
      <c r="J351" s="48"/>
      <c r="K351" s="48"/>
      <c r="L351" s="48"/>
      <c r="M351" s="82"/>
      <c r="N351" s="48"/>
      <c r="O351" s="48"/>
      <c r="P351" s="48"/>
      <c r="Q351" s="48"/>
      <c r="R351" s="48"/>
      <c r="S351" s="48"/>
      <c r="T351" s="48"/>
      <c r="U351" s="56"/>
    </row>
    <row r="352" spans="1:21" s="21" customFormat="1">
      <c r="A352" s="48"/>
      <c r="B352" s="48"/>
      <c r="C352" s="48"/>
      <c r="D352" s="48"/>
      <c r="E352" s="48"/>
      <c r="F352" s="48"/>
      <c r="G352" s="48"/>
      <c r="H352" s="48"/>
      <c r="I352" s="48"/>
      <c r="J352" s="48"/>
      <c r="K352" s="48"/>
      <c r="L352" s="48"/>
      <c r="M352" s="82"/>
      <c r="N352" s="48"/>
      <c r="O352" s="48"/>
      <c r="P352" s="48"/>
      <c r="Q352" s="48"/>
      <c r="R352" s="48"/>
      <c r="S352" s="48"/>
      <c r="T352" s="48"/>
      <c r="U352" s="56"/>
    </row>
    <row r="353" spans="1:21" s="21" customFormat="1" ht="18" customHeight="1">
      <c r="A353" s="48"/>
      <c r="B353" s="48"/>
      <c r="C353" s="48"/>
      <c r="D353" s="48"/>
      <c r="E353" s="48"/>
      <c r="F353" s="48"/>
      <c r="G353" s="48"/>
      <c r="H353" s="48"/>
      <c r="I353" s="48"/>
      <c r="J353" s="48"/>
      <c r="K353" s="48"/>
      <c r="L353" s="48"/>
      <c r="M353" s="82"/>
      <c r="N353" s="48"/>
      <c r="O353" s="48"/>
      <c r="P353" s="48"/>
      <c r="Q353" s="48"/>
      <c r="R353" s="48"/>
      <c r="S353" s="48"/>
      <c r="T353" s="48"/>
      <c r="U353" s="56"/>
    </row>
    <row r="354" spans="1:21" s="21" customFormat="1">
      <c r="A354" s="48"/>
      <c r="B354" s="48"/>
      <c r="C354" s="48"/>
      <c r="D354" s="48"/>
      <c r="E354" s="48"/>
      <c r="F354" s="48"/>
      <c r="G354" s="48"/>
      <c r="H354" s="48"/>
      <c r="I354" s="48"/>
      <c r="J354" s="48"/>
      <c r="K354" s="48"/>
      <c r="L354" s="48"/>
      <c r="M354" s="82"/>
      <c r="N354" s="48"/>
      <c r="O354" s="48"/>
      <c r="P354" s="48"/>
      <c r="Q354" s="48"/>
      <c r="R354" s="48"/>
      <c r="S354" s="48"/>
      <c r="T354" s="48"/>
      <c r="U354" s="56"/>
    </row>
    <row r="355" spans="1:21" s="21" customFormat="1" ht="13.5" customHeight="1">
      <c r="A355" s="48"/>
      <c r="B355" s="48"/>
      <c r="C355" s="48"/>
      <c r="D355" s="48"/>
      <c r="E355" s="48"/>
      <c r="F355" s="48"/>
      <c r="G355" s="48"/>
      <c r="H355" s="48"/>
      <c r="I355" s="48"/>
      <c r="J355" s="48"/>
      <c r="K355" s="48"/>
      <c r="L355" s="48"/>
      <c r="M355" s="82"/>
      <c r="N355" s="48"/>
      <c r="O355" s="48"/>
      <c r="P355" s="48"/>
      <c r="Q355" s="48"/>
      <c r="R355" s="48"/>
      <c r="S355" s="48"/>
      <c r="T355" s="48"/>
      <c r="U355" s="56"/>
    </row>
    <row r="356" spans="1:21" s="21" customFormat="1" ht="13.5" customHeight="1">
      <c r="A356" s="48"/>
      <c r="B356" s="48"/>
      <c r="C356" s="48"/>
      <c r="D356" s="48"/>
      <c r="E356" s="48"/>
      <c r="F356" s="48"/>
      <c r="G356" s="48"/>
      <c r="H356" s="48"/>
      <c r="I356" s="48"/>
      <c r="J356" s="48"/>
      <c r="K356" s="48"/>
      <c r="L356" s="48"/>
      <c r="M356" s="82"/>
      <c r="N356" s="48"/>
      <c r="O356" s="48"/>
      <c r="P356" s="48"/>
      <c r="Q356" s="48"/>
      <c r="R356" s="48"/>
      <c r="S356" s="48"/>
      <c r="T356" s="48"/>
      <c r="U356" s="56"/>
    </row>
    <row r="357" spans="1:21" s="21" customFormat="1">
      <c r="A357" s="48"/>
      <c r="B357" s="48"/>
      <c r="C357" s="48"/>
      <c r="D357" s="48"/>
      <c r="E357" s="48"/>
      <c r="F357" s="48"/>
      <c r="G357" s="48"/>
      <c r="H357" s="48"/>
      <c r="I357" s="48"/>
      <c r="J357" s="48"/>
      <c r="K357" s="48"/>
      <c r="L357" s="48"/>
      <c r="M357" s="82"/>
      <c r="N357" s="48"/>
      <c r="O357" s="48"/>
      <c r="P357" s="48"/>
      <c r="Q357" s="48"/>
      <c r="R357" s="48"/>
      <c r="S357" s="48"/>
      <c r="T357" s="48"/>
      <c r="U357" s="56"/>
    </row>
    <row r="358" spans="1:21" s="21" customFormat="1">
      <c r="A358" s="48"/>
      <c r="B358" s="48"/>
      <c r="C358" s="48"/>
      <c r="D358" s="48"/>
      <c r="E358" s="48"/>
      <c r="F358" s="48"/>
      <c r="G358" s="48"/>
      <c r="H358" s="48"/>
      <c r="I358" s="48"/>
      <c r="J358" s="48"/>
      <c r="K358" s="48"/>
      <c r="L358" s="48"/>
      <c r="M358" s="82"/>
      <c r="N358" s="48"/>
      <c r="O358" s="48"/>
      <c r="P358" s="48"/>
      <c r="Q358" s="48"/>
      <c r="R358" s="48"/>
      <c r="S358" s="48"/>
      <c r="T358" s="48"/>
      <c r="U358" s="56"/>
    </row>
    <row r="359" spans="1:21" s="21" customFormat="1">
      <c r="A359" s="48"/>
      <c r="B359" s="48"/>
      <c r="C359" s="48"/>
      <c r="D359" s="48"/>
      <c r="E359" s="48"/>
      <c r="F359" s="48"/>
      <c r="G359" s="48"/>
      <c r="H359" s="48"/>
      <c r="I359" s="48"/>
      <c r="J359" s="48"/>
      <c r="K359" s="48"/>
      <c r="L359" s="48"/>
      <c r="M359" s="82"/>
      <c r="N359" s="48"/>
      <c r="O359" s="48"/>
      <c r="P359" s="48"/>
      <c r="Q359" s="48"/>
      <c r="R359" s="48"/>
      <c r="S359" s="48"/>
      <c r="T359" s="48"/>
      <c r="U359" s="56"/>
    </row>
    <row r="360" spans="1:21" s="21" customFormat="1">
      <c r="A360" s="48"/>
      <c r="B360" s="48"/>
      <c r="C360" s="48"/>
      <c r="D360" s="48"/>
      <c r="E360" s="48"/>
      <c r="F360" s="48"/>
      <c r="G360" s="48"/>
      <c r="H360" s="48"/>
      <c r="I360" s="48"/>
      <c r="J360" s="48"/>
      <c r="K360" s="48"/>
      <c r="L360" s="48"/>
      <c r="M360" s="82"/>
      <c r="N360" s="48"/>
      <c r="O360" s="48"/>
      <c r="P360" s="48"/>
      <c r="Q360" s="48"/>
      <c r="R360" s="48"/>
      <c r="S360" s="48"/>
      <c r="T360" s="48"/>
      <c r="U360" s="56"/>
    </row>
    <row r="361" spans="1:21" s="21" customFormat="1">
      <c r="A361" s="48"/>
      <c r="B361" s="48"/>
      <c r="C361" s="48"/>
      <c r="D361" s="48"/>
      <c r="E361" s="48"/>
      <c r="F361" s="48"/>
      <c r="G361" s="48"/>
      <c r="H361" s="48"/>
      <c r="I361" s="48"/>
      <c r="J361" s="48"/>
      <c r="K361" s="48"/>
      <c r="L361" s="48"/>
      <c r="M361" s="82"/>
      <c r="N361" s="48"/>
      <c r="O361" s="48"/>
      <c r="P361" s="48"/>
      <c r="Q361" s="48"/>
      <c r="R361" s="48"/>
      <c r="S361" s="48"/>
      <c r="T361" s="48"/>
      <c r="U361" s="56"/>
    </row>
    <row r="362" spans="1:21" s="21" customFormat="1">
      <c r="A362" s="48"/>
      <c r="B362" s="48"/>
      <c r="C362" s="48"/>
      <c r="D362" s="48"/>
      <c r="E362" s="48"/>
      <c r="F362" s="48"/>
      <c r="G362" s="48"/>
      <c r="H362" s="48"/>
      <c r="I362" s="48"/>
      <c r="J362" s="48"/>
      <c r="K362" s="48"/>
      <c r="L362" s="48"/>
      <c r="M362" s="82"/>
      <c r="N362" s="48"/>
      <c r="O362" s="48"/>
      <c r="P362" s="48"/>
      <c r="Q362" s="48"/>
      <c r="R362" s="48"/>
      <c r="S362" s="48"/>
      <c r="T362" s="48"/>
      <c r="U362" s="56"/>
    </row>
    <row r="363" spans="1:21" s="21" customFormat="1">
      <c r="A363" s="48"/>
      <c r="B363" s="48"/>
      <c r="C363" s="48"/>
      <c r="D363" s="48"/>
      <c r="E363" s="48"/>
      <c r="F363" s="48"/>
      <c r="G363" s="48"/>
      <c r="H363" s="48"/>
      <c r="I363" s="48"/>
      <c r="J363" s="48"/>
      <c r="K363" s="48"/>
      <c r="L363" s="48"/>
      <c r="M363" s="82"/>
      <c r="N363" s="48"/>
      <c r="O363" s="48"/>
      <c r="P363" s="48"/>
      <c r="Q363" s="48"/>
      <c r="R363" s="48"/>
      <c r="S363" s="48"/>
      <c r="T363" s="48"/>
      <c r="U363" s="56"/>
    </row>
    <row r="364" spans="1:21" s="21" customFormat="1">
      <c r="A364" s="48"/>
      <c r="B364" s="48"/>
      <c r="C364" s="48"/>
      <c r="D364" s="48"/>
      <c r="E364" s="48"/>
      <c r="F364" s="48"/>
      <c r="G364" s="48"/>
      <c r="H364" s="48"/>
      <c r="I364" s="48"/>
      <c r="J364" s="48"/>
      <c r="K364" s="48"/>
      <c r="L364" s="48"/>
      <c r="M364" s="82"/>
      <c r="N364" s="48"/>
      <c r="O364" s="48"/>
      <c r="P364" s="48"/>
      <c r="Q364" s="48"/>
      <c r="R364" s="48"/>
      <c r="S364" s="48"/>
      <c r="T364" s="48"/>
      <c r="U364" s="56"/>
    </row>
    <row r="365" spans="1:21" s="21" customFormat="1">
      <c r="A365" s="48"/>
      <c r="B365" s="48"/>
      <c r="C365" s="48"/>
      <c r="D365" s="48"/>
      <c r="E365" s="48"/>
      <c r="F365" s="48"/>
      <c r="G365" s="48"/>
      <c r="H365" s="48"/>
      <c r="I365" s="48"/>
      <c r="J365" s="48"/>
      <c r="K365" s="48"/>
      <c r="L365" s="48"/>
      <c r="M365" s="82"/>
      <c r="N365" s="48"/>
      <c r="O365" s="48"/>
      <c r="P365" s="48"/>
      <c r="Q365" s="48"/>
      <c r="R365" s="48"/>
      <c r="S365" s="48"/>
      <c r="T365" s="48"/>
      <c r="U365" s="56"/>
    </row>
    <row r="366" spans="1:21" s="21" customFormat="1">
      <c r="A366" s="48"/>
      <c r="B366" s="48"/>
      <c r="C366" s="48"/>
      <c r="D366" s="48"/>
      <c r="E366" s="48"/>
      <c r="F366" s="48"/>
      <c r="G366" s="48"/>
      <c r="H366" s="48"/>
      <c r="I366" s="48"/>
      <c r="J366" s="48"/>
      <c r="K366" s="48"/>
      <c r="L366" s="48"/>
      <c r="M366" s="82"/>
      <c r="N366" s="48"/>
      <c r="O366" s="48"/>
      <c r="P366" s="48"/>
      <c r="Q366" s="48"/>
      <c r="R366" s="48"/>
      <c r="S366" s="48"/>
      <c r="T366" s="48"/>
      <c r="U366" s="56"/>
    </row>
    <row r="367" spans="1:21" s="21" customFormat="1">
      <c r="A367" s="48"/>
      <c r="B367" s="48"/>
      <c r="C367" s="48"/>
      <c r="D367" s="48"/>
      <c r="E367" s="48"/>
      <c r="F367" s="48"/>
      <c r="G367" s="48"/>
      <c r="H367" s="48"/>
      <c r="I367" s="48"/>
      <c r="J367" s="48"/>
      <c r="K367" s="48"/>
      <c r="L367" s="48"/>
      <c r="M367" s="82"/>
      <c r="N367" s="48"/>
      <c r="O367" s="48"/>
      <c r="P367" s="48"/>
      <c r="Q367" s="48"/>
      <c r="R367" s="48"/>
      <c r="S367" s="48"/>
      <c r="T367" s="48"/>
      <c r="U367" s="56"/>
    </row>
    <row r="368" spans="1:21" s="21" customFormat="1">
      <c r="A368" s="48"/>
      <c r="B368" s="48"/>
      <c r="C368" s="48"/>
      <c r="D368" s="48"/>
      <c r="E368" s="48"/>
      <c r="F368" s="48"/>
      <c r="G368" s="48"/>
      <c r="H368" s="48"/>
      <c r="I368" s="48"/>
      <c r="J368" s="48"/>
      <c r="K368" s="48"/>
      <c r="L368" s="48"/>
      <c r="M368" s="82"/>
      <c r="N368" s="48"/>
      <c r="O368" s="48"/>
      <c r="P368" s="48"/>
      <c r="Q368" s="48"/>
      <c r="R368" s="48"/>
      <c r="S368" s="48"/>
      <c r="T368" s="48"/>
      <c r="U368" s="56"/>
    </row>
    <row r="369" spans="1:21" s="21" customFormat="1">
      <c r="A369" s="48"/>
      <c r="B369" s="48"/>
      <c r="C369" s="48"/>
      <c r="D369" s="48"/>
      <c r="E369" s="48"/>
      <c r="F369" s="48"/>
      <c r="G369" s="48"/>
      <c r="H369" s="48"/>
      <c r="I369" s="48"/>
      <c r="J369" s="48"/>
      <c r="K369" s="48"/>
      <c r="L369" s="48"/>
      <c r="M369" s="82"/>
      <c r="N369" s="48"/>
      <c r="O369" s="48"/>
      <c r="P369" s="48"/>
      <c r="Q369" s="48"/>
      <c r="R369" s="48"/>
      <c r="S369" s="48"/>
      <c r="T369" s="48"/>
      <c r="U369" s="56"/>
    </row>
    <row r="370" spans="1:21" s="21" customFormat="1">
      <c r="A370" s="48"/>
      <c r="B370" s="48"/>
      <c r="C370" s="48"/>
      <c r="D370" s="48"/>
      <c r="E370" s="48"/>
      <c r="F370" s="48"/>
      <c r="G370" s="48"/>
      <c r="H370" s="48"/>
      <c r="I370" s="48"/>
      <c r="J370" s="48"/>
      <c r="K370" s="48"/>
      <c r="L370" s="48"/>
      <c r="M370" s="82"/>
      <c r="N370" s="48"/>
      <c r="O370" s="48"/>
      <c r="P370" s="48"/>
      <c r="Q370" s="48"/>
      <c r="R370" s="48"/>
      <c r="S370" s="48"/>
      <c r="T370" s="48"/>
      <c r="U370" s="56"/>
    </row>
    <row r="371" spans="1:21" s="21" customFormat="1">
      <c r="A371" s="48"/>
      <c r="B371" s="48"/>
      <c r="C371" s="48"/>
      <c r="D371" s="48"/>
      <c r="E371" s="48"/>
      <c r="F371" s="48"/>
      <c r="G371" s="48"/>
      <c r="H371" s="48"/>
      <c r="I371" s="48"/>
      <c r="J371" s="48"/>
      <c r="K371" s="48"/>
      <c r="L371" s="48"/>
      <c r="M371" s="82"/>
      <c r="N371" s="48"/>
      <c r="O371" s="48"/>
      <c r="P371" s="48"/>
      <c r="Q371" s="48"/>
      <c r="R371" s="48"/>
      <c r="S371" s="48"/>
      <c r="T371" s="48"/>
      <c r="U371" s="56"/>
    </row>
    <row r="372" spans="1:21" s="21" customFormat="1">
      <c r="A372" s="48"/>
      <c r="B372" s="48"/>
      <c r="C372" s="48"/>
      <c r="D372" s="48"/>
      <c r="E372" s="48"/>
      <c r="F372" s="48"/>
      <c r="G372" s="48"/>
      <c r="H372" s="48"/>
      <c r="I372" s="48"/>
      <c r="J372" s="48"/>
      <c r="K372" s="48"/>
      <c r="L372" s="48"/>
      <c r="M372" s="82"/>
      <c r="N372" s="48"/>
      <c r="O372" s="48"/>
      <c r="P372" s="48"/>
      <c r="Q372" s="48"/>
      <c r="R372" s="48"/>
      <c r="S372" s="48"/>
      <c r="T372" s="48"/>
      <c r="U372" s="56"/>
    </row>
    <row r="373" spans="1:21" s="21" customFormat="1">
      <c r="A373" s="48"/>
      <c r="B373" s="48"/>
      <c r="C373" s="48"/>
      <c r="D373" s="48"/>
      <c r="E373" s="48"/>
      <c r="F373" s="48"/>
      <c r="G373" s="48"/>
      <c r="H373" s="48"/>
      <c r="I373" s="48"/>
      <c r="J373" s="48"/>
      <c r="K373" s="48"/>
      <c r="L373" s="48"/>
      <c r="M373" s="82"/>
      <c r="N373" s="48"/>
      <c r="O373" s="48"/>
      <c r="P373" s="48"/>
      <c r="Q373" s="48"/>
      <c r="R373" s="48"/>
      <c r="S373" s="48"/>
      <c r="T373" s="48"/>
      <c r="U373" s="56"/>
    </row>
    <row r="374" spans="1:21" s="21" customFormat="1">
      <c r="A374" s="48"/>
      <c r="B374" s="48"/>
      <c r="C374" s="48"/>
      <c r="D374" s="48"/>
      <c r="E374" s="48"/>
      <c r="F374" s="48"/>
      <c r="G374" s="48"/>
      <c r="H374" s="48"/>
      <c r="I374" s="48"/>
      <c r="J374" s="48"/>
      <c r="K374" s="48"/>
      <c r="L374" s="48"/>
      <c r="M374" s="82"/>
      <c r="N374" s="48"/>
      <c r="O374" s="48"/>
      <c r="P374" s="48"/>
      <c r="Q374" s="48"/>
      <c r="R374" s="48"/>
      <c r="S374" s="48"/>
      <c r="T374" s="48"/>
      <c r="U374" s="56"/>
    </row>
    <row r="375" spans="1:21" s="21" customFormat="1">
      <c r="A375" s="48"/>
      <c r="B375" s="48"/>
      <c r="C375" s="48"/>
      <c r="D375" s="48"/>
      <c r="E375" s="48"/>
      <c r="F375" s="48"/>
      <c r="G375" s="48"/>
      <c r="H375" s="48"/>
      <c r="I375" s="48"/>
      <c r="J375" s="48"/>
      <c r="K375" s="48"/>
      <c r="L375" s="48"/>
      <c r="M375" s="82"/>
      <c r="N375" s="48"/>
      <c r="O375" s="48"/>
      <c r="P375" s="48"/>
      <c r="Q375" s="48"/>
      <c r="R375" s="48"/>
      <c r="S375" s="48"/>
      <c r="T375" s="48"/>
      <c r="U375" s="56"/>
    </row>
    <row r="376" spans="1:21" s="21" customFormat="1">
      <c r="A376" s="48"/>
      <c r="B376" s="48"/>
      <c r="C376" s="48"/>
      <c r="D376" s="48"/>
      <c r="E376" s="48"/>
      <c r="F376" s="48"/>
      <c r="G376" s="48"/>
      <c r="H376" s="48"/>
      <c r="I376" s="48"/>
      <c r="J376" s="48"/>
      <c r="K376" s="48"/>
      <c r="L376" s="48"/>
      <c r="M376" s="82"/>
      <c r="N376" s="48"/>
      <c r="O376" s="48"/>
      <c r="P376" s="48"/>
      <c r="Q376" s="48"/>
      <c r="R376" s="48"/>
      <c r="S376" s="48"/>
      <c r="T376" s="48"/>
      <c r="U376" s="56"/>
    </row>
    <row r="377" spans="1:21" s="21" customFormat="1">
      <c r="A377" s="48"/>
      <c r="B377" s="48"/>
      <c r="C377" s="48"/>
      <c r="D377" s="48"/>
      <c r="E377" s="48"/>
      <c r="F377" s="48"/>
      <c r="G377" s="48"/>
      <c r="H377" s="48"/>
      <c r="I377" s="48"/>
      <c r="J377" s="48"/>
      <c r="K377" s="48"/>
      <c r="L377" s="48"/>
      <c r="M377" s="82"/>
      <c r="N377" s="48"/>
      <c r="O377" s="48"/>
      <c r="P377" s="48"/>
      <c r="Q377" s="48"/>
      <c r="R377" s="48"/>
      <c r="S377" s="48"/>
      <c r="T377" s="48"/>
      <c r="U377" s="56"/>
    </row>
    <row r="378" spans="1:21" s="21" customFormat="1">
      <c r="A378" s="48"/>
      <c r="B378" s="48"/>
      <c r="C378" s="48"/>
      <c r="D378" s="48"/>
      <c r="E378" s="48"/>
      <c r="F378" s="48"/>
      <c r="G378" s="48"/>
      <c r="H378" s="48"/>
      <c r="I378" s="48"/>
      <c r="J378" s="48"/>
      <c r="K378" s="48"/>
      <c r="L378" s="48"/>
      <c r="M378" s="82"/>
      <c r="N378" s="48"/>
      <c r="O378" s="48"/>
      <c r="P378" s="48"/>
      <c r="Q378" s="48"/>
      <c r="R378" s="48"/>
      <c r="S378" s="48"/>
      <c r="T378" s="48"/>
      <c r="U378" s="56"/>
    </row>
    <row r="379" spans="1:21" s="21" customFormat="1">
      <c r="A379" s="48"/>
      <c r="B379" s="48"/>
      <c r="C379" s="48"/>
      <c r="D379" s="48"/>
      <c r="E379" s="48"/>
      <c r="F379" s="48"/>
      <c r="G379" s="48"/>
      <c r="H379" s="48"/>
      <c r="I379" s="48"/>
      <c r="J379" s="48"/>
      <c r="K379" s="48"/>
      <c r="L379" s="48"/>
      <c r="M379" s="82"/>
      <c r="N379" s="48"/>
      <c r="O379" s="48"/>
      <c r="P379" s="48"/>
      <c r="Q379" s="48"/>
      <c r="R379" s="48"/>
      <c r="S379" s="48"/>
      <c r="T379" s="48"/>
      <c r="U379" s="56"/>
    </row>
    <row r="380" spans="1:21" s="21" customFormat="1">
      <c r="A380" s="48"/>
      <c r="B380" s="48"/>
      <c r="C380" s="48"/>
      <c r="D380" s="48"/>
      <c r="E380" s="48"/>
      <c r="F380" s="48"/>
      <c r="G380" s="48"/>
      <c r="H380" s="48"/>
      <c r="I380" s="48"/>
      <c r="J380" s="48"/>
      <c r="K380" s="48"/>
      <c r="L380" s="48"/>
      <c r="M380" s="82"/>
      <c r="N380" s="48"/>
      <c r="O380" s="48"/>
      <c r="P380" s="48"/>
      <c r="Q380" s="48"/>
      <c r="R380" s="48"/>
      <c r="S380" s="48"/>
      <c r="T380" s="48"/>
      <c r="U380" s="56"/>
    </row>
    <row r="381" spans="1:21" s="21" customFormat="1">
      <c r="A381" s="48"/>
      <c r="B381" s="48"/>
      <c r="C381" s="48"/>
      <c r="D381" s="48"/>
      <c r="E381" s="48"/>
      <c r="F381" s="48"/>
      <c r="G381" s="48"/>
      <c r="H381" s="48"/>
      <c r="I381" s="48"/>
      <c r="J381" s="48"/>
      <c r="K381" s="48"/>
      <c r="L381" s="48"/>
      <c r="M381" s="82"/>
      <c r="N381" s="48"/>
      <c r="O381" s="48"/>
      <c r="P381" s="48"/>
      <c r="Q381" s="48"/>
      <c r="R381" s="48"/>
      <c r="S381" s="48"/>
      <c r="T381" s="48"/>
      <c r="U381" s="56"/>
    </row>
    <row r="382" spans="1:21" s="21" customFormat="1">
      <c r="A382" s="48"/>
      <c r="B382" s="48"/>
      <c r="C382" s="48"/>
      <c r="D382" s="48"/>
      <c r="E382" s="48"/>
      <c r="F382" s="48"/>
      <c r="G382" s="48"/>
      <c r="H382" s="48"/>
      <c r="I382" s="48"/>
      <c r="J382" s="48"/>
      <c r="K382" s="48"/>
      <c r="L382" s="48"/>
      <c r="M382" s="82"/>
      <c r="N382" s="48"/>
      <c r="O382" s="48"/>
      <c r="P382" s="48"/>
      <c r="Q382" s="48"/>
      <c r="R382" s="48"/>
      <c r="S382" s="48"/>
      <c r="T382" s="48"/>
      <c r="U382" s="56"/>
    </row>
    <row r="383" spans="1:21" s="21" customFormat="1">
      <c r="A383" s="48"/>
      <c r="B383" s="48"/>
      <c r="C383" s="48"/>
      <c r="D383" s="48"/>
      <c r="E383" s="48"/>
      <c r="F383" s="48"/>
      <c r="G383" s="48"/>
      <c r="H383" s="48"/>
      <c r="I383" s="48"/>
      <c r="J383" s="48"/>
      <c r="K383" s="48"/>
      <c r="L383" s="48"/>
      <c r="M383" s="82"/>
      <c r="N383" s="48"/>
      <c r="O383" s="48"/>
      <c r="P383" s="48"/>
      <c r="Q383" s="48"/>
      <c r="R383" s="48"/>
      <c r="S383" s="48"/>
      <c r="T383" s="48"/>
      <c r="U383" s="56"/>
    </row>
    <row r="384" spans="1:21" s="21" customFormat="1">
      <c r="A384" s="48"/>
      <c r="B384" s="48"/>
      <c r="C384" s="48"/>
      <c r="D384" s="48"/>
      <c r="E384" s="48"/>
      <c r="F384" s="48"/>
      <c r="G384" s="48"/>
      <c r="H384" s="48"/>
      <c r="I384" s="48"/>
      <c r="J384" s="48"/>
      <c r="K384" s="48"/>
      <c r="L384" s="48"/>
      <c r="M384" s="82"/>
      <c r="N384" s="48"/>
      <c r="O384" s="48"/>
      <c r="P384" s="48"/>
      <c r="Q384" s="48"/>
      <c r="R384" s="48"/>
      <c r="S384" s="48"/>
      <c r="T384" s="48"/>
      <c r="U384" s="56"/>
    </row>
    <row r="385" spans="1:21" s="21" customFormat="1">
      <c r="A385" s="48"/>
      <c r="B385" s="48"/>
      <c r="C385" s="48"/>
      <c r="D385" s="48"/>
      <c r="E385" s="48"/>
      <c r="F385" s="48"/>
      <c r="G385" s="48"/>
      <c r="H385" s="48"/>
      <c r="I385" s="48"/>
      <c r="J385" s="48"/>
      <c r="K385" s="48"/>
      <c r="L385" s="48"/>
      <c r="M385" s="82"/>
      <c r="N385" s="48"/>
      <c r="O385" s="48"/>
      <c r="P385" s="48"/>
      <c r="Q385" s="48"/>
      <c r="R385" s="48"/>
      <c r="S385" s="48"/>
      <c r="T385" s="48"/>
      <c r="U385" s="56"/>
    </row>
    <row r="386" spans="1:21" s="21" customFormat="1">
      <c r="A386" s="48"/>
      <c r="B386" s="48"/>
      <c r="C386" s="48"/>
      <c r="D386" s="48"/>
      <c r="E386" s="48"/>
      <c r="F386" s="48"/>
      <c r="G386" s="48"/>
      <c r="H386" s="48"/>
      <c r="I386" s="48"/>
      <c r="J386" s="48"/>
      <c r="K386" s="48"/>
      <c r="L386" s="48"/>
      <c r="M386" s="82"/>
      <c r="N386" s="48"/>
      <c r="O386" s="48"/>
      <c r="P386" s="48"/>
      <c r="Q386" s="48"/>
      <c r="R386" s="48"/>
      <c r="S386" s="48"/>
      <c r="T386" s="48"/>
      <c r="U386" s="56"/>
    </row>
    <row r="387" spans="1:21" s="21" customFormat="1">
      <c r="A387" s="48"/>
      <c r="B387" s="48"/>
      <c r="C387" s="48"/>
      <c r="D387" s="48"/>
      <c r="E387" s="48"/>
      <c r="F387" s="48"/>
      <c r="G387" s="48"/>
      <c r="H387" s="48"/>
      <c r="I387" s="48"/>
      <c r="J387" s="48"/>
      <c r="K387" s="48"/>
      <c r="L387" s="48"/>
      <c r="M387" s="82"/>
      <c r="N387" s="48"/>
      <c r="O387" s="48"/>
      <c r="P387" s="48"/>
      <c r="Q387" s="48"/>
      <c r="R387" s="48"/>
      <c r="S387" s="48"/>
      <c r="T387" s="48"/>
      <c r="U387" s="56"/>
    </row>
    <row r="388" spans="1:21" s="21" customFormat="1">
      <c r="A388" s="48"/>
      <c r="B388" s="48"/>
      <c r="C388" s="48"/>
      <c r="D388" s="48"/>
      <c r="E388" s="48"/>
      <c r="F388" s="48"/>
      <c r="G388" s="48"/>
      <c r="H388" s="48"/>
      <c r="I388" s="48"/>
      <c r="J388" s="48"/>
      <c r="K388" s="48"/>
      <c r="L388" s="48"/>
      <c r="M388" s="82"/>
      <c r="N388" s="48"/>
      <c r="O388" s="48"/>
      <c r="P388" s="48"/>
      <c r="Q388" s="48"/>
      <c r="R388" s="48"/>
      <c r="S388" s="48"/>
      <c r="T388" s="48"/>
      <c r="U388" s="56"/>
    </row>
    <row r="389" spans="1:21" s="21" customFormat="1">
      <c r="A389" s="48"/>
      <c r="B389" s="48"/>
      <c r="C389" s="48"/>
      <c r="D389" s="48"/>
      <c r="E389" s="48"/>
      <c r="F389" s="48"/>
      <c r="G389" s="48"/>
      <c r="H389" s="48"/>
      <c r="I389" s="48"/>
      <c r="J389" s="48"/>
      <c r="K389" s="48"/>
      <c r="L389" s="48"/>
      <c r="M389" s="82"/>
      <c r="N389" s="48"/>
      <c r="O389" s="48"/>
      <c r="P389" s="48"/>
      <c r="Q389" s="48"/>
      <c r="R389" s="48"/>
      <c r="S389" s="48"/>
      <c r="T389" s="48"/>
      <c r="U389" s="56"/>
    </row>
    <row r="390" spans="1:21" s="21" customFormat="1">
      <c r="A390" s="48"/>
      <c r="B390" s="48"/>
      <c r="C390" s="48"/>
      <c r="D390" s="48"/>
      <c r="E390" s="48"/>
      <c r="F390" s="48"/>
      <c r="G390" s="48"/>
      <c r="H390" s="48"/>
      <c r="I390" s="48"/>
      <c r="J390" s="48"/>
      <c r="K390" s="48"/>
      <c r="L390" s="48"/>
      <c r="M390" s="82"/>
      <c r="N390" s="48"/>
      <c r="O390" s="48"/>
      <c r="P390" s="48"/>
      <c r="Q390" s="48"/>
      <c r="R390" s="48"/>
      <c r="S390" s="48"/>
      <c r="T390" s="48"/>
      <c r="U390" s="56"/>
    </row>
    <row r="391" spans="1:21" s="21" customFormat="1">
      <c r="A391" s="48"/>
      <c r="B391" s="48"/>
      <c r="C391" s="48"/>
      <c r="D391" s="48"/>
      <c r="E391" s="48"/>
      <c r="F391" s="48"/>
      <c r="G391" s="48"/>
      <c r="H391" s="48"/>
      <c r="I391" s="48"/>
      <c r="J391" s="48"/>
      <c r="K391" s="48"/>
      <c r="L391" s="48"/>
      <c r="M391" s="82"/>
      <c r="N391" s="48"/>
      <c r="O391" s="48"/>
      <c r="P391" s="48"/>
      <c r="Q391" s="48"/>
      <c r="R391" s="48"/>
      <c r="S391" s="48"/>
      <c r="T391" s="48"/>
      <c r="U391" s="56"/>
    </row>
    <row r="392" spans="1:21" s="21" customFormat="1">
      <c r="A392" s="48"/>
      <c r="B392" s="48"/>
      <c r="C392" s="48"/>
      <c r="D392" s="48"/>
      <c r="E392" s="48"/>
      <c r="F392" s="48"/>
      <c r="G392" s="48"/>
      <c r="H392" s="48"/>
      <c r="I392" s="48"/>
      <c r="J392" s="48"/>
      <c r="K392" s="48"/>
      <c r="L392" s="48"/>
      <c r="M392" s="82"/>
      <c r="N392" s="48"/>
      <c r="O392" s="48"/>
      <c r="P392" s="48"/>
      <c r="Q392" s="48"/>
      <c r="R392" s="48"/>
      <c r="S392" s="48"/>
      <c r="T392" s="48"/>
      <c r="U392" s="56"/>
    </row>
    <row r="393" spans="1:21" s="21" customFormat="1">
      <c r="A393" s="48"/>
      <c r="B393" s="48"/>
      <c r="C393" s="48"/>
      <c r="D393" s="48"/>
      <c r="E393" s="48"/>
      <c r="F393" s="48"/>
      <c r="G393" s="48"/>
      <c r="H393" s="48"/>
      <c r="I393" s="48"/>
      <c r="J393" s="48"/>
      <c r="K393" s="48"/>
      <c r="L393" s="48"/>
      <c r="M393" s="82"/>
      <c r="N393" s="48"/>
      <c r="O393" s="48"/>
      <c r="P393" s="48"/>
      <c r="Q393" s="48"/>
      <c r="R393" s="48"/>
      <c r="S393" s="48"/>
      <c r="T393" s="48"/>
      <c r="U393" s="56"/>
    </row>
    <row r="394" spans="1:21" s="21" customFormat="1">
      <c r="A394" s="48"/>
      <c r="B394" s="48"/>
      <c r="C394" s="48"/>
      <c r="D394" s="48"/>
      <c r="E394" s="48"/>
      <c r="F394" s="48"/>
      <c r="G394" s="48"/>
      <c r="H394" s="48"/>
      <c r="I394" s="48"/>
      <c r="J394" s="48"/>
      <c r="K394" s="48"/>
      <c r="L394" s="48"/>
      <c r="M394" s="82"/>
      <c r="N394" s="48"/>
      <c r="O394" s="48"/>
      <c r="P394" s="48"/>
      <c r="Q394" s="48"/>
      <c r="R394" s="48"/>
      <c r="S394" s="48"/>
      <c r="T394" s="48"/>
      <c r="U394" s="56"/>
    </row>
    <row r="395" spans="1:21" s="21" customFormat="1">
      <c r="A395" s="48"/>
      <c r="B395" s="48"/>
      <c r="C395" s="48"/>
      <c r="D395" s="48"/>
      <c r="E395" s="48"/>
      <c r="F395" s="48"/>
      <c r="G395" s="48"/>
      <c r="H395" s="48"/>
      <c r="I395" s="48"/>
      <c r="J395" s="48"/>
      <c r="K395" s="48"/>
      <c r="L395" s="48"/>
      <c r="M395" s="82"/>
      <c r="N395" s="48"/>
      <c r="O395" s="48"/>
      <c r="P395" s="48"/>
      <c r="Q395" s="48"/>
      <c r="R395" s="48"/>
      <c r="S395" s="48"/>
      <c r="T395" s="48"/>
      <c r="U395" s="56"/>
    </row>
    <row r="396" spans="1:21" s="21" customFormat="1">
      <c r="A396" s="48"/>
      <c r="B396" s="48"/>
      <c r="C396" s="48"/>
      <c r="D396" s="48"/>
      <c r="E396" s="48"/>
      <c r="F396" s="48"/>
      <c r="G396" s="48"/>
      <c r="H396" s="48"/>
      <c r="I396" s="48"/>
      <c r="J396" s="48"/>
      <c r="K396" s="48"/>
      <c r="L396" s="48"/>
      <c r="M396" s="82"/>
      <c r="N396" s="48"/>
      <c r="O396" s="48"/>
      <c r="P396" s="48"/>
      <c r="Q396" s="48"/>
      <c r="R396" s="48"/>
      <c r="S396" s="48"/>
      <c r="T396" s="48"/>
      <c r="U396" s="56"/>
    </row>
    <row r="397" spans="1:21" s="21" customFormat="1">
      <c r="A397" s="48"/>
      <c r="B397" s="48"/>
      <c r="C397" s="48"/>
      <c r="D397" s="48"/>
      <c r="E397" s="48"/>
      <c r="F397" s="48"/>
      <c r="G397" s="48"/>
      <c r="H397" s="48"/>
      <c r="I397" s="48"/>
      <c r="J397" s="48"/>
      <c r="K397" s="48"/>
      <c r="L397" s="48"/>
      <c r="M397" s="82"/>
      <c r="N397" s="48"/>
      <c r="O397" s="48"/>
      <c r="P397" s="48"/>
      <c r="Q397" s="48"/>
      <c r="R397" s="48"/>
      <c r="S397" s="48"/>
      <c r="T397" s="48"/>
      <c r="U397" s="56"/>
    </row>
    <row r="398" spans="1:21" s="21" customFormat="1">
      <c r="A398" s="48"/>
      <c r="B398" s="48"/>
      <c r="C398" s="48"/>
      <c r="D398" s="48"/>
      <c r="E398" s="48"/>
      <c r="F398" s="48"/>
      <c r="G398" s="48"/>
      <c r="H398" s="48"/>
      <c r="I398" s="48"/>
      <c r="J398" s="48"/>
      <c r="K398" s="48"/>
      <c r="L398" s="48"/>
      <c r="M398" s="82"/>
      <c r="N398" s="48"/>
      <c r="O398" s="48"/>
      <c r="P398" s="48"/>
      <c r="Q398" s="48"/>
      <c r="R398" s="48"/>
      <c r="S398" s="48"/>
      <c r="T398" s="48"/>
      <c r="U398" s="56"/>
    </row>
    <row r="399" spans="1:21" s="21" customFormat="1">
      <c r="A399" s="48"/>
      <c r="B399" s="48"/>
      <c r="C399" s="48"/>
      <c r="D399" s="48"/>
      <c r="E399" s="48"/>
      <c r="F399" s="48"/>
      <c r="G399" s="48"/>
      <c r="H399" s="48"/>
      <c r="I399" s="48"/>
      <c r="J399" s="48"/>
      <c r="K399" s="48"/>
      <c r="L399" s="48"/>
      <c r="M399" s="82"/>
      <c r="N399" s="48"/>
      <c r="O399" s="48"/>
      <c r="P399" s="48"/>
      <c r="Q399" s="48"/>
      <c r="R399" s="48"/>
      <c r="S399" s="48"/>
      <c r="T399" s="48"/>
      <c r="U399" s="56"/>
    </row>
    <row r="400" spans="1:21" s="21" customFormat="1">
      <c r="A400" s="48"/>
      <c r="B400" s="48"/>
      <c r="C400" s="48"/>
      <c r="D400" s="48"/>
      <c r="E400" s="48"/>
      <c r="F400" s="48"/>
      <c r="G400" s="48"/>
      <c r="H400" s="48"/>
      <c r="I400" s="48"/>
      <c r="J400" s="48"/>
      <c r="K400" s="48"/>
      <c r="L400" s="48"/>
      <c r="M400" s="82"/>
      <c r="N400" s="48"/>
      <c r="O400" s="48"/>
      <c r="P400" s="48"/>
      <c r="Q400" s="48"/>
      <c r="R400" s="48"/>
      <c r="S400" s="48"/>
      <c r="T400" s="48"/>
      <c r="U400" s="56"/>
    </row>
    <row r="401" spans="1:21" s="21" customFormat="1">
      <c r="A401" s="48"/>
      <c r="B401" s="48"/>
      <c r="C401" s="48"/>
      <c r="D401" s="48"/>
      <c r="E401" s="48"/>
      <c r="F401" s="48"/>
      <c r="G401" s="48"/>
      <c r="H401" s="48"/>
      <c r="I401" s="48"/>
      <c r="J401" s="48"/>
      <c r="K401" s="48"/>
      <c r="L401" s="48"/>
      <c r="M401" s="82"/>
      <c r="N401" s="48"/>
      <c r="O401" s="48"/>
      <c r="P401" s="48"/>
      <c r="Q401" s="48"/>
      <c r="R401" s="48"/>
      <c r="S401" s="48"/>
      <c r="T401" s="48"/>
      <c r="U401" s="56"/>
    </row>
    <row r="402" spans="1:21" s="21" customFormat="1">
      <c r="A402" s="48"/>
      <c r="B402" s="48"/>
      <c r="C402" s="48"/>
      <c r="D402" s="48"/>
      <c r="E402" s="48"/>
      <c r="F402" s="48"/>
      <c r="G402" s="48"/>
      <c r="H402" s="48"/>
      <c r="I402" s="48"/>
      <c r="J402" s="48"/>
      <c r="K402" s="48"/>
      <c r="L402" s="48"/>
      <c r="M402" s="82"/>
      <c r="N402" s="48"/>
      <c r="O402" s="48"/>
      <c r="P402" s="48"/>
      <c r="Q402" s="48"/>
      <c r="R402" s="48"/>
      <c r="S402" s="48"/>
      <c r="T402" s="48"/>
      <c r="U402" s="56"/>
    </row>
    <row r="403" spans="1:21" s="21" customFormat="1">
      <c r="A403" s="48"/>
      <c r="B403" s="48"/>
      <c r="C403" s="48"/>
      <c r="D403" s="48"/>
      <c r="E403" s="48"/>
      <c r="F403" s="48"/>
      <c r="G403" s="48"/>
      <c r="H403" s="48"/>
      <c r="I403" s="48"/>
      <c r="J403" s="48"/>
      <c r="K403" s="48"/>
      <c r="L403" s="48"/>
      <c r="M403" s="82"/>
      <c r="N403" s="48"/>
      <c r="O403" s="48"/>
      <c r="P403" s="48"/>
      <c r="Q403" s="48"/>
      <c r="R403" s="48"/>
      <c r="S403" s="48"/>
      <c r="T403" s="48"/>
      <c r="U403" s="56"/>
    </row>
    <row r="404" spans="1:21" s="21" customFormat="1">
      <c r="A404" s="48"/>
      <c r="B404" s="48"/>
      <c r="C404" s="48"/>
      <c r="D404" s="48"/>
      <c r="E404" s="48"/>
      <c r="F404" s="48"/>
      <c r="G404" s="48"/>
      <c r="H404" s="48"/>
      <c r="I404" s="48"/>
      <c r="J404" s="48"/>
      <c r="K404" s="48"/>
      <c r="L404" s="48"/>
      <c r="M404" s="82"/>
      <c r="N404" s="48"/>
      <c r="O404" s="48"/>
      <c r="P404" s="48"/>
      <c r="Q404" s="48"/>
      <c r="R404" s="48"/>
      <c r="S404" s="48"/>
      <c r="T404" s="48"/>
      <c r="U404" s="56"/>
    </row>
    <row r="405" spans="1:21" s="21" customFormat="1">
      <c r="A405" s="48"/>
      <c r="B405" s="48"/>
      <c r="C405" s="48"/>
      <c r="D405" s="48"/>
      <c r="E405" s="48"/>
      <c r="F405" s="48"/>
      <c r="G405" s="48"/>
      <c r="H405" s="48"/>
      <c r="I405" s="48"/>
      <c r="J405" s="48"/>
      <c r="K405" s="48"/>
      <c r="L405" s="48"/>
      <c r="M405" s="82"/>
      <c r="N405" s="48"/>
      <c r="O405" s="48"/>
      <c r="P405" s="48"/>
      <c r="Q405" s="48"/>
      <c r="R405" s="48"/>
      <c r="S405" s="48"/>
      <c r="T405" s="48"/>
      <c r="U405" s="56"/>
    </row>
    <row r="406" spans="1:21" s="21" customFormat="1">
      <c r="A406" s="48"/>
      <c r="B406" s="48"/>
      <c r="C406" s="48"/>
      <c r="D406" s="48"/>
      <c r="E406" s="48"/>
      <c r="F406" s="48"/>
      <c r="G406" s="48"/>
      <c r="H406" s="48"/>
      <c r="I406" s="48"/>
      <c r="J406" s="48"/>
      <c r="K406" s="48"/>
      <c r="L406" s="48"/>
      <c r="M406" s="82"/>
      <c r="N406" s="48"/>
      <c r="O406" s="48"/>
      <c r="P406" s="48"/>
      <c r="Q406" s="48"/>
      <c r="R406" s="48"/>
      <c r="S406" s="48"/>
      <c r="T406" s="48"/>
      <c r="U406" s="56"/>
    </row>
    <row r="407" spans="1:21" s="21" customFormat="1">
      <c r="A407" s="48"/>
      <c r="B407" s="48"/>
      <c r="C407" s="48"/>
      <c r="D407" s="48"/>
      <c r="E407" s="48"/>
      <c r="F407" s="48"/>
      <c r="G407" s="48"/>
      <c r="H407" s="48"/>
      <c r="I407" s="48"/>
      <c r="J407" s="48"/>
      <c r="K407" s="48"/>
      <c r="L407" s="48"/>
      <c r="M407" s="82"/>
      <c r="N407" s="48"/>
      <c r="O407" s="48"/>
      <c r="P407" s="48"/>
      <c r="Q407" s="48"/>
      <c r="R407" s="48"/>
      <c r="S407" s="48"/>
      <c r="T407" s="48"/>
      <c r="U407" s="56"/>
    </row>
    <row r="408" spans="1:21" s="21" customFormat="1">
      <c r="A408" s="48"/>
      <c r="B408" s="48"/>
      <c r="C408" s="48"/>
      <c r="D408" s="48"/>
      <c r="E408" s="48"/>
      <c r="F408" s="48"/>
      <c r="G408" s="48"/>
      <c r="H408" s="48"/>
      <c r="I408" s="48"/>
      <c r="J408" s="48"/>
      <c r="K408" s="48"/>
      <c r="L408" s="48"/>
      <c r="M408" s="82"/>
      <c r="N408" s="48"/>
      <c r="O408" s="48"/>
      <c r="P408" s="48"/>
      <c r="Q408" s="48"/>
      <c r="R408" s="48"/>
      <c r="S408" s="48"/>
      <c r="T408" s="48"/>
      <c r="U408" s="56"/>
    </row>
    <row r="409" spans="1:21" s="21" customFormat="1">
      <c r="A409" s="48"/>
      <c r="B409" s="48"/>
      <c r="C409" s="48"/>
      <c r="D409" s="48"/>
      <c r="E409" s="48"/>
      <c r="F409" s="48"/>
      <c r="G409" s="48"/>
      <c r="H409" s="48"/>
      <c r="I409" s="48"/>
      <c r="J409" s="48"/>
      <c r="K409" s="48"/>
      <c r="L409" s="48"/>
      <c r="M409" s="82"/>
      <c r="N409" s="48"/>
      <c r="O409" s="48"/>
      <c r="P409" s="48"/>
      <c r="Q409" s="48"/>
      <c r="R409" s="48"/>
      <c r="S409" s="48"/>
      <c r="T409" s="48"/>
      <c r="U409" s="56"/>
    </row>
    <row r="410" spans="1:21" s="21" customFormat="1">
      <c r="A410" s="48"/>
      <c r="B410" s="48"/>
      <c r="C410" s="48"/>
      <c r="D410" s="48"/>
      <c r="E410" s="48"/>
      <c r="F410" s="48"/>
      <c r="G410" s="48"/>
      <c r="H410" s="48"/>
      <c r="I410" s="48"/>
      <c r="J410" s="48"/>
      <c r="K410" s="48"/>
      <c r="L410" s="48"/>
      <c r="M410" s="82"/>
      <c r="N410" s="48"/>
      <c r="O410" s="48"/>
      <c r="P410" s="48"/>
      <c r="Q410" s="48"/>
      <c r="R410" s="48"/>
      <c r="S410" s="48"/>
      <c r="T410" s="48"/>
      <c r="U410" s="56"/>
    </row>
    <row r="411" spans="1:21" s="21" customFormat="1">
      <c r="A411" s="48"/>
      <c r="B411" s="48"/>
      <c r="C411" s="48"/>
      <c r="D411" s="48"/>
      <c r="E411" s="48"/>
      <c r="F411" s="48"/>
      <c r="G411" s="48"/>
      <c r="H411" s="48"/>
      <c r="I411" s="48"/>
      <c r="J411" s="48"/>
      <c r="K411" s="48"/>
      <c r="L411" s="48"/>
      <c r="M411" s="82"/>
      <c r="N411" s="48"/>
      <c r="O411" s="48"/>
      <c r="P411" s="48"/>
      <c r="Q411" s="48"/>
      <c r="R411" s="48"/>
      <c r="S411" s="48"/>
      <c r="T411" s="48"/>
      <c r="U411" s="56"/>
    </row>
    <row r="412" spans="1:21" s="21" customFormat="1">
      <c r="A412" s="48"/>
      <c r="B412" s="48"/>
      <c r="C412" s="48"/>
      <c r="D412" s="48"/>
      <c r="E412" s="48"/>
      <c r="F412" s="48"/>
      <c r="G412" s="48"/>
      <c r="H412" s="48"/>
      <c r="I412" s="48"/>
      <c r="J412" s="48"/>
      <c r="K412" s="48"/>
      <c r="L412" s="48"/>
      <c r="M412" s="82"/>
      <c r="N412" s="48"/>
      <c r="O412" s="48"/>
      <c r="P412" s="48"/>
      <c r="Q412" s="48"/>
      <c r="R412" s="48"/>
      <c r="S412" s="48"/>
      <c r="T412" s="48"/>
      <c r="U412" s="56"/>
    </row>
    <row r="413" spans="1:21" s="21" customFormat="1">
      <c r="A413" s="48"/>
      <c r="B413" s="48"/>
      <c r="C413" s="48"/>
      <c r="D413" s="48"/>
      <c r="E413" s="48"/>
      <c r="F413" s="48"/>
      <c r="G413" s="48"/>
      <c r="H413" s="48"/>
      <c r="I413" s="48"/>
      <c r="J413" s="48"/>
      <c r="K413" s="48"/>
      <c r="L413" s="48"/>
      <c r="M413" s="82"/>
      <c r="N413" s="48"/>
      <c r="O413" s="48"/>
      <c r="P413" s="48"/>
      <c r="Q413" s="48"/>
      <c r="R413" s="48"/>
      <c r="S413" s="48"/>
      <c r="T413" s="48"/>
      <c r="U413" s="56"/>
    </row>
    <row r="414" spans="1:21" s="21" customFormat="1" ht="18" customHeight="1">
      <c r="A414" s="48"/>
      <c r="B414" s="48"/>
      <c r="C414" s="48"/>
      <c r="D414" s="48"/>
      <c r="E414" s="48"/>
      <c r="F414" s="48"/>
      <c r="G414" s="48"/>
      <c r="H414" s="48"/>
      <c r="I414" s="48"/>
      <c r="J414" s="48"/>
      <c r="K414" s="48"/>
      <c r="L414" s="48"/>
      <c r="M414" s="82"/>
      <c r="N414" s="48"/>
      <c r="O414" s="48"/>
      <c r="P414" s="48"/>
      <c r="Q414" s="48"/>
      <c r="R414" s="48"/>
      <c r="S414" s="48"/>
      <c r="T414" s="48"/>
      <c r="U414" s="56"/>
    </row>
    <row r="415" spans="1:21" s="21" customFormat="1">
      <c r="A415" s="48"/>
      <c r="B415" s="48"/>
      <c r="C415" s="48"/>
      <c r="D415" s="48"/>
      <c r="E415" s="48"/>
      <c r="F415" s="48"/>
      <c r="G415" s="48"/>
      <c r="H415" s="48"/>
      <c r="I415" s="48"/>
      <c r="J415" s="48"/>
      <c r="K415" s="48"/>
      <c r="L415" s="48"/>
      <c r="M415" s="82"/>
      <c r="N415" s="48"/>
      <c r="O415" s="48"/>
      <c r="P415" s="48"/>
      <c r="Q415" s="48"/>
      <c r="R415" s="48"/>
      <c r="S415" s="48"/>
      <c r="T415" s="48"/>
      <c r="U415" s="56"/>
    </row>
    <row r="416" spans="1:21" s="21" customFormat="1" ht="13.5" customHeight="1">
      <c r="A416" s="48"/>
      <c r="B416" s="48"/>
      <c r="C416" s="48"/>
      <c r="D416" s="48"/>
      <c r="E416" s="48"/>
      <c r="F416" s="48"/>
      <c r="G416" s="48"/>
      <c r="H416" s="48"/>
      <c r="I416" s="48"/>
      <c r="J416" s="48"/>
      <c r="K416" s="48"/>
      <c r="L416" s="48"/>
      <c r="M416" s="82"/>
      <c r="N416" s="48"/>
      <c r="O416" s="48"/>
      <c r="P416" s="48"/>
      <c r="Q416" s="48"/>
      <c r="R416" s="48"/>
      <c r="S416" s="48"/>
      <c r="T416" s="48"/>
      <c r="U416" s="56"/>
    </row>
    <row r="417" spans="1:21" s="21" customFormat="1" ht="13.5" customHeight="1">
      <c r="A417" s="48"/>
      <c r="B417" s="48"/>
      <c r="C417" s="48"/>
      <c r="D417" s="48"/>
      <c r="E417" s="48"/>
      <c r="F417" s="48"/>
      <c r="G417" s="48"/>
      <c r="H417" s="48"/>
      <c r="I417" s="48"/>
      <c r="J417" s="48"/>
      <c r="K417" s="48"/>
      <c r="L417" s="48"/>
      <c r="M417" s="82"/>
      <c r="N417" s="48"/>
      <c r="O417" s="48"/>
      <c r="P417" s="48"/>
      <c r="Q417" s="48"/>
      <c r="R417" s="48"/>
      <c r="S417" s="48"/>
      <c r="T417" s="48"/>
      <c r="U417" s="56"/>
    </row>
    <row r="418" spans="1:21" s="21" customFormat="1">
      <c r="A418" s="48"/>
      <c r="B418" s="48"/>
      <c r="C418" s="48"/>
      <c r="D418" s="48"/>
      <c r="E418" s="48"/>
      <c r="F418" s="48"/>
      <c r="G418" s="48"/>
      <c r="H418" s="48"/>
      <c r="I418" s="48"/>
      <c r="J418" s="48"/>
      <c r="K418" s="48"/>
      <c r="L418" s="48"/>
      <c r="M418" s="82"/>
      <c r="N418" s="48"/>
      <c r="O418" s="48"/>
      <c r="P418" s="48"/>
      <c r="Q418" s="48"/>
      <c r="R418" s="48"/>
      <c r="S418" s="48"/>
      <c r="T418" s="48"/>
      <c r="U418" s="56"/>
    </row>
    <row r="419" spans="1:21" s="21" customFormat="1">
      <c r="A419" s="48"/>
      <c r="B419" s="48"/>
      <c r="C419" s="48"/>
      <c r="D419" s="48"/>
      <c r="E419" s="48"/>
      <c r="F419" s="48"/>
      <c r="G419" s="48"/>
      <c r="H419" s="48"/>
      <c r="I419" s="48"/>
      <c r="J419" s="48"/>
      <c r="K419" s="48"/>
      <c r="L419" s="48"/>
      <c r="M419" s="82"/>
      <c r="N419" s="48"/>
      <c r="O419" s="48"/>
      <c r="P419" s="48"/>
      <c r="Q419" s="48"/>
      <c r="R419" s="48"/>
      <c r="S419" s="48"/>
      <c r="T419" s="48"/>
      <c r="U419" s="56"/>
    </row>
    <row r="420" spans="1:21" s="21" customFormat="1">
      <c r="A420" s="48"/>
      <c r="B420" s="48"/>
      <c r="C420" s="48"/>
      <c r="D420" s="48"/>
      <c r="E420" s="48"/>
      <c r="F420" s="48"/>
      <c r="G420" s="48"/>
      <c r="H420" s="48"/>
      <c r="I420" s="48"/>
      <c r="J420" s="48"/>
      <c r="K420" s="48"/>
      <c r="L420" s="48"/>
      <c r="M420" s="82"/>
      <c r="N420" s="48"/>
      <c r="O420" s="48"/>
      <c r="P420" s="48"/>
      <c r="Q420" s="48"/>
      <c r="R420" s="48"/>
      <c r="S420" s="48"/>
      <c r="T420" s="48"/>
      <c r="U420" s="56"/>
    </row>
    <row r="421" spans="1:21" s="21" customFormat="1">
      <c r="A421" s="48"/>
      <c r="B421" s="48"/>
      <c r="C421" s="48"/>
      <c r="D421" s="48"/>
      <c r="E421" s="48"/>
      <c r="F421" s="48"/>
      <c r="G421" s="48"/>
      <c r="H421" s="48"/>
      <c r="I421" s="48"/>
      <c r="J421" s="48"/>
      <c r="K421" s="48"/>
      <c r="L421" s="48"/>
      <c r="M421" s="82"/>
      <c r="N421" s="48"/>
      <c r="O421" s="48"/>
      <c r="P421" s="48"/>
      <c r="Q421" s="48"/>
      <c r="R421" s="48"/>
      <c r="S421" s="48"/>
      <c r="T421" s="48"/>
      <c r="U421" s="56"/>
    </row>
    <row r="422" spans="1:21" s="21" customFormat="1">
      <c r="A422" s="48"/>
      <c r="B422" s="48"/>
      <c r="C422" s="48"/>
      <c r="D422" s="48"/>
      <c r="E422" s="48"/>
      <c r="F422" s="48"/>
      <c r="G422" s="48"/>
      <c r="H422" s="48"/>
      <c r="I422" s="48"/>
      <c r="J422" s="48"/>
      <c r="K422" s="48"/>
      <c r="L422" s="48"/>
      <c r="M422" s="82"/>
      <c r="N422" s="48"/>
      <c r="O422" s="48"/>
      <c r="P422" s="48"/>
      <c r="Q422" s="48"/>
      <c r="R422" s="48"/>
      <c r="S422" s="48"/>
      <c r="T422" s="48"/>
      <c r="U422" s="56"/>
    </row>
    <row r="423" spans="1:21" s="21" customFormat="1">
      <c r="A423" s="48"/>
      <c r="B423" s="48"/>
      <c r="C423" s="48"/>
      <c r="D423" s="48"/>
      <c r="E423" s="48"/>
      <c r="F423" s="48"/>
      <c r="G423" s="48"/>
      <c r="H423" s="48"/>
      <c r="I423" s="48"/>
      <c r="J423" s="48"/>
      <c r="K423" s="48"/>
      <c r="L423" s="48"/>
      <c r="M423" s="82"/>
      <c r="N423" s="48"/>
      <c r="O423" s="48"/>
      <c r="P423" s="48"/>
      <c r="Q423" s="48"/>
      <c r="R423" s="48"/>
      <c r="S423" s="48"/>
      <c r="T423" s="48"/>
      <c r="U423" s="56"/>
    </row>
    <row r="424" spans="1:21" s="21" customFormat="1">
      <c r="A424" s="48"/>
      <c r="B424" s="48"/>
      <c r="C424" s="48"/>
      <c r="D424" s="48"/>
      <c r="E424" s="48"/>
      <c r="F424" s="48"/>
      <c r="G424" s="48"/>
      <c r="H424" s="48"/>
      <c r="I424" s="48"/>
      <c r="J424" s="48"/>
      <c r="K424" s="48"/>
      <c r="L424" s="48"/>
      <c r="M424" s="82"/>
      <c r="N424" s="48"/>
      <c r="O424" s="48"/>
      <c r="P424" s="48"/>
      <c r="Q424" s="48"/>
      <c r="R424" s="48"/>
      <c r="S424" s="48"/>
      <c r="T424" s="48"/>
      <c r="U424" s="56"/>
    </row>
    <row r="425" spans="1:21" s="21" customFormat="1">
      <c r="A425" s="48"/>
      <c r="B425" s="48"/>
      <c r="C425" s="48"/>
      <c r="D425" s="48"/>
      <c r="E425" s="48"/>
      <c r="F425" s="48"/>
      <c r="G425" s="48"/>
      <c r="H425" s="48"/>
      <c r="I425" s="48"/>
      <c r="J425" s="48"/>
      <c r="K425" s="48"/>
      <c r="L425" s="48"/>
      <c r="M425" s="82"/>
      <c r="N425" s="48"/>
      <c r="O425" s="48"/>
      <c r="P425" s="48"/>
      <c r="Q425" s="48"/>
      <c r="R425" s="48"/>
      <c r="S425" s="48"/>
      <c r="T425" s="48"/>
      <c r="U425" s="56"/>
    </row>
    <row r="426" spans="1:21" s="21" customFormat="1">
      <c r="A426" s="48"/>
      <c r="B426" s="48"/>
      <c r="C426" s="48"/>
      <c r="D426" s="48"/>
      <c r="E426" s="48"/>
      <c r="F426" s="48"/>
      <c r="G426" s="48"/>
      <c r="H426" s="48"/>
      <c r="I426" s="48"/>
      <c r="J426" s="48"/>
      <c r="K426" s="48"/>
      <c r="L426" s="48"/>
      <c r="M426" s="82"/>
      <c r="N426" s="48"/>
      <c r="O426" s="48"/>
      <c r="P426" s="48"/>
      <c r="Q426" s="48"/>
      <c r="R426" s="48"/>
      <c r="S426" s="48"/>
      <c r="T426" s="48"/>
      <c r="U426" s="56"/>
    </row>
    <row r="427" spans="1:21" s="21" customFormat="1">
      <c r="A427" s="48"/>
      <c r="B427" s="48"/>
      <c r="C427" s="48"/>
      <c r="D427" s="48"/>
      <c r="E427" s="48"/>
      <c r="F427" s="48"/>
      <c r="G427" s="48"/>
      <c r="H427" s="48"/>
      <c r="I427" s="48"/>
      <c r="J427" s="48"/>
      <c r="K427" s="48"/>
      <c r="L427" s="48"/>
      <c r="M427" s="82"/>
      <c r="N427" s="48"/>
      <c r="O427" s="48"/>
      <c r="P427" s="48"/>
      <c r="Q427" s="48"/>
      <c r="R427" s="48"/>
      <c r="S427" s="48"/>
      <c r="T427" s="48"/>
      <c r="U427" s="56"/>
    </row>
    <row r="428" spans="1:21" s="21" customFormat="1">
      <c r="A428" s="48"/>
      <c r="B428" s="48"/>
      <c r="C428" s="48"/>
      <c r="D428" s="48"/>
      <c r="E428" s="48"/>
      <c r="F428" s="48"/>
      <c r="G428" s="48"/>
      <c r="H428" s="48"/>
      <c r="I428" s="48"/>
      <c r="J428" s="48"/>
      <c r="K428" s="48"/>
      <c r="L428" s="48"/>
      <c r="M428" s="82"/>
      <c r="N428" s="48"/>
      <c r="O428" s="48"/>
      <c r="P428" s="48"/>
      <c r="Q428" s="48"/>
      <c r="R428" s="48"/>
      <c r="S428" s="48"/>
      <c r="T428" s="48"/>
      <c r="U428" s="56"/>
    </row>
    <row r="429" spans="1:21" s="21" customFormat="1">
      <c r="A429" s="48"/>
      <c r="B429" s="48"/>
      <c r="C429" s="48"/>
      <c r="D429" s="48"/>
      <c r="E429" s="48"/>
      <c r="F429" s="48"/>
      <c r="G429" s="48"/>
      <c r="H429" s="48"/>
      <c r="I429" s="48"/>
      <c r="J429" s="48"/>
      <c r="K429" s="48"/>
      <c r="L429" s="48"/>
      <c r="M429" s="82"/>
      <c r="N429" s="48"/>
      <c r="O429" s="48"/>
      <c r="P429" s="48"/>
      <c r="Q429" s="48"/>
      <c r="R429" s="48"/>
      <c r="S429" s="48"/>
      <c r="T429" s="48"/>
      <c r="U429" s="56"/>
    </row>
    <row r="430" spans="1:21" s="21" customFormat="1">
      <c r="A430" s="48"/>
      <c r="B430" s="48"/>
      <c r="C430" s="48"/>
      <c r="D430" s="48"/>
      <c r="E430" s="48"/>
      <c r="F430" s="48"/>
      <c r="G430" s="48"/>
      <c r="H430" s="48"/>
      <c r="I430" s="48"/>
      <c r="J430" s="48"/>
      <c r="K430" s="48"/>
      <c r="L430" s="48"/>
      <c r="M430" s="82"/>
      <c r="N430" s="48"/>
      <c r="O430" s="48"/>
      <c r="P430" s="48"/>
      <c r="Q430" s="48"/>
      <c r="R430" s="48"/>
      <c r="S430" s="48"/>
      <c r="T430" s="48"/>
      <c r="U430" s="56"/>
    </row>
    <row r="431" spans="1:21" s="21" customFormat="1">
      <c r="A431" s="48"/>
      <c r="B431" s="48"/>
      <c r="C431" s="48"/>
      <c r="D431" s="48"/>
      <c r="E431" s="48"/>
      <c r="F431" s="48"/>
      <c r="G431" s="48"/>
      <c r="H431" s="48"/>
      <c r="I431" s="48"/>
      <c r="J431" s="48"/>
      <c r="K431" s="48"/>
      <c r="L431" s="48"/>
      <c r="M431" s="82"/>
      <c r="N431" s="48"/>
      <c r="O431" s="48"/>
      <c r="P431" s="48"/>
      <c r="Q431" s="48"/>
      <c r="R431" s="48"/>
      <c r="S431" s="48"/>
      <c r="T431" s="48"/>
      <c r="U431" s="56"/>
    </row>
    <row r="432" spans="1:21" s="21" customFormat="1">
      <c r="A432" s="48"/>
      <c r="B432" s="48"/>
      <c r="C432" s="48"/>
      <c r="D432" s="48"/>
      <c r="E432" s="48"/>
      <c r="F432" s="48"/>
      <c r="G432" s="48"/>
      <c r="H432" s="48"/>
      <c r="I432" s="48"/>
      <c r="J432" s="48"/>
      <c r="K432" s="48"/>
      <c r="L432" s="48"/>
      <c r="M432" s="82"/>
      <c r="N432" s="48"/>
      <c r="O432" s="48"/>
      <c r="P432" s="48"/>
      <c r="Q432" s="48"/>
      <c r="R432" s="48"/>
      <c r="S432" s="48"/>
      <c r="T432" s="48"/>
      <c r="U432" s="56"/>
    </row>
    <row r="433" spans="1:21" s="21" customFormat="1">
      <c r="A433" s="48"/>
      <c r="B433" s="48"/>
      <c r="C433" s="48"/>
      <c r="D433" s="48"/>
      <c r="E433" s="48"/>
      <c r="F433" s="48"/>
      <c r="G433" s="48"/>
      <c r="H433" s="48"/>
      <c r="I433" s="48"/>
      <c r="J433" s="48"/>
      <c r="K433" s="48"/>
      <c r="L433" s="48"/>
      <c r="M433" s="82"/>
      <c r="N433" s="48"/>
      <c r="O433" s="48"/>
      <c r="P433" s="48"/>
      <c r="Q433" s="48"/>
      <c r="R433" s="48"/>
      <c r="S433" s="48"/>
      <c r="T433" s="48"/>
      <c r="U433" s="56"/>
    </row>
    <row r="434" spans="1:21" s="21" customFormat="1">
      <c r="A434" s="48"/>
      <c r="B434" s="48"/>
      <c r="C434" s="48"/>
      <c r="D434" s="48"/>
      <c r="E434" s="48"/>
      <c r="F434" s="48"/>
      <c r="G434" s="48"/>
      <c r="H434" s="48"/>
      <c r="I434" s="48"/>
      <c r="J434" s="48"/>
      <c r="K434" s="48"/>
      <c r="L434" s="48"/>
      <c r="M434" s="82"/>
      <c r="N434" s="48"/>
      <c r="O434" s="48"/>
      <c r="P434" s="48"/>
      <c r="Q434" s="48"/>
      <c r="R434" s="48"/>
      <c r="S434" s="48"/>
      <c r="T434" s="48"/>
      <c r="U434" s="56"/>
    </row>
    <row r="435" spans="1:21" s="21" customFormat="1">
      <c r="A435" s="48"/>
      <c r="B435" s="48"/>
      <c r="C435" s="48"/>
      <c r="D435" s="48"/>
      <c r="E435" s="48"/>
      <c r="F435" s="48"/>
      <c r="G435" s="48"/>
      <c r="H435" s="48"/>
      <c r="I435" s="48"/>
      <c r="J435" s="48"/>
      <c r="K435" s="48"/>
      <c r="L435" s="48"/>
      <c r="M435" s="82"/>
      <c r="N435" s="48"/>
      <c r="O435" s="48"/>
      <c r="P435" s="48"/>
      <c r="Q435" s="48"/>
      <c r="R435" s="48"/>
      <c r="S435" s="48"/>
      <c r="T435" s="48"/>
      <c r="U435" s="56"/>
    </row>
    <row r="436" spans="1:21" s="21" customFormat="1">
      <c r="A436" s="48"/>
      <c r="B436" s="48"/>
      <c r="C436" s="48"/>
      <c r="D436" s="48"/>
      <c r="E436" s="48"/>
      <c r="F436" s="48"/>
      <c r="G436" s="48"/>
      <c r="H436" s="48"/>
      <c r="I436" s="48"/>
      <c r="J436" s="48"/>
      <c r="K436" s="48"/>
      <c r="L436" s="48"/>
      <c r="M436" s="82"/>
      <c r="N436" s="48"/>
      <c r="O436" s="48"/>
      <c r="P436" s="48"/>
      <c r="Q436" s="48"/>
      <c r="R436" s="48"/>
      <c r="S436" s="48"/>
      <c r="T436" s="48"/>
      <c r="U436" s="56"/>
    </row>
    <row r="437" spans="1:21" s="21" customFormat="1">
      <c r="A437" s="48"/>
      <c r="B437" s="48"/>
      <c r="C437" s="48"/>
      <c r="D437" s="48"/>
      <c r="E437" s="48"/>
      <c r="F437" s="48"/>
      <c r="G437" s="48"/>
      <c r="H437" s="48"/>
      <c r="I437" s="48"/>
      <c r="J437" s="48"/>
      <c r="K437" s="48"/>
      <c r="L437" s="48"/>
      <c r="M437" s="82"/>
      <c r="N437" s="48"/>
      <c r="O437" s="48"/>
      <c r="P437" s="48"/>
      <c r="Q437" s="48"/>
      <c r="R437" s="48"/>
      <c r="S437" s="48"/>
      <c r="T437" s="48"/>
      <c r="U437" s="56"/>
    </row>
    <row r="438" spans="1:21" s="21" customFormat="1">
      <c r="A438" s="48"/>
      <c r="B438" s="48"/>
      <c r="C438" s="48"/>
      <c r="D438" s="48"/>
      <c r="E438" s="48"/>
      <c r="F438" s="48"/>
      <c r="G438" s="48"/>
      <c r="H438" s="48"/>
      <c r="I438" s="48"/>
      <c r="J438" s="48"/>
      <c r="K438" s="48"/>
      <c r="L438" s="48"/>
      <c r="M438" s="82"/>
      <c r="N438" s="48"/>
      <c r="O438" s="48"/>
      <c r="P438" s="48"/>
      <c r="Q438" s="48"/>
      <c r="R438" s="48"/>
      <c r="S438" s="48"/>
      <c r="T438" s="48"/>
      <c r="U438" s="56"/>
    </row>
    <row r="439" spans="1:21" s="21" customFormat="1">
      <c r="A439" s="48"/>
      <c r="B439" s="48"/>
      <c r="C439" s="48"/>
      <c r="D439" s="48"/>
      <c r="E439" s="48"/>
      <c r="F439" s="48"/>
      <c r="G439" s="48"/>
      <c r="H439" s="48"/>
      <c r="I439" s="48"/>
      <c r="J439" s="48"/>
      <c r="K439" s="48"/>
      <c r="L439" s="48"/>
      <c r="M439" s="82"/>
      <c r="N439" s="48"/>
      <c r="O439" s="48"/>
      <c r="P439" s="48"/>
      <c r="Q439" s="48"/>
      <c r="R439" s="48"/>
      <c r="S439" s="48"/>
      <c r="T439" s="48"/>
      <c r="U439" s="56"/>
    </row>
    <row r="440" spans="1:21" s="21" customFormat="1">
      <c r="A440" s="48"/>
      <c r="B440" s="48"/>
      <c r="C440" s="48"/>
      <c r="D440" s="48"/>
      <c r="E440" s="48"/>
      <c r="F440" s="48"/>
      <c r="G440" s="48"/>
      <c r="H440" s="48"/>
      <c r="I440" s="48"/>
      <c r="J440" s="48"/>
      <c r="K440" s="48"/>
      <c r="L440" s="48"/>
      <c r="M440" s="82"/>
      <c r="N440" s="48"/>
      <c r="O440" s="48"/>
      <c r="P440" s="48"/>
      <c r="Q440" s="48"/>
      <c r="R440" s="48"/>
      <c r="S440" s="48"/>
      <c r="T440" s="48"/>
      <c r="U440" s="56"/>
    </row>
    <row r="441" spans="1:21" s="21" customFormat="1">
      <c r="A441" s="48"/>
      <c r="B441" s="48"/>
      <c r="C441" s="48"/>
      <c r="D441" s="48"/>
      <c r="E441" s="48"/>
      <c r="F441" s="48"/>
      <c r="G441" s="48"/>
      <c r="H441" s="48"/>
      <c r="I441" s="48"/>
      <c r="J441" s="48"/>
      <c r="K441" s="48"/>
      <c r="L441" s="48"/>
      <c r="M441" s="82"/>
      <c r="N441" s="48"/>
      <c r="O441" s="48"/>
      <c r="P441" s="48"/>
      <c r="Q441" s="48"/>
      <c r="R441" s="48"/>
      <c r="S441" s="48"/>
      <c r="T441" s="48"/>
      <c r="U441" s="56"/>
    </row>
    <row r="442" spans="1:21" s="21" customFormat="1">
      <c r="A442" s="48"/>
      <c r="B442" s="48"/>
      <c r="C442" s="48"/>
      <c r="D442" s="48"/>
      <c r="E442" s="48"/>
      <c r="F442" s="48"/>
      <c r="G442" s="48"/>
      <c r="H442" s="48"/>
      <c r="I442" s="48"/>
      <c r="J442" s="48"/>
      <c r="K442" s="48"/>
      <c r="L442" s="48"/>
      <c r="M442" s="82"/>
      <c r="N442" s="48"/>
      <c r="O442" s="48"/>
      <c r="P442" s="48"/>
      <c r="Q442" s="48"/>
      <c r="R442" s="48"/>
      <c r="S442" s="48"/>
      <c r="T442" s="48"/>
      <c r="U442" s="56"/>
    </row>
    <row r="443" spans="1:21" s="21" customFormat="1">
      <c r="A443" s="48"/>
      <c r="B443" s="48"/>
      <c r="C443" s="48"/>
      <c r="D443" s="48"/>
      <c r="E443" s="48"/>
      <c r="F443" s="48"/>
      <c r="G443" s="48"/>
      <c r="H443" s="48"/>
      <c r="I443" s="48"/>
      <c r="J443" s="48"/>
      <c r="K443" s="48"/>
      <c r="L443" s="48"/>
      <c r="M443" s="82"/>
      <c r="N443" s="48"/>
      <c r="O443" s="48"/>
      <c r="P443" s="48"/>
      <c r="Q443" s="48"/>
      <c r="R443" s="48"/>
      <c r="S443" s="48"/>
      <c r="T443" s="48"/>
      <c r="U443" s="56"/>
    </row>
    <row r="444" spans="1:21" s="21" customFormat="1">
      <c r="A444" s="48"/>
      <c r="B444" s="48"/>
      <c r="C444" s="48"/>
      <c r="D444" s="48"/>
      <c r="E444" s="48"/>
      <c r="F444" s="48"/>
      <c r="G444" s="48"/>
      <c r="H444" s="48"/>
      <c r="I444" s="48"/>
      <c r="J444" s="48"/>
      <c r="K444" s="48"/>
      <c r="L444" s="48"/>
      <c r="M444" s="82"/>
      <c r="N444" s="48"/>
      <c r="O444" s="48"/>
      <c r="P444" s="48"/>
      <c r="Q444" s="48"/>
      <c r="R444" s="48"/>
      <c r="S444" s="48"/>
      <c r="T444" s="48"/>
      <c r="U444" s="56"/>
    </row>
    <row r="445" spans="1:21" s="21" customFormat="1">
      <c r="A445" s="48"/>
      <c r="B445" s="48"/>
      <c r="C445" s="48"/>
      <c r="D445" s="48"/>
      <c r="E445" s="48"/>
      <c r="F445" s="48"/>
      <c r="G445" s="48"/>
      <c r="H445" s="48"/>
      <c r="I445" s="48"/>
      <c r="J445" s="48"/>
      <c r="K445" s="48"/>
      <c r="L445" s="48"/>
      <c r="M445" s="82"/>
      <c r="N445" s="48"/>
      <c r="O445" s="48"/>
      <c r="P445" s="48"/>
      <c r="Q445" s="48"/>
      <c r="R445" s="48"/>
      <c r="S445" s="48"/>
      <c r="T445" s="48"/>
      <c r="U445" s="56"/>
    </row>
    <row r="446" spans="1:21" s="21" customFormat="1">
      <c r="A446" s="48"/>
      <c r="B446" s="48"/>
      <c r="C446" s="48"/>
      <c r="D446" s="48"/>
      <c r="E446" s="48"/>
      <c r="F446" s="48"/>
      <c r="G446" s="48"/>
      <c r="H446" s="48"/>
      <c r="I446" s="48"/>
      <c r="J446" s="48"/>
      <c r="K446" s="48"/>
      <c r="L446" s="48"/>
      <c r="M446" s="82"/>
      <c r="N446" s="48"/>
      <c r="O446" s="48"/>
      <c r="P446" s="48"/>
      <c r="Q446" s="48"/>
      <c r="R446" s="48"/>
      <c r="S446" s="48"/>
      <c r="T446" s="48"/>
      <c r="U446" s="56"/>
    </row>
    <row r="447" spans="1:21" s="21" customFormat="1">
      <c r="A447" s="48"/>
      <c r="B447" s="48"/>
      <c r="C447" s="48"/>
      <c r="D447" s="48"/>
      <c r="E447" s="48"/>
      <c r="F447" s="48"/>
      <c r="G447" s="48"/>
      <c r="H447" s="48"/>
      <c r="I447" s="48"/>
      <c r="J447" s="48"/>
      <c r="K447" s="48"/>
      <c r="L447" s="48"/>
      <c r="M447" s="82"/>
      <c r="N447" s="48"/>
      <c r="O447" s="48"/>
      <c r="P447" s="48"/>
      <c r="Q447" s="48"/>
      <c r="R447" s="48"/>
      <c r="S447" s="48"/>
      <c r="T447" s="48"/>
      <c r="U447" s="56"/>
    </row>
    <row r="448" spans="1:21" s="21" customFormat="1">
      <c r="A448" s="48"/>
      <c r="B448" s="48"/>
      <c r="C448" s="48"/>
      <c r="D448" s="48"/>
      <c r="E448" s="48"/>
      <c r="F448" s="48"/>
      <c r="G448" s="48"/>
      <c r="H448" s="48"/>
      <c r="I448" s="48"/>
      <c r="J448" s="48"/>
      <c r="K448" s="48"/>
      <c r="L448" s="48"/>
      <c r="M448" s="82"/>
      <c r="N448" s="48"/>
      <c r="O448" s="48"/>
      <c r="P448" s="48"/>
      <c r="Q448" s="48"/>
      <c r="R448" s="48"/>
      <c r="S448" s="48"/>
      <c r="T448" s="48"/>
      <c r="U448" s="56"/>
    </row>
    <row r="449" spans="1:21" s="21" customFormat="1">
      <c r="A449" s="48"/>
      <c r="B449" s="48"/>
      <c r="C449" s="48"/>
      <c r="D449" s="48"/>
      <c r="E449" s="48"/>
      <c r="F449" s="48"/>
      <c r="G449" s="48"/>
      <c r="H449" s="48"/>
      <c r="I449" s="48"/>
      <c r="J449" s="48"/>
      <c r="K449" s="48"/>
      <c r="L449" s="48"/>
      <c r="M449" s="82"/>
      <c r="N449" s="48"/>
      <c r="O449" s="48"/>
      <c r="P449" s="48"/>
      <c r="Q449" s="48"/>
      <c r="R449" s="48"/>
      <c r="S449" s="48"/>
      <c r="T449" s="48"/>
      <c r="U449" s="56"/>
    </row>
    <row r="450" spans="1:21" s="21" customFormat="1">
      <c r="A450" s="48"/>
      <c r="B450" s="48"/>
      <c r="C450" s="48"/>
      <c r="D450" s="48"/>
      <c r="E450" s="48"/>
      <c r="F450" s="48"/>
      <c r="G450" s="48"/>
      <c r="H450" s="48"/>
      <c r="I450" s="48"/>
      <c r="J450" s="48"/>
      <c r="K450" s="48"/>
      <c r="L450" s="48"/>
      <c r="M450" s="82"/>
      <c r="N450" s="48"/>
      <c r="O450" s="48"/>
      <c r="P450" s="48"/>
      <c r="Q450" s="48"/>
      <c r="R450" s="48"/>
      <c r="S450" s="48"/>
      <c r="T450" s="48"/>
      <c r="U450" s="56"/>
    </row>
    <row r="451" spans="1:21" s="21" customFormat="1">
      <c r="A451" s="48"/>
      <c r="B451" s="48"/>
      <c r="C451" s="48"/>
      <c r="D451" s="48"/>
      <c r="E451" s="48"/>
      <c r="F451" s="48"/>
      <c r="G451" s="48"/>
      <c r="H451" s="48"/>
      <c r="I451" s="48"/>
      <c r="J451" s="48"/>
      <c r="K451" s="48"/>
      <c r="L451" s="48"/>
      <c r="M451" s="82"/>
      <c r="N451" s="48"/>
      <c r="O451" s="48"/>
      <c r="P451" s="48"/>
      <c r="Q451" s="48"/>
      <c r="R451" s="48"/>
      <c r="S451" s="48"/>
      <c r="T451" s="48"/>
      <c r="U451" s="56"/>
    </row>
    <row r="452" spans="1:21" s="21" customFormat="1">
      <c r="A452" s="48"/>
      <c r="B452" s="48"/>
      <c r="C452" s="48"/>
      <c r="D452" s="48"/>
      <c r="E452" s="48"/>
      <c r="F452" s="48"/>
      <c r="G452" s="48"/>
      <c r="H452" s="48"/>
      <c r="I452" s="48"/>
      <c r="J452" s="48"/>
      <c r="K452" s="48"/>
      <c r="L452" s="48"/>
      <c r="M452" s="82"/>
      <c r="N452" s="48"/>
      <c r="O452" s="48"/>
      <c r="P452" s="48"/>
      <c r="Q452" s="48"/>
      <c r="R452" s="48"/>
      <c r="S452" s="48"/>
      <c r="T452" s="48"/>
      <c r="U452" s="56"/>
    </row>
    <row r="453" spans="1:21" s="21" customFormat="1">
      <c r="A453" s="48"/>
      <c r="B453" s="48"/>
      <c r="C453" s="48"/>
      <c r="D453" s="48"/>
      <c r="E453" s="48"/>
      <c r="F453" s="48"/>
      <c r="G453" s="48"/>
      <c r="H453" s="48"/>
      <c r="I453" s="48"/>
      <c r="J453" s="48"/>
      <c r="K453" s="48"/>
      <c r="L453" s="48"/>
      <c r="M453" s="82"/>
      <c r="N453" s="48"/>
      <c r="O453" s="48"/>
      <c r="P453" s="48"/>
      <c r="Q453" s="48"/>
      <c r="R453" s="48"/>
      <c r="S453" s="48"/>
      <c r="T453" s="48"/>
      <c r="U453" s="56"/>
    </row>
    <row r="454" spans="1:21" s="21" customFormat="1">
      <c r="A454" s="48"/>
      <c r="B454" s="48"/>
      <c r="C454" s="48"/>
      <c r="D454" s="48"/>
      <c r="E454" s="48"/>
      <c r="F454" s="48"/>
      <c r="G454" s="48"/>
      <c r="H454" s="48"/>
      <c r="I454" s="48"/>
      <c r="J454" s="48"/>
      <c r="K454" s="48"/>
      <c r="L454" s="48"/>
      <c r="M454" s="82"/>
      <c r="N454" s="48"/>
      <c r="O454" s="48"/>
      <c r="P454" s="48"/>
      <c r="Q454" s="48"/>
      <c r="R454" s="48"/>
      <c r="S454" s="48"/>
      <c r="T454" s="48"/>
      <c r="U454" s="56"/>
    </row>
    <row r="455" spans="1:21" s="21" customFormat="1">
      <c r="A455" s="48"/>
      <c r="B455" s="48"/>
      <c r="C455" s="48"/>
      <c r="D455" s="48"/>
      <c r="E455" s="48"/>
      <c r="F455" s="48"/>
      <c r="G455" s="48"/>
      <c r="H455" s="48"/>
      <c r="I455" s="48"/>
      <c r="J455" s="48"/>
      <c r="K455" s="48"/>
      <c r="L455" s="48"/>
      <c r="M455" s="82"/>
      <c r="N455" s="48"/>
      <c r="O455" s="48"/>
      <c r="P455" s="48"/>
      <c r="Q455" s="48"/>
      <c r="R455" s="48"/>
      <c r="S455" s="48"/>
      <c r="T455" s="48"/>
      <c r="U455" s="56"/>
    </row>
    <row r="456" spans="1:21" s="21" customFormat="1">
      <c r="A456" s="48"/>
      <c r="B456" s="48"/>
      <c r="C456" s="48"/>
      <c r="D456" s="48"/>
      <c r="E456" s="48"/>
      <c r="F456" s="48"/>
      <c r="G456" s="48"/>
      <c r="H456" s="48"/>
      <c r="I456" s="48"/>
      <c r="J456" s="48"/>
      <c r="K456" s="48"/>
      <c r="L456" s="48"/>
      <c r="M456" s="82"/>
      <c r="N456" s="48"/>
      <c r="O456" s="48"/>
      <c r="P456" s="48"/>
      <c r="Q456" s="48"/>
      <c r="R456" s="48"/>
      <c r="S456" s="48"/>
      <c r="T456" s="48"/>
      <c r="U456" s="56"/>
    </row>
    <row r="457" spans="1:21" s="21" customFormat="1">
      <c r="A457" s="48"/>
      <c r="B457" s="48"/>
      <c r="C457" s="48"/>
      <c r="D457" s="48"/>
      <c r="E457" s="48"/>
      <c r="F457" s="48"/>
      <c r="G457" s="48"/>
      <c r="H457" s="48"/>
      <c r="I457" s="48"/>
      <c r="J457" s="48"/>
      <c r="K457" s="48"/>
      <c r="L457" s="48"/>
      <c r="M457" s="82"/>
      <c r="N457" s="48"/>
      <c r="O457" s="48"/>
      <c r="P457" s="48"/>
      <c r="Q457" s="48"/>
      <c r="R457" s="48"/>
      <c r="S457" s="48"/>
      <c r="T457" s="48"/>
      <c r="U457" s="56"/>
    </row>
    <row r="458" spans="1:21" s="21" customFormat="1">
      <c r="A458" s="48"/>
      <c r="B458" s="48"/>
      <c r="C458" s="48"/>
      <c r="D458" s="48"/>
      <c r="E458" s="48"/>
      <c r="F458" s="48"/>
      <c r="G458" s="48"/>
      <c r="H458" s="48"/>
      <c r="I458" s="48"/>
      <c r="J458" s="48"/>
      <c r="K458" s="48"/>
      <c r="L458" s="48"/>
      <c r="M458" s="82"/>
      <c r="N458" s="48"/>
      <c r="O458" s="48"/>
      <c r="P458" s="48"/>
      <c r="Q458" s="48"/>
      <c r="R458" s="48"/>
      <c r="S458" s="48"/>
      <c r="T458" s="48"/>
      <c r="U458" s="56"/>
    </row>
    <row r="459" spans="1:21" s="21" customFormat="1">
      <c r="A459" s="48"/>
      <c r="B459" s="48"/>
      <c r="C459" s="48"/>
      <c r="D459" s="48"/>
      <c r="E459" s="48"/>
      <c r="F459" s="48"/>
      <c r="G459" s="48"/>
      <c r="H459" s="48"/>
      <c r="I459" s="48"/>
      <c r="J459" s="48"/>
      <c r="K459" s="48"/>
      <c r="L459" s="48"/>
      <c r="M459" s="82"/>
      <c r="N459" s="48"/>
      <c r="O459" s="48"/>
      <c r="P459" s="48"/>
      <c r="Q459" s="48"/>
      <c r="R459" s="48"/>
      <c r="S459" s="48"/>
      <c r="T459" s="48"/>
      <c r="U459" s="56"/>
    </row>
    <row r="460" spans="1:21" s="21" customFormat="1">
      <c r="A460" s="48"/>
      <c r="B460" s="48"/>
      <c r="C460" s="48"/>
      <c r="D460" s="48"/>
      <c r="E460" s="48"/>
      <c r="F460" s="48"/>
      <c r="G460" s="48"/>
      <c r="H460" s="48"/>
      <c r="I460" s="48"/>
      <c r="J460" s="48"/>
      <c r="K460" s="48"/>
      <c r="L460" s="48"/>
      <c r="M460" s="82"/>
      <c r="N460" s="48"/>
      <c r="O460" s="48"/>
      <c r="P460" s="48"/>
      <c r="Q460" s="48"/>
      <c r="R460" s="48"/>
      <c r="S460" s="48"/>
      <c r="T460" s="48"/>
      <c r="U460" s="56"/>
    </row>
    <row r="461" spans="1:21" s="21" customFormat="1">
      <c r="A461" s="48"/>
      <c r="B461" s="48"/>
      <c r="C461" s="48"/>
      <c r="D461" s="48"/>
      <c r="E461" s="48"/>
      <c r="F461" s="48"/>
      <c r="G461" s="48"/>
      <c r="H461" s="48"/>
      <c r="I461" s="48"/>
      <c r="J461" s="48"/>
      <c r="K461" s="48"/>
      <c r="L461" s="48"/>
      <c r="M461" s="82"/>
      <c r="N461" s="48"/>
      <c r="O461" s="48"/>
      <c r="P461" s="48"/>
      <c r="Q461" s="48"/>
      <c r="R461" s="48"/>
      <c r="S461" s="48"/>
      <c r="T461" s="48"/>
      <c r="U461" s="56"/>
    </row>
    <row r="462" spans="1:21" s="21" customFormat="1">
      <c r="A462" s="48"/>
      <c r="B462" s="48"/>
      <c r="C462" s="48"/>
      <c r="D462" s="48"/>
      <c r="E462" s="48"/>
      <c r="F462" s="48"/>
      <c r="G462" s="48"/>
      <c r="H462" s="48"/>
      <c r="I462" s="48"/>
      <c r="J462" s="48"/>
      <c r="K462" s="48"/>
      <c r="L462" s="48"/>
      <c r="M462" s="82"/>
      <c r="N462" s="48"/>
      <c r="O462" s="48"/>
      <c r="P462" s="48"/>
      <c r="Q462" s="48"/>
      <c r="R462" s="48"/>
      <c r="S462" s="48"/>
      <c r="T462" s="48"/>
      <c r="U462" s="56"/>
    </row>
    <row r="463" spans="1:21" s="21" customFormat="1">
      <c r="A463" s="48"/>
      <c r="B463" s="48"/>
      <c r="C463" s="48"/>
      <c r="D463" s="48"/>
      <c r="E463" s="48"/>
      <c r="F463" s="48"/>
      <c r="G463" s="48"/>
      <c r="H463" s="48"/>
      <c r="I463" s="48"/>
      <c r="J463" s="48"/>
      <c r="K463" s="48"/>
      <c r="L463" s="48"/>
      <c r="M463" s="82"/>
      <c r="N463" s="48"/>
      <c r="O463" s="48"/>
      <c r="P463" s="48"/>
      <c r="Q463" s="48"/>
      <c r="R463" s="48"/>
      <c r="S463" s="48"/>
      <c r="T463" s="48"/>
      <c r="U463" s="56"/>
    </row>
    <row r="464" spans="1:21" s="21" customFormat="1">
      <c r="A464" s="48"/>
      <c r="B464" s="48"/>
      <c r="C464" s="48"/>
      <c r="D464" s="48"/>
      <c r="E464" s="48"/>
      <c r="F464" s="48"/>
      <c r="G464" s="48"/>
      <c r="H464" s="48"/>
      <c r="I464" s="48"/>
      <c r="J464" s="48"/>
      <c r="K464" s="48"/>
      <c r="L464" s="48"/>
      <c r="M464" s="82"/>
      <c r="N464" s="48"/>
      <c r="O464" s="48"/>
      <c r="P464" s="48"/>
      <c r="Q464" s="48"/>
      <c r="R464" s="48"/>
      <c r="S464" s="48"/>
      <c r="T464" s="48"/>
      <c r="U464" s="56"/>
    </row>
    <row r="465" spans="1:21" s="21" customFormat="1">
      <c r="A465" s="48"/>
      <c r="B465" s="48"/>
      <c r="C465" s="48"/>
      <c r="D465" s="48"/>
      <c r="E465" s="48"/>
      <c r="F465" s="48"/>
      <c r="G465" s="48"/>
      <c r="H465" s="48"/>
      <c r="I465" s="48"/>
      <c r="J465" s="48"/>
      <c r="K465" s="48"/>
      <c r="L465" s="48"/>
      <c r="M465" s="82"/>
      <c r="N465" s="48"/>
      <c r="O465" s="48"/>
      <c r="P465" s="48"/>
      <c r="Q465" s="48"/>
      <c r="R465" s="48"/>
      <c r="S465" s="48"/>
      <c r="T465" s="48"/>
      <c r="U465" s="56"/>
    </row>
    <row r="466" spans="1:21" s="21" customFormat="1">
      <c r="A466" s="48"/>
      <c r="B466" s="48"/>
      <c r="C466" s="48"/>
      <c r="D466" s="48"/>
      <c r="E466" s="48"/>
      <c r="F466" s="48"/>
      <c r="G466" s="48"/>
      <c r="H466" s="48"/>
      <c r="I466" s="48"/>
      <c r="J466" s="48"/>
      <c r="K466" s="48"/>
      <c r="L466" s="48"/>
      <c r="M466" s="82"/>
      <c r="N466" s="48"/>
      <c r="O466" s="48"/>
      <c r="P466" s="48"/>
      <c r="Q466" s="48"/>
      <c r="R466" s="48"/>
      <c r="S466" s="48"/>
      <c r="T466" s="48"/>
      <c r="U466" s="56"/>
    </row>
    <row r="467" spans="1:21" s="21" customFormat="1">
      <c r="A467" s="48"/>
      <c r="B467" s="48"/>
      <c r="C467" s="48"/>
      <c r="D467" s="48"/>
      <c r="E467" s="48"/>
      <c r="F467" s="48"/>
      <c r="G467" s="48"/>
      <c r="H467" s="48"/>
      <c r="I467" s="48"/>
      <c r="J467" s="48"/>
      <c r="K467" s="48"/>
      <c r="L467" s="48"/>
      <c r="M467" s="82"/>
      <c r="N467" s="48"/>
      <c r="O467" s="48"/>
      <c r="P467" s="48"/>
      <c r="Q467" s="48"/>
      <c r="R467" s="48"/>
      <c r="S467" s="48"/>
      <c r="T467" s="48"/>
      <c r="U467" s="56"/>
    </row>
    <row r="468" spans="1:21" s="21" customFormat="1">
      <c r="A468" s="48"/>
      <c r="B468" s="48"/>
      <c r="C468" s="48"/>
      <c r="D468" s="48"/>
      <c r="E468" s="48"/>
      <c r="F468" s="48"/>
      <c r="G468" s="48"/>
      <c r="H468" s="48"/>
      <c r="I468" s="48"/>
      <c r="J468" s="48"/>
      <c r="K468" s="48"/>
      <c r="L468" s="48"/>
      <c r="M468" s="82"/>
      <c r="N468" s="48"/>
      <c r="O468" s="48"/>
      <c r="P468" s="48"/>
      <c r="Q468" s="48"/>
      <c r="R468" s="48"/>
      <c r="S468" s="48"/>
      <c r="T468" s="48"/>
      <c r="U468" s="56"/>
    </row>
    <row r="469" spans="1:21" s="21" customFormat="1">
      <c r="A469" s="48"/>
      <c r="B469" s="48"/>
      <c r="C469" s="48"/>
      <c r="D469" s="48"/>
      <c r="E469" s="48"/>
      <c r="F469" s="48"/>
      <c r="G469" s="48"/>
      <c r="H469" s="48"/>
      <c r="I469" s="48"/>
      <c r="J469" s="48"/>
      <c r="K469" s="48"/>
      <c r="L469" s="48"/>
      <c r="M469" s="82"/>
      <c r="N469" s="48"/>
      <c r="O469" s="48"/>
      <c r="P469" s="48"/>
      <c r="Q469" s="48"/>
      <c r="R469" s="48"/>
      <c r="S469" s="48"/>
      <c r="T469" s="48"/>
      <c r="U469" s="56"/>
    </row>
    <row r="470" spans="1:21" s="21" customFormat="1">
      <c r="A470" s="48"/>
      <c r="B470" s="48"/>
      <c r="C470" s="48"/>
      <c r="D470" s="48"/>
      <c r="E470" s="48"/>
      <c r="F470" s="48"/>
      <c r="G470" s="48"/>
      <c r="H470" s="48"/>
      <c r="I470" s="48"/>
      <c r="J470" s="48"/>
      <c r="K470" s="48"/>
      <c r="L470" s="48"/>
      <c r="M470" s="82"/>
      <c r="N470" s="48"/>
      <c r="O470" s="48"/>
      <c r="P470" s="48"/>
      <c r="Q470" s="48"/>
      <c r="R470" s="48"/>
      <c r="S470" s="48"/>
      <c r="T470" s="48"/>
      <c r="U470" s="56"/>
    </row>
    <row r="471" spans="1:21" s="21" customFormat="1">
      <c r="A471" s="48"/>
      <c r="B471" s="48"/>
      <c r="C471" s="48"/>
      <c r="D471" s="48"/>
      <c r="E471" s="48"/>
      <c r="F471" s="48"/>
      <c r="G471" s="48"/>
      <c r="H471" s="48"/>
      <c r="I471" s="48"/>
      <c r="J471" s="48"/>
      <c r="K471" s="48"/>
      <c r="L471" s="48"/>
      <c r="M471" s="82"/>
      <c r="N471" s="48"/>
      <c r="O471" s="48"/>
      <c r="P471" s="48"/>
      <c r="Q471" s="48"/>
      <c r="R471" s="48"/>
      <c r="S471" s="48"/>
      <c r="T471" s="48"/>
      <c r="U471" s="56"/>
    </row>
    <row r="472" spans="1:21" s="21" customFormat="1">
      <c r="A472" s="48"/>
      <c r="B472" s="48"/>
      <c r="C472" s="48"/>
      <c r="D472" s="48"/>
      <c r="E472" s="48"/>
      <c r="F472" s="48"/>
      <c r="G472" s="48"/>
      <c r="H472" s="48"/>
      <c r="I472" s="48"/>
      <c r="J472" s="48"/>
      <c r="K472" s="48"/>
      <c r="L472" s="48"/>
      <c r="M472" s="82"/>
      <c r="N472" s="48"/>
      <c r="O472" s="48"/>
      <c r="P472" s="48"/>
      <c r="Q472" s="48"/>
      <c r="R472" s="48"/>
      <c r="S472" s="48"/>
      <c r="T472" s="48"/>
      <c r="U472" s="56"/>
    </row>
    <row r="473" spans="1:21" s="21" customFormat="1">
      <c r="A473" s="48"/>
      <c r="B473" s="48"/>
      <c r="C473" s="48"/>
      <c r="D473" s="48"/>
      <c r="E473" s="48"/>
      <c r="F473" s="48"/>
      <c r="G473" s="48"/>
      <c r="H473" s="48"/>
      <c r="I473" s="48"/>
      <c r="J473" s="48"/>
      <c r="K473" s="48"/>
      <c r="L473" s="48"/>
      <c r="M473" s="82"/>
      <c r="N473" s="48"/>
      <c r="O473" s="48"/>
      <c r="P473" s="48"/>
      <c r="Q473" s="48"/>
      <c r="R473" s="48"/>
      <c r="S473" s="48"/>
      <c r="T473" s="48"/>
      <c r="U473" s="56"/>
    </row>
    <row r="474" spans="1:21" s="21" customFormat="1">
      <c r="A474" s="48"/>
      <c r="B474" s="48"/>
      <c r="C474" s="48"/>
      <c r="D474" s="48"/>
      <c r="E474" s="48"/>
      <c r="F474" s="48"/>
      <c r="G474" s="48"/>
      <c r="H474" s="48"/>
      <c r="I474" s="48"/>
      <c r="J474" s="48"/>
      <c r="K474" s="48"/>
      <c r="L474" s="48"/>
      <c r="M474" s="82"/>
      <c r="N474" s="48"/>
      <c r="O474" s="48"/>
      <c r="P474" s="48"/>
      <c r="Q474" s="48"/>
      <c r="R474" s="48"/>
      <c r="S474" s="48"/>
      <c r="T474" s="48"/>
      <c r="U474" s="56"/>
    </row>
    <row r="475" spans="1:21" s="21" customFormat="1" ht="18" customHeight="1">
      <c r="A475" s="48"/>
      <c r="B475" s="48"/>
      <c r="C475" s="48"/>
      <c r="D475" s="48"/>
      <c r="E475" s="48"/>
      <c r="F475" s="48"/>
      <c r="G475" s="48"/>
      <c r="H475" s="48"/>
      <c r="I475" s="48"/>
      <c r="J475" s="48"/>
      <c r="K475" s="48"/>
      <c r="L475" s="48"/>
      <c r="M475" s="82"/>
      <c r="N475" s="48"/>
      <c r="O475" s="48"/>
      <c r="P475" s="48"/>
      <c r="Q475" s="48"/>
      <c r="R475" s="48"/>
      <c r="S475" s="48"/>
      <c r="T475" s="48"/>
      <c r="U475" s="56"/>
    </row>
    <row r="476" spans="1:21" s="21" customFormat="1">
      <c r="A476" s="48"/>
      <c r="B476" s="48"/>
      <c r="C476" s="48"/>
      <c r="D476" s="48"/>
      <c r="E476" s="48"/>
      <c r="F476" s="48"/>
      <c r="G476" s="48"/>
      <c r="H476" s="48"/>
      <c r="I476" s="48"/>
      <c r="J476" s="48"/>
      <c r="K476" s="48"/>
      <c r="L476" s="48"/>
      <c r="M476" s="82"/>
      <c r="N476" s="48"/>
      <c r="O476" s="48"/>
      <c r="P476" s="48"/>
      <c r="Q476" s="48"/>
      <c r="R476" s="48"/>
      <c r="S476" s="48"/>
      <c r="T476" s="48"/>
      <c r="U476" s="56"/>
    </row>
    <row r="477" spans="1:21" s="21" customFormat="1" ht="13.5" customHeight="1">
      <c r="A477" s="48"/>
      <c r="B477" s="48"/>
      <c r="C477" s="48"/>
      <c r="D477" s="48"/>
      <c r="E477" s="48"/>
      <c r="F477" s="48"/>
      <c r="G477" s="48"/>
      <c r="H477" s="48"/>
      <c r="I477" s="48"/>
      <c r="J477" s="48"/>
      <c r="K477" s="48"/>
      <c r="L477" s="48"/>
      <c r="M477" s="82"/>
      <c r="N477" s="48"/>
      <c r="O477" s="48"/>
      <c r="P477" s="48"/>
      <c r="Q477" s="48"/>
      <c r="R477" s="48"/>
      <c r="S477" s="48"/>
      <c r="T477" s="48"/>
      <c r="U477" s="56"/>
    </row>
    <row r="478" spans="1:21" s="21" customFormat="1" ht="13.5" customHeight="1">
      <c r="A478" s="48"/>
      <c r="B478" s="48"/>
      <c r="C478" s="48"/>
      <c r="D478" s="48"/>
      <c r="E478" s="48"/>
      <c r="F478" s="48"/>
      <c r="G478" s="48"/>
      <c r="H478" s="48"/>
      <c r="I478" s="48"/>
      <c r="J478" s="48"/>
      <c r="K478" s="48"/>
      <c r="L478" s="48"/>
      <c r="M478" s="82"/>
      <c r="N478" s="48"/>
      <c r="O478" s="48"/>
      <c r="P478" s="48"/>
      <c r="Q478" s="48"/>
      <c r="R478" s="48"/>
      <c r="S478" s="48"/>
      <c r="T478" s="48"/>
      <c r="U478" s="56"/>
    </row>
    <row r="479" spans="1:21" s="21" customFormat="1">
      <c r="A479" s="48"/>
      <c r="B479" s="48"/>
      <c r="C479" s="48"/>
      <c r="D479" s="48"/>
      <c r="E479" s="48"/>
      <c r="F479" s="48"/>
      <c r="G479" s="48"/>
      <c r="H479" s="48"/>
      <c r="I479" s="48"/>
      <c r="J479" s="48"/>
      <c r="K479" s="48"/>
      <c r="L479" s="48"/>
      <c r="M479" s="82"/>
      <c r="N479" s="48"/>
      <c r="O479" s="48"/>
      <c r="P479" s="48"/>
      <c r="Q479" s="48"/>
      <c r="R479" s="48"/>
      <c r="S479" s="48"/>
      <c r="T479" s="48"/>
      <c r="U479" s="56"/>
    </row>
    <row r="480" spans="1:21" s="21" customFormat="1">
      <c r="A480" s="48"/>
      <c r="B480" s="48"/>
      <c r="C480" s="48"/>
      <c r="D480" s="48"/>
      <c r="E480" s="48"/>
      <c r="F480" s="48"/>
      <c r="G480" s="48"/>
      <c r="H480" s="48"/>
      <c r="I480" s="48"/>
      <c r="J480" s="48"/>
      <c r="K480" s="48"/>
      <c r="L480" s="48"/>
      <c r="M480" s="82"/>
      <c r="N480" s="48"/>
      <c r="O480" s="48"/>
      <c r="P480" s="48"/>
      <c r="Q480" s="48"/>
      <c r="R480" s="48"/>
      <c r="S480" s="48"/>
      <c r="T480" s="48"/>
      <c r="U480" s="56"/>
    </row>
    <row r="481" spans="1:21" s="21" customFormat="1">
      <c r="A481" s="48"/>
      <c r="B481" s="48"/>
      <c r="C481" s="48"/>
      <c r="D481" s="48"/>
      <c r="E481" s="48"/>
      <c r="F481" s="48"/>
      <c r="G481" s="48"/>
      <c r="H481" s="48"/>
      <c r="I481" s="48"/>
      <c r="J481" s="48"/>
      <c r="K481" s="48"/>
      <c r="L481" s="48"/>
      <c r="M481" s="82"/>
      <c r="N481" s="48"/>
      <c r="O481" s="48"/>
      <c r="P481" s="48"/>
      <c r="Q481" s="48"/>
      <c r="R481" s="48"/>
      <c r="S481" s="48"/>
      <c r="T481" s="48"/>
      <c r="U481" s="56"/>
    </row>
    <row r="482" spans="1:21" s="21" customFormat="1">
      <c r="A482" s="48"/>
      <c r="B482" s="48"/>
      <c r="C482" s="48"/>
      <c r="D482" s="48"/>
      <c r="E482" s="48"/>
      <c r="F482" s="48"/>
      <c r="G482" s="48"/>
      <c r="H482" s="48"/>
      <c r="I482" s="48"/>
      <c r="J482" s="48"/>
      <c r="K482" s="48"/>
      <c r="L482" s="48"/>
      <c r="M482" s="82"/>
      <c r="N482" s="48"/>
      <c r="O482" s="48"/>
      <c r="P482" s="48"/>
      <c r="Q482" s="48"/>
      <c r="R482" s="48"/>
      <c r="S482" s="48"/>
      <c r="T482" s="48"/>
      <c r="U482" s="56"/>
    </row>
    <row r="483" spans="1:21" s="21" customFormat="1">
      <c r="A483" s="48"/>
      <c r="B483" s="48"/>
      <c r="C483" s="48"/>
      <c r="D483" s="48"/>
      <c r="E483" s="48"/>
      <c r="F483" s="48"/>
      <c r="G483" s="48"/>
      <c r="H483" s="48"/>
      <c r="I483" s="48"/>
      <c r="J483" s="48"/>
      <c r="K483" s="48"/>
      <c r="L483" s="48"/>
      <c r="M483" s="82"/>
      <c r="N483" s="48"/>
      <c r="O483" s="48"/>
      <c r="P483" s="48"/>
      <c r="Q483" s="48"/>
      <c r="R483" s="48"/>
      <c r="S483" s="48"/>
      <c r="T483" s="48"/>
      <c r="U483" s="56"/>
    </row>
    <row r="484" spans="1:21" s="21" customFormat="1">
      <c r="A484" s="48"/>
      <c r="B484" s="48"/>
      <c r="C484" s="48"/>
      <c r="D484" s="48"/>
      <c r="E484" s="48"/>
      <c r="F484" s="48"/>
      <c r="G484" s="48"/>
      <c r="H484" s="48"/>
      <c r="I484" s="48"/>
      <c r="J484" s="48"/>
      <c r="K484" s="48"/>
      <c r="L484" s="48"/>
      <c r="M484" s="82"/>
      <c r="N484" s="48"/>
      <c r="O484" s="48"/>
      <c r="P484" s="48"/>
      <c r="Q484" s="48"/>
      <c r="R484" s="48"/>
      <c r="S484" s="48"/>
      <c r="T484" s="48"/>
      <c r="U484" s="56"/>
    </row>
    <row r="485" spans="1:21" s="21" customFormat="1">
      <c r="A485" s="48"/>
      <c r="B485" s="48"/>
      <c r="C485" s="48"/>
      <c r="D485" s="48"/>
      <c r="E485" s="48"/>
      <c r="F485" s="48"/>
      <c r="G485" s="48"/>
      <c r="H485" s="48"/>
      <c r="I485" s="48"/>
      <c r="J485" s="48"/>
      <c r="K485" s="48"/>
      <c r="L485" s="48"/>
      <c r="M485" s="82"/>
      <c r="N485" s="48"/>
      <c r="O485" s="48"/>
      <c r="P485" s="48"/>
      <c r="Q485" s="48"/>
      <c r="R485" s="48"/>
      <c r="S485" s="48"/>
      <c r="T485" s="48"/>
      <c r="U485" s="56"/>
    </row>
    <row r="486" spans="1:21" s="21" customFormat="1">
      <c r="A486" s="48"/>
      <c r="B486" s="48"/>
      <c r="C486" s="48"/>
      <c r="D486" s="48"/>
      <c r="E486" s="48"/>
      <c r="F486" s="48"/>
      <c r="G486" s="48"/>
      <c r="H486" s="48"/>
      <c r="I486" s="48"/>
      <c r="J486" s="48"/>
      <c r="K486" s="48"/>
      <c r="L486" s="48"/>
      <c r="M486" s="82"/>
      <c r="N486" s="48"/>
      <c r="O486" s="48"/>
      <c r="P486" s="48"/>
      <c r="Q486" s="48"/>
      <c r="R486" s="48"/>
      <c r="S486" s="48"/>
      <c r="T486" s="48"/>
      <c r="U486" s="56"/>
    </row>
    <row r="487" spans="1:21" s="21" customFormat="1">
      <c r="A487" s="48"/>
      <c r="B487" s="48"/>
      <c r="C487" s="48"/>
      <c r="D487" s="48"/>
      <c r="E487" s="48"/>
      <c r="F487" s="48"/>
      <c r="G487" s="48"/>
      <c r="H487" s="48"/>
      <c r="I487" s="48"/>
      <c r="J487" s="48"/>
      <c r="K487" s="48"/>
      <c r="L487" s="48"/>
      <c r="M487" s="82"/>
      <c r="N487" s="48"/>
      <c r="O487" s="48"/>
      <c r="P487" s="48"/>
      <c r="Q487" s="48"/>
      <c r="R487" s="48"/>
      <c r="S487" s="48"/>
      <c r="T487" s="48"/>
      <c r="U487" s="56"/>
    </row>
    <row r="488" spans="1:21" s="21" customFormat="1">
      <c r="A488" s="48"/>
      <c r="B488" s="48"/>
      <c r="C488" s="48"/>
      <c r="D488" s="48"/>
      <c r="E488" s="48"/>
      <c r="F488" s="48"/>
      <c r="G488" s="48"/>
      <c r="H488" s="48"/>
      <c r="I488" s="48"/>
      <c r="J488" s="48"/>
      <c r="K488" s="48"/>
      <c r="L488" s="48"/>
      <c r="M488" s="82"/>
      <c r="N488" s="48"/>
      <c r="O488" s="48"/>
      <c r="P488" s="48"/>
      <c r="Q488" s="48"/>
      <c r="R488" s="48"/>
      <c r="S488" s="48"/>
      <c r="T488" s="48"/>
      <c r="U488" s="56"/>
    </row>
    <row r="489" spans="1:21" s="21" customFormat="1">
      <c r="A489" s="48"/>
      <c r="B489" s="48"/>
      <c r="C489" s="48"/>
      <c r="D489" s="48"/>
      <c r="E489" s="48"/>
      <c r="F489" s="48"/>
      <c r="G489" s="48"/>
      <c r="H489" s="48"/>
      <c r="I489" s="48"/>
      <c r="J489" s="48"/>
      <c r="K489" s="48"/>
      <c r="L489" s="48"/>
      <c r="M489" s="82"/>
      <c r="N489" s="48"/>
      <c r="O489" s="48"/>
      <c r="P489" s="48"/>
      <c r="Q489" s="48"/>
      <c r="R489" s="48"/>
      <c r="S489" s="48"/>
      <c r="T489" s="48"/>
      <c r="U489" s="56"/>
    </row>
    <row r="490" spans="1:21" s="21" customFormat="1">
      <c r="A490" s="48"/>
      <c r="B490" s="48"/>
      <c r="C490" s="48"/>
      <c r="D490" s="48"/>
      <c r="E490" s="48"/>
      <c r="F490" s="48"/>
      <c r="G490" s="48"/>
      <c r="H490" s="48"/>
      <c r="I490" s="48"/>
      <c r="J490" s="48"/>
      <c r="K490" s="48"/>
      <c r="L490" s="48"/>
      <c r="M490" s="82"/>
      <c r="N490" s="48"/>
      <c r="O490" s="48"/>
      <c r="P490" s="48"/>
      <c r="Q490" s="48"/>
      <c r="R490" s="48"/>
      <c r="S490" s="48"/>
      <c r="T490" s="48"/>
      <c r="U490" s="56"/>
    </row>
    <row r="491" spans="1:21" s="21" customFormat="1">
      <c r="A491" s="48"/>
      <c r="B491" s="48"/>
      <c r="C491" s="48"/>
      <c r="D491" s="48"/>
      <c r="E491" s="48"/>
      <c r="F491" s="48"/>
      <c r="G491" s="48"/>
      <c r="H491" s="48"/>
      <c r="I491" s="48"/>
      <c r="J491" s="48"/>
      <c r="K491" s="48"/>
      <c r="L491" s="48"/>
      <c r="M491" s="82"/>
      <c r="N491" s="48"/>
      <c r="O491" s="48"/>
      <c r="P491" s="48"/>
      <c r="Q491" s="48"/>
      <c r="R491" s="48"/>
      <c r="S491" s="48"/>
      <c r="T491" s="48"/>
      <c r="U491" s="56"/>
    </row>
    <row r="492" spans="1:21" s="21" customFormat="1">
      <c r="A492" s="48"/>
      <c r="B492" s="48"/>
      <c r="C492" s="48"/>
      <c r="D492" s="48"/>
      <c r="E492" s="48"/>
      <c r="F492" s="48"/>
      <c r="G492" s="48"/>
      <c r="H492" s="48"/>
      <c r="I492" s="48"/>
      <c r="J492" s="48"/>
      <c r="K492" s="48"/>
      <c r="L492" s="48"/>
      <c r="M492" s="82"/>
      <c r="N492" s="48"/>
      <c r="O492" s="48"/>
      <c r="P492" s="48"/>
      <c r="Q492" s="48"/>
      <c r="R492" s="48"/>
      <c r="S492" s="48"/>
      <c r="T492" s="48"/>
      <c r="U492" s="56"/>
    </row>
    <row r="493" spans="1:21" s="21" customFormat="1">
      <c r="A493" s="48"/>
      <c r="B493" s="48"/>
      <c r="C493" s="48"/>
      <c r="D493" s="48"/>
      <c r="E493" s="48"/>
      <c r="F493" s="48"/>
      <c r="G493" s="48"/>
      <c r="H493" s="48"/>
      <c r="I493" s="48"/>
      <c r="J493" s="48"/>
      <c r="K493" s="48"/>
      <c r="L493" s="48"/>
      <c r="M493" s="82"/>
      <c r="N493" s="48"/>
      <c r="O493" s="48"/>
      <c r="P493" s="48"/>
      <c r="Q493" s="48"/>
      <c r="R493" s="48"/>
      <c r="S493" s="48"/>
      <c r="T493" s="48"/>
      <c r="U493" s="56"/>
    </row>
    <row r="494" spans="1:21" s="21" customFormat="1">
      <c r="A494" s="48"/>
      <c r="B494" s="48"/>
      <c r="C494" s="48"/>
      <c r="D494" s="48"/>
      <c r="E494" s="48"/>
      <c r="F494" s="48"/>
      <c r="G494" s="48"/>
      <c r="H494" s="48"/>
      <c r="I494" s="48"/>
      <c r="J494" s="48"/>
      <c r="K494" s="48"/>
      <c r="L494" s="48"/>
      <c r="M494" s="82"/>
      <c r="N494" s="48"/>
      <c r="O494" s="48"/>
      <c r="P494" s="48"/>
      <c r="Q494" s="48"/>
      <c r="R494" s="48"/>
      <c r="S494" s="48"/>
      <c r="T494" s="48"/>
      <c r="U494" s="56"/>
    </row>
    <row r="495" spans="1:21" s="21" customFormat="1">
      <c r="A495" s="48"/>
      <c r="B495" s="48"/>
      <c r="C495" s="48"/>
      <c r="D495" s="48"/>
      <c r="E495" s="48"/>
      <c r="F495" s="48"/>
      <c r="G495" s="48"/>
      <c r="H495" s="48"/>
      <c r="I495" s="48"/>
      <c r="J495" s="48"/>
      <c r="K495" s="48"/>
      <c r="L495" s="48"/>
      <c r="M495" s="82"/>
      <c r="N495" s="48"/>
      <c r="O495" s="48"/>
      <c r="P495" s="48"/>
      <c r="Q495" s="48"/>
      <c r="R495" s="48"/>
      <c r="S495" s="48"/>
      <c r="T495" s="48"/>
      <c r="U495" s="56"/>
    </row>
    <row r="496" spans="1:21" s="21" customFormat="1">
      <c r="A496" s="48"/>
      <c r="B496" s="48"/>
      <c r="C496" s="48"/>
      <c r="D496" s="48"/>
      <c r="E496" s="48"/>
      <c r="F496" s="48"/>
      <c r="G496" s="48"/>
      <c r="H496" s="48"/>
      <c r="I496" s="48"/>
      <c r="J496" s="48"/>
      <c r="K496" s="48"/>
      <c r="L496" s="48"/>
      <c r="M496" s="82"/>
      <c r="N496" s="48"/>
      <c r="O496" s="48"/>
      <c r="P496" s="48"/>
      <c r="Q496" s="48"/>
      <c r="R496" s="48"/>
      <c r="S496" s="48"/>
      <c r="T496" s="48"/>
      <c r="U496" s="56"/>
    </row>
    <row r="497" spans="1:21" s="21" customFormat="1">
      <c r="A497" s="48"/>
      <c r="B497" s="48"/>
      <c r="C497" s="48"/>
      <c r="D497" s="48"/>
      <c r="E497" s="48"/>
      <c r="F497" s="48"/>
      <c r="G497" s="48"/>
      <c r="H497" s="48"/>
      <c r="I497" s="48"/>
      <c r="J497" s="48"/>
      <c r="K497" s="48"/>
      <c r="L497" s="48"/>
      <c r="M497" s="82"/>
      <c r="N497" s="48"/>
      <c r="O497" s="48"/>
      <c r="P497" s="48"/>
      <c r="Q497" s="48"/>
      <c r="R497" s="48"/>
      <c r="S497" s="48"/>
      <c r="T497" s="48"/>
      <c r="U497" s="56"/>
    </row>
    <row r="498" spans="1:21" s="21" customFormat="1">
      <c r="A498" s="48"/>
      <c r="B498" s="48"/>
      <c r="C498" s="48"/>
      <c r="D498" s="48"/>
      <c r="E498" s="48"/>
      <c r="F498" s="48"/>
      <c r="G498" s="48"/>
      <c r="H498" s="48"/>
      <c r="I498" s="48"/>
      <c r="J498" s="48"/>
      <c r="K498" s="48"/>
      <c r="L498" s="48"/>
      <c r="M498" s="82"/>
      <c r="N498" s="48"/>
      <c r="O498" s="48"/>
      <c r="P498" s="48"/>
      <c r="Q498" s="48"/>
      <c r="R498" s="48"/>
      <c r="S498" s="48"/>
      <c r="T498" s="48"/>
      <c r="U498" s="56"/>
    </row>
    <row r="499" spans="1:21" s="21" customFormat="1">
      <c r="A499" s="48"/>
      <c r="B499" s="48"/>
      <c r="C499" s="48"/>
      <c r="D499" s="48"/>
      <c r="E499" s="48"/>
      <c r="F499" s="48"/>
      <c r="G499" s="48"/>
      <c r="H499" s="48"/>
      <c r="I499" s="48"/>
      <c r="J499" s="48"/>
      <c r="K499" s="48"/>
      <c r="L499" s="48"/>
      <c r="M499" s="82"/>
      <c r="N499" s="48"/>
      <c r="O499" s="48"/>
      <c r="P499" s="48"/>
      <c r="Q499" s="48"/>
      <c r="R499" s="48"/>
      <c r="S499" s="48"/>
      <c r="T499" s="48"/>
      <c r="U499" s="56"/>
    </row>
    <row r="500" spans="1:21" s="21" customFormat="1">
      <c r="A500" s="48"/>
      <c r="B500" s="48"/>
      <c r="C500" s="48"/>
      <c r="D500" s="48"/>
      <c r="E500" s="48"/>
      <c r="F500" s="48"/>
      <c r="G500" s="48"/>
      <c r="H500" s="48"/>
      <c r="I500" s="48"/>
      <c r="J500" s="48"/>
      <c r="K500" s="48"/>
      <c r="L500" s="48"/>
      <c r="M500" s="82"/>
      <c r="N500" s="48"/>
      <c r="O500" s="48"/>
      <c r="P500" s="48"/>
      <c r="Q500" s="48"/>
      <c r="R500" s="48"/>
      <c r="S500" s="48"/>
      <c r="T500" s="48"/>
      <c r="U500" s="56"/>
    </row>
    <row r="501" spans="1:21" s="21" customFormat="1">
      <c r="A501" s="48"/>
      <c r="B501" s="48"/>
      <c r="C501" s="48"/>
      <c r="D501" s="48"/>
      <c r="E501" s="48"/>
      <c r="F501" s="48"/>
      <c r="G501" s="48"/>
      <c r="H501" s="48"/>
      <c r="I501" s="48"/>
      <c r="J501" s="48"/>
      <c r="K501" s="48"/>
      <c r="L501" s="48"/>
      <c r="M501" s="82"/>
      <c r="N501" s="48"/>
      <c r="O501" s="48"/>
      <c r="P501" s="48"/>
      <c r="Q501" s="48"/>
      <c r="R501" s="48"/>
      <c r="S501" s="48"/>
      <c r="T501" s="48"/>
      <c r="U501" s="56"/>
    </row>
    <row r="502" spans="1:21" s="21" customFormat="1">
      <c r="A502" s="48"/>
      <c r="B502" s="48"/>
      <c r="C502" s="48"/>
      <c r="D502" s="48"/>
      <c r="E502" s="48"/>
      <c r="F502" s="48"/>
      <c r="G502" s="48"/>
      <c r="H502" s="48"/>
      <c r="I502" s="48"/>
      <c r="J502" s="48"/>
      <c r="K502" s="48"/>
      <c r="L502" s="48"/>
      <c r="M502" s="82"/>
      <c r="N502" s="48"/>
      <c r="O502" s="48"/>
      <c r="P502" s="48"/>
      <c r="Q502" s="48"/>
      <c r="R502" s="48"/>
      <c r="S502" s="48"/>
      <c r="T502" s="48"/>
      <c r="U502" s="56"/>
    </row>
    <row r="503" spans="1:21" s="21" customFormat="1">
      <c r="A503" s="48"/>
      <c r="B503" s="48"/>
      <c r="C503" s="48"/>
      <c r="D503" s="48"/>
      <c r="E503" s="48"/>
      <c r="F503" s="48"/>
      <c r="G503" s="48"/>
      <c r="H503" s="48"/>
      <c r="I503" s="48"/>
      <c r="J503" s="48"/>
      <c r="K503" s="48"/>
      <c r="L503" s="48"/>
      <c r="M503" s="82"/>
      <c r="N503" s="48"/>
      <c r="O503" s="48"/>
      <c r="P503" s="48"/>
      <c r="Q503" s="48"/>
      <c r="R503" s="48"/>
      <c r="S503" s="48"/>
      <c r="T503" s="48"/>
      <c r="U503" s="56"/>
    </row>
    <row r="504" spans="1:21" s="21" customFormat="1">
      <c r="A504" s="48"/>
      <c r="B504" s="48"/>
      <c r="C504" s="48"/>
      <c r="D504" s="48"/>
      <c r="E504" s="48"/>
      <c r="F504" s="48"/>
      <c r="G504" s="48"/>
      <c r="H504" s="48"/>
      <c r="I504" s="48"/>
      <c r="J504" s="48"/>
      <c r="K504" s="48"/>
      <c r="L504" s="48"/>
      <c r="M504" s="82"/>
      <c r="N504" s="48"/>
      <c r="O504" s="48"/>
      <c r="P504" s="48"/>
      <c r="Q504" s="48"/>
      <c r="R504" s="48"/>
      <c r="S504" s="48"/>
      <c r="T504" s="48"/>
      <c r="U504" s="56"/>
    </row>
    <row r="505" spans="1:21" s="21" customFormat="1">
      <c r="A505" s="48"/>
      <c r="B505" s="48"/>
      <c r="C505" s="48"/>
      <c r="D505" s="48"/>
      <c r="E505" s="48"/>
      <c r="F505" s="48"/>
      <c r="G505" s="48"/>
      <c r="H505" s="48"/>
      <c r="I505" s="48"/>
      <c r="J505" s="48"/>
      <c r="K505" s="48"/>
      <c r="L505" s="48"/>
      <c r="M505" s="82"/>
      <c r="N505" s="48"/>
      <c r="O505" s="48"/>
      <c r="P505" s="48"/>
      <c r="Q505" s="48"/>
      <c r="R505" s="48"/>
      <c r="S505" s="48"/>
      <c r="T505" s="48"/>
      <c r="U505" s="56"/>
    </row>
    <row r="506" spans="1:21" s="21" customFormat="1">
      <c r="A506" s="48"/>
      <c r="B506" s="48"/>
      <c r="C506" s="48"/>
      <c r="D506" s="48"/>
      <c r="E506" s="48"/>
      <c r="F506" s="48"/>
      <c r="G506" s="48"/>
      <c r="H506" s="48"/>
      <c r="I506" s="48"/>
      <c r="J506" s="48"/>
      <c r="K506" s="48"/>
      <c r="L506" s="48"/>
      <c r="M506" s="82"/>
      <c r="N506" s="48"/>
      <c r="O506" s="48"/>
      <c r="P506" s="48"/>
      <c r="Q506" s="48"/>
      <c r="R506" s="48"/>
      <c r="S506" s="48"/>
      <c r="T506" s="48"/>
      <c r="U506" s="56"/>
    </row>
    <row r="507" spans="1:21" s="21" customFormat="1">
      <c r="A507" s="48"/>
      <c r="B507" s="48"/>
      <c r="C507" s="48"/>
      <c r="D507" s="48"/>
      <c r="E507" s="48"/>
      <c r="F507" s="48"/>
      <c r="G507" s="48"/>
      <c r="H507" s="48"/>
      <c r="I507" s="48"/>
      <c r="J507" s="48"/>
      <c r="K507" s="48"/>
      <c r="L507" s="48"/>
      <c r="M507" s="82"/>
      <c r="N507" s="48"/>
      <c r="O507" s="48"/>
      <c r="P507" s="48"/>
      <c r="Q507" s="48"/>
      <c r="R507" s="48"/>
      <c r="S507" s="48"/>
      <c r="T507" s="48"/>
      <c r="U507" s="56"/>
    </row>
    <row r="508" spans="1:21" s="21" customFormat="1">
      <c r="A508" s="48"/>
      <c r="B508" s="48"/>
      <c r="C508" s="48"/>
      <c r="D508" s="48"/>
      <c r="E508" s="48"/>
      <c r="F508" s="48"/>
      <c r="G508" s="48"/>
      <c r="H508" s="48"/>
      <c r="I508" s="48"/>
      <c r="J508" s="48"/>
      <c r="K508" s="48"/>
      <c r="L508" s="48"/>
      <c r="M508" s="82"/>
      <c r="N508" s="48"/>
      <c r="O508" s="48"/>
      <c r="P508" s="48"/>
      <c r="Q508" s="48"/>
      <c r="R508" s="48"/>
      <c r="S508" s="48"/>
      <c r="T508" s="48"/>
      <c r="U508" s="56"/>
    </row>
    <row r="509" spans="1:21" s="21" customFormat="1">
      <c r="A509" s="48"/>
      <c r="B509" s="48"/>
      <c r="C509" s="48"/>
      <c r="D509" s="48"/>
      <c r="E509" s="48"/>
      <c r="F509" s="48"/>
      <c r="G509" s="48"/>
      <c r="H509" s="48"/>
      <c r="I509" s="48"/>
      <c r="J509" s="48"/>
      <c r="K509" s="48"/>
      <c r="L509" s="48"/>
      <c r="M509" s="82"/>
      <c r="N509" s="48"/>
      <c r="O509" s="48"/>
      <c r="P509" s="48"/>
      <c r="Q509" s="48"/>
      <c r="R509" s="48"/>
      <c r="S509" s="48"/>
      <c r="T509" s="48"/>
      <c r="U509" s="56"/>
    </row>
    <row r="510" spans="1:21" s="21" customFormat="1">
      <c r="A510" s="48"/>
      <c r="B510" s="48"/>
      <c r="C510" s="48"/>
      <c r="D510" s="48"/>
      <c r="E510" s="48"/>
      <c r="F510" s="48"/>
      <c r="G510" s="48"/>
      <c r="H510" s="48"/>
      <c r="I510" s="48"/>
      <c r="J510" s="48"/>
      <c r="K510" s="48"/>
      <c r="L510" s="48"/>
      <c r="M510" s="82"/>
      <c r="N510" s="48"/>
      <c r="O510" s="48"/>
      <c r="P510" s="48"/>
      <c r="Q510" s="48"/>
      <c r="R510" s="48"/>
      <c r="S510" s="48"/>
      <c r="T510" s="48"/>
      <c r="U510" s="56"/>
    </row>
    <row r="511" spans="1:21" s="21" customFormat="1">
      <c r="A511" s="48"/>
      <c r="B511" s="48"/>
      <c r="C511" s="48"/>
      <c r="D511" s="48"/>
      <c r="E511" s="48"/>
      <c r="F511" s="48"/>
      <c r="G511" s="48"/>
      <c r="H511" s="48"/>
      <c r="I511" s="48"/>
      <c r="J511" s="48"/>
      <c r="K511" s="48"/>
      <c r="L511" s="48"/>
      <c r="M511" s="82"/>
      <c r="N511" s="48"/>
      <c r="O511" s="48"/>
      <c r="P511" s="48"/>
      <c r="Q511" s="48"/>
      <c r="R511" s="48"/>
      <c r="S511" s="48"/>
      <c r="T511" s="48"/>
      <c r="U511" s="56"/>
    </row>
    <row r="512" spans="1:21" s="21" customFormat="1">
      <c r="A512" s="48"/>
      <c r="B512" s="48"/>
      <c r="C512" s="48"/>
      <c r="D512" s="48"/>
      <c r="E512" s="48"/>
      <c r="F512" s="48"/>
      <c r="G512" s="48"/>
      <c r="H512" s="48"/>
      <c r="I512" s="48"/>
      <c r="J512" s="48"/>
      <c r="K512" s="48"/>
      <c r="L512" s="48"/>
      <c r="M512" s="82"/>
      <c r="N512" s="48"/>
      <c r="O512" s="48"/>
      <c r="P512" s="48"/>
      <c r="Q512" s="48"/>
      <c r="R512" s="48"/>
      <c r="S512" s="48"/>
      <c r="T512" s="48"/>
      <c r="U512" s="56"/>
    </row>
    <row r="513" spans="1:21" s="21" customFormat="1">
      <c r="A513" s="48"/>
      <c r="B513" s="48"/>
      <c r="C513" s="48"/>
      <c r="D513" s="48"/>
      <c r="E513" s="48"/>
      <c r="F513" s="48"/>
      <c r="G513" s="48"/>
      <c r="H513" s="48"/>
      <c r="I513" s="48"/>
      <c r="J513" s="48"/>
      <c r="K513" s="48"/>
      <c r="L513" s="48"/>
      <c r="M513" s="82"/>
      <c r="N513" s="48"/>
      <c r="O513" s="48"/>
      <c r="P513" s="48"/>
      <c r="Q513" s="48"/>
      <c r="R513" s="48"/>
      <c r="S513" s="48"/>
      <c r="T513" s="48"/>
      <c r="U513" s="56"/>
    </row>
    <row r="514" spans="1:21" s="21" customFormat="1">
      <c r="A514" s="48"/>
      <c r="B514" s="48"/>
      <c r="C514" s="48"/>
      <c r="D514" s="48"/>
      <c r="E514" s="48"/>
      <c r="F514" s="48"/>
      <c r="G514" s="48"/>
      <c r="H514" s="48"/>
      <c r="I514" s="48"/>
      <c r="J514" s="48"/>
      <c r="K514" s="48"/>
      <c r="L514" s="48"/>
      <c r="M514" s="82"/>
      <c r="N514" s="48"/>
      <c r="O514" s="48"/>
      <c r="P514" s="48"/>
      <c r="Q514" s="48"/>
      <c r="R514" s="48"/>
      <c r="S514" s="48"/>
      <c r="T514" s="48"/>
      <c r="U514" s="56"/>
    </row>
    <row r="515" spans="1:21" s="21" customFormat="1">
      <c r="A515" s="48"/>
      <c r="B515" s="48"/>
      <c r="C515" s="48"/>
      <c r="D515" s="48"/>
      <c r="E515" s="48"/>
      <c r="F515" s="48"/>
      <c r="G515" s="48"/>
      <c r="H515" s="48"/>
      <c r="I515" s="48"/>
      <c r="J515" s="48"/>
      <c r="K515" s="48"/>
      <c r="L515" s="48"/>
      <c r="M515" s="82"/>
      <c r="N515" s="48"/>
      <c r="O515" s="48"/>
      <c r="P515" s="48"/>
      <c r="Q515" s="48"/>
      <c r="R515" s="48"/>
      <c r="S515" s="48"/>
      <c r="T515" s="48"/>
      <c r="U515" s="56"/>
    </row>
    <row r="516" spans="1:21" s="21" customFormat="1">
      <c r="A516" s="48"/>
      <c r="B516" s="48"/>
      <c r="C516" s="48"/>
      <c r="D516" s="48"/>
      <c r="E516" s="48"/>
      <c r="F516" s="48"/>
      <c r="G516" s="48"/>
      <c r="H516" s="48"/>
      <c r="I516" s="48"/>
      <c r="J516" s="48"/>
      <c r="K516" s="48"/>
      <c r="L516" s="48"/>
      <c r="M516" s="82"/>
      <c r="N516" s="48"/>
      <c r="O516" s="48"/>
      <c r="P516" s="48"/>
      <c r="Q516" s="48"/>
      <c r="R516" s="48"/>
      <c r="S516" s="48"/>
      <c r="T516" s="48"/>
      <c r="U516" s="56"/>
    </row>
    <row r="517" spans="1:21" s="21" customFormat="1">
      <c r="A517" s="48"/>
      <c r="B517" s="48"/>
      <c r="C517" s="48"/>
      <c r="D517" s="48"/>
      <c r="E517" s="48"/>
      <c r="F517" s="48"/>
      <c r="G517" s="48"/>
      <c r="H517" s="48"/>
      <c r="I517" s="48"/>
      <c r="J517" s="48"/>
      <c r="K517" s="48"/>
      <c r="L517" s="48"/>
      <c r="M517" s="82"/>
      <c r="N517" s="48"/>
      <c r="O517" s="48"/>
      <c r="P517" s="48"/>
      <c r="Q517" s="48"/>
      <c r="R517" s="48"/>
      <c r="S517" s="48"/>
      <c r="T517" s="48"/>
      <c r="U517" s="56"/>
    </row>
    <row r="518" spans="1:21" s="21" customFormat="1">
      <c r="A518" s="48"/>
      <c r="B518" s="48"/>
      <c r="C518" s="48"/>
      <c r="D518" s="48"/>
      <c r="E518" s="48"/>
      <c r="F518" s="48"/>
      <c r="G518" s="48"/>
      <c r="H518" s="48"/>
      <c r="I518" s="48"/>
      <c r="J518" s="48"/>
      <c r="K518" s="48"/>
      <c r="L518" s="48"/>
      <c r="M518" s="82"/>
      <c r="N518" s="48"/>
      <c r="O518" s="48"/>
      <c r="P518" s="48"/>
      <c r="Q518" s="48"/>
      <c r="R518" s="48"/>
      <c r="S518" s="48"/>
      <c r="T518" s="48"/>
      <c r="U518" s="56"/>
    </row>
    <row r="519" spans="1:21" s="21" customFormat="1">
      <c r="A519" s="48"/>
      <c r="B519" s="48"/>
      <c r="C519" s="48"/>
      <c r="D519" s="48"/>
      <c r="E519" s="48"/>
      <c r="F519" s="48"/>
      <c r="G519" s="48"/>
      <c r="H519" s="48"/>
      <c r="I519" s="48"/>
      <c r="J519" s="48"/>
      <c r="K519" s="48"/>
      <c r="L519" s="48"/>
      <c r="M519" s="82"/>
      <c r="N519" s="48"/>
      <c r="O519" s="48"/>
      <c r="P519" s="48"/>
      <c r="Q519" s="48"/>
      <c r="R519" s="48"/>
      <c r="S519" s="48"/>
      <c r="T519" s="48"/>
      <c r="U519" s="56"/>
    </row>
    <row r="520" spans="1:21" s="21" customFormat="1">
      <c r="A520" s="48"/>
      <c r="B520" s="48"/>
      <c r="C520" s="48"/>
      <c r="D520" s="48"/>
      <c r="E520" s="48"/>
      <c r="F520" s="48"/>
      <c r="G520" s="48"/>
      <c r="H520" s="48"/>
      <c r="I520" s="48"/>
      <c r="J520" s="48"/>
      <c r="K520" s="48"/>
      <c r="L520" s="48"/>
      <c r="M520" s="82"/>
      <c r="N520" s="48"/>
      <c r="O520" s="48"/>
      <c r="P520" s="48"/>
      <c r="Q520" s="48"/>
      <c r="R520" s="48"/>
      <c r="S520" s="48"/>
      <c r="T520" s="48"/>
      <c r="U520" s="56"/>
    </row>
    <row r="521" spans="1:21" s="21" customFormat="1">
      <c r="A521" s="48"/>
      <c r="B521" s="48"/>
      <c r="C521" s="48"/>
      <c r="D521" s="48"/>
      <c r="E521" s="48"/>
      <c r="F521" s="48"/>
      <c r="G521" s="48"/>
      <c r="H521" s="48"/>
      <c r="I521" s="48"/>
      <c r="J521" s="48"/>
      <c r="K521" s="48"/>
      <c r="L521" s="48"/>
      <c r="M521" s="82"/>
      <c r="N521" s="48"/>
      <c r="O521" s="48"/>
      <c r="P521" s="48"/>
      <c r="Q521" s="48"/>
      <c r="R521" s="48"/>
      <c r="S521" s="48"/>
      <c r="T521" s="48"/>
      <c r="U521" s="56"/>
    </row>
    <row r="522" spans="1:21" s="21" customFormat="1">
      <c r="A522" s="48"/>
      <c r="B522" s="48"/>
      <c r="C522" s="48"/>
      <c r="D522" s="48"/>
      <c r="E522" s="48"/>
      <c r="F522" s="48"/>
      <c r="G522" s="48"/>
      <c r="H522" s="48"/>
      <c r="I522" s="48"/>
      <c r="J522" s="48"/>
      <c r="K522" s="48"/>
      <c r="L522" s="48"/>
      <c r="M522" s="82"/>
      <c r="N522" s="48"/>
      <c r="O522" s="48"/>
      <c r="P522" s="48"/>
      <c r="Q522" s="48"/>
      <c r="R522" s="48"/>
      <c r="S522" s="48"/>
      <c r="T522" s="48"/>
      <c r="U522" s="56"/>
    </row>
    <row r="523" spans="1:21" s="21" customFormat="1">
      <c r="A523" s="48"/>
      <c r="B523" s="48"/>
      <c r="C523" s="48"/>
      <c r="D523" s="48"/>
      <c r="E523" s="48"/>
      <c r="F523" s="48"/>
      <c r="G523" s="48"/>
      <c r="H523" s="48"/>
      <c r="I523" s="48"/>
      <c r="J523" s="48"/>
      <c r="K523" s="48"/>
      <c r="L523" s="48"/>
      <c r="M523" s="82"/>
      <c r="N523" s="48"/>
      <c r="O523" s="48"/>
      <c r="P523" s="48"/>
      <c r="Q523" s="48"/>
      <c r="R523" s="48"/>
      <c r="S523" s="48"/>
      <c r="T523" s="48"/>
      <c r="U523" s="56"/>
    </row>
    <row r="524" spans="1:21" s="21" customFormat="1">
      <c r="A524" s="48"/>
      <c r="B524" s="48"/>
      <c r="C524" s="48"/>
      <c r="D524" s="48"/>
      <c r="E524" s="48"/>
      <c r="F524" s="48"/>
      <c r="G524" s="48"/>
      <c r="H524" s="48"/>
      <c r="I524" s="48"/>
      <c r="J524" s="48"/>
      <c r="K524" s="48"/>
      <c r="L524" s="48"/>
      <c r="M524" s="82"/>
      <c r="N524" s="48"/>
      <c r="O524" s="48"/>
      <c r="P524" s="48"/>
      <c r="Q524" s="48"/>
      <c r="R524" s="48"/>
      <c r="S524" s="48"/>
      <c r="T524" s="48"/>
      <c r="U524" s="56"/>
    </row>
    <row r="525" spans="1:21" s="21" customFormat="1">
      <c r="A525" s="48"/>
      <c r="B525" s="48"/>
      <c r="C525" s="48"/>
      <c r="D525" s="48"/>
      <c r="E525" s="48"/>
      <c r="F525" s="48"/>
      <c r="G525" s="48"/>
      <c r="H525" s="48"/>
      <c r="I525" s="48"/>
      <c r="J525" s="48"/>
      <c r="K525" s="48"/>
      <c r="L525" s="48"/>
      <c r="M525" s="82"/>
      <c r="N525" s="48"/>
      <c r="O525" s="48"/>
      <c r="P525" s="48"/>
      <c r="Q525" s="48"/>
      <c r="R525" s="48"/>
      <c r="S525" s="48"/>
      <c r="T525" s="48"/>
      <c r="U525" s="56"/>
    </row>
    <row r="526" spans="1:21" s="21" customFormat="1">
      <c r="A526" s="48"/>
      <c r="B526" s="48"/>
      <c r="C526" s="48"/>
      <c r="D526" s="48"/>
      <c r="E526" s="48"/>
      <c r="F526" s="48"/>
      <c r="G526" s="48"/>
      <c r="H526" s="48"/>
      <c r="I526" s="48"/>
      <c r="J526" s="48"/>
      <c r="K526" s="48"/>
      <c r="L526" s="48"/>
      <c r="M526" s="82"/>
      <c r="N526" s="48"/>
      <c r="O526" s="48"/>
      <c r="P526" s="48"/>
      <c r="Q526" s="48"/>
      <c r="R526" s="48"/>
      <c r="S526" s="48"/>
      <c r="T526" s="48"/>
      <c r="U526" s="56"/>
    </row>
    <row r="527" spans="1:21" s="21" customFormat="1">
      <c r="A527" s="48"/>
      <c r="B527" s="48"/>
      <c r="C527" s="48"/>
      <c r="D527" s="48"/>
      <c r="E527" s="48"/>
      <c r="F527" s="48"/>
      <c r="G527" s="48"/>
      <c r="H527" s="48"/>
      <c r="I527" s="48"/>
      <c r="J527" s="48"/>
      <c r="K527" s="48"/>
      <c r="L527" s="48"/>
      <c r="M527" s="82"/>
      <c r="N527" s="48"/>
      <c r="O527" s="48"/>
      <c r="P527" s="48"/>
      <c r="Q527" s="48"/>
      <c r="R527" s="48"/>
      <c r="S527" s="48"/>
      <c r="T527" s="48"/>
      <c r="U527" s="56"/>
    </row>
    <row r="528" spans="1:21" s="21" customFormat="1">
      <c r="A528" s="48"/>
      <c r="B528" s="48"/>
      <c r="C528" s="48"/>
      <c r="D528" s="48"/>
      <c r="E528" s="48"/>
      <c r="F528" s="48"/>
      <c r="G528" s="48"/>
      <c r="H528" s="48"/>
      <c r="I528" s="48"/>
      <c r="J528" s="48"/>
      <c r="K528" s="48"/>
      <c r="L528" s="48"/>
      <c r="M528" s="82"/>
      <c r="N528" s="48"/>
      <c r="O528" s="48"/>
      <c r="P528" s="48"/>
      <c r="Q528" s="48"/>
      <c r="R528" s="48"/>
      <c r="S528" s="48"/>
      <c r="T528" s="48"/>
      <c r="U528" s="56"/>
    </row>
    <row r="529" spans="1:21" s="21" customFormat="1">
      <c r="A529" s="48"/>
      <c r="B529" s="48"/>
      <c r="C529" s="48"/>
      <c r="D529" s="48"/>
      <c r="E529" s="48"/>
      <c r="F529" s="48"/>
      <c r="G529" s="48"/>
      <c r="H529" s="48"/>
      <c r="I529" s="48"/>
      <c r="J529" s="48"/>
      <c r="K529" s="48"/>
      <c r="L529" s="48"/>
      <c r="M529" s="82"/>
      <c r="N529" s="48"/>
      <c r="O529" s="48"/>
      <c r="P529" s="48"/>
      <c r="Q529" s="48"/>
      <c r="R529" s="48"/>
      <c r="S529" s="48"/>
      <c r="T529" s="48"/>
      <c r="U529" s="56"/>
    </row>
    <row r="530" spans="1:21" s="21" customFormat="1">
      <c r="A530" s="48"/>
      <c r="B530" s="48"/>
      <c r="C530" s="48"/>
      <c r="D530" s="48"/>
      <c r="E530" s="48"/>
      <c r="F530" s="48"/>
      <c r="G530" s="48"/>
      <c r="H530" s="48"/>
      <c r="I530" s="48"/>
      <c r="J530" s="48"/>
      <c r="K530" s="48"/>
      <c r="L530" s="48"/>
      <c r="M530" s="82"/>
      <c r="N530" s="48"/>
      <c r="O530" s="48"/>
      <c r="P530" s="48"/>
      <c r="Q530" s="48"/>
      <c r="R530" s="48"/>
      <c r="S530" s="48"/>
      <c r="T530" s="48"/>
      <c r="U530" s="56"/>
    </row>
    <row r="531" spans="1:21" s="21" customFormat="1">
      <c r="A531" s="48"/>
      <c r="B531" s="48"/>
      <c r="C531" s="48"/>
      <c r="D531" s="48"/>
      <c r="E531" s="48"/>
      <c r="F531" s="48"/>
      <c r="G531" s="48"/>
      <c r="H531" s="48"/>
      <c r="I531" s="48"/>
      <c r="J531" s="48"/>
      <c r="K531" s="48"/>
      <c r="L531" s="48"/>
      <c r="M531" s="82"/>
      <c r="N531" s="48"/>
      <c r="O531" s="48"/>
      <c r="P531" s="48"/>
      <c r="Q531" s="48"/>
      <c r="R531" s="48"/>
      <c r="S531" s="48"/>
      <c r="T531" s="48"/>
      <c r="U531" s="56"/>
    </row>
    <row r="532" spans="1:21" s="21" customFormat="1">
      <c r="A532" s="48"/>
      <c r="B532" s="48"/>
      <c r="C532" s="48"/>
      <c r="D532" s="48"/>
      <c r="E532" s="48"/>
      <c r="F532" s="48"/>
      <c r="G532" s="48"/>
      <c r="H532" s="48"/>
      <c r="I532" s="48"/>
      <c r="J532" s="48"/>
      <c r="K532" s="48"/>
      <c r="L532" s="48"/>
      <c r="M532" s="82"/>
      <c r="N532" s="48"/>
      <c r="O532" s="48"/>
      <c r="P532" s="48"/>
      <c r="Q532" s="48"/>
      <c r="R532" s="48"/>
      <c r="S532" s="48"/>
      <c r="T532" s="48"/>
      <c r="U532" s="56"/>
    </row>
    <row r="533" spans="1:21" s="21" customFormat="1">
      <c r="A533" s="48"/>
      <c r="B533" s="48"/>
      <c r="C533" s="48"/>
      <c r="D533" s="48"/>
      <c r="E533" s="48"/>
      <c r="F533" s="48"/>
      <c r="G533" s="48"/>
      <c r="H533" s="48"/>
      <c r="I533" s="48"/>
      <c r="J533" s="48"/>
      <c r="K533" s="48"/>
      <c r="L533" s="48"/>
      <c r="M533" s="82"/>
      <c r="N533" s="48"/>
      <c r="O533" s="48"/>
      <c r="P533" s="48"/>
      <c r="Q533" s="48"/>
      <c r="R533" s="48"/>
      <c r="S533" s="48"/>
      <c r="T533" s="48"/>
      <c r="U533" s="56"/>
    </row>
    <row r="534" spans="1:21" s="21" customFormat="1">
      <c r="A534" s="48"/>
      <c r="B534" s="48"/>
      <c r="C534" s="48"/>
      <c r="D534" s="48"/>
      <c r="E534" s="48"/>
      <c r="F534" s="48"/>
      <c r="G534" s="48"/>
      <c r="H534" s="48"/>
      <c r="I534" s="48"/>
      <c r="J534" s="48"/>
      <c r="K534" s="48"/>
      <c r="L534" s="48"/>
      <c r="M534" s="82"/>
      <c r="N534" s="48"/>
      <c r="O534" s="48"/>
      <c r="P534" s="48"/>
      <c r="Q534" s="48"/>
      <c r="R534" s="48"/>
      <c r="S534" s="48"/>
      <c r="T534" s="48"/>
      <c r="U534" s="56"/>
    </row>
    <row r="535" spans="1:21" s="21" customFormat="1">
      <c r="A535" s="48"/>
      <c r="B535" s="48"/>
      <c r="C535" s="48"/>
      <c r="D535" s="48"/>
      <c r="E535" s="48"/>
      <c r="F535" s="48"/>
      <c r="G535" s="48"/>
      <c r="H535" s="48"/>
      <c r="I535" s="48"/>
      <c r="J535" s="48"/>
      <c r="K535" s="48"/>
      <c r="L535" s="48"/>
      <c r="M535" s="82"/>
      <c r="N535" s="48"/>
      <c r="O535" s="48"/>
      <c r="P535" s="48"/>
      <c r="Q535" s="48"/>
      <c r="R535" s="48"/>
      <c r="S535" s="48"/>
      <c r="T535" s="48"/>
      <c r="U535" s="56"/>
    </row>
    <row r="536" spans="1:21" s="21" customFormat="1">
      <c r="A536" s="48"/>
      <c r="B536" s="48"/>
      <c r="C536" s="48"/>
      <c r="D536" s="48"/>
      <c r="E536" s="48"/>
      <c r="F536" s="48"/>
      <c r="G536" s="48"/>
      <c r="H536" s="48"/>
      <c r="I536" s="48"/>
      <c r="J536" s="48"/>
      <c r="K536" s="48"/>
      <c r="L536" s="48"/>
      <c r="M536" s="82"/>
      <c r="N536" s="48"/>
      <c r="O536" s="48"/>
      <c r="P536" s="48"/>
      <c r="Q536" s="48"/>
      <c r="R536" s="48"/>
      <c r="S536" s="48"/>
      <c r="T536" s="48"/>
      <c r="U536" s="56"/>
    </row>
    <row r="537" spans="1:21" s="21" customFormat="1" ht="18" customHeight="1">
      <c r="A537" s="48"/>
      <c r="B537" s="48"/>
      <c r="C537" s="48"/>
      <c r="D537" s="48"/>
      <c r="E537" s="48"/>
      <c r="F537" s="48"/>
      <c r="G537" s="48"/>
      <c r="H537" s="48"/>
      <c r="I537" s="48"/>
      <c r="J537" s="48"/>
      <c r="K537" s="48"/>
      <c r="L537" s="48"/>
      <c r="M537" s="82"/>
      <c r="N537" s="48"/>
      <c r="O537" s="48"/>
      <c r="P537" s="48"/>
      <c r="Q537" s="48"/>
      <c r="R537" s="48"/>
      <c r="S537" s="48"/>
      <c r="T537" s="48"/>
      <c r="U537" s="56"/>
    </row>
    <row r="538" spans="1:21" s="21" customFormat="1">
      <c r="A538" s="48"/>
      <c r="B538" s="48"/>
      <c r="C538" s="48"/>
      <c r="D538" s="48"/>
      <c r="E538" s="48"/>
      <c r="F538" s="48"/>
      <c r="G538" s="48"/>
      <c r="H538" s="48"/>
      <c r="I538" s="48"/>
      <c r="J538" s="48"/>
      <c r="K538" s="48"/>
      <c r="L538" s="48"/>
      <c r="M538" s="82"/>
      <c r="N538" s="48"/>
      <c r="O538" s="48"/>
      <c r="P538" s="48"/>
      <c r="Q538" s="48"/>
      <c r="R538" s="48"/>
      <c r="S538" s="48"/>
      <c r="T538" s="48"/>
      <c r="U538" s="56"/>
    </row>
    <row r="539" spans="1:21" s="21" customFormat="1" ht="13.5" customHeight="1">
      <c r="A539" s="48"/>
      <c r="B539" s="48"/>
      <c r="C539" s="48"/>
      <c r="D539" s="48"/>
      <c r="E539" s="48"/>
      <c r="F539" s="48"/>
      <c r="G539" s="48"/>
      <c r="H539" s="48"/>
      <c r="I539" s="48"/>
      <c r="J539" s="48"/>
      <c r="K539" s="48"/>
      <c r="L539" s="48"/>
      <c r="M539" s="82"/>
      <c r="N539" s="48"/>
      <c r="O539" s="48"/>
      <c r="P539" s="48"/>
      <c r="Q539" s="48"/>
      <c r="R539" s="48"/>
      <c r="S539" s="48"/>
      <c r="T539" s="48"/>
      <c r="U539" s="56"/>
    </row>
    <row r="540" spans="1:21" s="21" customFormat="1" ht="13.5" customHeight="1">
      <c r="A540" s="48"/>
      <c r="B540" s="48"/>
      <c r="C540" s="48"/>
      <c r="D540" s="48"/>
      <c r="E540" s="48"/>
      <c r="F540" s="48"/>
      <c r="G540" s="48"/>
      <c r="H540" s="48"/>
      <c r="I540" s="48"/>
      <c r="J540" s="48"/>
      <c r="K540" s="48"/>
      <c r="L540" s="48"/>
      <c r="M540" s="82"/>
      <c r="N540" s="48"/>
      <c r="O540" s="48"/>
      <c r="P540" s="48"/>
      <c r="Q540" s="48"/>
      <c r="R540" s="48"/>
      <c r="S540" s="48"/>
      <c r="T540" s="48"/>
      <c r="U540" s="56"/>
    </row>
    <row r="541" spans="1:21" s="21" customFormat="1">
      <c r="A541" s="48"/>
      <c r="B541" s="48"/>
      <c r="C541" s="48"/>
      <c r="D541" s="48"/>
      <c r="E541" s="48"/>
      <c r="F541" s="48"/>
      <c r="G541" s="48"/>
      <c r="H541" s="48"/>
      <c r="I541" s="48"/>
      <c r="J541" s="48"/>
      <c r="K541" s="48"/>
      <c r="L541" s="48"/>
      <c r="M541" s="82"/>
      <c r="N541" s="48"/>
      <c r="O541" s="48"/>
      <c r="P541" s="48"/>
      <c r="Q541" s="48"/>
      <c r="R541" s="48"/>
      <c r="S541" s="48"/>
      <c r="T541" s="48"/>
      <c r="U541" s="56"/>
    </row>
    <row r="542" spans="1:21" s="21" customFormat="1">
      <c r="A542" s="48"/>
      <c r="B542" s="48"/>
      <c r="C542" s="48"/>
      <c r="D542" s="48"/>
      <c r="E542" s="48"/>
      <c r="F542" s="48"/>
      <c r="G542" s="48"/>
      <c r="H542" s="48"/>
      <c r="I542" s="48"/>
      <c r="J542" s="48"/>
      <c r="K542" s="48"/>
      <c r="L542" s="48"/>
      <c r="M542" s="82"/>
      <c r="N542" s="48"/>
      <c r="O542" s="48"/>
      <c r="P542" s="48"/>
      <c r="Q542" s="48"/>
      <c r="R542" s="48"/>
      <c r="S542" s="48"/>
      <c r="T542" s="48"/>
      <c r="U542" s="56"/>
    </row>
    <row r="543" spans="1:21" s="21" customFormat="1">
      <c r="A543" s="48"/>
      <c r="B543" s="48"/>
      <c r="C543" s="48"/>
      <c r="D543" s="48"/>
      <c r="E543" s="48"/>
      <c r="F543" s="48"/>
      <c r="G543" s="48"/>
      <c r="H543" s="48"/>
      <c r="I543" s="48"/>
      <c r="J543" s="48"/>
      <c r="K543" s="48"/>
      <c r="L543" s="48"/>
      <c r="M543" s="82"/>
      <c r="N543" s="48"/>
      <c r="O543" s="48"/>
      <c r="P543" s="48"/>
      <c r="Q543" s="48"/>
      <c r="R543" s="48"/>
      <c r="S543" s="48"/>
      <c r="T543" s="48"/>
      <c r="U543" s="56"/>
    </row>
    <row r="544" spans="1:21" s="21" customFormat="1">
      <c r="A544" s="48"/>
      <c r="B544" s="48"/>
      <c r="C544" s="48"/>
      <c r="D544" s="48"/>
      <c r="E544" s="48"/>
      <c r="F544" s="48"/>
      <c r="G544" s="48"/>
      <c r="H544" s="48"/>
      <c r="I544" s="48"/>
      <c r="J544" s="48"/>
      <c r="K544" s="48"/>
      <c r="L544" s="48"/>
      <c r="M544" s="82"/>
      <c r="N544" s="48"/>
      <c r="O544" s="48"/>
      <c r="P544" s="48"/>
      <c r="Q544" s="48"/>
      <c r="R544" s="48"/>
      <c r="S544" s="48"/>
      <c r="T544" s="48"/>
      <c r="U544" s="56"/>
    </row>
    <row r="545" spans="1:21" s="21" customFormat="1">
      <c r="A545" s="48"/>
      <c r="B545" s="48"/>
      <c r="C545" s="48"/>
      <c r="D545" s="48"/>
      <c r="E545" s="48"/>
      <c r="F545" s="48"/>
      <c r="G545" s="48"/>
      <c r="H545" s="48"/>
      <c r="I545" s="48"/>
      <c r="J545" s="48"/>
      <c r="K545" s="48"/>
      <c r="L545" s="48"/>
      <c r="M545" s="82"/>
      <c r="N545" s="48"/>
      <c r="O545" s="48"/>
      <c r="P545" s="48"/>
      <c r="Q545" s="48"/>
      <c r="R545" s="48"/>
      <c r="S545" s="48"/>
      <c r="T545" s="48"/>
      <c r="U545" s="56"/>
    </row>
    <row r="546" spans="1:21" s="21" customFormat="1">
      <c r="A546" s="48"/>
      <c r="B546" s="48"/>
      <c r="C546" s="48"/>
      <c r="D546" s="48"/>
      <c r="E546" s="48"/>
      <c r="F546" s="48"/>
      <c r="G546" s="48"/>
      <c r="H546" s="48"/>
      <c r="I546" s="48"/>
      <c r="J546" s="48"/>
      <c r="K546" s="48"/>
      <c r="L546" s="48"/>
      <c r="M546" s="82"/>
      <c r="N546" s="48"/>
      <c r="O546" s="48"/>
      <c r="P546" s="48"/>
      <c r="Q546" s="48"/>
      <c r="R546" s="48"/>
      <c r="S546" s="48"/>
      <c r="T546" s="48"/>
      <c r="U546" s="56"/>
    </row>
    <row r="547" spans="1:21" s="21" customFormat="1">
      <c r="A547" s="48"/>
      <c r="B547" s="48"/>
      <c r="C547" s="48"/>
      <c r="D547" s="48"/>
      <c r="E547" s="48"/>
      <c r="F547" s="48"/>
      <c r="G547" s="48"/>
      <c r="H547" s="48"/>
      <c r="I547" s="48"/>
      <c r="J547" s="48"/>
      <c r="K547" s="48"/>
      <c r="L547" s="48"/>
      <c r="M547" s="82"/>
      <c r="N547" s="48"/>
      <c r="O547" s="48"/>
      <c r="P547" s="48"/>
      <c r="Q547" s="48"/>
      <c r="R547" s="48"/>
      <c r="S547" s="48"/>
      <c r="T547" s="48"/>
      <c r="U547" s="56"/>
    </row>
    <row r="548" spans="1:21" s="21" customFormat="1">
      <c r="A548" s="48"/>
      <c r="B548" s="48"/>
      <c r="C548" s="48"/>
      <c r="D548" s="48"/>
      <c r="E548" s="48"/>
      <c r="F548" s="48"/>
      <c r="G548" s="48"/>
      <c r="H548" s="48"/>
      <c r="I548" s="48"/>
      <c r="J548" s="48"/>
      <c r="K548" s="48"/>
      <c r="L548" s="48"/>
      <c r="M548" s="82"/>
      <c r="N548" s="48"/>
      <c r="O548" s="48"/>
      <c r="P548" s="48"/>
      <c r="Q548" s="48"/>
      <c r="R548" s="48"/>
      <c r="S548" s="48"/>
      <c r="T548" s="48"/>
      <c r="U548" s="56"/>
    </row>
    <row r="549" spans="1:21" s="21" customFormat="1">
      <c r="A549" s="48"/>
      <c r="B549" s="48"/>
      <c r="C549" s="48"/>
      <c r="D549" s="48"/>
      <c r="E549" s="48"/>
      <c r="F549" s="48"/>
      <c r="G549" s="48"/>
      <c r="H549" s="48"/>
      <c r="I549" s="48"/>
      <c r="J549" s="48"/>
      <c r="K549" s="48"/>
      <c r="L549" s="48"/>
      <c r="M549" s="82"/>
      <c r="N549" s="48"/>
      <c r="O549" s="48"/>
      <c r="P549" s="48"/>
      <c r="Q549" s="48"/>
      <c r="R549" s="48"/>
      <c r="S549" s="48"/>
      <c r="T549" s="48"/>
      <c r="U549" s="56"/>
    </row>
    <row r="550" spans="1:21" s="21" customFormat="1">
      <c r="A550" s="48"/>
      <c r="B550" s="48"/>
      <c r="C550" s="48"/>
      <c r="D550" s="48"/>
      <c r="E550" s="48"/>
      <c r="F550" s="48"/>
      <c r="G550" s="48"/>
      <c r="H550" s="48"/>
      <c r="I550" s="48"/>
      <c r="J550" s="48"/>
      <c r="K550" s="48"/>
      <c r="L550" s="48"/>
      <c r="M550" s="82"/>
      <c r="N550" s="48"/>
      <c r="O550" s="48"/>
      <c r="P550" s="48"/>
      <c r="Q550" s="48"/>
      <c r="R550" s="48"/>
      <c r="S550" s="48"/>
      <c r="T550" s="48"/>
      <c r="U550" s="56"/>
    </row>
    <row r="551" spans="1:21" s="21" customFormat="1">
      <c r="A551" s="48"/>
      <c r="B551" s="48"/>
      <c r="C551" s="48"/>
      <c r="D551" s="48"/>
      <c r="E551" s="48"/>
      <c r="F551" s="48"/>
      <c r="G551" s="48"/>
      <c r="H551" s="48"/>
      <c r="I551" s="48"/>
      <c r="J551" s="48"/>
      <c r="K551" s="48"/>
      <c r="L551" s="48"/>
      <c r="M551" s="82"/>
      <c r="N551" s="48"/>
      <c r="O551" s="48"/>
      <c r="P551" s="48"/>
      <c r="Q551" s="48"/>
      <c r="R551" s="48"/>
      <c r="S551" s="48"/>
      <c r="T551" s="48"/>
      <c r="U551" s="56"/>
    </row>
    <row r="552" spans="1:21" s="21" customFormat="1">
      <c r="A552" s="48"/>
      <c r="B552" s="48"/>
      <c r="C552" s="48"/>
      <c r="D552" s="48"/>
      <c r="E552" s="48"/>
      <c r="F552" s="48"/>
      <c r="G552" s="48"/>
      <c r="H552" s="48"/>
      <c r="I552" s="48"/>
      <c r="J552" s="48"/>
      <c r="K552" s="48"/>
      <c r="L552" s="48"/>
      <c r="M552" s="82"/>
      <c r="N552" s="48"/>
      <c r="O552" s="48"/>
      <c r="P552" s="48"/>
      <c r="Q552" s="48"/>
      <c r="R552" s="48"/>
      <c r="S552" s="48"/>
      <c r="T552" s="48"/>
      <c r="U552" s="56"/>
    </row>
    <row r="553" spans="1:21" s="21" customFormat="1">
      <c r="A553" s="48"/>
      <c r="B553" s="48"/>
      <c r="C553" s="48"/>
      <c r="D553" s="48"/>
      <c r="E553" s="48"/>
      <c r="F553" s="48"/>
      <c r="G553" s="48"/>
      <c r="H553" s="48"/>
      <c r="I553" s="48"/>
      <c r="J553" s="48"/>
      <c r="K553" s="48"/>
      <c r="L553" s="48"/>
      <c r="M553" s="82"/>
      <c r="N553" s="48"/>
      <c r="O553" s="48"/>
      <c r="P553" s="48"/>
      <c r="Q553" s="48"/>
      <c r="R553" s="48"/>
      <c r="S553" s="48"/>
      <c r="T553" s="48"/>
      <c r="U553" s="56"/>
    </row>
    <row r="554" spans="1:21" s="21" customFormat="1">
      <c r="A554" s="48"/>
      <c r="B554" s="48"/>
      <c r="C554" s="48"/>
      <c r="D554" s="48"/>
      <c r="E554" s="48"/>
      <c r="F554" s="48"/>
      <c r="G554" s="48"/>
      <c r="H554" s="48"/>
      <c r="I554" s="48"/>
      <c r="J554" s="48"/>
      <c r="K554" s="48"/>
      <c r="L554" s="48"/>
      <c r="M554" s="82"/>
      <c r="N554" s="48"/>
      <c r="O554" s="48"/>
      <c r="P554" s="48"/>
      <c r="Q554" s="48"/>
      <c r="R554" s="48"/>
      <c r="S554" s="48"/>
      <c r="T554" s="48"/>
      <c r="U554" s="56"/>
    </row>
    <row r="555" spans="1:21" s="21" customFormat="1">
      <c r="A555" s="48"/>
      <c r="B555" s="48"/>
      <c r="C555" s="48"/>
      <c r="D555" s="48"/>
      <c r="E555" s="48"/>
      <c r="F555" s="48"/>
      <c r="G555" s="48"/>
      <c r="H555" s="48"/>
      <c r="I555" s="48"/>
      <c r="J555" s="48"/>
      <c r="K555" s="48"/>
      <c r="L555" s="48"/>
      <c r="M555" s="82"/>
      <c r="N555" s="48"/>
      <c r="O555" s="48"/>
      <c r="P555" s="48"/>
      <c r="Q555" s="48"/>
      <c r="R555" s="48"/>
      <c r="S555" s="48"/>
      <c r="T555" s="48"/>
      <c r="U555" s="56"/>
    </row>
    <row r="556" spans="1:21" s="21" customFormat="1">
      <c r="A556" s="48"/>
      <c r="B556" s="48"/>
      <c r="C556" s="48"/>
      <c r="D556" s="48"/>
      <c r="E556" s="48"/>
      <c r="F556" s="48"/>
      <c r="G556" s="48"/>
      <c r="H556" s="48"/>
      <c r="I556" s="48"/>
      <c r="J556" s="48"/>
      <c r="K556" s="48"/>
      <c r="L556" s="48"/>
      <c r="M556" s="82"/>
      <c r="N556" s="48"/>
      <c r="O556" s="48"/>
      <c r="P556" s="48"/>
      <c r="Q556" s="48"/>
      <c r="R556" s="48"/>
      <c r="S556" s="48"/>
      <c r="T556" s="48"/>
      <c r="U556" s="56"/>
    </row>
    <row r="557" spans="1:21" s="21" customFormat="1">
      <c r="A557" s="48"/>
      <c r="B557" s="48"/>
      <c r="C557" s="48"/>
      <c r="D557" s="48"/>
      <c r="E557" s="48"/>
      <c r="F557" s="48"/>
      <c r="G557" s="48"/>
      <c r="H557" s="48"/>
      <c r="I557" s="48"/>
      <c r="J557" s="48"/>
      <c r="K557" s="48"/>
      <c r="L557" s="48"/>
      <c r="M557" s="82"/>
      <c r="N557" s="48"/>
      <c r="O557" s="48"/>
      <c r="P557" s="48"/>
      <c r="Q557" s="48"/>
      <c r="R557" s="48"/>
      <c r="S557" s="48"/>
      <c r="T557" s="48"/>
      <c r="U557" s="56"/>
    </row>
    <row r="558" spans="1:21" s="21" customFormat="1">
      <c r="A558" s="48"/>
      <c r="B558" s="48"/>
      <c r="C558" s="48"/>
      <c r="D558" s="48"/>
      <c r="E558" s="48"/>
      <c r="F558" s="48"/>
      <c r="G558" s="48"/>
      <c r="H558" s="48"/>
      <c r="I558" s="48"/>
      <c r="J558" s="48"/>
      <c r="K558" s="48"/>
      <c r="L558" s="48"/>
      <c r="M558" s="82"/>
      <c r="N558" s="48"/>
      <c r="O558" s="48"/>
      <c r="P558" s="48"/>
      <c r="Q558" s="48"/>
      <c r="R558" s="48"/>
      <c r="S558" s="48"/>
      <c r="T558" s="48"/>
      <c r="U558" s="56"/>
    </row>
    <row r="559" spans="1:21" s="21" customFormat="1">
      <c r="A559" s="48"/>
      <c r="B559" s="48"/>
      <c r="C559" s="48"/>
      <c r="D559" s="48"/>
      <c r="E559" s="48"/>
      <c r="F559" s="48"/>
      <c r="G559" s="48"/>
      <c r="H559" s="48"/>
      <c r="I559" s="48"/>
      <c r="J559" s="48"/>
      <c r="K559" s="48"/>
      <c r="L559" s="48"/>
      <c r="M559" s="82"/>
      <c r="N559" s="48"/>
      <c r="O559" s="48"/>
      <c r="P559" s="48"/>
      <c r="Q559" s="48"/>
      <c r="R559" s="48"/>
      <c r="S559" s="48"/>
      <c r="T559" s="48"/>
      <c r="U559" s="56"/>
    </row>
    <row r="560" spans="1:21" s="21" customFormat="1">
      <c r="A560" s="48"/>
      <c r="B560" s="48"/>
      <c r="C560" s="48"/>
      <c r="D560" s="48"/>
      <c r="E560" s="48"/>
      <c r="F560" s="48"/>
      <c r="G560" s="48"/>
      <c r="H560" s="48"/>
      <c r="I560" s="48"/>
      <c r="J560" s="48"/>
      <c r="K560" s="48"/>
      <c r="L560" s="48"/>
      <c r="M560" s="82"/>
      <c r="N560" s="48"/>
      <c r="O560" s="48"/>
      <c r="P560" s="48"/>
      <c r="Q560" s="48"/>
      <c r="R560" s="48"/>
      <c r="S560" s="48"/>
      <c r="T560" s="48"/>
      <c r="U560" s="56"/>
    </row>
    <row r="561" spans="1:21" s="21" customFormat="1">
      <c r="A561" s="48"/>
      <c r="B561" s="48"/>
      <c r="C561" s="48"/>
      <c r="D561" s="48"/>
      <c r="E561" s="48"/>
      <c r="F561" s="48"/>
      <c r="G561" s="48"/>
      <c r="H561" s="48"/>
      <c r="I561" s="48"/>
      <c r="J561" s="48"/>
      <c r="K561" s="48"/>
      <c r="L561" s="48"/>
      <c r="M561" s="82"/>
      <c r="N561" s="48"/>
      <c r="O561" s="48"/>
      <c r="P561" s="48"/>
      <c r="Q561" s="48"/>
      <c r="R561" s="48"/>
      <c r="S561" s="48"/>
      <c r="T561" s="48"/>
      <c r="U561" s="56"/>
    </row>
    <row r="562" spans="1:21" s="21" customFormat="1">
      <c r="A562" s="48"/>
      <c r="B562" s="48"/>
      <c r="C562" s="48"/>
      <c r="D562" s="48"/>
      <c r="E562" s="48"/>
      <c r="F562" s="48"/>
      <c r="G562" s="48"/>
      <c r="H562" s="48"/>
      <c r="I562" s="48"/>
      <c r="J562" s="48"/>
      <c r="K562" s="48"/>
      <c r="L562" s="48"/>
      <c r="M562" s="82"/>
      <c r="N562" s="48"/>
      <c r="O562" s="48"/>
      <c r="P562" s="48"/>
      <c r="Q562" s="48"/>
      <c r="R562" s="48"/>
      <c r="S562" s="48"/>
      <c r="T562" s="48"/>
      <c r="U562" s="56"/>
    </row>
    <row r="563" spans="1:21" s="21" customFormat="1">
      <c r="A563" s="48"/>
      <c r="B563" s="48"/>
      <c r="C563" s="48"/>
      <c r="D563" s="48"/>
      <c r="E563" s="48"/>
      <c r="F563" s="48"/>
      <c r="G563" s="48"/>
      <c r="H563" s="48"/>
      <c r="I563" s="48"/>
      <c r="J563" s="48"/>
      <c r="K563" s="48"/>
      <c r="L563" s="48"/>
      <c r="M563" s="82"/>
      <c r="N563" s="48"/>
      <c r="O563" s="48"/>
      <c r="P563" s="48"/>
      <c r="Q563" s="48"/>
      <c r="R563" s="48"/>
      <c r="S563" s="48"/>
      <c r="T563" s="48"/>
      <c r="U563" s="56"/>
    </row>
    <row r="564" spans="1:21" s="21" customFormat="1">
      <c r="A564" s="48"/>
      <c r="B564" s="48"/>
      <c r="C564" s="48"/>
      <c r="D564" s="48"/>
      <c r="E564" s="48"/>
      <c r="F564" s="48"/>
      <c r="G564" s="48"/>
      <c r="H564" s="48"/>
      <c r="I564" s="48"/>
      <c r="J564" s="48"/>
      <c r="K564" s="48"/>
      <c r="L564" s="48"/>
      <c r="M564" s="82"/>
      <c r="N564" s="48"/>
      <c r="O564" s="48"/>
      <c r="P564" s="48"/>
      <c r="Q564" s="48"/>
      <c r="R564" s="48"/>
      <c r="S564" s="48"/>
      <c r="T564" s="48"/>
      <c r="U564" s="56"/>
    </row>
    <row r="565" spans="1:21" s="21" customFormat="1">
      <c r="A565" s="48"/>
      <c r="B565" s="48"/>
      <c r="C565" s="48"/>
      <c r="D565" s="48"/>
      <c r="E565" s="48"/>
      <c r="F565" s="48"/>
      <c r="G565" s="48"/>
      <c r="H565" s="48"/>
      <c r="I565" s="48"/>
      <c r="J565" s="48"/>
      <c r="K565" s="48"/>
      <c r="L565" s="48"/>
      <c r="M565" s="82"/>
      <c r="N565" s="48"/>
      <c r="O565" s="48"/>
      <c r="P565" s="48"/>
      <c r="Q565" s="48"/>
      <c r="R565" s="48"/>
      <c r="S565" s="48"/>
      <c r="T565" s="48"/>
      <c r="U565" s="56"/>
    </row>
    <row r="566" spans="1:21" s="21" customFormat="1">
      <c r="A566" s="48"/>
      <c r="B566" s="48"/>
      <c r="C566" s="48"/>
      <c r="D566" s="48"/>
      <c r="E566" s="48"/>
      <c r="F566" s="48"/>
      <c r="G566" s="48"/>
      <c r="H566" s="48"/>
      <c r="I566" s="48"/>
      <c r="J566" s="48"/>
      <c r="K566" s="48"/>
      <c r="L566" s="48"/>
      <c r="M566" s="82"/>
      <c r="N566" s="48"/>
      <c r="O566" s="48"/>
      <c r="P566" s="48"/>
      <c r="Q566" s="48"/>
      <c r="R566" s="48"/>
      <c r="S566" s="48"/>
      <c r="T566" s="48"/>
      <c r="U566" s="56"/>
    </row>
    <row r="567" spans="1:21" s="21" customFormat="1">
      <c r="A567" s="48"/>
      <c r="B567" s="48"/>
      <c r="C567" s="48"/>
      <c r="D567" s="48"/>
      <c r="E567" s="48"/>
      <c r="F567" s="48"/>
      <c r="G567" s="48"/>
      <c r="H567" s="48"/>
      <c r="I567" s="48"/>
      <c r="J567" s="48"/>
      <c r="K567" s="48"/>
      <c r="L567" s="48"/>
      <c r="M567" s="82"/>
      <c r="N567" s="48"/>
      <c r="O567" s="48"/>
      <c r="P567" s="48"/>
      <c r="Q567" s="48"/>
      <c r="R567" s="48"/>
      <c r="S567" s="48"/>
      <c r="T567" s="48"/>
      <c r="U567" s="56"/>
    </row>
    <row r="568" spans="1:21" s="21" customFormat="1">
      <c r="A568" s="48"/>
      <c r="B568" s="48"/>
      <c r="C568" s="48"/>
      <c r="D568" s="48"/>
      <c r="E568" s="48"/>
      <c r="F568" s="48"/>
      <c r="G568" s="48"/>
      <c r="H568" s="48"/>
      <c r="I568" s="48"/>
      <c r="J568" s="48"/>
      <c r="K568" s="48"/>
      <c r="L568" s="48"/>
      <c r="M568" s="82"/>
      <c r="N568" s="48"/>
      <c r="O568" s="48"/>
      <c r="P568" s="48"/>
      <c r="Q568" s="48"/>
      <c r="R568" s="48"/>
      <c r="S568" s="48"/>
      <c r="T568" s="48"/>
      <c r="U568" s="56"/>
    </row>
    <row r="569" spans="1:21" s="21" customFormat="1">
      <c r="A569" s="48"/>
      <c r="B569" s="48"/>
      <c r="C569" s="48"/>
      <c r="D569" s="48"/>
      <c r="E569" s="48"/>
      <c r="F569" s="48"/>
      <c r="G569" s="48"/>
      <c r="H569" s="48"/>
      <c r="I569" s="48"/>
      <c r="J569" s="48"/>
      <c r="K569" s="48"/>
      <c r="L569" s="48"/>
      <c r="M569" s="82"/>
      <c r="N569" s="48"/>
      <c r="O569" s="48"/>
      <c r="P569" s="48"/>
      <c r="Q569" s="48"/>
      <c r="R569" s="48"/>
      <c r="S569" s="48"/>
      <c r="T569" s="48"/>
      <c r="U569" s="56"/>
    </row>
    <row r="570" spans="1:21" s="21" customFormat="1">
      <c r="A570" s="48"/>
      <c r="B570" s="48"/>
      <c r="C570" s="48"/>
      <c r="D570" s="48"/>
      <c r="E570" s="48"/>
      <c r="F570" s="48"/>
      <c r="G570" s="48"/>
      <c r="H570" s="48"/>
      <c r="I570" s="48"/>
      <c r="J570" s="48"/>
      <c r="K570" s="48"/>
      <c r="L570" s="48"/>
      <c r="M570" s="82"/>
      <c r="N570" s="48"/>
      <c r="O570" s="48"/>
      <c r="P570" s="48"/>
      <c r="Q570" s="48"/>
      <c r="R570" s="48"/>
      <c r="S570" s="48"/>
      <c r="T570" s="48"/>
      <c r="U570" s="56"/>
    </row>
    <row r="571" spans="1:21" s="21" customFormat="1">
      <c r="A571" s="48"/>
      <c r="B571" s="48"/>
      <c r="C571" s="48"/>
      <c r="D571" s="48"/>
      <c r="E571" s="48"/>
      <c r="F571" s="48"/>
      <c r="G571" s="48"/>
      <c r="H571" s="48"/>
      <c r="I571" s="48"/>
      <c r="J571" s="48"/>
      <c r="K571" s="48"/>
      <c r="L571" s="48"/>
      <c r="M571" s="82"/>
      <c r="N571" s="48"/>
      <c r="O571" s="48"/>
      <c r="P571" s="48"/>
      <c r="Q571" s="48"/>
      <c r="R571" s="48"/>
      <c r="S571" s="48"/>
      <c r="T571" s="48"/>
      <c r="U571" s="56"/>
    </row>
    <row r="572" spans="1:21" s="21" customFormat="1">
      <c r="A572" s="48"/>
      <c r="B572" s="48"/>
      <c r="C572" s="48"/>
      <c r="D572" s="48"/>
      <c r="E572" s="48"/>
      <c r="F572" s="48"/>
      <c r="G572" s="48"/>
      <c r="H572" s="48"/>
      <c r="I572" s="48"/>
      <c r="J572" s="48"/>
      <c r="K572" s="48"/>
      <c r="L572" s="48"/>
      <c r="M572" s="82"/>
      <c r="N572" s="48"/>
      <c r="O572" s="48"/>
      <c r="P572" s="48"/>
      <c r="Q572" s="48"/>
      <c r="R572" s="48"/>
      <c r="S572" s="48"/>
      <c r="T572" s="48"/>
      <c r="U572" s="56"/>
    </row>
    <row r="573" spans="1:21" s="21" customFormat="1">
      <c r="A573" s="48"/>
      <c r="B573" s="48"/>
      <c r="C573" s="48"/>
      <c r="D573" s="48"/>
      <c r="E573" s="48"/>
      <c r="F573" s="48"/>
      <c r="G573" s="48"/>
      <c r="H573" s="48"/>
      <c r="I573" s="48"/>
      <c r="J573" s="48"/>
      <c r="K573" s="48"/>
      <c r="L573" s="48"/>
      <c r="M573" s="82"/>
      <c r="N573" s="48"/>
      <c r="O573" s="48"/>
      <c r="P573" s="48"/>
      <c r="Q573" s="48"/>
      <c r="R573" s="48"/>
      <c r="S573" s="48"/>
      <c r="T573" s="48"/>
      <c r="U573" s="56"/>
    </row>
    <row r="574" spans="1:21" s="21" customFormat="1">
      <c r="A574" s="48"/>
      <c r="B574" s="48"/>
      <c r="C574" s="48"/>
      <c r="D574" s="48"/>
      <c r="E574" s="48"/>
      <c r="F574" s="48"/>
      <c r="G574" s="48"/>
      <c r="H574" s="48"/>
      <c r="I574" s="48"/>
      <c r="J574" s="48"/>
      <c r="K574" s="48"/>
      <c r="L574" s="48"/>
      <c r="M574" s="82"/>
      <c r="N574" s="48"/>
      <c r="O574" s="48"/>
      <c r="P574" s="48"/>
      <c r="Q574" s="48"/>
      <c r="R574" s="48"/>
      <c r="S574" s="48"/>
      <c r="T574" s="48"/>
      <c r="U574" s="56"/>
    </row>
    <row r="575" spans="1:21" s="21" customFormat="1">
      <c r="A575" s="48"/>
      <c r="B575" s="48"/>
      <c r="C575" s="48"/>
      <c r="D575" s="48"/>
      <c r="E575" s="48"/>
      <c r="F575" s="48"/>
      <c r="G575" s="48"/>
      <c r="H575" s="48"/>
      <c r="I575" s="48"/>
      <c r="J575" s="48"/>
      <c r="K575" s="48"/>
      <c r="L575" s="48"/>
      <c r="M575" s="82"/>
      <c r="N575" s="48"/>
      <c r="O575" s="48"/>
      <c r="P575" s="48"/>
      <c r="Q575" s="48"/>
      <c r="R575" s="48"/>
      <c r="S575" s="48"/>
      <c r="T575" s="48"/>
      <c r="U575" s="56"/>
    </row>
    <row r="576" spans="1:21" s="21" customFormat="1">
      <c r="A576" s="48"/>
      <c r="B576" s="48"/>
      <c r="C576" s="48"/>
      <c r="D576" s="48"/>
      <c r="E576" s="48"/>
      <c r="F576" s="48"/>
      <c r="G576" s="48"/>
      <c r="H576" s="48"/>
      <c r="I576" s="48"/>
      <c r="J576" s="48"/>
      <c r="K576" s="48"/>
      <c r="L576" s="48"/>
      <c r="M576" s="82"/>
      <c r="N576" s="48"/>
      <c r="O576" s="48"/>
      <c r="P576" s="48"/>
      <c r="Q576" s="48"/>
      <c r="R576" s="48"/>
      <c r="S576" s="48"/>
      <c r="T576" s="48"/>
      <c r="U576" s="56"/>
    </row>
    <row r="577" spans="1:21" s="21" customFormat="1">
      <c r="A577" s="48"/>
      <c r="B577" s="48"/>
      <c r="C577" s="48"/>
      <c r="D577" s="48"/>
      <c r="E577" s="48"/>
      <c r="F577" s="48"/>
      <c r="G577" s="48"/>
      <c r="H577" s="48"/>
      <c r="I577" s="48"/>
      <c r="J577" s="48"/>
      <c r="K577" s="48"/>
      <c r="L577" s="48"/>
      <c r="M577" s="82"/>
      <c r="N577" s="48"/>
      <c r="O577" s="48"/>
      <c r="P577" s="48"/>
      <c r="Q577" s="48"/>
      <c r="R577" s="48"/>
      <c r="S577" s="48"/>
      <c r="T577" s="48"/>
      <c r="U577" s="56"/>
    </row>
    <row r="578" spans="1:21" s="21" customFormat="1">
      <c r="A578" s="48"/>
      <c r="B578" s="48"/>
      <c r="C578" s="48"/>
      <c r="D578" s="48"/>
      <c r="E578" s="48"/>
      <c r="F578" s="48"/>
      <c r="G578" s="48"/>
      <c r="H578" s="48"/>
      <c r="I578" s="48"/>
      <c r="J578" s="48"/>
      <c r="K578" s="48"/>
      <c r="L578" s="48"/>
      <c r="M578" s="82"/>
      <c r="N578" s="48"/>
      <c r="O578" s="48"/>
      <c r="P578" s="48"/>
      <c r="Q578" s="48"/>
      <c r="R578" s="48"/>
      <c r="S578" s="48"/>
      <c r="T578" s="48"/>
      <c r="U578" s="56"/>
    </row>
    <row r="579" spans="1:21" s="21" customFormat="1">
      <c r="A579" s="48"/>
      <c r="B579" s="48"/>
      <c r="C579" s="48"/>
      <c r="D579" s="48"/>
      <c r="E579" s="48"/>
      <c r="F579" s="48"/>
      <c r="G579" s="48"/>
      <c r="H579" s="48"/>
      <c r="I579" s="48"/>
      <c r="J579" s="48"/>
      <c r="K579" s="48"/>
      <c r="L579" s="48"/>
      <c r="M579" s="82"/>
      <c r="N579" s="48"/>
      <c r="O579" s="48"/>
      <c r="P579" s="48"/>
      <c r="Q579" s="48"/>
      <c r="R579" s="48"/>
      <c r="S579" s="48"/>
      <c r="T579" s="48"/>
      <c r="U579" s="56"/>
    </row>
    <row r="580" spans="1:21" s="21" customFormat="1">
      <c r="A580" s="48"/>
      <c r="B580" s="48"/>
      <c r="C580" s="48"/>
      <c r="D580" s="48"/>
      <c r="E580" s="48"/>
      <c r="F580" s="48"/>
      <c r="G580" s="48"/>
      <c r="H580" s="48"/>
      <c r="I580" s="48"/>
      <c r="J580" s="48"/>
      <c r="K580" s="48"/>
      <c r="L580" s="48"/>
      <c r="M580" s="82"/>
      <c r="N580" s="48"/>
      <c r="O580" s="48"/>
      <c r="P580" s="48"/>
      <c r="Q580" s="48"/>
      <c r="R580" s="48"/>
      <c r="S580" s="48"/>
      <c r="T580" s="48"/>
      <c r="U580" s="56"/>
    </row>
    <row r="581" spans="1:21" s="21" customFormat="1">
      <c r="A581" s="48"/>
      <c r="B581" s="48"/>
      <c r="C581" s="48"/>
      <c r="D581" s="48"/>
      <c r="E581" s="48"/>
      <c r="F581" s="48"/>
      <c r="G581" s="48"/>
      <c r="H581" s="48"/>
      <c r="I581" s="48"/>
      <c r="J581" s="48"/>
      <c r="K581" s="48"/>
      <c r="L581" s="48"/>
      <c r="M581" s="82"/>
      <c r="N581" s="48"/>
      <c r="O581" s="48"/>
      <c r="P581" s="48"/>
      <c r="Q581" s="48"/>
      <c r="R581" s="48"/>
      <c r="S581" s="48"/>
      <c r="T581" s="48"/>
      <c r="U581" s="56"/>
    </row>
    <row r="582" spans="1:21" s="21" customFormat="1">
      <c r="A582" s="48"/>
      <c r="B582" s="48"/>
      <c r="C582" s="48"/>
      <c r="D582" s="48"/>
      <c r="E582" s="48"/>
      <c r="F582" s="48"/>
      <c r="G582" s="48"/>
      <c r="H582" s="48"/>
      <c r="I582" s="48"/>
      <c r="J582" s="48"/>
      <c r="K582" s="48"/>
      <c r="L582" s="48"/>
      <c r="M582" s="82"/>
      <c r="N582" s="48"/>
      <c r="O582" s="48"/>
      <c r="P582" s="48"/>
      <c r="Q582" s="48"/>
      <c r="R582" s="48"/>
      <c r="S582" s="48"/>
      <c r="T582" s="48"/>
      <c r="U582" s="56"/>
    </row>
    <row r="583" spans="1:21" s="21" customFormat="1">
      <c r="A583" s="48"/>
      <c r="B583" s="48"/>
      <c r="C583" s="48"/>
      <c r="D583" s="48"/>
      <c r="E583" s="48"/>
      <c r="F583" s="48"/>
      <c r="G583" s="48"/>
      <c r="H583" s="48"/>
      <c r="I583" s="48"/>
      <c r="J583" s="48"/>
      <c r="K583" s="48"/>
      <c r="L583" s="48"/>
      <c r="M583" s="82"/>
      <c r="N583" s="48"/>
      <c r="O583" s="48"/>
      <c r="P583" s="48"/>
      <c r="Q583" s="48"/>
      <c r="R583" s="48"/>
      <c r="S583" s="48"/>
      <c r="T583" s="48"/>
      <c r="U583" s="56"/>
    </row>
    <row r="584" spans="1:21" s="21" customFormat="1">
      <c r="A584" s="48"/>
      <c r="B584" s="48"/>
      <c r="C584" s="48"/>
      <c r="D584" s="48"/>
      <c r="E584" s="48"/>
      <c r="F584" s="48"/>
      <c r="G584" s="48"/>
      <c r="H584" s="48"/>
      <c r="I584" s="48"/>
      <c r="J584" s="48"/>
      <c r="K584" s="48"/>
      <c r="L584" s="48"/>
      <c r="M584" s="82"/>
      <c r="N584" s="48"/>
      <c r="O584" s="48"/>
      <c r="P584" s="48"/>
      <c r="Q584" s="48"/>
      <c r="R584" s="48"/>
      <c r="S584" s="48"/>
      <c r="T584" s="48"/>
      <c r="U584" s="56"/>
    </row>
    <row r="585" spans="1:21" s="21" customFormat="1">
      <c r="A585" s="48"/>
      <c r="B585" s="48"/>
      <c r="C585" s="48"/>
      <c r="D585" s="48"/>
      <c r="E585" s="48"/>
      <c r="F585" s="48"/>
      <c r="G585" s="48"/>
      <c r="H585" s="48"/>
      <c r="I585" s="48"/>
      <c r="J585" s="48"/>
      <c r="K585" s="48"/>
      <c r="L585" s="48"/>
      <c r="M585" s="82"/>
      <c r="N585" s="48"/>
      <c r="O585" s="48"/>
      <c r="P585" s="48"/>
      <c r="Q585" s="48"/>
      <c r="R585" s="48"/>
      <c r="S585" s="48"/>
      <c r="T585" s="48"/>
      <c r="U585" s="56"/>
    </row>
    <row r="586" spans="1:21" s="21" customFormat="1">
      <c r="A586" s="48"/>
      <c r="B586" s="48"/>
      <c r="C586" s="48"/>
      <c r="D586" s="48"/>
      <c r="E586" s="48"/>
      <c r="F586" s="48"/>
      <c r="G586" s="48"/>
      <c r="H586" s="48"/>
      <c r="I586" s="48"/>
      <c r="J586" s="48"/>
      <c r="K586" s="48"/>
      <c r="L586" s="48"/>
      <c r="M586" s="82"/>
      <c r="N586" s="48"/>
      <c r="O586" s="48"/>
      <c r="P586" s="48"/>
      <c r="Q586" s="48"/>
      <c r="R586" s="48"/>
      <c r="S586" s="48"/>
      <c r="T586" s="48"/>
      <c r="U586" s="56"/>
    </row>
    <row r="587" spans="1:21" s="21" customFormat="1">
      <c r="A587" s="48"/>
      <c r="B587" s="48"/>
      <c r="C587" s="48"/>
      <c r="D587" s="48"/>
      <c r="E587" s="48"/>
      <c r="F587" s="48"/>
      <c r="G587" s="48"/>
      <c r="H587" s="48"/>
      <c r="I587" s="48"/>
      <c r="J587" s="48"/>
      <c r="K587" s="48"/>
      <c r="L587" s="48"/>
      <c r="M587" s="82"/>
      <c r="N587" s="48"/>
      <c r="O587" s="48"/>
      <c r="P587" s="48"/>
      <c r="Q587" s="48"/>
      <c r="R587" s="48"/>
      <c r="S587" s="48"/>
      <c r="T587" s="48"/>
      <c r="U587" s="56"/>
    </row>
    <row r="588" spans="1:21" s="21" customFormat="1">
      <c r="A588" s="48"/>
      <c r="B588" s="48"/>
      <c r="C588" s="48"/>
      <c r="D588" s="48"/>
      <c r="E588" s="48"/>
      <c r="F588" s="48"/>
      <c r="G588" s="48"/>
      <c r="H588" s="48"/>
      <c r="I588" s="48"/>
      <c r="J588" s="48"/>
      <c r="K588" s="48"/>
      <c r="L588" s="48"/>
      <c r="M588" s="82"/>
      <c r="N588" s="48"/>
      <c r="O588" s="48"/>
      <c r="P588" s="48"/>
      <c r="Q588" s="48"/>
      <c r="R588" s="48"/>
      <c r="S588" s="48"/>
      <c r="T588" s="48"/>
      <c r="U588" s="56"/>
    </row>
    <row r="589" spans="1:21" s="21" customFormat="1">
      <c r="A589" s="48"/>
      <c r="B589" s="48"/>
      <c r="C589" s="48"/>
      <c r="D589" s="48"/>
      <c r="E589" s="48"/>
      <c r="F589" s="48"/>
      <c r="G589" s="48"/>
      <c r="H589" s="48"/>
      <c r="I589" s="48"/>
      <c r="J589" s="48"/>
      <c r="K589" s="48"/>
      <c r="L589" s="48"/>
      <c r="M589" s="82"/>
      <c r="N589" s="48"/>
      <c r="O589" s="48"/>
      <c r="P589" s="48"/>
      <c r="Q589" s="48"/>
      <c r="R589" s="48"/>
      <c r="S589" s="48"/>
      <c r="T589" s="48"/>
      <c r="U589" s="56"/>
    </row>
    <row r="590" spans="1:21" s="21" customFormat="1">
      <c r="A590" s="48"/>
      <c r="B590" s="48"/>
      <c r="C590" s="48"/>
      <c r="D590" s="48"/>
      <c r="E590" s="48"/>
      <c r="F590" s="48"/>
      <c r="G590" s="48"/>
      <c r="H590" s="48"/>
      <c r="I590" s="48"/>
      <c r="J590" s="48"/>
      <c r="K590" s="48"/>
      <c r="L590" s="48"/>
      <c r="M590" s="82"/>
      <c r="N590" s="48"/>
      <c r="O590" s="48"/>
      <c r="P590" s="48"/>
      <c r="Q590" s="48"/>
      <c r="R590" s="48"/>
      <c r="S590" s="48"/>
      <c r="T590" s="48"/>
      <c r="U590" s="56"/>
    </row>
    <row r="591" spans="1:21" s="21" customFormat="1">
      <c r="A591" s="48"/>
      <c r="B591" s="48"/>
      <c r="C591" s="48"/>
      <c r="D591" s="48"/>
      <c r="E591" s="48"/>
      <c r="F591" s="48"/>
      <c r="G591" s="48"/>
      <c r="H591" s="48"/>
      <c r="I591" s="48"/>
      <c r="J591" s="48"/>
      <c r="K591" s="48"/>
      <c r="L591" s="48"/>
      <c r="M591" s="82"/>
      <c r="N591" s="48"/>
      <c r="O591" s="48"/>
      <c r="P591" s="48"/>
      <c r="Q591" s="48"/>
      <c r="R591" s="48"/>
      <c r="S591" s="48"/>
      <c r="T591" s="48"/>
      <c r="U591" s="56"/>
    </row>
    <row r="592" spans="1:21" s="21" customFormat="1">
      <c r="A592" s="48"/>
      <c r="B592" s="48"/>
      <c r="C592" s="48"/>
      <c r="D592" s="48"/>
      <c r="E592" s="48"/>
      <c r="F592" s="48"/>
      <c r="G592" s="48"/>
      <c r="H592" s="48"/>
      <c r="I592" s="48"/>
      <c r="J592" s="48"/>
      <c r="K592" s="48"/>
      <c r="L592" s="48"/>
      <c r="M592" s="82"/>
      <c r="N592" s="48"/>
      <c r="O592" s="48"/>
      <c r="P592" s="48"/>
      <c r="Q592" s="48"/>
      <c r="R592" s="48"/>
      <c r="S592" s="48"/>
      <c r="T592" s="48"/>
      <c r="U592" s="56"/>
    </row>
    <row r="593" spans="1:21" s="21" customFormat="1">
      <c r="A593" s="48"/>
      <c r="B593" s="48"/>
      <c r="C593" s="48"/>
      <c r="D593" s="48"/>
      <c r="E593" s="48"/>
      <c r="F593" s="48"/>
      <c r="G593" s="48"/>
      <c r="H593" s="48"/>
      <c r="I593" s="48"/>
      <c r="J593" s="48"/>
      <c r="K593" s="48"/>
      <c r="L593" s="48"/>
      <c r="M593" s="82"/>
      <c r="N593" s="48"/>
      <c r="O593" s="48"/>
      <c r="P593" s="48"/>
      <c r="Q593" s="48"/>
      <c r="R593" s="48"/>
      <c r="S593" s="48"/>
      <c r="T593" s="48"/>
      <c r="U593" s="56"/>
    </row>
    <row r="594" spans="1:21" s="21" customFormat="1">
      <c r="A594" s="48"/>
      <c r="B594" s="48"/>
      <c r="C594" s="48"/>
      <c r="D594" s="48"/>
      <c r="E594" s="48"/>
      <c r="F594" s="48"/>
      <c r="G594" s="48"/>
      <c r="H594" s="48"/>
      <c r="I594" s="48"/>
      <c r="J594" s="48"/>
      <c r="K594" s="48"/>
      <c r="L594" s="48"/>
      <c r="M594" s="82"/>
      <c r="N594" s="48"/>
      <c r="O594" s="48"/>
      <c r="P594" s="48"/>
      <c r="Q594" s="48"/>
      <c r="R594" s="48"/>
      <c r="S594" s="48"/>
      <c r="T594" s="48"/>
      <c r="U594" s="56"/>
    </row>
    <row r="595" spans="1:21" s="21" customFormat="1">
      <c r="A595" s="48"/>
      <c r="B595" s="48"/>
      <c r="C595" s="48"/>
      <c r="D595" s="48"/>
      <c r="E595" s="48"/>
      <c r="F595" s="48"/>
      <c r="G595" s="48"/>
      <c r="H595" s="48"/>
      <c r="I595" s="48"/>
      <c r="J595" s="48"/>
      <c r="K595" s="48"/>
      <c r="L595" s="48"/>
      <c r="M595" s="82"/>
      <c r="N595" s="48"/>
      <c r="O595" s="48"/>
      <c r="P595" s="48"/>
      <c r="Q595" s="48"/>
      <c r="R595" s="48"/>
      <c r="S595" s="48"/>
      <c r="T595" s="48"/>
      <c r="U595" s="56"/>
    </row>
    <row r="596" spans="1:21" s="21" customFormat="1" ht="18" customHeight="1">
      <c r="A596" s="48"/>
      <c r="B596" s="48"/>
      <c r="C596" s="48"/>
      <c r="D596" s="48"/>
      <c r="E596" s="48"/>
      <c r="F596" s="48"/>
      <c r="G596" s="48"/>
      <c r="H596" s="48"/>
      <c r="I596" s="48"/>
      <c r="J596" s="48"/>
      <c r="K596" s="48"/>
      <c r="L596" s="48"/>
      <c r="M596" s="82"/>
      <c r="N596" s="48"/>
      <c r="O596" s="48"/>
      <c r="P596" s="48"/>
      <c r="Q596" s="48"/>
      <c r="R596" s="48"/>
      <c r="S596" s="48"/>
      <c r="T596" s="48"/>
      <c r="U596" s="56"/>
    </row>
    <row r="597" spans="1:21" s="21" customFormat="1">
      <c r="A597" s="48"/>
      <c r="B597" s="48"/>
      <c r="C597" s="48"/>
      <c r="D597" s="48"/>
      <c r="E597" s="48"/>
      <c r="F597" s="48"/>
      <c r="G597" s="48"/>
      <c r="H597" s="48"/>
      <c r="I597" s="48"/>
      <c r="J597" s="48"/>
      <c r="K597" s="48"/>
      <c r="L597" s="48"/>
      <c r="M597" s="82"/>
      <c r="N597" s="48"/>
      <c r="O597" s="48"/>
      <c r="P597" s="48"/>
      <c r="Q597" s="48"/>
      <c r="R597" s="48"/>
      <c r="S597" s="48"/>
      <c r="T597" s="48"/>
      <c r="U597" s="56"/>
    </row>
    <row r="598" spans="1:21" s="21" customFormat="1" ht="18" customHeight="1">
      <c r="A598" s="48"/>
      <c r="B598" s="48"/>
      <c r="C598" s="48"/>
      <c r="D598" s="48"/>
      <c r="E598" s="48"/>
      <c r="F598" s="48"/>
      <c r="G598" s="48"/>
      <c r="H598" s="48"/>
      <c r="I598" s="48"/>
      <c r="J598" s="48"/>
      <c r="K598" s="48"/>
      <c r="L598" s="48"/>
      <c r="M598" s="82"/>
      <c r="N598" s="48"/>
      <c r="O598" s="48"/>
      <c r="P598" s="48"/>
      <c r="Q598" s="48"/>
      <c r="R598" s="48"/>
      <c r="S598" s="48"/>
      <c r="T598" s="48"/>
      <c r="U598" s="56"/>
    </row>
    <row r="599" spans="1:21" s="21" customFormat="1">
      <c r="A599" s="48"/>
      <c r="B599" s="48"/>
      <c r="C599" s="48"/>
      <c r="D599" s="48"/>
      <c r="E599" s="48"/>
      <c r="F599" s="48"/>
      <c r="G599" s="48"/>
      <c r="H599" s="48"/>
      <c r="I599" s="48"/>
      <c r="J599" s="48"/>
      <c r="K599" s="48"/>
      <c r="L599" s="48"/>
      <c r="M599" s="82"/>
      <c r="N599" s="48"/>
      <c r="O599" s="48"/>
      <c r="P599" s="48"/>
      <c r="Q599" s="48"/>
      <c r="R599" s="48"/>
      <c r="S599" s="48"/>
      <c r="T599" s="48"/>
      <c r="U599" s="56"/>
    </row>
    <row r="600" spans="1:21" s="21" customFormat="1" ht="13.5" customHeight="1">
      <c r="A600" s="48"/>
      <c r="B600" s="48"/>
      <c r="C600" s="48"/>
      <c r="D600" s="48"/>
      <c r="E600" s="48"/>
      <c r="F600" s="48"/>
      <c r="G600" s="48"/>
      <c r="H600" s="48"/>
      <c r="I600" s="48"/>
      <c r="J600" s="48"/>
      <c r="K600" s="48"/>
      <c r="L600" s="48"/>
      <c r="M600" s="82"/>
      <c r="N600" s="48"/>
      <c r="O600" s="48"/>
      <c r="P600" s="48"/>
      <c r="Q600" s="48"/>
      <c r="R600" s="48"/>
      <c r="S600" s="48"/>
      <c r="T600" s="48"/>
      <c r="U600" s="56"/>
    </row>
    <row r="601" spans="1:21" s="21" customFormat="1" ht="13.5" customHeight="1">
      <c r="A601" s="48"/>
      <c r="B601" s="48"/>
      <c r="C601" s="48"/>
      <c r="D601" s="48"/>
      <c r="E601" s="48"/>
      <c r="F601" s="48"/>
      <c r="G601" s="48"/>
      <c r="H601" s="48"/>
      <c r="I601" s="48"/>
      <c r="J601" s="48"/>
      <c r="K601" s="48"/>
      <c r="L601" s="48"/>
      <c r="M601" s="82"/>
      <c r="N601" s="48"/>
      <c r="O601" s="48"/>
      <c r="P601" s="48"/>
      <c r="Q601" s="48"/>
      <c r="R601" s="48"/>
      <c r="S601" s="48"/>
      <c r="T601" s="48"/>
      <c r="U601" s="56"/>
    </row>
    <row r="602" spans="1:21" s="21" customFormat="1">
      <c r="A602" s="48"/>
      <c r="B602" s="48"/>
      <c r="C602" s="48"/>
      <c r="D602" s="48"/>
      <c r="E602" s="48"/>
      <c r="F602" s="48"/>
      <c r="G602" s="48"/>
      <c r="H602" s="48"/>
      <c r="I602" s="48"/>
      <c r="J602" s="48"/>
      <c r="K602" s="48"/>
      <c r="L602" s="48"/>
      <c r="M602" s="82"/>
      <c r="N602" s="48"/>
      <c r="O602" s="48"/>
      <c r="P602" s="48"/>
      <c r="Q602" s="48"/>
      <c r="R602" s="48"/>
      <c r="S602" s="48"/>
      <c r="T602" s="48"/>
      <c r="U602" s="56"/>
    </row>
    <row r="603" spans="1:21" s="21" customFormat="1">
      <c r="A603" s="48"/>
      <c r="B603" s="48"/>
      <c r="C603" s="48"/>
      <c r="D603" s="48"/>
      <c r="E603" s="48"/>
      <c r="F603" s="48"/>
      <c r="G603" s="48"/>
      <c r="H603" s="48"/>
      <c r="I603" s="48"/>
      <c r="J603" s="48"/>
      <c r="K603" s="48"/>
      <c r="L603" s="48"/>
      <c r="M603" s="82"/>
      <c r="N603" s="48"/>
      <c r="O603" s="48"/>
      <c r="P603" s="48"/>
      <c r="Q603" s="48"/>
      <c r="R603" s="48"/>
      <c r="S603" s="48"/>
      <c r="T603" s="48"/>
      <c r="U603" s="56"/>
    </row>
    <row r="604" spans="1:21" s="21" customFormat="1">
      <c r="A604" s="48"/>
      <c r="B604" s="48"/>
      <c r="C604" s="48"/>
      <c r="D604" s="48"/>
      <c r="E604" s="48"/>
      <c r="F604" s="48"/>
      <c r="G604" s="48"/>
      <c r="H604" s="48"/>
      <c r="I604" s="48"/>
      <c r="J604" s="48"/>
      <c r="K604" s="48"/>
      <c r="L604" s="48"/>
      <c r="M604" s="82"/>
      <c r="N604" s="48"/>
      <c r="O604" s="48"/>
      <c r="P604" s="48"/>
      <c r="Q604" s="48"/>
      <c r="R604" s="48"/>
      <c r="S604" s="48"/>
      <c r="T604" s="48"/>
      <c r="U604" s="56"/>
    </row>
    <row r="605" spans="1:21" s="21" customFormat="1">
      <c r="A605" s="48"/>
      <c r="B605" s="48"/>
      <c r="C605" s="48"/>
      <c r="D605" s="48"/>
      <c r="E605" s="48"/>
      <c r="F605" s="48"/>
      <c r="G605" s="48"/>
      <c r="H605" s="48"/>
      <c r="I605" s="48"/>
      <c r="J605" s="48"/>
      <c r="K605" s="48"/>
      <c r="L605" s="48"/>
      <c r="M605" s="82"/>
      <c r="N605" s="48"/>
      <c r="O605" s="48"/>
      <c r="P605" s="48"/>
      <c r="Q605" s="48"/>
      <c r="R605" s="48"/>
      <c r="S605" s="48"/>
      <c r="T605" s="48"/>
      <c r="U605" s="56"/>
    </row>
    <row r="606" spans="1:21" s="21" customFormat="1">
      <c r="A606" s="48"/>
      <c r="B606" s="48"/>
      <c r="C606" s="48"/>
      <c r="D606" s="48"/>
      <c r="E606" s="48"/>
      <c r="F606" s="48"/>
      <c r="G606" s="48"/>
      <c r="H606" s="48"/>
      <c r="I606" s="48"/>
      <c r="J606" s="48"/>
      <c r="K606" s="48"/>
      <c r="L606" s="48"/>
      <c r="M606" s="82"/>
      <c r="N606" s="48"/>
      <c r="O606" s="48"/>
      <c r="P606" s="48"/>
      <c r="Q606" s="48"/>
      <c r="R606" s="48"/>
      <c r="S606" s="48"/>
      <c r="T606" s="48"/>
      <c r="U606" s="56"/>
    </row>
    <row r="607" spans="1:21" s="21" customFormat="1">
      <c r="A607" s="48"/>
      <c r="B607" s="48"/>
      <c r="C607" s="48"/>
      <c r="D607" s="48"/>
      <c r="E607" s="48"/>
      <c r="F607" s="48"/>
      <c r="G607" s="48"/>
      <c r="H607" s="48"/>
      <c r="I607" s="48"/>
      <c r="J607" s="48"/>
      <c r="K607" s="48"/>
      <c r="L607" s="48"/>
      <c r="M607" s="82"/>
      <c r="N607" s="48"/>
      <c r="O607" s="48"/>
      <c r="P607" s="48"/>
      <c r="Q607" s="48"/>
      <c r="R607" s="48"/>
      <c r="S607" s="48"/>
      <c r="T607" s="48"/>
      <c r="U607" s="56"/>
    </row>
    <row r="608" spans="1:21" s="21" customFormat="1">
      <c r="A608" s="48"/>
      <c r="B608" s="48"/>
      <c r="C608" s="48"/>
      <c r="D608" s="48"/>
      <c r="E608" s="48"/>
      <c r="F608" s="48"/>
      <c r="G608" s="48"/>
      <c r="H608" s="48"/>
      <c r="I608" s="48"/>
      <c r="J608" s="48"/>
      <c r="K608" s="48"/>
      <c r="L608" s="48"/>
      <c r="M608" s="82"/>
      <c r="N608" s="48"/>
      <c r="O608" s="48"/>
      <c r="P608" s="48"/>
      <c r="Q608" s="48"/>
      <c r="R608" s="48"/>
      <c r="S608" s="48"/>
      <c r="T608" s="48"/>
      <c r="U608" s="56"/>
    </row>
    <row r="609" spans="1:21" s="21" customFormat="1">
      <c r="A609" s="48"/>
      <c r="B609" s="48"/>
      <c r="C609" s="48"/>
      <c r="D609" s="48"/>
      <c r="E609" s="48"/>
      <c r="F609" s="48"/>
      <c r="G609" s="48"/>
      <c r="H609" s="48"/>
      <c r="I609" s="48"/>
      <c r="J609" s="48"/>
      <c r="K609" s="48"/>
      <c r="L609" s="48"/>
      <c r="M609" s="82"/>
      <c r="N609" s="48"/>
      <c r="O609" s="48"/>
      <c r="P609" s="48"/>
      <c r="Q609" s="48"/>
      <c r="R609" s="48"/>
      <c r="S609" s="48"/>
      <c r="T609" s="48"/>
      <c r="U609" s="56"/>
    </row>
    <row r="610" spans="1:21" s="21" customFormat="1">
      <c r="A610" s="48"/>
      <c r="B610" s="48"/>
      <c r="C610" s="48"/>
      <c r="D610" s="48"/>
      <c r="E610" s="48"/>
      <c r="F610" s="48"/>
      <c r="G610" s="48"/>
      <c r="H610" s="48"/>
      <c r="I610" s="48"/>
      <c r="J610" s="48"/>
      <c r="K610" s="48"/>
      <c r="L610" s="48"/>
      <c r="M610" s="82"/>
      <c r="N610" s="48"/>
      <c r="O610" s="48"/>
      <c r="P610" s="48"/>
      <c r="Q610" s="48"/>
      <c r="R610" s="48"/>
      <c r="S610" s="48"/>
      <c r="T610" s="48"/>
      <c r="U610" s="56"/>
    </row>
    <row r="611" spans="1:21" s="21" customFormat="1">
      <c r="A611" s="48"/>
      <c r="B611" s="48"/>
      <c r="C611" s="48"/>
      <c r="D611" s="48"/>
      <c r="E611" s="48"/>
      <c r="F611" s="48"/>
      <c r="G611" s="48"/>
      <c r="H611" s="48"/>
      <c r="I611" s="48"/>
      <c r="J611" s="48"/>
      <c r="K611" s="48"/>
      <c r="L611" s="48"/>
      <c r="M611" s="82"/>
      <c r="N611" s="48"/>
      <c r="O611" s="48"/>
      <c r="P611" s="48"/>
      <c r="Q611" s="48"/>
      <c r="R611" s="48"/>
      <c r="S611" s="48"/>
      <c r="T611" s="48"/>
      <c r="U611" s="56"/>
    </row>
    <row r="612" spans="1:21" s="21" customFormat="1">
      <c r="A612" s="48"/>
      <c r="B612" s="48"/>
      <c r="C612" s="48"/>
      <c r="D612" s="48"/>
      <c r="E612" s="48"/>
      <c r="F612" s="48"/>
      <c r="G612" s="48"/>
      <c r="H612" s="48"/>
      <c r="I612" s="48"/>
      <c r="J612" s="48"/>
      <c r="K612" s="48"/>
      <c r="L612" s="48"/>
      <c r="M612" s="82"/>
      <c r="N612" s="48"/>
      <c r="O612" s="48"/>
      <c r="P612" s="48"/>
      <c r="Q612" s="48"/>
      <c r="R612" s="48"/>
      <c r="S612" s="48"/>
      <c r="T612" s="48"/>
      <c r="U612" s="56"/>
    </row>
    <row r="613" spans="1:21" s="21" customFormat="1">
      <c r="A613" s="48"/>
      <c r="B613" s="48"/>
      <c r="C613" s="48"/>
      <c r="D613" s="48"/>
      <c r="E613" s="48"/>
      <c r="F613" s="48"/>
      <c r="G613" s="48"/>
      <c r="H613" s="48"/>
      <c r="I613" s="48"/>
      <c r="J613" s="48"/>
      <c r="K613" s="48"/>
      <c r="L613" s="48"/>
      <c r="M613" s="82"/>
      <c r="N613" s="48"/>
      <c r="O613" s="48"/>
      <c r="P613" s="48"/>
      <c r="Q613" s="48"/>
      <c r="R613" s="48"/>
      <c r="S613" s="48"/>
      <c r="T613" s="48"/>
      <c r="U613" s="56"/>
    </row>
    <row r="614" spans="1:21" s="21" customFormat="1">
      <c r="A614" s="48"/>
      <c r="B614" s="48"/>
      <c r="C614" s="48"/>
      <c r="D614" s="48"/>
      <c r="E614" s="48"/>
      <c r="F614" s="48"/>
      <c r="G614" s="48"/>
      <c r="H614" s="48"/>
      <c r="I614" s="48"/>
      <c r="J614" s="48"/>
      <c r="K614" s="48"/>
      <c r="L614" s="48"/>
      <c r="M614" s="82"/>
      <c r="N614" s="48"/>
      <c r="O614" s="48"/>
      <c r="P614" s="48"/>
      <c r="Q614" s="48"/>
      <c r="R614" s="48"/>
      <c r="S614" s="48"/>
      <c r="T614" s="48"/>
      <c r="U614" s="56"/>
    </row>
    <row r="615" spans="1:21" s="21" customFormat="1">
      <c r="A615" s="48"/>
      <c r="B615" s="48"/>
      <c r="C615" s="48"/>
      <c r="D615" s="48"/>
      <c r="E615" s="48"/>
      <c r="F615" s="48"/>
      <c r="G615" s="48"/>
      <c r="H615" s="48"/>
      <c r="I615" s="48"/>
      <c r="J615" s="48"/>
      <c r="K615" s="48"/>
      <c r="L615" s="48"/>
      <c r="M615" s="82"/>
      <c r="N615" s="48"/>
      <c r="O615" s="48"/>
      <c r="P615" s="48"/>
      <c r="Q615" s="48"/>
      <c r="R615" s="48"/>
      <c r="S615" s="48"/>
      <c r="T615" s="48"/>
      <c r="U615" s="56"/>
    </row>
    <row r="616" spans="1:21" s="21" customFormat="1">
      <c r="A616" s="48"/>
      <c r="B616" s="48"/>
      <c r="C616" s="48"/>
      <c r="D616" s="48"/>
      <c r="E616" s="48"/>
      <c r="F616" s="48"/>
      <c r="G616" s="48"/>
      <c r="H616" s="48"/>
      <c r="I616" s="48"/>
      <c r="J616" s="48"/>
      <c r="K616" s="48"/>
      <c r="L616" s="48"/>
      <c r="M616" s="82"/>
      <c r="N616" s="48"/>
      <c r="O616" s="48"/>
      <c r="P616" s="48"/>
      <c r="Q616" s="48"/>
      <c r="R616" s="48"/>
      <c r="S616" s="48"/>
      <c r="T616" s="48"/>
      <c r="U616" s="56"/>
    </row>
    <row r="617" spans="1:21" s="21" customFormat="1">
      <c r="A617" s="48"/>
      <c r="B617" s="48"/>
      <c r="C617" s="48"/>
      <c r="D617" s="48"/>
      <c r="E617" s="48"/>
      <c r="F617" s="48"/>
      <c r="G617" s="48"/>
      <c r="H617" s="48"/>
      <c r="I617" s="48"/>
      <c r="J617" s="48"/>
      <c r="K617" s="48"/>
      <c r="L617" s="48"/>
      <c r="M617" s="82"/>
      <c r="N617" s="48"/>
      <c r="O617" s="48"/>
      <c r="P617" s="48"/>
      <c r="Q617" s="48"/>
      <c r="R617" s="48"/>
      <c r="S617" s="48"/>
      <c r="T617" s="48"/>
      <c r="U617" s="56"/>
    </row>
    <row r="618" spans="1:21" s="21" customFormat="1">
      <c r="A618" s="48"/>
      <c r="B618" s="48"/>
      <c r="C618" s="48"/>
      <c r="D618" s="48"/>
      <c r="E618" s="48"/>
      <c r="F618" s="48"/>
      <c r="G618" s="48"/>
      <c r="H618" s="48"/>
      <c r="I618" s="48"/>
      <c r="J618" s="48"/>
      <c r="K618" s="48"/>
      <c r="L618" s="48"/>
      <c r="M618" s="82"/>
      <c r="N618" s="48"/>
      <c r="O618" s="48"/>
      <c r="P618" s="48"/>
      <c r="Q618" s="48"/>
      <c r="R618" s="48"/>
      <c r="S618" s="48"/>
      <c r="T618" s="48"/>
      <c r="U618" s="56"/>
    </row>
    <row r="619" spans="1:21" s="21" customFormat="1">
      <c r="A619" s="48"/>
      <c r="B619" s="48"/>
      <c r="C619" s="48"/>
      <c r="D619" s="48"/>
      <c r="E619" s="48"/>
      <c r="F619" s="48"/>
      <c r="G619" s="48"/>
      <c r="H619" s="48"/>
      <c r="I619" s="48"/>
      <c r="J619" s="48"/>
      <c r="K619" s="48"/>
      <c r="L619" s="48"/>
      <c r="M619" s="82"/>
      <c r="N619" s="48"/>
      <c r="O619" s="48"/>
      <c r="P619" s="48"/>
      <c r="Q619" s="48"/>
      <c r="R619" s="48"/>
      <c r="S619" s="48"/>
      <c r="T619" s="48"/>
      <c r="U619" s="56"/>
    </row>
    <row r="620" spans="1:21" s="21" customFormat="1">
      <c r="A620" s="48"/>
      <c r="B620" s="48"/>
      <c r="C620" s="48"/>
      <c r="D620" s="48"/>
      <c r="E620" s="48"/>
      <c r="F620" s="48"/>
      <c r="G620" s="48"/>
      <c r="H620" s="48"/>
      <c r="I620" s="48"/>
      <c r="J620" s="48"/>
      <c r="K620" s="48"/>
      <c r="L620" s="48"/>
      <c r="M620" s="82"/>
      <c r="N620" s="48"/>
      <c r="O620" s="48"/>
      <c r="P620" s="48"/>
      <c r="Q620" s="48"/>
      <c r="R620" s="48"/>
      <c r="S620" s="48"/>
      <c r="T620" s="48"/>
      <c r="U620" s="56"/>
    </row>
    <row r="621" spans="1:21" s="21" customFormat="1">
      <c r="A621" s="48"/>
      <c r="B621" s="48"/>
      <c r="C621" s="48"/>
      <c r="D621" s="48"/>
      <c r="E621" s="48"/>
      <c r="F621" s="48"/>
      <c r="G621" s="48"/>
      <c r="H621" s="48"/>
      <c r="I621" s="48"/>
      <c r="J621" s="48"/>
      <c r="K621" s="48"/>
      <c r="L621" s="48"/>
      <c r="M621" s="82"/>
      <c r="N621" s="48"/>
      <c r="O621" s="48"/>
      <c r="P621" s="48"/>
      <c r="Q621" s="48"/>
      <c r="R621" s="48"/>
      <c r="S621" s="48"/>
      <c r="T621" s="48"/>
      <c r="U621" s="56"/>
    </row>
    <row r="622" spans="1:21" s="21" customFormat="1">
      <c r="A622" s="48"/>
      <c r="B622" s="48"/>
      <c r="C622" s="48"/>
      <c r="D622" s="48"/>
      <c r="E622" s="48"/>
      <c r="F622" s="48"/>
      <c r="G622" s="48"/>
      <c r="H622" s="48"/>
      <c r="I622" s="48"/>
      <c r="J622" s="48"/>
      <c r="K622" s="48"/>
      <c r="L622" s="48"/>
      <c r="M622" s="82"/>
      <c r="N622" s="48"/>
      <c r="O622" s="48"/>
      <c r="P622" s="48"/>
      <c r="Q622" s="48"/>
      <c r="R622" s="48"/>
      <c r="S622" s="48"/>
      <c r="T622" s="48"/>
      <c r="U622" s="56"/>
    </row>
    <row r="623" spans="1:21" s="21" customFormat="1">
      <c r="A623" s="48"/>
      <c r="B623" s="48"/>
      <c r="C623" s="48"/>
      <c r="D623" s="48"/>
      <c r="E623" s="48"/>
      <c r="F623" s="48"/>
      <c r="G623" s="48"/>
      <c r="H623" s="48"/>
      <c r="I623" s="48"/>
      <c r="J623" s="48"/>
      <c r="K623" s="48"/>
      <c r="L623" s="48"/>
      <c r="M623" s="82"/>
      <c r="N623" s="48"/>
      <c r="O623" s="48"/>
      <c r="P623" s="48"/>
      <c r="Q623" s="48"/>
      <c r="R623" s="48"/>
      <c r="S623" s="48"/>
      <c r="T623" s="48"/>
      <c r="U623" s="56"/>
    </row>
    <row r="624" spans="1:21" s="21" customFormat="1">
      <c r="A624" s="48"/>
      <c r="B624" s="48"/>
      <c r="C624" s="48"/>
      <c r="D624" s="48"/>
      <c r="E624" s="48"/>
      <c r="F624" s="48"/>
      <c r="G624" s="48"/>
      <c r="H624" s="48"/>
      <c r="I624" s="48"/>
      <c r="J624" s="48"/>
      <c r="K624" s="48"/>
      <c r="L624" s="48"/>
      <c r="M624" s="82"/>
      <c r="N624" s="48"/>
      <c r="O624" s="48"/>
      <c r="P624" s="48"/>
      <c r="Q624" s="48"/>
      <c r="R624" s="48"/>
      <c r="S624" s="48"/>
      <c r="T624" s="48"/>
      <c r="U624" s="56"/>
    </row>
    <row r="625" spans="1:21" s="21" customFormat="1">
      <c r="A625" s="48"/>
      <c r="B625" s="48"/>
      <c r="C625" s="48"/>
      <c r="D625" s="48"/>
      <c r="E625" s="48"/>
      <c r="F625" s="48"/>
      <c r="G625" s="48"/>
      <c r="H625" s="48"/>
      <c r="I625" s="48"/>
      <c r="J625" s="48"/>
      <c r="K625" s="48"/>
      <c r="L625" s="48"/>
      <c r="M625" s="82"/>
      <c r="N625" s="48"/>
      <c r="O625" s="48"/>
      <c r="P625" s="48"/>
      <c r="Q625" s="48"/>
      <c r="R625" s="48"/>
      <c r="S625" s="48"/>
      <c r="T625" s="48"/>
      <c r="U625" s="56"/>
    </row>
    <row r="626" spans="1:21" s="21" customFormat="1">
      <c r="A626" s="48"/>
      <c r="B626" s="48"/>
      <c r="C626" s="48"/>
      <c r="D626" s="48"/>
      <c r="E626" s="48"/>
      <c r="F626" s="48"/>
      <c r="G626" s="48"/>
      <c r="H626" s="48"/>
      <c r="I626" s="48"/>
      <c r="J626" s="48"/>
      <c r="K626" s="48"/>
      <c r="L626" s="48"/>
      <c r="M626" s="82"/>
      <c r="N626" s="48"/>
      <c r="O626" s="48"/>
      <c r="P626" s="48"/>
      <c r="Q626" s="48"/>
      <c r="R626" s="48"/>
      <c r="S626" s="48"/>
      <c r="T626" s="48"/>
      <c r="U626" s="56"/>
    </row>
    <row r="627" spans="1:21" s="21" customFormat="1">
      <c r="A627" s="48"/>
      <c r="B627" s="48"/>
      <c r="C627" s="48"/>
      <c r="D627" s="48"/>
      <c r="E627" s="48"/>
      <c r="F627" s="48"/>
      <c r="G627" s="48"/>
      <c r="H627" s="48"/>
      <c r="I627" s="48"/>
      <c r="J627" s="48"/>
      <c r="K627" s="48"/>
      <c r="L627" s="48"/>
      <c r="M627" s="82"/>
      <c r="N627" s="48"/>
      <c r="O627" s="48"/>
      <c r="P627" s="48"/>
      <c r="Q627" s="48"/>
      <c r="R627" s="48"/>
      <c r="S627" s="48"/>
      <c r="T627" s="48"/>
      <c r="U627" s="56"/>
    </row>
    <row r="628" spans="1:21" s="21" customFormat="1">
      <c r="A628" s="48"/>
      <c r="B628" s="48"/>
      <c r="C628" s="48"/>
      <c r="D628" s="48"/>
      <c r="E628" s="48"/>
      <c r="F628" s="48"/>
      <c r="G628" s="48"/>
      <c r="H628" s="48"/>
      <c r="I628" s="48"/>
      <c r="J628" s="48"/>
      <c r="K628" s="48"/>
      <c r="L628" s="48"/>
      <c r="M628" s="82"/>
      <c r="N628" s="48"/>
      <c r="O628" s="48"/>
      <c r="P628" s="48"/>
      <c r="Q628" s="48"/>
      <c r="R628" s="48"/>
      <c r="S628" s="48"/>
      <c r="T628" s="48"/>
      <c r="U628" s="56"/>
    </row>
    <row r="629" spans="1:21" s="21" customFormat="1">
      <c r="A629" s="48"/>
      <c r="B629" s="48"/>
      <c r="C629" s="48"/>
      <c r="D629" s="48"/>
      <c r="E629" s="48"/>
      <c r="F629" s="48"/>
      <c r="G629" s="48"/>
      <c r="H629" s="48"/>
      <c r="I629" s="48"/>
      <c r="J629" s="48"/>
      <c r="K629" s="48"/>
      <c r="L629" s="48"/>
      <c r="M629" s="82"/>
      <c r="N629" s="48"/>
      <c r="O629" s="48"/>
      <c r="P629" s="48"/>
      <c r="Q629" s="48"/>
      <c r="R629" s="48"/>
      <c r="S629" s="48"/>
      <c r="T629" s="48"/>
      <c r="U629" s="56"/>
    </row>
    <row r="630" spans="1:21" s="21" customFormat="1">
      <c r="A630" s="48"/>
      <c r="B630" s="48"/>
      <c r="C630" s="48"/>
      <c r="D630" s="48"/>
      <c r="E630" s="48"/>
      <c r="F630" s="48"/>
      <c r="G630" s="48"/>
      <c r="H630" s="48"/>
      <c r="I630" s="48"/>
      <c r="J630" s="48"/>
      <c r="K630" s="48"/>
      <c r="L630" s="48"/>
      <c r="M630" s="82"/>
      <c r="N630" s="48"/>
      <c r="O630" s="48"/>
      <c r="P630" s="48"/>
      <c r="Q630" s="48"/>
      <c r="R630" s="48"/>
      <c r="S630" s="48"/>
      <c r="T630" s="48"/>
      <c r="U630" s="56"/>
    </row>
    <row r="631" spans="1:21" s="21" customFormat="1">
      <c r="A631" s="48"/>
      <c r="B631" s="48"/>
      <c r="C631" s="48"/>
      <c r="D631" s="48"/>
      <c r="E631" s="48"/>
      <c r="F631" s="48"/>
      <c r="G631" s="48"/>
      <c r="H631" s="48"/>
      <c r="I631" s="48"/>
      <c r="J631" s="48"/>
      <c r="K631" s="48"/>
      <c r="L631" s="48"/>
      <c r="M631" s="82"/>
      <c r="N631" s="48"/>
      <c r="O631" s="48"/>
      <c r="P631" s="48"/>
      <c r="Q631" s="48"/>
      <c r="R631" s="48"/>
      <c r="S631" s="48"/>
      <c r="T631" s="48"/>
      <c r="U631" s="56"/>
    </row>
    <row r="632" spans="1:21" s="21" customFormat="1">
      <c r="A632" s="48"/>
      <c r="B632" s="48"/>
      <c r="C632" s="48"/>
      <c r="D632" s="48"/>
      <c r="E632" s="48"/>
      <c r="F632" s="48"/>
      <c r="G632" s="48"/>
      <c r="H632" s="48"/>
      <c r="I632" s="48"/>
      <c r="J632" s="48"/>
      <c r="K632" s="48"/>
      <c r="L632" s="48"/>
      <c r="M632" s="82"/>
      <c r="N632" s="48"/>
      <c r="O632" s="48"/>
      <c r="P632" s="48"/>
      <c r="Q632" s="48"/>
      <c r="R632" s="48"/>
      <c r="S632" s="48"/>
      <c r="T632" s="48"/>
      <c r="U632" s="56"/>
    </row>
    <row r="633" spans="1:21" s="21" customFormat="1">
      <c r="A633" s="48"/>
      <c r="B633" s="48"/>
      <c r="C633" s="48"/>
      <c r="D633" s="48"/>
      <c r="E633" s="48"/>
      <c r="F633" s="48"/>
      <c r="G633" s="48"/>
      <c r="H633" s="48"/>
      <c r="I633" s="48"/>
      <c r="J633" s="48"/>
      <c r="K633" s="48"/>
      <c r="L633" s="48"/>
      <c r="M633" s="82"/>
      <c r="N633" s="48"/>
      <c r="O633" s="48"/>
      <c r="P633" s="48"/>
      <c r="Q633" s="48"/>
      <c r="R633" s="48"/>
      <c r="S633" s="48"/>
      <c r="T633" s="48"/>
      <c r="U633" s="56"/>
    </row>
    <row r="634" spans="1:21" s="21" customFormat="1">
      <c r="A634" s="48"/>
      <c r="B634" s="48"/>
      <c r="C634" s="48"/>
      <c r="D634" s="48"/>
      <c r="E634" s="48"/>
      <c r="F634" s="48"/>
      <c r="G634" s="48"/>
      <c r="H634" s="48"/>
      <c r="I634" s="48"/>
      <c r="J634" s="48"/>
      <c r="K634" s="48"/>
      <c r="L634" s="48"/>
      <c r="M634" s="82"/>
      <c r="N634" s="48"/>
      <c r="O634" s="48"/>
      <c r="P634" s="48"/>
      <c r="Q634" s="48"/>
      <c r="R634" s="48"/>
      <c r="S634" s="48"/>
      <c r="T634" s="48"/>
      <c r="U634" s="56"/>
    </row>
    <row r="635" spans="1:21" s="21" customFormat="1">
      <c r="A635" s="48"/>
      <c r="B635" s="48"/>
      <c r="C635" s="48"/>
      <c r="D635" s="48"/>
      <c r="E635" s="48"/>
      <c r="F635" s="48"/>
      <c r="G635" s="48"/>
      <c r="H635" s="48"/>
      <c r="I635" s="48"/>
      <c r="J635" s="48"/>
      <c r="K635" s="48"/>
      <c r="L635" s="48"/>
      <c r="M635" s="82"/>
      <c r="N635" s="48"/>
      <c r="O635" s="48"/>
      <c r="P635" s="48"/>
      <c r="Q635" s="48"/>
      <c r="R635" s="48"/>
      <c r="S635" s="48"/>
      <c r="T635" s="48"/>
      <c r="U635" s="56"/>
    </row>
    <row r="636" spans="1:21" s="21" customFormat="1">
      <c r="A636" s="48"/>
      <c r="B636" s="48"/>
      <c r="C636" s="48"/>
      <c r="D636" s="48"/>
      <c r="E636" s="48"/>
      <c r="F636" s="48"/>
      <c r="G636" s="48"/>
      <c r="H636" s="48"/>
      <c r="I636" s="48"/>
      <c r="J636" s="48"/>
      <c r="K636" s="48"/>
      <c r="L636" s="48"/>
      <c r="M636" s="82"/>
      <c r="N636" s="48"/>
      <c r="O636" s="48"/>
      <c r="P636" s="48"/>
      <c r="Q636" s="48"/>
      <c r="R636" s="48"/>
      <c r="S636" s="48"/>
      <c r="T636" s="48"/>
      <c r="U636" s="56"/>
    </row>
    <row r="637" spans="1:21" s="21" customFormat="1">
      <c r="A637" s="48"/>
      <c r="B637" s="48"/>
      <c r="C637" s="48"/>
      <c r="D637" s="48"/>
      <c r="E637" s="48"/>
      <c r="F637" s="48"/>
      <c r="G637" s="48"/>
      <c r="H637" s="48"/>
      <c r="I637" s="48"/>
      <c r="J637" s="48"/>
      <c r="K637" s="48"/>
      <c r="L637" s="48"/>
      <c r="M637" s="82"/>
      <c r="N637" s="48"/>
      <c r="O637" s="48"/>
      <c r="P637" s="48"/>
      <c r="Q637" s="48"/>
      <c r="R637" s="48"/>
      <c r="S637" s="48"/>
      <c r="T637" s="48"/>
      <c r="U637" s="56"/>
    </row>
    <row r="638" spans="1:21" s="21" customFormat="1">
      <c r="A638" s="48"/>
      <c r="B638" s="48"/>
      <c r="C638" s="48"/>
      <c r="D638" s="48"/>
      <c r="E638" s="48"/>
      <c r="F638" s="48"/>
      <c r="G638" s="48"/>
      <c r="H638" s="48"/>
      <c r="I638" s="48"/>
      <c r="J638" s="48"/>
      <c r="K638" s="48"/>
      <c r="L638" s="48"/>
      <c r="M638" s="82"/>
      <c r="N638" s="48"/>
      <c r="O638" s="48"/>
      <c r="P638" s="48"/>
      <c r="Q638" s="48"/>
      <c r="R638" s="48"/>
      <c r="S638" s="48"/>
      <c r="T638" s="48"/>
      <c r="U638" s="56"/>
    </row>
    <row r="639" spans="1:21" s="21" customFormat="1">
      <c r="A639" s="48"/>
      <c r="B639" s="48"/>
      <c r="C639" s="48"/>
      <c r="D639" s="48"/>
      <c r="E639" s="48"/>
      <c r="F639" s="48"/>
      <c r="G639" s="48"/>
      <c r="H639" s="48"/>
      <c r="I639" s="48"/>
      <c r="J639" s="48"/>
      <c r="K639" s="48"/>
      <c r="L639" s="48"/>
      <c r="M639" s="82"/>
      <c r="N639" s="48"/>
      <c r="O639" s="48"/>
      <c r="P639" s="48"/>
      <c r="Q639" s="48"/>
      <c r="R639" s="48"/>
      <c r="S639" s="48"/>
      <c r="T639" s="48"/>
      <c r="U639" s="56"/>
    </row>
    <row r="640" spans="1:21" s="21" customFormat="1">
      <c r="A640" s="48"/>
      <c r="B640" s="48"/>
      <c r="C640" s="48"/>
      <c r="D640" s="48"/>
      <c r="E640" s="48"/>
      <c r="F640" s="48"/>
      <c r="G640" s="48"/>
      <c r="H640" s="48"/>
      <c r="I640" s="48"/>
      <c r="J640" s="48"/>
      <c r="K640" s="48"/>
      <c r="L640" s="48"/>
      <c r="M640" s="82"/>
      <c r="N640" s="48"/>
      <c r="O640" s="48"/>
      <c r="P640" s="48"/>
      <c r="Q640" s="48"/>
      <c r="R640" s="48"/>
      <c r="S640" s="48"/>
      <c r="T640" s="48"/>
      <c r="U640" s="56"/>
    </row>
    <row r="641" spans="1:21" s="21" customFormat="1">
      <c r="A641" s="48"/>
      <c r="B641" s="48"/>
      <c r="C641" s="48"/>
      <c r="D641" s="48"/>
      <c r="E641" s="48"/>
      <c r="F641" s="48"/>
      <c r="G641" s="48"/>
      <c r="H641" s="48"/>
      <c r="I641" s="48"/>
      <c r="J641" s="48"/>
      <c r="K641" s="48"/>
      <c r="L641" s="48"/>
      <c r="M641" s="82"/>
      <c r="N641" s="48"/>
      <c r="O641" s="48"/>
      <c r="P641" s="48"/>
      <c r="Q641" s="48"/>
      <c r="R641" s="48"/>
      <c r="S641" s="48"/>
      <c r="T641" s="48"/>
      <c r="U641" s="56"/>
    </row>
    <row r="642" spans="1:21" s="21" customFormat="1">
      <c r="A642" s="48"/>
      <c r="B642" s="48"/>
      <c r="C642" s="48"/>
      <c r="D642" s="48"/>
      <c r="E642" s="48"/>
      <c r="F642" s="48"/>
      <c r="G642" s="48"/>
      <c r="H642" s="48"/>
      <c r="I642" s="48"/>
      <c r="J642" s="48"/>
      <c r="K642" s="48"/>
      <c r="L642" s="48"/>
      <c r="M642" s="82"/>
      <c r="N642" s="48"/>
      <c r="O642" s="48"/>
      <c r="P642" s="48"/>
      <c r="Q642" s="48"/>
      <c r="R642" s="48"/>
      <c r="S642" s="48"/>
      <c r="T642" s="48"/>
      <c r="U642" s="56"/>
    </row>
    <row r="643" spans="1:21" s="21" customFormat="1">
      <c r="A643" s="48"/>
      <c r="B643" s="48"/>
      <c r="C643" s="48"/>
      <c r="D643" s="48"/>
      <c r="E643" s="48"/>
      <c r="F643" s="48"/>
      <c r="G643" s="48"/>
      <c r="H643" s="48"/>
      <c r="I643" s="48"/>
      <c r="J643" s="48"/>
      <c r="K643" s="48"/>
      <c r="L643" s="48"/>
      <c r="M643" s="82"/>
      <c r="N643" s="48"/>
      <c r="O643" s="48"/>
      <c r="P643" s="48"/>
      <c r="Q643" s="48"/>
      <c r="R643" s="48"/>
      <c r="S643" s="48"/>
      <c r="T643" s="48"/>
      <c r="U643" s="56"/>
    </row>
    <row r="644" spans="1:21" s="21" customFormat="1">
      <c r="A644" s="48"/>
      <c r="B644" s="48"/>
      <c r="C644" s="48"/>
      <c r="D644" s="48"/>
      <c r="E644" s="48"/>
      <c r="F644" s="48"/>
      <c r="G644" s="48"/>
      <c r="H644" s="48"/>
      <c r="I644" s="48"/>
      <c r="J644" s="48"/>
      <c r="K644" s="48"/>
      <c r="L644" s="48"/>
      <c r="M644" s="82"/>
      <c r="N644" s="48"/>
      <c r="O644" s="48"/>
      <c r="P644" s="48"/>
      <c r="Q644" s="48"/>
      <c r="R644" s="48"/>
      <c r="S644" s="48"/>
      <c r="T644" s="48"/>
      <c r="U644" s="56"/>
    </row>
    <row r="645" spans="1:21" s="21" customFormat="1">
      <c r="A645" s="48"/>
      <c r="B645" s="48"/>
      <c r="C645" s="48"/>
      <c r="D645" s="48"/>
      <c r="E645" s="48"/>
      <c r="F645" s="48"/>
      <c r="G645" s="48"/>
      <c r="H645" s="48"/>
      <c r="I645" s="48"/>
      <c r="J645" s="48"/>
      <c r="K645" s="48"/>
      <c r="L645" s="48"/>
      <c r="M645" s="82"/>
      <c r="N645" s="48"/>
      <c r="O645" s="48"/>
      <c r="P645" s="48"/>
      <c r="Q645" s="48"/>
      <c r="R645" s="48"/>
      <c r="S645" s="48"/>
      <c r="T645" s="48"/>
      <c r="U645" s="56"/>
    </row>
    <row r="646" spans="1:21" s="21" customFormat="1">
      <c r="A646" s="48"/>
      <c r="B646" s="48"/>
      <c r="C646" s="48"/>
      <c r="D646" s="48"/>
      <c r="E646" s="48"/>
      <c r="F646" s="48"/>
      <c r="G646" s="48"/>
      <c r="H646" s="48"/>
      <c r="I646" s="48"/>
      <c r="J646" s="48"/>
      <c r="K646" s="48"/>
      <c r="L646" s="48"/>
      <c r="M646" s="82"/>
      <c r="N646" s="48"/>
      <c r="O646" s="48"/>
      <c r="P646" s="48"/>
      <c r="Q646" s="48"/>
      <c r="R646" s="48"/>
      <c r="S646" s="48"/>
      <c r="T646" s="48"/>
      <c r="U646" s="56"/>
    </row>
    <row r="647" spans="1:21" s="21" customFormat="1">
      <c r="A647" s="48"/>
      <c r="B647" s="48"/>
      <c r="C647" s="48"/>
      <c r="D647" s="48"/>
      <c r="E647" s="48"/>
      <c r="F647" s="48"/>
      <c r="G647" s="48"/>
      <c r="H647" s="48"/>
      <c r="I647" s="48"/>
      <c r="J647" s="48"/>
      <c r="K647" s="48"/>
      <c r="L647" s="48"/>
      <c r="M647" s="82"/>
      <c r="N647" s="48"/>
      <c r="O647" s="48"/>
      <c r="P647" s="48"/>
      <c r="Q647" s="48"/>
      <c r="R647" s="48"/>
      <c r="S647" s="48"/>
      <c r="T647" s="48"/>
      <c r="U647" s="56"/>
    </row>
    <row r="648" spans="1:21" s="21" customFormat="1">
      <c r="A648" s="48"/>
      <c r="B648" s="48"/>
      <c r="C648" s="48"/>
      <c r="D648" s="48"/>
      <c r="E648" s="48"/>
      <c r="F648" s="48"/>
      <c r="G648" s="48"/>
      <c r="H648" s="48"/>
      <c r="I648" s="48"/>
      <c r="J648" s="48"/>
      <c r="K648" s="48"/>
      <c r="L648" s="48"/>
      <c r="M648" s="82"/>
      <c r="N648" s="48"/>
      <c r="O648" s="48"/>
      <c r="P648" s="48"/>
      <c r="Q648" s="48"/>
      <c r="R648" s="48"/>
      <c r="S648" s="48"/>
      <c r="T648" s="48"/>
      <c r="U648" s="56"/>
    </row>
    <row r="649" spans="1:21" s="21" customFormat="1">
      <c r="A649" s="48"/>
      <c r="B649" s="48"/>
      <c r="C649" s="48"/>
      <c r="D649" s="48"/>
      <c r="E649" s="48"/>
      <c r="F649" s="48"/>
      <c r="G649" s="48"/>
      <c r="H649" s="48"/>
      <c r="I649" s="48"/>
      <c r="J649" s="48"/>
      <c r="K649" s="48"/>
      <c r="L649" s="48"/>
      <c r="M649" s="82"/>
      <c r="N649" s="48"/>
      <c r="O649" s="48"/>
      <c r="P649" s="48"/>
      <c r="Q649" s="48"/>
      <c r="R649" s="48"/>
      <c r="S649" s="48"/>
      <c r="T649" s="48"/>
      <c r="U649" s="56"/>
    </row>
    <row r="650" spans="1:21" s="21" customFormat="1">
      <c r="A650" s="48"/>
      <c r="B650" s="48"/>
      <c r="C650" s="48"/>
      <c r="D650" s="48"/>
      <c r="E650" s="48"/>
      <c r="F650" s="48"/>
      <c r="G650" s="48"/>
      <c r="H650" s="48"/>
      <c r="I650" s="48"/>
      <c r="J650" s="48"/>
      <c r="K650" s="48"/>
      <c r="L650" s="48"/>
      <c r="M650" s="82"/>
      <c r="N650" s="48"/>
      <c r="O650" s="48"/>
      <c r="P650" s="48"/>
      <c r="Q650" s="48"/>
      <c r="R650" s="48"/>
      <c r="S650" s="48"/>
      <c r="T650" s="48"/>
      <c r="U650" s="56"/>
    </row>
    <row r="651" spans="1:21" s="21" customFormat="1">
      <c r="A651" s="48"/>
      <c r="B651" s="48"/>
      <c r="C651" s="48"/>
      <c r="D651" s="48"/>
      <c r="E651" s="48"/>
      <c r="F651" s="48"/>
      <c r="G651" s="48"/>
      <c r="H651" s="48"/>
      <c r="I651" s="48"/>
      <c r="J651" s="48"/>
      <c r="K651" s="48"/>
      <c r="L651" s="48"/>
      <c r="M651" s="82"/>
      <c r="N651" s="48"/>
      <c r="O651" s="48"/>
      <c r="P651" s="48"/>
      <c r="Q651" s="48"/>
      <c r="R651" s="48"/>
      <c r="S651" s="48"/>
      <c r="T651" s="48"/>
      <c r="U651" s="56"/>
    </row>
    <row r="652" spans="1:21" s="21" customFormat="1">
      <c r="A652" s="48"/>
      <c r="B652" s="48"/>
      <c r="C652" s="48"/>
      <c r="D652" s="48"/>
      <c r="E652" s="48"/>
      <c r="F652" s="48"/>
      <c r="G652" s="48"/>
      <c r="H652" s="48"/>
      <c r="I652" s="48"/>
      <c r="J652" s="48"/>
      <c r="K652" s="48"/>
      <c r="L652" s="48"/>
      <c r="M652" s="82"/>
      <c r="N652" s="48"/>
      <c r="O652" s="48"/>
      <c r="P652" s="48"/>
      <c r="Q652" s="48"/>
      <c r="R652" s="48"/>
      <c r="S652" s="48"/>
      <c r="T652" s="48"/>
      <c r="U652" s="56"/>
    </row>
    <row r="653" spans="1:21" s="21" customFormat="1">
      <c r="A653" s="48"/>
      <c r="B653" s="48"/>
      <c r="C653" s="48"/>
      <c r="D653" s="48"/>
      <c r="E653" s="48"/>
      <c r="F653" s="48"/>
      <c r="G653" s="48"/>
      <c r="H653" s="48"/>
      <c r="I653" s="48"/>
      <c r="J653" s="48"/>
      <c r="K653" s="48"/>
      <c r="L653" s="48"/>
      <c r="M653" s="82"/>
      <c r="N653" s="48"/>
      <c r="O653" s="48"/>
      <c r="P653" s="48"/>
      <c r="Q653" s="48"/>
      <c r="R653" s="48"/>
      <c r="S653" s="48"/>
      <c r="T653" s="48"/>
      <c r="U653" s="56"/>
    </row>
    <row r="654" spans="1:21" s="21" customFormat="1">
      <c r="A654" s="48"/>
      <c r="B654" s="48"/>
      <c r="C654" s="48"/>
      <c r="D654" s="48"/>
      <c r="E654" s="48"/>
      <c r="F654" s="48"/>
      <c r="G654" s="48"/>
      <c r="H654" s="48"/>
      <c r="I654" s="48"/>
      <c r="J654" s="48"/>
      <c r="K654" s="48"/>
      <c r="L654" s="48"/>
      <c r="M654" s="82"/>
      <c r="N654" s="48"/>
      <c r="O654" s="48"/>
      <c r="P654" s="48"/>
      <c r="Q654" s="48"/>
      <c r="R654" s="48"/>
      <c r="S654" s="48"/>
      <c r="T654" s="48"/>
      <c r="U654" s="56"/>
    </row>
    <row r="655" spans="1:21" s="21" customFormat="1">
      <c r="A655" s="48"/>
      <c r="B655" s="48"/>
      <c r="C655" s="48"/>
      <c r="D655" s="48"/>
      <c r="E655" s="48"/>
      <c r="F655" s="48"/>
      <c r="G655" s="48"/>
      <c r="H655" s="48"/>
      <c r="I655" s="48"/>
      <c r="J655" s="48"/>
      <c r="K655" s="48"/>
      <c r="L655" s="48"/>
      <c r="M655" s="82"/>
      <c r="N655" s="48"/>
      <c r="O655" s="48"/>
      <c r="P655" s="48"/>
      <c r="Q655" s="48"/>
      <c r="R655" s="48"/>
      <c r="S655" s="48"/>
      <c r="T655" s="48"/>
      <c r="U655" s="56"/>
    </row>
    <row r="656" spans="1:21" s="21" customFormat="1">
      <c r="A656" s="48"/>
      <c r="B656" s="48"/>
      <c r="C656" s="48"/>
      <c r="D656" s="48"/>
      <c r="E656" s="48"/>
      <c r="F656" s="48"/>
      <c r="G656" s="48"/>
      <c r="H656" s="48"/>
      <c r="I656" s="48"/>
      <c r="J656" s="48"/>
      <c r="K656" s="48"/>
      <c r="L656" s="48"/>
      <c r="M656" s="82"/>
      <c r="N656" s="48"/>
      <c r="O656" s="48"/>
      <c r="P656" s="48"/>
      <c r="Q656" s="48"/>
      <c r="R656" s="48"/>
      <c r="S656" s="48"/>
      <c r="T656" s="48"/>
      <c r="U656" s="56"/>
    </row>
    <row r="657" spans="1:21" s="21" customFormat="1">
      <c r="A657" s="48"/>
      <c r="B657" s="48"/>
      <c r="C657" s="48"/>
      <c r="D657" s="48"/>
      <c r="E657" s="48"/>
      <c r="F657" s="48"/>
      <c r="G657" s="48"/>
      <c r="H657" s="48"/>
      <c r="I657" s="48"/>
      <c r="J657" s="48"/>
      <c r="K657" s="48"/>
      <c r="L657" s="48"/>
      <c r="M657" s="82"/>
      <c r="N657" s="48"/>
      <c r="O657" s="48"/>
      <c r="P657" s="48"/>
      <c r="Q657" s="48"/>
      <c r="R657" s="48"/>
      <c r="S657" s="48"/>
      <c r="T657" s="48"/>
      <c r="U657" s="56"/>
    </row>
    <row r="658" spans="1:21" s="21" customFormat="1">
      <c r="A658" s="48"/>
      <c r="B658" s="48"/>
      <c r="C658" s="48"/>
      <c r="D658" s="48"/>
      <c r="E658" s="48"/>
      <c r="F658" s="48"/>
      <c r="G658" s="48"/>
      <c r="H658" s="48"/>
      <c r="I658" s="48"/>
      <c r="J658" s="48"/>
      <c r="K658" s="48"/>
      <c r="L658" s="48"/>
      <c r="M658" s="82"/>
      <c r="N658" s="48"/>
      <c r="O658" s="48"/>
      <c r="P658" s="48"/>
      <c r="Q658" s="48"/>
      <c r="R658" s="48"/>
      <c r="S658" s="48"/>
      <c r="T658" s="48"/>
      <c r="U658" s="56"/>
    </row>
    <row r="659" spans="1:21" s="21" customFormat="1">
      <c r="A659" s="48"/>
      <c r="B659" s="48"/>
      <c r="C659" s="48"/>
      <c r="D659" s="48"/>
      <c r="E659" s="48"/>
      <c r="F659" s="48"/>
      <c r="G659" s="48"/>
      <c r="H659" s="48"/>
      <c r="I659" s="48"/>
      <c r="J659" s="48"/>
      <c r="K659" s="48"/>
      <c r="L659" s="48"/>
      <c r="M659" s="82"/>
      <c r="N659" s="48"/>
      <c r="O659" s="48"/>
      <c r="P659" s="48"/>
      <c r="Q659" s="48"/>
      <c r="R659" s="48"/>
      <c r="S659" s="48"/>
      <c r="T659" s="48"/>
      <c r="U659" s="56"/>
    </row>
    <row r="660" spans="1:21" s="21" customFormat="1" ht="18" customHeight="1">
      <c r="A660" s="48"/>
      <c r="B660" s="48"/>
      <c r="C660" s="48"/>
      <c r="D660" s="48"/>
      <c r="E660" s="48"/>
      <c r="F660" s="48"/>
      <c r="G660" s="48"/>
      <c r="H660" s="48"/>
      <c r="I660" s="48"/>
      <c r="J660" s="48"/>
      <c r="K660" s="48"/>
      <c r="L660" s="48"/>
      <c r="M660" s="82"/>
      <c r="N660" s="48"/>
      <c r="O660" s="48"/>
      <c r="P660" s="48"/>
      <c r="Q660" s="48"/>
      <c r="R660" s="48"/>
      <c r="S660" s="48"/>
      <c r="T660" s="48"/>
      <c r="U660" s="56"/>
    </row>
    <row r="661" spans="1:21" s="21" customFormat="1">
      <c r="A661" s="48"/>
      <c r="B661" s="48"/>
      <c r="C661" s="48"/>
      <c r="D661" s="48"/>
      <c r="E661" s="48"/>
      <c r="F661" s="48"/>
      <c r="G661" s="48"/>
      <c r="H661" s="48"/>
      <c r="I661" s="48"/>
      <c r="J661" s="48"/>
      <c r="K661" s="48"/>
      <c r="L661" s="48"/>
      <c r="M661" s="82"/>
      <c r="N661" s="48"/>
      <c r="O661" s="48"/>
      <c r="P661" s="48"/>
      <c r="Q661" s="48"/>
      <c r="R661" s="48"/>
      <c r="S661" s="48"/>
      <c r="T661" s="48"/>
      <c r="U661" s="56"/>
    </row>
    <row r="662" spans="1:21" s="21" customFormat="1" ht="13.5" customHeight="1">
      <c r="A662" s="48"/>
      <c r="B662" s="48"/>
      <c r="C662" s="48"/>
      <c r="D662" s="48"/>
      <c r="E662" s="48"/>
      <c r="F662" s="48"/>
      <c r="G662" s="48"/>
      <c r="H662" s="48"/>
      <c r="I662" s="48"/>
      <c r="J662" s="48"/>
      <c r="K662" s="48"/>
      <c r="L662" s="48"/>
      <c r="M662" s="82"/>
      <c r="N662" s="48"/>
      <c r="O662" s="48"/>
      <c r="P662" s="48"/>
      <c r="Q662" s="48"/>
      <c r="R662" s="48"/>
      <c r="S662" s="48"/>
      <c r="T662" s="48"/>
      <c r="U662" s="56"/>
    </row>
    <row r="663" spans="1:21" s="21" customFormat="1" ht="13.5" customHeight="1">
      <c r="A663" s="48"/>
      <c r="B663" s="48"/>
      <c r="C663" s="48"/>
      <c r="D663" s="48"/>
      <c r="E663" s="48"/>
      <c r="F663" s="48"/>
      <c r="G663" s="48"/>
      <c r="H663" s="48"/>
      <c r="I663" s="48"/>
      <c r="J663" s="48"/>
      <c r="K663" s="48"/>
      <c r="L663" s="48"/>
      <c r="M663" s="82"/>
      <c r="N663" s="48"/>
      <c r="O663" s="48"/>
      <c r="P663" s="48"/>
      <c r="Q663" s="48"/>
      <c r="R663" s="48"/>
      <c r="S663" s="48"/>
      <c r="T663" s="48"/>
      <c r="U663" s="56"/>
    </row>
    <row r="664" spans="1:21" s="21" customFormat="1">
      <c r="A664" s="48"/>
      <c r="B664" s="48"/>
      <c r="C664" s="48"/>
      <c r="D664" s="48"/>
      <c r="E664" s="48"/>
      <c r="F664" s="48"/>
      <c r="G664" s="48"/>
      <c r="H664" s="48"/>
      <c r="I664" s="48"/>
      <c r="J664" s="48"/>
      <c r="K664" s="48"/>
      <c r="L664" s="48"/>
      <c r="M664" s="82"/>
      <c r="N664" s="48"/>
      <c r="O664" s="48"/>
      <c r="P664" s="48"/>
      <c r="Q664" s="48"/>
      <c r="R664" s="48"/>
      <c r="S664" s="48"/>
      <c r="T664" s="48"/>
      <c r="U664" s="56"/>
    </row>
    <row r="665" spans="1:21" s="21" customFormat="1">
      <c r="A665" s="48"/>
      <c r="B665" s="48"/>
      <c r="C665" s="48"/>
      <c r="D665" s="48"/>
      <c r="E665" s="48"/>
      <c r="F665" s="48"/>
      <c r="G665" s="48"/>
      <c r="H665" s="48"/>
      <c r="I665" s="48"/>
      <c r="J665" s="48"/>
      <c r="K665" s="48"/>
      <c r="L665" s="48"/>
      <c r="M665" s="82"/>
      <c r="N665" s="48"/>
      <c r="O665" s="48"/>
      <c r="P665" s="48"/>
      <c r="Q665" s="48"/>
      <c r="R665" s="48"/>
      <c r="S665" s="48"/>
      <c r="T665" s="48"/>
      <c r="U665" s="56"/>
    </row>
    <row r="666" spans="1:21" s="21" customFormat="1">
      <c r="A666" s="48"/>
      <c r="B666" s="48"/>
      <c r="C666" s="48"/>
      <c r="D666" s="48"/>
      <c r="E666" s="48"/>
      <c r="F666" s="48"/>
      <c r="G666" s="48"/>
      <c r="H666" s="48"/>
      <c r="I666" s="48"/>
      <c r="J666" s="48"/>
      <c r="K666" s="48"/>
      <c r="L666" s="48"/>
      <c r="M666" s="82"/>
      <c r="N666" s="48"/>
      <c r="O666" s="48"/>
      <c r="P666" s="48"/>
      <c r="Q666" s="48"/>
      <c r="R666" s="48"/>
      <c r="S666" s="48"/>
      <c r="T666" s="48"/>
      <c r="U666" s="56"/>
    </row>
    <row r="667" spans="1:21" s="21" customFormat="1">
      <c r="A667" s="48"/>
      <c r="B667" s="48"/>
      <c r="C667" s="48"/>
      <c r="D667" s="48"/>
      <c r="E667" s="48"/>
      <c r="F667" s="48"/>
      <c r="G667" s="48"/>
      <c r="H667" s="48"/>
      <c r="I667" s="48"/>
      <c r="J667" s="48"/>
      <c r="K667" s="48"/>
      <c r="L667" s="48"/>
      <c r="M667" s="82"/>
      <c r="N667" s="48"/>
      <c r="O667" s="48"/>
      <c r="P667" s="48"/>
      <c r="Q667" s="48"/>
      <c r="R667" s="48"/>
      <c r="S667" s="48"/>
      <c r="T667" s="48"/>
      <c r="U667" s="56"/>
    </row>
    <row r="668" spans="1:21" s="21" customFormat="1">
      <c r="A668" s="48"/>
      <c r="B668" s="48"/>
      <c r="C668" s="48"/>
      <c r="D668" s="48"/>
      <c r="E668" s="48"/>
      <c r="F668" s="48"/>
      <c r="G668" s="48"/>
      <c r="H668" s="48"/>
      <c r="I668" s="48"/>
      <c r="J668" s="48"/>
      <c r="K668" s="48"/>
      <c r="L668" s="48"/>
      <c r="M668" s="82"/>
      <c r="N668" s="48"/>
      <c r="O668" s="48"/>
      <c r="P668" s="48"/>
      <c r="Q668" s="48"/>
      <c r="R668" s="48"/>
      <c r="S668" s="48"/>
      <c r="T668" s="48"/>
      <c r="U668" s="56"/>
    </row>
    <row r="669" spans="1:21" s="21" customFormat="1">
      <c r="A669" s="48"/>
      <c r="B669" s="48"/>
      <c r="C669" s="48"/>
      <c r="D669" s="48"/>
      <c r="E669" s="48"/>
      <c r="F669" s="48"/>
      <c r="G669" s="48"/>
      <c r="H669" s="48"/>
      <c r="I669" s="48"/>
      <c r="J669" s="48"/>
      <c r="K669" s="48"/>
      <c r="L669" s="48"/>
      <c r="M669" s="82"/>
      <c r="N669" s="48"/>
      <c r="O669" s="48"/>
      <c r="P669" s="48"/>
      <c r="Q669" s="48"/>
      <c r="R669" s="48"/>
      <c r="S669" s="48"/>
      <c r="T669" s="48"/>
      <c r="U669" s="56"/>
    </row>
    <row r="670" spans="1:21" s="21" customFormat="1">
      <c r="A670" s="48"/>
      <c r="B670" s="48"/>
      <c r="C670" s="48"/>
      <c r="D670" s="48"/>
      <c r="E670" s="48"/>
      <c r="F670" s="48"/>
      <c r="G670" s="48"/>
      <c r="H670" s="48"/>
      <c r="I670" s="48"/>
      <c r="J670" s="48"/>
      <c r="K670" s="48"/>
      <c r="L670" s="48"/>
      <c r="M670" s="82"/>
      <c r="N670" s="48"/>
      <c r="O670" s="48"/>
      <c r="P670" s="48"/>
      <c r="Q670" s="48"/>
      <c r="R670" s="48"/>
      <c r="S670" s="48"/>
      <c r="T670" s="48"/>
      <c r="U670" s="56"/>
    </row>
    <row r="671" spans="1:21" s="21" customFormat="1">
      <c r="A671" s="48"/>
      <c r="B671" s="48"/>
      <c r="C671" s="48"/>
      <c r="D671" s="48"/>
      <c r="E671" s="48"/>
      <c r="F671" s="48"/>
      <c r="G671" s="48"/>
      <c r="H671" s="48"/>
      <c r="I671" s="48"/>
      <c r="J671" s="48"/>
      <c r="K671" s="48"/>
      <c r="L671" s="48"/>
      <c r="M671" s="82"/>
      <c r="N671" s="48"/>
      <c r="O671" s="48"/>
      <c r="P671" s="48"/>
      <c r="Q671" s="48"/>
      <c r="R671" s="48"/>
      <c r="S671" s="48"/>
      <c r="T671" s="48"/>
      <c r="U671" s="56"/>
    </row>
    <row r="672" spans="1:21" s="21" customFormat="1">
      <c r="A672" s="48"/>
      <c r="B672" s="48"/>
      <c r="C672" s="48"/>
      <c r="D672" s="48"/>
      <c r="E672" s="48"/>
      <c r="F672" s="48"/>
      <c r="G672" s="48"/>
      <c r="H672" s="48"/>
      <c r="I672" s="48"/>
      <c r="J672" s="48"/>
      <c r="K672" s="48"/>
      <c r="L672" s="48"/>
      <c r="M672" s="82"/>
      <c r="N672" s="48"/>
      <c r="O672" s="48"/>
      <c r="P672" s="48"/>
      <c r="Q672" s="48"/>
      <c r="R672" s="48"/>
      <c r="S672" s="48"/>
      <c r="T672" s="48"/>
      <c r="U672" s="56"/>
    </row>
    <row r="673" spans="1:21" s="21" customFormat="1">
      <c r="A673" s="48"/>
      <c r="B673" s="48"/>
      <c r="C673" s="48"/>
      <c r="D673" s="48"/>
      <c r="E673" s="48"/>
      <c r="F673" s="48"/>
      <c r="G673" s="48"/>
      <c r="H673" s="48"/>
      <c r="I673" s="48"/>
      <c r="J673" s="48"/>
      <c r="K673" s="48"/>
      <c r="L673" s="48"/>
      <c r="M673" s="82"/>
      <c r="N673" s="48"/>
      <c r="O673" s="48"/>
      <c r="P673" s="48"/>
      <c r="Q673" s="48"/>
      <c r="R673" s="48"/>
      <c r="S673" s="48"/>
      <c r="T673" s="48"/>
      <c r="U673" s="56"/>
    </row>
    <row r="674" spans="1:21" s="21" customFormat="1">
      <c r="A674" s="48"/>
      <c r="B674" s="48"/>
      <c r="C674" s="48"/>
      <c r="D674" s="48"/>
      <c r="E674" s="48"/>
      <c r="F674" s="48"/>
      <c r="G674" s="48"/>
      <c r="H674" s="48"/>
      <c r="I674" s="48"/>
      <c r="J674" s="48"/>
      <c r="K674" s="48"/>
      <c r="L674" s="48"/>
      <c r="M674" s="82"/>
      <c r="N674" s="48"/>
      <c r="O674" s="48"/>
      <c r="P674" s="48"/>
      <c r="Q674" s="48"/>
      <c r="R674" s="48"/>
      <c r="S674" s="48"/>
      <c r="T674" s="48"/>
      <c r="U674" s="56"/>
    </row>
    <row r="675" spans="1:21" s="21" customFormat="1">
      <c r="A675" s="48"/>
      <c r="B675" s="48"/>
      <c r="C675" s="48"/>
      <c r="D675" s="48"/>
      <c r="E675" s="48"/>
      <c r="F675" s="48"/>
      <c r="G675" s="48"/>
      <c r="H675" s="48"/>
      <c r="I675" s="48"/>
      <c r="J675" s="48"/>
      <c r="K675" s="48"/>
      <c r="L675" s="48"/>
      <c r="M675" s="82"/>
      <c r="N675" s="48"/>
      <c r="O675" s="48"/>
      <c r="P675" s="48"/>
      <c r="Q675" s="48"/>
      <c r="R675" s="48"/>
      <c r="S675" s="48"/>
      <c r="T675" s="48"/>
      <c r="U675" s="56"/>
    </row>
    <row r="676" spans="1:21" s="21" customFormat="1">
      <c r="A676" s="48"/>
      <c r="B676" s="48"/>
      <c r="C676" s="48"/>
      <c r="D676" s="48"/>
      <c r="E676" s="48"/>
      <c r="F676" s="48"/>
      <c r="G676" s="48"/>
      <c r="H676" s="48"/>
      <c r="I676" s="48"/>
      <c r="J676" s="48"/>
      <c r="K676" s="48"/>
      <c r="L676" s="48"/>
      <c r="M676" s="82"/>
      <c r="N676" s="48"/>
      <c r="O676" s="48"/>
      <c r="P676" s="48"/>
      <c r="Q676" s="48"/>
      <c r="R676" s="48"/>
      <c r="S676" s="48"/>
      <c r="T676" s="48"/>
      <c r="U676" s="56"/>
    </row>
    <row r="677" spans="1:21" s="21" customFormat="1">
      <c r="A677" s="48"/>
      <c r="B677" s="48"/>
      <c r="C677" s="48"/>
      <c r="D677" s="48"/>
      <c r="E677" s="48"/>
      <c r="F677" s="48"/>
      <c r="G677" s="48"/>
      <c r="H677" s="48"/>
      <c r="I677" s="48"/>
      <c r="J677" s="48"/>
      <c r="K677" s="48"/>
      <c r="L677" s="48"/>
      <c r="M677" s="82"/>
      <c r="N677" s="48"/>
      <c r="O677" s="48"/>
      <c r="P677" s="48"/>
      <c r="Q677" s="48"/>
      <c r="R677" s="48"/>
      <c r="S677" s="48"/>
      <c r="T677" s="48"/>
      <c r="U677" s="56"/>
    </row>
    <row r="678" spans="1:21" s="21" customFormat="1">
      <c r="A678" s="48"/>
      <c r="B678" s="48"/>
      <c r="C678" s="48"/>
      <c r="D678" s="48"/>
      <c r="E678" s="48"/>
      <c r="F678" s="48"/>
      <c r="G678" s="48"/>
      <c r="H678" s="48"/>
      <c r="I678" s="48"/>
      <c r="J678" s="48"/>
      <c r="K678" s="48"/>
      <c r="L678" s="48"/>
      <c r="M678" s="82"/>
      <c r="N678" s="48"/>
      <c r="O678" s="48"/>
      <c r="P678" s="48"/>
      <c r="Q678" s="48"/>
      <c r="R678" s="48"/>
      <c r="S678" s="48"/>
      <c r="T678" s="48"/>
      <c r="U678" s="56"/>
    </row>
    <row r="679" spans="1:21" s="21" customFormat="1">
      <c r="A679" s="48"/>
      <c r="B679" s="48"/>
      <c r="C679" s="48"/>
      <c r="D679" s="48"/>
      <c r="E679" s="48"/>
      <c r="F679" s="48"/>
      <c r="G679" s="48"/>
      <c r="H679" s="48"/>
      <c r="I679" s="48"/>
      <c r="J679" s="48"/>
      <c r="K679" s="48"/>
      <c r="L679" s="48"/>
      <c r="M679" s="82"/>
      <c r="N679" s="48"/>
      <c r="O679" s="48"/>
      <c r="P679" s="48"/>
      <c r="Q679" s="48"/>
      <c r="R679" s="48"/>
      <c r="S679" s="48"/>
      <c r="T679" s="48"/>
      <c r="U679" s="56"/>
    </row>
    <row r="680" spans="1:21" s="21" customFormat="1">
      <c r="A680" s="48"/>
      <c r="B680" s="48"/>
      <c r="C680" s="48"/>
      <c r="D680" s="48"/>
      <c r="E680" s="48"/>
      <c r="F680" s="48"/>
      <c r="G680" s="48"/>
      <c r="H680" s="48"/>
      <c r="I680" s="48"/>
      <c r="J680" s="48"/>
      <c r="K680" s="48"/>
      <c r="L680" s="48"/>
      <c r="M680" s="82"/>
      <c r="N680" s="48"/>
      <c r="O680" s="48"/>
      <c r="P680" s="48"/>
      <c r="Q680" s="48"/>
      <c r="R680" s="48"/>
      <c r="S680" s="48"/>
      <c r="T680" s="48"/>
      <c r="U680" s="56"/>
    </row>
    <row r="681" spans="1:21" s="21" customFormat="1">
      <c r="A681" s="48"/>
      <c r="B681" s="48"/>
      <c r="C681" s="48"/>
      <c r="D681" s="48"/>
      <c r="E681" s="48"/>
      <c r="F681" s="48"/>
      <c r="G681" s="48"/>
      <c r="H681" s="48"/>
      <c r="I681" s="48"/>
      <c r="J681" s="48"/>
      <c r="K681" s="48"/>
      <c r="L681" s="48"/>
      <c r="M681" s="82"/>
      <c r="N681" s="48"/>
      <c r="O681" s="48"/>
      <c r="P681" s="48"/>
      <c r="Q681" s="48"/>
      <c r="R681" s="48"/>
      <c r="S681" s="48"/>
      <c r="T681" s="48"/>
      <c r="U681" s="56"/>
    </row>
    <row r="682" spans="1:21" s="21" customFormat="1">
      <c r="A682" s="48"/>
      <c r="B682" s="48"/>
      <c r="C682" s="48"/>
      <c r="D682" s="48"/>
      <c r="E682" s="48"/>
      <c r="F682" s="48"/>
      <c r="G682" s="48"/>
      <c r="H682" s="48"/>
      <c r="I682" s="48"/>
      <c r="J682" s="48"/>
      <c r="K682" s="48"/>
      <c r="L682" s="48"/>
      <c r="M682" s="82"/>
      <c r="N682" s="48"/>
      <c r="O682" s="48"/>
      <c r="P682" s="48"/>
      <c r="Q682" s="48"/>
      <c r="R682" s="48"/>
      <c r="S682" s="48"/>
      <c r="T682" s="48"/>
      <c r="U682" s="56"/>
    </row>
    <row r="683" spans="1:21" s="21" customFormat="1">
      <c r="A683" s="48"/>
      <c r="B683" s="48"/>
      <c r="C683" s="48"/>
      <c r="D683" s="48"/>
      <c r="E683" s="48"/>
      <c r="F683" s="48"/>
      <c r="G683" s="48"/>
      <c r="H683" s="48"/>
      <c r="I683" s="48"/>
      <c r="J683" s="48"/>
      <c r="K683" s="48"/>
      <c r="L683" s="48"/>
      <c r="M683" s="82"/>
      <c r="N683" s="48"/>
      <c r="O683" s="48"/>
      <c r="P683" s="48"/>
      <c r="Q683" s="48"/>
      <c r="R683" s="48"/>
      <c r="S683" s="48"/>
      <c r="T683" s="48"/>
      <c r="U683" s="56"/>
    </row>
    <row r="684" spans="1:21" s="21" customFormat="1">
      <c r="A684" s="48"/>
      <c r="B684" s="48"/>
      <c r="C684" s="48"/>
      <c r="D684" s="48"/>
      <c r="E684" s="48"/>
      <c r="F684" s="48"/>
      <c r="G684" s="48"/>
      <c r="H684" s="48"/>
      <c r="I684" s="48"/>
      <c r="J684" s="48"/>
      <c r="K684" s="48"/>
      <c r="L684" s="48"/>
      <c r="M684" s="82"/>
      <c r="N684" s="48"/>
      <c r="O684" s="48"/>
      <c r="P684" s="48"/>
      <c r="Q684" s="48"/>
      <c r="R684" s="48"/>
      <c r="S684" s="48"/>
      <c r="T684" s="48"/>
      <c r="U684" s="56"/>
    </row>
    <row r="685" spans="1:21" s="21" customFormat="1">
      <c r="A685" s="48"/>
      <c r="B685" s="48"/>
      <c r="C685" s="48"/>
      <c r="D685" s="48"/>
      <c r="E685" s="48"/>
      <c r="F685" s="48"/>
      <c r="G685" s="48"/>
      <c r="H685" s="48"/>
      <c r="I685" s="48"/>
      <c r="J685" s="48"/>
      <c r="K685" s="48"/>
      <c r="L685" s="48"/>
      <c r="M685" s="82"/>
      <c r="N685" s="48"/>
      <c r="O685" s="48"/>
      <c r="P685" s="48"/>
      <c r="Q685" s="48"/>
      <c r="R685" s="48"/>
      <c r="S685" s="48"/>
      <c r="T685" s="48"/>
      <c r="U685" s="56"/>
    </row>
    <row r="686" spans="1:21" s="21" customFormat="1">
      <c r="A686" s="48"/>
      <c r="B686" s="48"/>
      <c r="C686" s="48"/>
      <c r="D686" s="48"/>
      <c r="E686" s="48"/>
      <c r="F686" s="48"/>
      <c r="G686" s="48"/>
      <c r="H686" s="48"/>
      <c r="I686" s="48"/>
      <c r="J686" s="48"/>
      <c r="K686" s="48"/>
      <c r="L686" s="48"/>
      <c r="M686" s="82"/>
      <c r="N686" s="48"/>
      <c r="O686" s="48"/>
      <c r="P686" s="48"/>
      <c r="Q686" s="48"/>
      <c r="R686" s="48"/>
      <c r="S686" s="48"/>
      <c r="T686" s="48"/>
      <c r="U686" s="56"/>
    </row>
    <row r="687" spans="1:21" s="21" customFormat="1">
      <c r="A687" s="48"/>
      <c r="B687" s="48"/>
      <c r="C687" s="48"/>
      <c r="D687" s="48"/>
      <c r="E687" s="48"/>
      <c r="F687" s="48"/>
      <c r="G687" s="48"/>
      <c r="H687" s="48"/>
      <c r="I687" s="48"/>
      <c r="J687" s="48"/>
      <c r="K687" s="48"/>
      <c r="L687" s="48"/>
      <c r="M687" s="82"/>
      <c r="N687" s="48"/>
      <c r="O687" s="48"/>
      <c r="P687" s="48"/>
      <c r="Q687" s="48"/>
      <c r="R687" s="48"/>
      <c r="S687" s="48"/>
      <c r="T687" s="48"/>
      <c r="U687" s="56"/>
    </row>
    <row r="688" spans="1:21" s="21" customFormat="1">
      <c r="A688" s="48"/>
      <c r="B688" s="48"/>
      <c r="C688" s="48"/>
      <c r="D688" s="48"/>
      <c r="E688" s="48"/>
      <c r="F688" s="48"/>
      <c r="G688" s="48"/>
      <c r="H688" s="48"/>
      <c r="I688" s="48"/>
      <c r="J688" s="48"/>
      <c r="K688" s="48"/>
      <c r="L688" s="48"/>
      <c r="M688" s="82"/>
      <c r="N688" s="48"/>
      <c r="O688" s="48"/>
      <c r="P688" s="48"/>
      <c r="Q688" s="48"/>
      <c r="R688" s="48"/>
      <c r="S688" s="48"/>
      <c r="T688" s="48"/>
      <c r="U688" s="56"/>
    </row>
    <row r="689" spans="1:21" s="21" customFormat="1">
      <c r="A689" s="48"/>
      <c r="B689" s="48"/>
      <c r="C689" s="48"/>
      <c r="D689" s="48"/>
      <c r="E689" s="48"/>
      <c r="F689" s="48"/>
      <c r="G689" s="48"/>
      <c r="H689" s="48"/>
      <c r="I689" s="48"/>
      <c r="J689" s="48"/>
      <c r="K689" s="48"/>
      <c r="L689" s="48"/>
      <c r="M689" s="82"/>
      <c r="N689" s="48"/>
      <c r="O689" s="48"/>
      <c r="P689" s="48"/>
      <c r="Q689" s="48"/>
      <c r="R689" s="48"/>
      <c r="S689" s="48"/>
      <c r="T689" s="48"/>
      <c r="U689" s="56"/>
    </row>
    <row r="690" spans="1:21" s="21" customFormat="1">
      <c r="A690" s="48"/>
      <c r="B690" s="48"/>
      <c r="C690" s="48"/>
      <c r="D690" s="48"/>
      <c r="E690" s="48"/>
      <c r="F690" s="48"/>
      <c r="G690" s="48"/>
      <c r="H690" s="48"/>
      <c r="I690" s="48"/>
      <c r="J690" s="48"/>
      <c r="K690" s="48"/>
      <c r="L690" s="48"/>
      <c r="M690" s="82"/>
      <c r="N690" s="48"/>
      <c r="O690" s="48"/>
      <c r="P690" s="48"/>
      <c r="Q690" s="48"/>
      <c r="R690" s="48"/>
      <c r="S690" s="48"/>
      <c r="T690" s="48"/>
      <c r="U690" s="56"/>
    </row>
    <row r="691" spans="1:21" s="21" customFormat="1">
      <c r="A691" s="48"/>
      <c r="B691" s="48"/>
      <c r="C691" s="48"/>
      <c r="D691" s="48"/>
      <c r="E691" s="48"/>
      <c r="F691" s="48"/>
      <c r="G691" s="48"/>
      <c r="H691" s="48"/>
      <c r="I691" s="48"/>
      <c r="J691" s="48"/>
      <c r="K691" s="48"/>
      <c r="L691" s="48"/>
      <c r="M691" s="82"/>
      <c r="N691" s="48"/>
      <c r="O691" s="48"/>
      <c r="P691" s="48"/>
      <c r="Q691" s="48"/>
      <c r="R691" s="48"/>
      <c r="S691" s="48"/>
      <c r="T691" s="48"/>
      <c r="U691" s="56"/>
    </row>
    <row r="692" spans="1:21" s="21" customFormat="1">
      <c r="A692" s="48"/>
      <c r="B692" s="48"/>
      <c r="C692" s="48"/>
      <c r="D692" s="48"/>
      <c r="E692" s="48"/>
      <c r="F692" s="48"/>
      <c r="G692" s="48"/>
      <c r="H692" s="48"/>
      <c r="I692" s="48"/>
      <c r="J692" s="48"/>
      <c r="K692" s="48"/>
      <c r="L692" s="48"/>
      <c r="M692" s="82"/>
      <c r="N692" s="48"/>
      <c r="O692" s="48"/>
      <c r="P692" s="48"/>
      <c r="Q692" s="48"/>
      <c r="R692" s="48"/>
      <c r="S692" s="48"/>
      <c r="T692" s="48"/>
      <c r="U692" s="56"/>
    </row>
    <row r="693" spans="1:21" s="21" customFormat="1">
      <c r="A693" s="48"/>
      <c r="B693" s="48"/>
      <c r="C693" s="48"/>
      <c r="D693" s="48"/>
      <c r="E693" s="48"/>
      <c r="F693" s="48"/>
      <c r="G693" s="48"/>
      <c r="H693" s="48"/>
      <c r="I693" s="48"/>
      <c r="J693" s="48"/>
      <c r="K693" s="48"/>
      <c r="L693" s="48"/>
      <c r="M693" s="82"/>
      <c r="N693" s="48"/>
      <c r="O693" s="48"/>
      <c r="P693" s="48"/>
      <c r="Q693" s="48"/>
      <c r="R693" s="48"/>
      <c r="S693" s="48"/>
      <c r="T693" s="48"/>
      <c r="U693" s="56"/>
    </row>
    <row r="694" spans="1:21" s="21" customFormat="1">
      <c r="A694" s="48"/>
      <c r="B694" s="48"/>
      <c r="C694" s="48"/>
      <c r="D694" s="48"/>
      <c r="E694" s="48"/>
      <c r="F694" s="48"/>
      <c r="G694" s="48"/>
      <c r="H694" s="48"/>
      <c r="I694" s="48"/>
      <c r="J694" s="48"/>
      <c r="K694" s="48"/>
      <c r="L694" s="48"/>
      <c r="M694" s="82"/>
      <c r="N694" s="48"/>
      <c r="O694" s="48"/>
      <c r="P694" s="48"/>
      <c r="Q694" s="48"/>
      <c r="R694" s="48"/>
      <c r="S694" s="48"/>
      <c r="T694" s="48"/>
      <c r="U694" s="56"/>
    </row>
  </sheetData>
  <mergeCells count="2">
    <mergeCell ref="A1:C2"/>
    <mergeCell ref="S98:U98"/>
  </mergeCells>
  <phoneticPr fontId="2"/>
  <conditionalFormatting sqref="B135:E135 C10:C89 B10:E15 B17:E18 B20:E22 B24:E25 B27:E30 B32:E33 B35:E37 B39:E41 B43:E45 B47:E50 B52:E55 B57:E58 B60:E60 B62:E62 B64:E67 B69:E89">
    <cfRule type="cellIs" dxfId="2" priority="233" stopIfTrue="1" operator="between">
      <formula>1</formula>
      <formula>3</formula>
    </cfRule>
  </conditionalFormatting>
  <printOptions horizontalCentered="1"/>
  <pageMargins left="0.39370078740157483" right="0.39370078740157483" top="0.39370078740157483" bottom="0.19685039370078741" header="0.51181102362204722" footer="0.51181102362204722"/>
  <pageSetup paperSize="9" scale="44" firstPageNumber="4" pageOrder="overThenDown" orientation="landscape" useFirstPageNumber="1" r:id="rId1"/>
  <headerFooter alignWithMargins="0"/>
  <rowBreaks count="1" manualBreakCount="1">
    <brk id="71" max="2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33CCFF"/>
  </sheetPr>
  <dimension ref="A1:U639"/>
  <sheetViews>
    <sheetView zoomScale="60" zoomScaleNormal="60" workbookViewId="0">
      <selection activeCell="A4" sqref="A4:B4"/>
    </sheetView>
  </sheetViews>
  <sheetFormatPr defaultRowHeight="13.5"/>
  <cols>
    <col min="1" max="1" width="27.625" style="48" customWidth="1"/>
    <col min="2" max="5" width="12.625" style="48" customWidth="1"/>
    <col min="6" max="12" width="11.625" style="48" customWidth="1"/>
    <col min="13" max="13" width="11.625" style="82" customWidth="1"/>
    <col min="14" max="21" width="11.625" style="48" customWidth="1"/>
    <col min="22" max="16384" width="9" style="48"/>
  </cols>
  <sheetData>
    <row r="1" spans="1:21" s="54" customFormat="1" ht="18" customHeight="1">
      <c r="A1" s="914" t="s">
        <v>641</v>
      </c>
      <c r="B1" s="914"/>
      <c r="C1" s="914"/>
      <c r="E1" s="126"/>
      <c r="I1" s="76"/>
      <c r="K1" s="76"/>
      <c r="L1" s="76"/>
      <c r="M1" s="77"/>
      <c r="N1" s="58"/>
      <c r="O1" s="58"/>
      <c r="P1" s="58"/>
      <c r="Q1" s="58"/>
      <c r="R1" s="58"/>
      <c r="S1" s="78"/>
      <c r="T1" s="78"/>
      <c r="U1" s="78"/>
    </row>
    <row r="2" spans="1:21" s="54" customFormat="1" ht="18" customHeight="1">
      <c r="A2" s="914"/>
      <c r="B2" s="914"/>
      <c r="C2" s="914"/>
      <c r="E2" s="68"/>
      <c r="I2" s="76"/>
      <c r="K2" s="76"/>
      <c r="L2" s="76"/>
      <c r="M2" s="77"/>
      <c r="N2" s="58"/>
      <c r="O2" s="58"/>
      <c r="P2" s="58"/>
      <c r="Q2" s="58"/>
    </row>
    <row r="3" spans="1:21" ht="18" customHeight="1">
      <c r="F3" s="79"/>
      <c r="G3" s="79"/>
      <c r="H3" s="79"/>
      <c r="I3" s="57"/>
      <c r="J3" s="57"/>
      <c r="K3" s="57"/>
      <c r="L3" s="57"/>
      <c r="M3" s="57"/>
      <c r="N3" s="57"/>
      <c r="O3" s="56"/>
      <c r="P3" s="63"/>
      <c r="Q3" s="56"/>
      <c r="R3" s="56"/>
      <c r="S3" s="56"/>
      <c r="T3" s="56"/>
      <c r="U3" s="56"/>
    </row>
    <row r="4" spans="1:21" ht="20.100000000000001" customHeight="1">
      <c r="A4" s="347" t="s">
        <v>48</v>
      </c>
      <c r="B4" s="49"/>
      <c r="C4" s="49"/>
      <c r="D4" s="49"/>
      <c r="H4" s="156"/>
      <c r="I4" s="156"/>
      <c r="J4" s="156"/>
      <c r="K4" s="79"/>
      <c r="L4" s="81"/>
      <c r="P4" s="83"/>
      <c r="Q4" s="83"/>
      <c r="R4" s="83"/>
      <c r="S4" s="83"/>
      <c r="T4" s="83"/>
      <c r="U4" s="83"/>
    </row>
    <row r="5" spans="1:21" ht="20.100000000000001" customHeight="1">
      <c r="A5" s="347"/>
      <c r="B5" s="49"/>
      <c r="C5" s="49"/>
      <c r="D5" s="49"/>
      <c r="H5" s="128"/>
      <c r="I5" s="128"/>
      <c r="J5" s="128"/>
      <c r="K5" s="79"/>
      <c r="L5" s="81"/>
      <c r="P5" s="83"/>
      <c r="Q5" s="127" t="s">
        <v>1622</v>
      </c>
      <c r="R5" s="83"/>
      <c r="S5" s="83"/>
      <c r="T5" s="83"/>
      <c r="U5" s="83"/>
    </row>
    <row r="6" spans="1:21" s="135" customFormat="1" ht="20.100000000000001" customHeight="1">
      <c r="A6" s="51" t="s">
        <v>37</v>
      </c>
      <c r="B6" s="141" t="s">
        <v>38</v>
      </c>
      <c r="C6" s="141" t="s">
        <v>642</v>
      </c>
      <c r="D6" s="141" t="s">
        <v>745</v>
      </c>
      <c r="E6" s="141" t="s">
        <v>746</v>
      </c>
      <c r="F6" s="141" t="s">
        <v>399</v>
      </c>
      <c r="G6" s="141" t="s">
        <v>400</v>
      </c>
      <c r="H6" s="141" t="s">
        <v>401</v>
      </c>
      <c r="I6" s="141" t="s">
        <v>402</v>
      </c>
      <c r="J6" s="141" t="s">
        <v>403</v>
      </c>
      <c r="K6" s="141" t="s">
        <v>404</v>
      </c>
      <c r="L6" s="141" t="s">
        <v>405</v>
      </c>
      <c r="M6" s="141" t="s">
        <v>406</v>
      </c>
      <c r="N6" s="141" t="s">
        <v>407</v>
      </c>
      <c r="O6" s="142" t="s">
        <v>408</v>
      </c>
      <c r="P6" s="142" t="s">
        <v>410</v>
      </c>
      <c r="Q6" s="142" t="s">
        <v>411</v>
      </c>
      <c r="R6" s="142" t="s">
        <v>412</v>
      </c>
      <c r="S6" s="142" t="s">
        <v>413</v>
      </c>
      <c r="T6" s="142" t="s">
        <v>414</v>
      </c>
      <c r="U6" s="143" t="s">
        <v>56</v>
      </c>
    </row>
    <row r="7" spans="1:21" ht="18" customHeight="1">
      <c r="A7" s="26"/>
      <c r="B7" s="27"/>
      <c r="C7" s="21"/>
      <c r="D7" s="21"/>
      <c r="E7" s="26"/>
      <c r="F7" s="84"/>
      <c r="G7" s="84"/>
      <c r="H7" s="84"/>
      <c r="I7" s="20"/>
      <c r="J7" s="20"/>
      <c r="K7" s="20"/>
      <c r="L7" s="20"/>
    </row>
    <row r="8" spans="1:21" s="79" customFormat="1" ht="20.100000000000001" customHeight="1">
      <c r="A8" s="130" t="s">
        <v>724</v>
      </c>
      <c r="B8" s="155">
        <f>SUBTOTAL(9,B10:B103)</f>
        <v>37573</v>
      </c>
      <c r="C8" s="155">
        <f t="shared" ref="C8:U8" si="0">SUBTOTAL(9,C10:C103)</f>
        <v>76164</v>
      </c>
      <c r="D8" s="155">
        <f t="shared" si="0"/>
        <v>36227</v>
      </c>
      <c r="E8" s="155">
        <f>SUBTOTAL(9,E10:E65)</f>
        <v>39937</v>
      </c>
      <c r="F8" s="507">
        <f t="shared" si="0"/>
        <v>3187</v>
      </c>
      <c r="G8" s="155">
        <f t="shared" si="0"/>
        <v>3166</v>
      </c>
      <c r="H8" s="155">
        <f t="shared" si="0"/>
        <v>3217</v>
      </c>
      <c r="I8" s="155">
        <f t="shared" si="0"/>
        <v>3296</v>
      </c>
      <c r="J8" s="155">
        <f t="shared" si="0"/>
        <v>3597</v>
      </c>
      <c r="K8" s="155">
        <f t="shared" si="0"/>
        <v>4302</v>
      </c>
      <c r="L8" s="155">
        <f t="shared" si="0"/>
        <v>4353</v>
      </c>
      <c r="M8" s="155">
        <f t="shared" si="0"/>
        <v>4710</v>
      </c>
      <c r="N8" s="155">
        <f t="shared" si="0"/>
        <v>5034</v>
      </c>
      <c r="O8" s="155">
        <f t="shared" si="0"/>
        <v>6193</v>
      </c>
      <c r="P8" s="155">
        <f>SUBTOTAL(9,P10:P65)</f>
        <v>6154</v>
      </c>
      <c r="Q8" s="155">
        <f t="shared" si="0"/>
        <v>5002</v>
      </c>
      <c r="R8" s="155">
        <f t="shared" si="0"/>
        <v>4062</v>
      </c>
      <c r="S8" s="155">
        <f t="shared" si="0"/>
        <v>3955</v>
      </c>
      <c r="T8" s="155">
        <f t="shared" si="0"/>
        <v>5436</v>
      </c>
      <c r="U8" s="155">
        <f t="shared" si="0"/>
        <v>10500</v>
      </c>
    </row>
    <row r="9" spans="1:21" s="79" customFormat="1" ht="18" customHeight="1">
      <c r="A9" s="401"/>
      <c r="B9" s="412"/>
      <c r="C9" s="403"/>
      <c r="D9" s="403"/>
      <c r="E9" s="404"/>
      <c r="F9" s="405"/>
      <c r="G9" s="405"/>
      <c r="H9" s="405"/>
      <c r="I9" s="405"/>
      <c r="J9" s="405"/>
      <c r="K9" s="405"/>
      <c r="L9" s="405"/>
      <c r="M9" s="405"/>
      <c r="N9" s="405"/>
      <c r="O9" s="405"/>
      <c r="P9" s="405"/>
      <c r="Q9" s="405"/>
      <c r="R9" s="405"/>
      <c r="S9" s="405"/>
      <c r="T9" s="405"/>
      <c r="U9" s="405"/>
    </row>
    <row r="10" spans="1:21" s="504" customFormat="1" ht="17.25">
      <c r="A10" s="411" t="s">
        <v>1085</v>
      </c>
      <c r="B10" s="155">
        <v>1582</v>
      </c>
      <c r="C10" s="155">
        <v>2780</v>
      </c>
      <c r="D10" s="155">
        <v>1265</v>
      </c>
      <c r="E10" s="411">
        <v>1515</v>
      </c>
      <c r="F10" s="155">
        <v>82</v>
      </c>
      <c r="G10" s="155">
        <v>79</v>
      </c>
      <c r="H10" s="155">
        <v>82</v>
      </c>
      <c r="I10" s="155">
        <v>89</v>
      </c>
      <c r="J10" s="155">
        <v>137</v>
      </c>
      <c r="K10" s="155">
        <v>215</v>
      </c>
      <c r="L10" s="155">
        <v>186</v>
      </c>
      <c r="M10" s="155">
        <v>156</v>
      </c>
      <c r="N10" s="155">
        <v>177</v>
      </c>
      <c r="O10" s="155">
        <v>249</v>
      </c>
      <c r="P10" s="155">
        <v>245</v>
      </c>
      <c r="Q10" s="155">
        <v>260</v>
      </c>
      <c r="R10" s="155">
        <v>179</v>
      </c>
      <c r="S10" s="155">
        <v>128</v>
      </c>
      <c r="T10" s="155">
        <v>193</v>
      </c>
      <c r="U10" s="155">
        <v>323</v>
      </c>
    </row>
    <row r="11" spans="1:21" s="504" customFormat="1" ht="17.25">
      <c r="A11" s="411" t="s">
        <v>1086</v>
      </c>
      <c r="B11" s="155">
        <v>1042</v>
      </c>
      <c r="C11" s="155">
        <v>1848</v>
      </c>
      <c r="D11" s="155">
        <v>837</v>
      </c>
      <c r="E11" s="411">
        <v>1011</v>
      </c>
      <c r="F11" s="155">
        <v>63</v>
      </c>
      <c r="G11" s="155">
        <v>41</v>
      </c>
      <c r="H11" s="155">
        <v>55</v>
      </c>
      <c r="I11" s="155">
        <v>58</v>
      </c>
      <c r="J11" s="155">
        <v>78</v>
      </c>
      <c r="K11" s="155">
        <v>140</v>
      </c>
      <c r="L11" s="155">
        <v>121</v>
      </c>
      <c r="M11" s="155">
        <v>142</v>
      </c>
      <c r="N11" s="155">
        <v>128</v>
      </c>
      <c r="O11" s="155">
        <v>170</v>
      </c>
      <c r="P11" s="155">
        <v>176</v>
      </c>
      <c r="Q11" s="155">
        <v>130</v>
      </c>
      <c r="R11" s="155">
        <v>119</v>
      </c>
      <c r="S11" s="155">
        <v>93</v>
      </c>
      <c r="T11" s="155">
        <v>100</v>
      </c>
      <c r="U11" s="155">
        <v>234</v>
      </c>
    </row>
    <row r="12" spans="1:21" s="504" customFormat="1" ht="17.25">
      <c r="A12" s="411" t="s">
        <v>1087</v>
      </c>
      <c r="B12" s="155">
        <v>647</v>
      </c>
      <c r="C12" s="155">
        <v>1188</v>
      </c>
      <c r="D12" s="155">
        <v>566</v>
      </c>
      <c r="E12" s="411">
        <v>622</v>
      </c>
      <c r="F12" s="155">
        <v>31</v>
      </c>
      <c r="G12" s="155">
        <v>22</v>
      </c>
      <c r="H12" s="155">
        <v>34</v>
      </c>
      <c r="I12" s="155">
        <v>45</v>
      </c>
      <c r="J12" s="155">
        <v>76</v>
      </c>
      <c r="K12" s="155">
        <v>76</v>
      </c>
      <c r="L12" s="155">
        <v>63</v>
      </c>
      <c r="M12" s="155">
        <v>74</v>
      </c>
      <c r="N12" s="155">
        <v>50</v>
      </c>
      <c r="O12" s="155">
        <v>87</v>
      </c>
      <c r="P12" s="155">
        <v>111</v>
      </c>
      <c r="Q12" s="155">
        <v>84</v>
      </c>
      <c r="R12" s="155">
        <v>74</v>
      </c>
      <c r="S12" s="155">
        <v>66</v>
      </c>
      <c r="T12" s="155">
        <v>106</v>
      </c>
      <c r="U12" s="155">
        <v>189</v>
      </c>
    </row>
    <row r="13" spans="1:21" s="504" customFormat="1" ht="17.25">
      <c r="A13" s="411" t="s">
        <v>1088</v>
      </c>
      <c r="B13" s="155">
        <v>661</v>
      </c>
      <c r="C13" s="155">
        <v>1270</v>
      </c>
      <c r="D13" s="155">
        <v>558</v>
      </c>
      <c r="E13" s="411">
        <v>712</v>
      </c>
      <c r="F13" s="155">
        <v>33</v>
      </c>
      <c r="G13" s="155">
        <v>37</v>
      </c>
      <c r="H13" s="155">
        <v>47</v>
      </c>
      <c r="I13" s="155">
        <v>55</v>
      </c>
      <c r="J13" s="155">
        <v>53</v>
      </c>
      <c r="K13" s="155">
        <v>54</v>
      </c>
      <c r="L13" s="155">
        <v>90</v>
      </c>
      <c r="M13" s="155">
        <v>65</v>
      </c>
      <c r="N13" s="155">
        <v>65</v>
      </c>
      <c r="O13" s="155">
        <v>102</v>
      </c>
      <c r="P13" s="155">
        <v>103</v>
      </c>
      <c r="Q13" s="155">
        <v>92</v>
      </c>
      <c r="R13" s="155">
        <v>77</v>
      </c>
      <c r="S13" s="155">
        <v>70</v>
      </c>
      <c r="T13" s="155">
        <v>108</v>
      </c>
      <c r="U13" s="155">
        <v>219</v>
      </c>
    </row>
    <row r="14" spans="1:21" s="504" customFormat="1" ht="17.25">
      <c r="A14" s="411" t="s">
        <v>1089</v>
      </c>
      <c r="B14" s="155">
        <v>1292</v>
      </c>
      <c r="C14" s="155">
        <v>2921</v>
      </c>
      <c r="D14" s="155">
        <v>1356</v>
      </c>
      <c r="E14" s="411">
        <v>1565</v>
      </c>
      <c r="F14" s="155">
        <v>129</v>
      </c>
      <c r="G14" s="155">
        <v>130</v>
      </c>
      <c r="H14" s="155">
        <v>135</v>
      </c>
      <c r="I14" s="155">
        <v>130</v>
      </c>
      <c r="J14" s="155">
        <v>147</v>
      </c>
      <c r="K14" s="155">
        <v>125</v>
      </c>
      <c r="L14" s="155">
        <v>161</v>
      </c>
      <c r="M14" s="155">
        <v>172</v>
      </c>
      <c r="N14" s="155">
        <v>156</v>
      </c>
      <c r="O14" s="155">
        <v>235</v>
      </c>
      <c r="P14" s="155">
        <v>255</v>
      </c>
      <c r="Q14" s="155">
        <v>184</v>
      </c>
      <c r="R14" s="155">
        <v>172</v>
      </c>
      <c r="S14" s="155">
        <v>127</v>
      </c>
      <c r="T14" s="155">
        <v>218</v>
      </c>
      <c r="U14" s="155">
        <v>445</v>
      </c>
    </row>
    <row r="15" spans="1:21" s="504" customFormat="1" ht="17.25">
      <c r="A15" s="411" t="s">
        <v>1090</v>
      </c>
      <c r="B15" s="155">
        <v>831</v>
      </c>
      <c r="C15" s="155">
        <v>1918</v>
      </c>
      <c r="D15" s="155">
        <v>894</v>
      </c>
      <c r="E15" s="411">
        <v>1024</v>
      </c>
      <c r="F15" s="155">
        <v>84</v>
      </c>
      <c r="G15" s="155">
        <v>80</v>
      </c>
      <c r="H15" s="155">
        <v>99</v>
      </c>
      <c r="I15" s="155">
        <v>114</v>
      </c>
      <c r="J15" s="155">
        <v>101</v>
      </c>
      <c r="K15" s="155">
        <v>90</v>
      </c>
      <c r="L15" s="155">
        <v>90</v>
      </c>
      <c r="M15" s="155">
        <v>91</v>
      </c>
      <c r="N15" s="155">
        <v>129</v>
      </c>
      <c r="O15" s="155">
        <v>159</v>
      </c>
      <c r="P15" s="155">
        <v>157</v>
      </c>
      <c r="Q15" s="155">
        <v>144</v>
      </c>
      <c r="R15" s="155">
        <v>102</v>
      </c>
      <c r="S15" s="155">
        <v>105</v>
      </c>
      <c r="T15" s="155">
        <v>137</v>
      </c>
      <c r="U15" s="155">
        <v>236</v>
      </c>
    </row>
    <row r="16" spans="1:21" s="504" customFormat="1" ht="17.25">
      <c r="A16" s="411" t="s">
        <v>1091</v>
      </c>
      <c r="B16" s="155">
        <v>903</v>
      </c>
      <c r="C16" s="155">
        <v>2174</v>
      </c>
      <c r="D16" s="155">
        <v>1050</v>
      </c>
      <c r="E16" s="411">
        <v>1124</v>
      </c>
      <c r="F16" s="155">
        <v>109</v>
      </c>
      <c r="G16" s="155">
        <v>117</v>
      </c>
      <c r="H16" s="155">
        <v>152</v>
      </c>
      <c r="I16" s="155">
        <v>136</v>
      </c>
      <c r="J16" s="155">
        <v>113</v>
      </c>
      <c r="K16" s="155">
        <v>137</v>
      </c>
      <c r="L16" s="155">
        <v>99</v>
      </c>
      <c r="M16" s="155">
        <v>148</v>
      </c>
      <c r="N16" s="155">
        <v>168</v>
      </c>
      <c r="O16" s="155">
        <v>216</v>
      </c>
      <c r="P16" s="155">
        <v>168</v>
      </c>
      <c r="Q16" s="155">
        <v>146</v>
      </c>
      <c r="R16" s="155">
        <v>96</v>
      </c>
      <c r="S16" s="155">
        <v>94</v>
      </c>
      <c r="T16" s="155">
        <v>97</v>
      </c>
      <c r="U16" s="155">
        <v>178</v>
      </c>
    </row>
    <row r="17" spans="1:21" s="504" customFormat="1" ht="17.25">
      <c r="A17" s="411" t="s">
        <v>1092</v>
      </c>
      <c r="B17" s="155">
        <v>874</v>
      </c>
      <c r="C17" s="155">
        <v>1805</v>
      </c>
      <c r="D17" s="155">
        <v>867</v>
      </c>
      <c r="E17" s="411">
        <v>938</v>
      </c>
      <c r="F17" s="155">
        <v>54</v>
      </c>
      <c r="G17" s="155">
        <v>68</v>
      </c>
      <c r="H17" s="155">
        <v>100</v>
      </c>
      <c r="I17" s="155">
        <v>111</v>
      </c>
      <c r="J17" s="155">
        <v>90</v>
      </c>
      <c r="K17" s="155">
        <v>65</v>
      </c>
      <c r="L17" s="155">
        <v>57</v>
      </c>
      <c r="M17" s="155">
        <v>103</v>
      </c>
      <c r="N17" s="155">
        <v>134</v>
      </c>
      <c r="O17" s="155">
        <v>153</v>
      </c>
      <c r="P17" s="155">
        <v>143</v>
      </c>
      <c r="Q17" s="155">
        <v>99</v>
      </c>
      <c r="R17" s="155">
        <v>76</v>
      </c>
      <c r="S17" s="155">
        <v>86</v>
      </c>
      <c r="T17" s="155">
        <v>150</v>
      </c>
      <c r="U17" s="155">
        <v>316</v>
      </c>
    </row>
    <row r="18" spans="1:21" s="504" customFormat="1" ht="17.25">
      <c r="A18" s="411" t="s">
        <v>1093</v>
      </c>
      <c r="B18" s="155">
        <v>900</v>
      </c>
      <c r="C18" s="155">
        <v>1855</v>
      </c>
      <c r="D18" s="155">
        <v>832</v>
      </c>
      <c r="E18" s="411">
        <v>1023</v>
      </c>
      <c r="F18" s="155">
        <v>48</v>
      </c>
      <c r="G18" s="155">
        <v>82</v>
      </c>
      <c r="H18" s="155">
        <v>103</v>
      </c>
      <c r="I18" s="155">
        <v>81</v>
      </c>
      <c r="J18" s="155">
        <v>71</v>
      </c>
      <c r="K18" s="155">
        <v>52</v>
      </c>
      <c r="L18" s="155">
        <v>64</v>
      </c>
      <c r="M18" s="155">
        <v>89</v>
      </c>
      <c r="N18" s="155">
        <v>127</v>
      </c>
      <c r="O18" s="155">
        <v>137</v>
      </c>
      <c r="P18" s="155">
        <v>143</v>
      </c>
      <c r="Q18" s="155">
        <v>98</v>
      </c>
      <c r="R18" s="155">
        <v>88</v>
      </c>
      <c r="S18" s="155">
        <v>128</v>
      </c>
      <c r="T18" s="155">
        <v>182</v>
      </c>
      <c r="U18" s="155">
        <v>362</v>
      </c>
    </row>
    <row r="19" spans="1:21" s="10" customFormat="1" ht="18" customHeight="1">
      <c r="A19" s="25"/>
      <c r="B19" s="157"/>
      <c r="C19" s="15"/>
      <c r="D19" s="42"/>
      <c r="E19" s="146"/>
      <c r="F19" s="15"/>
      <c r="G19" s="15"/>
      <c r="H19" s="15"/>
      <c r="I19" s="15"/>
      <c r="J19" s="15"/>
      <c r="K19" s="15"/>
      <c r="L19" s="15"/>
      <c r="M19" s="15"/>
      <c r="N19" s="15"/>
      <c r="O19" s="15"/>
      <c r="P19" s="15"/>
      <c r="Q19" s="15"/>
      <c r="R19" s="15"/>
      <c r="S19" s="15"/>
      <c r="T19" s="15"/>
      <c r="U19" s="15"/>
    </row>
    <row r="20" spans="1:21" s="504" customFormat="1" ht="17.25">
      <c r="A20" s="411" t="s">
        <v>1400</v>
      </c>
      <c r="B20" s="155">
        <v>1193</v>
      </c>
      <c r="C20" s="155">
        <v>2628</v>
      </c>
      <c r="D20" s="155">
        <v>1251</v>
      </c>
      <c r="E20" s="411">
        <v>1377</v>
      </c>
      <c r="F20" s="155">
        <v>113</v>
      </c>
      <c r="G20" s="155">
        <v>130</v>
      </c>
      <c r="H20" s="155">
        <v>107</v>
      </c>
      <c r="I20" s="155">
        <v>136</v>
      </c>
      <c r="J20" s="155">
        <v>165</v>
      </c>
      <c r="K20" s="155">
        <v>148</v>
      </c>
      <c r="L20" s="155">
        <v>146</v>
      </c>
      <c r="M20" s="155">
        <v>154</v>
      </c>
      <c r="N20" s="155">
        <v>168</v>
      </c>
      <c r="O20" s="155">
        <v>227</v>
      </c>
      <c r="P20" s="155">
        <v>223</v>
      </c>
      <c r="Q20" s="155">
        <v>204</v>
      </c>
      <c r="R20" s="155">
        <v>143</v>
      </c>
      <c r="S20" s="155">
        <v>140</v>
      </c>
      <c r="T20" s="155">
        <v>141</v>
      </c>
      <c r="U20" s="155">
        <v>283</v>
      </c>
    </row>
    <row r="21" spans="1:21" s="504" customFormat="1" ht="17.25">
      <c r="A21" s="411" t="s">
        <v>1094</v>
      </c>
      <c r="B21" s="155">
        <v>794</v>
      </c>
      <c r="C21" s="155">
        <v>1863</v>
      </c>
      <c r="D21" s="155">
        <v>892</v>
      </c>
      <c r="E21" s="411">
        <v>971</v>
      </c>
      <c r="F21" s="155">
        <v>92</v>
      </c>
      <c r="G21" s="155">
        <v>152</v>
      </c>
      <c r="H21" s="155">
        <v>121</v>
      </c>
      <c r="I21" s="155">
        <v>98</v>
      </c>
      <c r="J21" s="155">
        <v>70</v>
      </c>
      <c r="K21" s="155">
        <v>77</v>
      </c>
      <c r="L21" s="155">
        <v>82</v>
      </c>
      <c r="M21" s="155">
        <v>131</v>
      </c>
      <c r="N21" s="155">
        <v>168</v>
      </c>
      <c r="O21" s="155">
        <v>183</v>
      </c>
      <c r="P21" s="155">
        <v>157</v>
      </c>
      <c r="Q21" s="155">
        <v>101</v>
      </c>
      <c r="R21" s="155">
        <v>98</v>
      </c>
      <c r="S21" s="155">
        <v>81</v>
      </c>
      <c r="T21" s="155">
        <v>77</v>
      </c>
      <c r="U21" s="155">
        <v>175</v>
      </c>
    </row>
    <row r="22" spans="1:21" s="504" customFormat="1" ht="17.25">
      <c r="A22" s="411" t="s">
        <v>1095</v>
      </c>
      <c r="B22" s="155">
        <v>1128</v>
      </c>
      <c r="C22" s="155">
        <v>2001</v>
      </c>
      <c r="D22" s="155">
        <v>926</v>
      </c>
      <c r="E22" s="411">
        <v>1075</v>
      </c>
      <c r="F22" s="155">
        <v>82</v>
      </c>
      <c r="G22" s="155">
        <v>66</v>
      </c>
      <c r="H22" s="155">
        <v>52</v>
      </c>
      <c r="I22" s="155">
        <v>43</v>
      </c>
      <c r="J22" s="155">
        <v>59</v>
      </c>
      <c r="K22" s="155">
        <v>67</v>
      </c>
      <c r="L22" s="155">
        <v>96</v>
      </c>
      <c r="M22" s="155">
        <v>97</v>
      </c>
      <c r="N22" s="155">
        <v>103</v>
      </c>
      <c r="O22" s="155">
        <v>126</v>
      </c>
      <c r="P22" s="155">
        <v>139</v>
      </c>
      <c r="Q22" s="155">
        <v>126</v>
      </c>
      <c r="R22" s="155">
        <v>90</v>
      </c>
      <c r="S22" s="155">
        <v>100</v>
      </c>
      <c r="T22" s="155">
        <v>195</v>
      </c>
      <c r="U22" s="155">
        <v>560</v>
      </c>
    </row>
    <row r="23" spans="1:21" s="10" customFormat="1" ht="18" customHeight="1">
      <c r="A23" s="25"/>
      <c r="B23" s="157"/>
      <c r="C23" s="15"/>
      <c r="D23" s="42"/>
      <c r="E23" s="146"/>
      <c r="F23" s="15"/>
      <c r="G23" s="15"/>
      <c r="H23" s="15"/>
      <c r="I23" s="15"/>
      <c r="J23" s="15"/>
      <c r="K23" s="15"/>
      <c r="L23" s="15"/>
      <c r="M23" s="15"/>
      <c r="N23" s="15"/>
      <c r="O23" s="15"/>
      <c r="P23" s="15"/>
      <c r="Q23" s="15"/>
      <c r="R23" s="15"/>
      <c r="S23" s="15"/>
      <c r="T23" s="15"/>
      <c r="U23" s="15"/>
    </row>
    <row r="24" spans="1:21" s="504" customFormat="1" ht="17.25">
      <c r="A24" s="411" t="s">
        <v>1096</v>
      </c>
      <c r="B24" s="155">
        <v>823</v>
      </c>
      <c r="C24" s="155">
        <v>2255</v>
      </c>
      <c r="D24" s="155">
        <v>1066</v>
      </c>
      <c r="E24" s="411">
        <v>1189</v>
      </c>
      <c r="F24" s="155">
        <v>123</v>
      </c>
      <c r="G24" s="155">
        <v>268</v>
      </c>
      <c r="H24" s="155">
        <v>245</v>
      </c>
      <c r="I24" s="155">
        <v>100</v>
      </c>
      <c r="J24" s="155">
        <v>48</v>
      </c>
      <c r="K24" s="155">
        <v>42</v>
      </c>
      <c r="L24" s="155">
        <v>80</v>
      </c>
      <c r="M24" s="155">
        <v>198</v>
      </c>
      <c r="N24" s="155">
        <v>253</v>
      </c>
      <c r="O24" s="155">
        <v>246</v>
      </c>
      <c r="P24" s="155">
        <v>124</v>
      </c>
      <c r="Q24" s="155">
        <v>85</v>
      </c>
      <c r="R24" s="155">
        <v>67</v>
      </c>
      <c r="S24" s="155">
        <v>55</v>
      </c>
      <c r="T24" s="155">
        <v>112</v>
      </c>
      <c r="U24" s="155">
        <v>209</v>
      </c>
    </row>
    <row r="25" spans="1:21" s="504" customFormat="1" ht="17.25">
      <c r="A25" s="411" t="s">
        <v>1097</v>
      </c>
      <c r="B25" s="155">
        <v>1100</v>
      </c>
      <c r="C25" s="155">
        <v>2244</v>
      </c>
      <c r="D25" s="155">
        <v>1034</v>
      </c>
      <c r="E25" s="411">
        <v>1210</v>
      </c>
      <c r="F25" s="155">
        <v>41</v>
      </c>
      <c r="G25" s="155">
        <v>51</v>
      </c>
      <c r="H25" s="155">
        <v>70</v>
      </c>
      <c r="I25" s="155">
        <v>70</v>
      </c>
      <c r="J25" s="155">
        <v>78</v>
      </c>
      <c r="K25" s="155">
        <v>80</v>
      </c>
      <c r="L25" s="155">
        <v>71</v>
      </c>
      <c r="M25" s="155">
        <v>90</v>
      </c>
      <c r="N25" s="155">
        <v>96</v>
      </c>
      <c r="O25" s="155">
        <v>139</v>
      </c>
      <c r="P25" s="155">
        <v>155</v>
      </c>
      <c r="Q25" s="155">
        <v>158</v>
      </c>
      <c r="R25" s="155">
        <v>157</v>
      </c>
      <c r="S25" s="155">
        <v>224</v>
      </c>
      <c r="T25" s="155">
        <v>320</v>
      </c>
      <c r="U25" s="155">
        <v>444</v>
      </c>
    </row>
    <row r="26" spans="1:21" s="10" customFormat="1" ht="18" customHeight="1">
      <c r="A26" s="25"/>
      <c r="B26" s="157"/>
      <c r="C26" s="15"/>
      <c r="D26" s="42"/>
      <c r="E26" s="146"/>
      <c r="F26" s="15"/>
      <c r="G26" s="15"/>
      <c r="H26" s="15"/>
      <c r="I26" s="15"/>
      <c r="J26" s="15"/>
      <c r="K26" s="15"/>
      <c r="L26" s="15"/>
      <c r="M26" s="15"/>
      <c r="N26" s="15"/>
      <c r="O26" s="15"/>
      <c r="P26" s="15"/>
      <c r="Q26" s="15"/>
      <c r="R26" s="15"/>
      <c r="S26" s="15"/>
      <c r="T26" s="15"/>
      <c r="U26" s="15"/>
    </row>
    <row r="27" spans="1:21" s="504" customFormat="1" ht="17.25">
      <c r="A27" s="411" t="s">
        <v>1098</v>
      </c>
      <c r="B27" s="155">
        <v>1432</v>
      </c>
      <c r="C27" s="155">
        <v>2961</v>
      </c>
      <c r="D27" s="155">
        <v>1440</v>
      </c>
      <c r="E27" s="411">
        <v>1521</v>
      </c>
      <c r="F27" s="155">
        <v>181</v>
      </c>
      <c r="G27" s="155">
        <v>114</v>
      </c>
      <c r="H27" s="155">
        <v>104</v>
      </c>
      <c r="I27" s="155">
        <v>100</v>
      </c>
      <c r="J27" s="155">
        <v>137</v>
      </c>
      <c r="K27" s="155">
        <v>202</v>
      </c>
      <c r="L27" s="155">
        <v>265</v>
      </c>
      <c r="M27" s="155">
        <v>216</v>
      </c>
      <c r="N27" s="155">
        <v>183</v>
      </c>
      <c r="O27" s="155">
        <v>213</v>
      </c>
      <c r="P27" s="155">
        <v>232</v>
      </c>
      <c r="Q27" s="155">
        <v>179</v>
      </c>
      <c r="R27" s="155">
        <v>120</v>
      </c>
      <c r="S27" s="155">
        <v>145</v>
      </c>
      <c r="T27" s="155">
        <v>193</v>
      </c>
      <c r="U27" s="155">
        <v>377</v>
      </c>
    </row>
    <row r="28" spans="1:21" s="504" customFormat="1" ht="17.25">
      <c r="A28" s="411" t="s">
        <v>1099</v>
      </c>
      <c r="B28" s="155">
        <v>704</v>
      </c>
      <c r="C28" s="155">
        <v>1559</v>
      </c>
      <c r="D28" s="155">
        <v>746</v>
      </c>
      <c r="E28" s="411">
        <v>813</v>
      </c>
      <c r="F28" s="155">
        <v>99</v>
      </c>
      <c r="G28" s="155">
        <v>70</v>
      </c>
      <c r="H28" s="155">
        <v>61</v>
      </c>
      <c r="I28" s="155">
        <v>76</v>
      </c>
      <c r="J28" s="155">
        <v>76</v>
      </c>
      <c r="K28" s="155">
        <v>114</v>
      </c>
      <c r="L28" s="155">
        <v>111</v>
      </c>
      <c r="M28" s="155">
        <v>99</v>
      </c>
      <c r="N28" s="155">
        <v>113</v>
      </c>
      <c r="O28" s="155">
        <v>130</v>
      </c>
      <c r="P28" s="155">
        <v>138</v>
      </c>
      <c r="Q28" s="155">
        <v>104</v>
      </c>
      <c r="R28" s="155">
        <v>79</v>
      </c>
      <c r="S28" s="155">
        <v>44</v>
      </c>
      <c r="T28" s="155">
        <v>89</v>
      </c>
      <c r="U28" s="155">
        <v>156</v>
      </c>
    </row>
    <row r="29" spans="1:21" s="504" customFormat="1" ht="17.25">
      <c r="A29" s="411" t="s">
        <v>1100</v>
      </c>
      <c r="B29" s="155">
        <v>891</v>
      </c>
      <c r="C29" s="155">
        <v>1828</v>
      </c>
      <c r="D29" s="155">
        <v>938</v>
      </c>
      <c r="E29" s="411">
        <v>890</v>
      </c>
      <c r="F29" s="155">
        <v>86</v>
      </c>
      <c r="G29" s="155">
        <v>72</v>
      </c>
      <c r="H29" s="155">
        <v>71</v>
      </c>
      <c r="I29" s="155">
        <v>77</v>
      </c>
      <c r="J29" s="155">
        <v>81</v>
      </c>
      <c r="K29" s="155">
        <v>109</v>
      </c>
      <c r="L29" s="155">
        <v>133</v>
      </c>
      <c r="M29" s="155">
        <v>115</v>
      </c>
      <c r="N29" s="155">
        <v>121</v>
      </c>
      <c r="O29" s="155">
        <v>161</v>
      </c>
      <c r="P29" s="155">
        <v>159</v>
      </c>
      <c r="Q29" s="155">
        <v>114</v>
      </c>
      <c r="R29" s="155">
        <v>104</v>
      </c>
      <c r="S29" s="155">
        <v>88</v>
      </c>
      <c r="T29" s="155">
        <v>127</v>
      </c>
      <c r="U29" s="155">
        <v>210</v>
      </c>
    </row>
    <row r="30" spans="1:21" s="504" customFormat="1" ht="17.25">
      <c r="A30" s="411" t="s">
        <v>1101</v>
      </c>
      <c r="B30" s="155">
        <v>406</v>
      </c>
      <c r="C30" s="155">
        <v>955</v>
      </c>
      <c r="D30" s="155">
        <v>473</v>
      </c>
      <c r="E30" s="411">
        <v>482</v>
      </c>
      <c r="F30" s="155">
        <v>69</v>
      </c>
      <c r="G30" s="155">
        <v>74</v>
      </c>
      <c r="H30" s="155">
        <v>40</v>
      </c>
      <c r="I30" s="155">
        <v>49</v>
      </c>
      <c r="J30" s="155">
        <v>36</v>
      </c>
      <c r="K30" s="155">
        <v>36</v>
      </c>
      <c r="L30" s="155">
        <v>70</v>
      </c>
      <c r="M30" s="155">
        <v>73</v>
      </c>
      <c r="N30" s="155">
        <v>81</v>
      </c>
      <c r="O30" s="155">
        <v>85</v>
      </c>
      <c r="P30" s="155">
        <v>65</v>
      </c>
      <c r="Q30" s="155">
        <v>47</v>
      </c>
      <c r="R30" s="155">
        <v>47</v>
      </c>
      <c r="S30" s="155">
        <v>34</v>
      </c>
      <c r="T30" s="155">
        <v>52</v>
      </c>
      <c r="U30" s="155">
        <v>97</v>
      </c>
    </row>
    <row r="31" spans="1:21" s="10" customFormat="1" ht="18" customHeight="1">
      <c r="A31" s="25"/>
      <c r="B31" s="157"/>
      <c r="C31" s="15"/>
      <c r="D31" s="42"/>
      <c r="E31" s="146"/>
      <c r="F31" s="15"/>
      <c r="G31" s="15"/>
      <c r="H31" s="15"/>
      <c r="I31" s="15"/>
      <c r="J31" s="15"/>
      <c r="K31" s="15"/>
      <c r="L31" s="15"/>
      <c r="M31" s="15"/>
      <c r="N31" s="15"/>
      <c r="O31" s="15"/>
      <c r="P31" s="15"/>
      <c r="Q31" s="15"/>
      <c r="R31" s="15"/>
      <c r="S31" s="15"/>
      <c r="T31" s="15"/>
      <c r="U31" s="15"/>
    </row>
    <row r="32" spans="1:21" s="504" customFormat="1" ht="17.25">
      <c r="A32" s="411" t="s">
        <v>1401</v>
      </c>
      <c r="B32" s="155">
        <v>802</v>
      </c>
      <c r="C32" s="155">
        <v>1646</v>
      </c>
      <c r="D32" s="155">
        <v>793</v>
      </c>
      <c r="E32" s="411">
        <v>853</v>
      </c>
      <c r="F32" s="155">
        <v>46</v>
      </c>
      <c r="G32" s="155">
        <v>57</v>
      </c>
      <c r="H32" s="155">
        <v>65</v>
      </c>
      <c r="I32" s="155">
        <v>81</v>
      </c>
      <c r="J32" s="155">
        <v>62</v>
      </c>
      <c r="K32" s="155">
        <v>62</v>
      </c>
      <c r="L32" s="155">
        <v>68</v>
      </c>
      <c r="M32" s="155">
        <v>81</v>
      </c>
      <c r="N32" s="155">
        <v>106</v>
      </c>
      <c r="O32" s="155">
        <v>137</v>
      </c>
      <c r="P32" s="155">
        <v>118</v>
      </c>
      <c r="Q32" s="155">
        <v>103</v>
      </c>
      <c r="R32" s="155">
        <v>82</v>
      </c>
      <c r="S32" s="155">
        <v>116</v>
      </c>
      <c r="T32" s="155">
        <v>196</v>
      </c>
      <c r="U32" s="155">
        <v>266</v>
      </c>
    </row>
    <row r="33" spans="1:21" s="504" customFormat="1" ht="17.25">
      <c r="A33" s="411" t="s">
        <v>1102</v>
      </c>
      <c r="B33" s="155">
        <v>1580</v>
      </c>
      <c r="C33" s="155">
        <v>3171</v>
      </c>
      <c r="D33" s="155">
        <v>1503</v>
      </c>
      <c r="E33" s="411">
        <v>1668</v>
      </c>
      <c r="F33" s="155">
        <v>80</v>
      </c>
      <c r="G33" s="155">
        <v>117</v>
      </c>
      <c r="H33" s="155">
        <v>123</v>
      </c>
      <c r="I33" s="155">
        <v>142</v>
      </c>
      <c r="J33" s="155">
        <v>120</v>
      </c>
      <c r="K33" s="155">
        <v>115</v>
      </c>
      <c r="L33" s="155">
        <v>120</v>
      </c>
      <c r="M33" s="155">
        <v>142</v>
      </c>
      <c r="N33" s="155">
        <v>181</v>
      </c>
      <c r="O33" s="155">
        <v>231</v>
      </c>
      <c r="P33" s="155">
        <v>231</v>
      </c>
      <c r="Q33" s="155">
        <v>208</v>
      </c>
      <c r="R33" s="155">
        <v>201</v>
      </c>
      <c r="S33" s="155">
        <v>209</v>
      </c>
      <c r="T33" s="155">
        <v>364</v>
      </c>
      <c r="U33" s="155">
        <v>587</v>
      </c>
    </row>
    <row r="34" spans="1:21" s="504" customFormat="1" ht="17.25">
      <c r="A34" s="411" t="s">
        <v>1103</v>
      </c>
      <c r="B34" s="155">
        <v>1096</v>
      </c>
      <c r="C34" s="155">
        <v>2202</v>
      </c>
      <c r="D34" s="155">
        <v>1029</v>
      </c>
      <c r="E34" s="411">
        <v>1173</v>
      </c>
      <c r="F34" s="155">
        <v>38</v>
      </c>
      <c r="G34" s="155">
        <v>56</v>
      </c>
      <c r="H34" s="155">
        <v>74</v>
      </c>
      <c r="I34" s="155">
        <v>101</v>
      </c>
      <c r="J34" s="155">
        <v>122</v>
      </c>
      <c r="K34" s="155">
        <v>74</v>
      </c>
      <c r="L34" s="155">
        <v>70</v>
      </c>
      <c r="M34" s="155">
        <v>94</v>
      </c>
      <c r="N34" s="155">
        <v>109</v>
      </c>
      <c r="O34" s="155">
        <v>141</v>
      </c>
      <c r="P34" s="155">
        <v>207</v>
      </c>
      <c r="Q34" s="155">
        <v>168</v>
      </c>
      <c r="R34" s="155">
        <v>119</v>
      </c>
      <c r="S34" s="155">
        <v>119</v>
      </c>
      <c r="T34" s="155">
        <v>186</v>
      </c>
      <c r="U34" s="155">
        <v>524</v>
      </c>
    </row>
    <row r="35" spans="1:21" s="504" customFormat="1" ht="17.25">
      <c r="A35" s="411" t="s">
        <v>1104</v>
      </c>
      <c r="B35" s="155">
        <v>99</v>
      </c>
      <c r="C35" s="155">
        <v>100</v>
      </c>
      <c r="D35" s="155">
        <v>21</v>
      </c>
      <c r="E35" s="411">
        <v>79</v>
      </c>
      <c r="F35" s="155">
        <v>0</v>
      </c>
      <c r="G35" s="155">
        <v>0</v>
      </c>
      <c r="H35" s="155">
        <v>0</v>
      </c>
      <c r="I35" s="155">
        <v>0</v>
      </c>
      <c r="J35" s="155">
        <v>52</v>
      </c>
      <c r="K35" s="155">
        <v>43</v>
      </c>
      <c r="L35" s="155">
        <v>2</v>
      </c>
      <c r="M35" s="155">
        <v>0</v>
      </c>
      <c r="N35" s="155">
        <v>0</v>
      </c>
      <c r="O35" s="155">
        <v>0</v>
      </c>
      <c r="P35" s="155">
        <v>0</v>
      </c>
      <c r="Q35" s="155">
        <v>0</v>
      </c>
      <c r="R35" s="155">
        <v>1</v>
      </c>
      <c r="S35" s="155">
        <v>1</v>
      </c>
      <c r="T35" s="155">
        <v>0</v>
      </c>
      <c r="U35" s="155">
        <v>1</v>
      </c>
    </row>
    <row r="36" spans="1:21" s="10" customFormat="1" ht="18" customHeight="1">
      <c r="A36" s="25"/>
      <c r="B36" s="157"/>
      <c r="C36" s="15"/>
      <c r="D36" s="42"/>
      <c r="E36" s="146"/>
      <c r="F36" s="15"/>
      <c r="G36" s="15"/>
      <c r="H36" s="15"/>
      <c r="I36" s="15"/>
      <c r="J36" s="15"/>
      <c r="K36" s="15"/>
      <c r="L36" s="15"/>
      <c r="M36" s="15"/>
      <c r="N36" s="15"/>
      <c r="O36" s="15"/>
      <c r="P36" s="15"/>
      <c r="Q36" s="15"/>
      <c r="R36" s="15"/>
      <c r="S36" s="15"/>
      <c r="T36" s="15"/>
      <c r="U36" s="15"/>
    </row>
    <row r="37" spans="1:21" s="504" customFormat="1" ht="17.25">
      <c r="A37" s="411" t="s">
        <v>1402</v>
      </c>
      <c r="B37" s="155">
        <v>1163</v>
      </c>
      <c r="C37" s="155">
        <v>2388</v>
      </c>
      <c r="D37" s="155">
        <v>1164</v>
      </c>
      <c r="E37" s="411">
        <v>1224</v>
      </c>
      <c r="F37" s="155">
        <v>81</v>
      </c>
      <c r="G37" s="155">
        <v>95</v>
      </c>
      <c r="H37" s="155">
        <v>102</v>
      </c>
      <c r="I37" s="155">
        <v>116</v>
      </c>
      <c r="J37" s="155">
        <v>146</v>
      </c>
      <c r="K37" s="155">
        <v>177</v>
      </c>
      <c r="L37" s="155">
        <v>116</v>
      </c>
      <c r="M37" s="155">
        <v>149</v>
      </c>
      <c r="N37" s="155">
        <v>157</v>
      </c>
      <c r="O37" s="155">
        <v>172</v>
      </c>
      <c r="P37" s="155">
        <v>216</v>
      </c>
      <c r="Q37" s="155">
        <v>183</v>
      </c>
      <c r="R37" s="155">
        <v>127</v>
      </c>
      <c r="S37" s="155">
        <v>110</v>
      </c>
      <c r="T37" s="155">
        <v>159</v>
      </c>
      <c r="U37" s="155">
        <v>282</v>
      </c>
    </row>
    <row r="38" spans="1:21" s="504" customFormat="1" ht="17.25">
      <c r="A38" s="411" t="s">
        <v>1105</v>
      </c>
      <c r="B38" s="155">
        <v>271</v>
      </c>
      <c r="C38" s="155">
        <v>633</v>
      </c>
      <c r="D38" s="155">
        <v>313</v>
      </c>
      <c r="E38" s="411">
        <v>320</v>
      </c>
      <c r="F38" s="155">
        <v>30</v>
      </c>
      <c r="G38" s="155">
        <v>39</v>
      </c>
      <c r="H38" s="155">
        <v>31</v>
      </c>
      <c r="I38" s="155">
        <v>35</v>
      </c>
      <c r="J38" s="155">
        <v>45</v>
      </c>
      <c r="K38" s="155">
        <v>24</v>
      </c>
      <c r="L38" s="155">
        <v>44</v>
      </c>
      <c r="M38" s="155">
        <v>42</v>
      </c>
      <c r="N38" s="155">
        <v>49</v>
      </c>
      <c r="O38" s="155">
        <v>52</v>
      </c>
      <c r="P38" s="155">
        <v>50</v>
      </c>
      <c r="Q38" s="155">
        <v>41</v>
      </c>
      <c r="R38" s="155">
        <v>26</v>
      </c>
      <c r="S38" s="155">
        <v>39</v>
      </c>
      <c r="T38" s="155">
        <v>35</v>
      </c>
      <c r="U38" s="155">
        <v>51</v>
      </c>
    </row>
    <row r="39" spans="1:21" s="10" customFormat="1" ht="18" customHeight="1">
      <c r="A39" s="25"/>
      <c r="B39" s="157"/>
      <c r="C39" s="15"/>
      <c r="D39" s="42"/>
      <c r="E39" s="146"/>
      <c r="F39" s="15"/>
      <c r="G39" s="15"/>
      <c r="H39" s="15"/>
      <c r="I39" s="15"/>
      <c r="J39" s="15"/>
      <c r="K39" s="15"/>
      <c r="L39" s="15"/>
      <c r="M39" s="15"/>
      <c r="N39" s="15"/>
      <c r="O39" s="15"/>
      <c r="P39" s="15"/>
      <c r="Q39" s="15"/>
      <c r="R39" s="15"/>
      <c r="S39" s="15"/>
      <c r="T39" s="15"/>
      <c r="U39" s="15"/>
    </row>
    <row r="40" spans="1:21" s="504" customFormat="1" ht="17.25">
      <c r="A40" s="411" t="s">
        <v>1403</v>
      </c>
      <c r="B40" s="155">
        <v>1000</v>
      </c>
      <c r="C40" s="155">
        <v>1557</v>
      </c>
      <c r="D40" s="155">
        <v>755</v>
      </c>
      <c r="E40" s="411">
        <v>802</v>
      </c>
      <c r="F40" s="155">
        <v>51</v>
      </c>
      <c r="G40" s="155">
        <v>62</v>
      </c>
      <c r="H40" s="155">
        <v>41</v>
      </c>
      <c r="I40" s="155">
        <v>47</v>
      </c>
      <c r="J40" s="155">
        <v>53</v>
      </c>
      <c r="K40" s="155">
        <v>77</v>
      </c>
      <c r="L40" s="155">
        <v>80</v>
      </c>
      <c r="M40" s="155">
        <v>88</v>
      </c>
      <c r="N40" s="155">
        <v>97</v>
      </c>
      <c r="O40" s="155">
        <v>116</v>
      </c>
      <c r="P40" s="155">
        <v>85</v>
      </c>
      <c r="Q40" s="155">
        <v>82</v>
      </c>
      <c r="R40" s="155">
        <v>86</v>
      </c>
      <c r="S40" s="155">
        <v>98</v>
      </c>
      <c r="T40" s="155">
        <v>145</v>
      </c>
      <c r="U40" s="155">
        <v>349</v>
      </c>
    </row>
    <row r="41" spans="1:21" s="10" customFormat="1" ht="18" customHeight="1">
      <c r="A41" s="25"/>
      <c r="B41" s="157"/>
      <c r="C41" s="15"/>
      <c r="D41" s="42"/>
      <c r="E41" s="146"/>
      <c r="F41" s="15"/>
      <c r="G41" s="15"/>
      <c r="H41" s="15"/>
      <c r="I41" s="15"/>
      <c r="J41" s="15"/>
      <c r="K41" s="15"/>
      <c r="L41" s="15"/>
      <c r="M41" s="15"/>
      <c r="N41" s="15"/>
      <c r="O41" s="15"/>
      <c r="P41" s="15"/>
      <c r="Q41" s="15"/>
      <c r="R41" s="15"/>
      <c r="S41" s="15"/>
      <c r="T41" s="15"/>
      <c r="U41" s="15"/>
    </row>
    <row r="42" spans="1:21" s="504" customFormat="1" ht="17.25">
      <c r="A42" s="508" t="s">
        <v>1404</v>
      </c>
      <c r="B42" s="155">
        <v>1678</v>
      </c>
      <c r="C42" s="155">
        <v>2678</v>
      </c>
      <c r="D42" s="155">
        <v>1162</v>
      </c>
      <c r="E42" s="411">
        <v>1516</v>
      </c>
      <c r="F42" s="155">
        <v>105</v>
      </c>
      <c r="G42" s="155">
        <v>66</v>
      </c>
      <c r="H42" s="155">
        <v>59</v>
      </c>
      <c r="I42" s="155">
        <v>60</v>
      </c>
      <c r="J42" s="155">
        <v>121</v>
      </c>
      <c r="K42" s="155">
        <v>232</v>
      </c>
      <c r="L42" s="155">
        <v>227</v>
      </c>
      <c r="M42" s="155">
        <v>221</v>
      </c>
      <c r="N42" s="155">
        <v>176</v>
      </c>
      <c r="O42" s="155">
        <v>264</v>
      </c>
      <c r="P42" s="155">
        <v>250</v>
      </c>
      <c r="Q42" s="155">
        <v>205</v>
      </c>
      <c r="R42" s="155">
        <v>160</v>
      </c>
      <c r="S42" s="155">
        <v>131</v>
      </c>
      <c r="T42" s="155">
        <v>128</v>
      </c>
      <c r="U42" s="155">
        <v>273</v>
      </c>
    </row>
    <row r="43" spans="1:21" s="504" customFormat="1" ht="17.25">
      <c r="A43" s="411" t="s">
        <v>1405</v>
      </c>
      <c r="B43" s="155">
        <v>1026</v>
      </c>
      <c r="C43" s="155">
        <v>1969</v>
      </c>
      <c r="D43" s="155">
        <v>999</v>
      </c>
      <c r="E43" s="411">
        <v>970</v>
      </c>
      <c r="F43" s="155">
        <v>99</v>
      </c>
      <c r="G43" s="155">
        <v>57</v>
      </c>
      <c r="H43" s="155">
        <v>66</v>
      </c>
      <c r="I43" s="155">
        <v>83</v>
      </c>
      <c r="J43" s="155">
        <v>116</v>
      </c>
      <c r="K43" s="155">
        <v>173</v>
      </c>
      <c r="L43" s="155">
        <v>157</v>
      </c>
      <c r="M43" s="155">
        <v>140</v>
      </c>
      <c r="N43" s="155">
        <v>150</v>
      </c>
      <c r="O43" s="155">
        <v>160</v>
      </c>
      <c r="P43" s="155">
        <v>178</v>
      </c>
      <c r="Q43" s="155">
        <v>110</v>
      </c>
      <c r="R43" s="155">
        <v>75</v>
      </c>
      <c r="S43" s="155">
        <v>102</v>
      </c>
      <c r="T43" s="155">
        <v>122</v>
      </c>
      <c r="U43" s="155">
        <v>181</v>
      </c>
    </row>
    <row r="44" spans="1:21" s="504" customFormat="1" ht="17.25">
      <c r="A44" s="411" t="s">
        <v>1106</v>
      </c>
      <c r="B44" s="155">
        <v>1242</v>
      </c>
      <c r="C44" s="155">
        <v>2292</v>
      </c>
      <c r="D44" s="155">
        <v>1061</v>
      </c>
      <c r="E44" s="411">
        <v>1231</v>
      </c>
      <c r="F44" s="155">
        <v>97</v>
      </c>
      <c r="G44" s="155">
        <v>54</v>
      </c>
      <c r="H44" s="155">
        <v>62</v>
      </c>
      <c r="I44" s="155">
        <v>89</v>
      </c>
      <c r="J44" s="155">
        <v>117</v>
      </c>
      <c r="K44" s="155">
        <v>175</v>
      </c>
      <c r="L44" s="155">
        <v>163</v>
      </c>
      <c r="M44" s="155">
        <v>159</v>
      </c>
      <c r="N44" s="155">
        <v>139</v>
      </c>
      <c r="O44" s="155">
        <v>194</v>
      </c>
      <c r="P44" s="155">
        <v>211</v>
      </c>
      <c r="Q44" s="155">
        <v>157</v>
      </c>
      <c r="R44" s="155">
        <v>138</v>
      </c>
      <c r="S44" s="155">
        <v>117</v>
      </c>
      <c r="T44" s="155">
        <v>141</v>
      </c>
      <c r="U44" s="155">
        <v>279</v>
      </c>
    </row>
    <row r="45" spans="1:21" s="504" customFormat="1" ht="17.25">
      <c r="A45" s="411" t="s">
        <v>1107</v>
      </c>
      <c r="B45" s="155">
        <v>657</v>
      </c>
      <c r="C45" s="155">
        <v>1237</v>
      </c>
      <c r="D45" s="155">
        <v>613</v>
      </c>
      <c r="E45" s="411">
        <v>624</v>
      </c>
      <c r="F45" s="155">
        <v>90</v>
      </c>
      <c r="G45" s="155">
        <v>45</v>
      </c>
      <c r="H45" s="155">
        <v>57</v>
      </c>
      <c r="I45" s="155">
        <v>48</v>
      </c>
      <c r="J45" s="155">
        <v>49</v>
      </c>
      <c r="K45" s="155">
        <v>77</v>
      </c>
      <c r="L45" s="155">
        <v>106</v>
      </c>
      <c r="M45" s="155">
        <v>88</v>
      </c>
      <c r="N45" s="155">
        <v>76</v>
      </c>
      <c r="O45" s="155">
        <v>78</v>
      </c>
      <c r="P45" s="155">
        <v>104</v>
      </c>
      <c r="Q45" s="155">
        <v>70</v>
      </c>
      <c r="R45" s="155">
        <v>51</v>
      </c>
      <c r="S45" s="155">
        <v>56</v>
      </c>
      <c r="T45" s="155">
        <v>66</v>
      </c>
      <c r="U45" s="155">
        <v>176</v>
      </c>
    </row>
    <row r="46" spans="1:21" s="504" customFormat="1" ht="17.25">
      <c r="A46" s="411" t="s">
        <v>1108</v>
      </c>
      <c r="B46" s="155">
        <v>1090</v>
      </c>
      <c r="C46" s="155">
        <v>2124</v>
      </c>
      <c r="D46" s="155">
        <v>1040</v>
      </c>
      <c r="E46" s="411">
        <v>1084</v>
      </c>
      <c r="F46" s="155">
        <v>135</v>
      </c>
      <c r="G46" s="155">
        <v>76</v>
      </c>
      <c r="H46" s="155">
        <v>61</v>
      </c>
      <c r="I46" s="155">
        <v>75</v>
      </c>
      <c r="J46" s="155">
        <v>93</v>
      </c>
      <c r="K46" s="155">
        <v>190</v>
      </c>
      <c r="L46" s="155">
        <v>212</v>
      </c>
      <c r="M46" s="155">
        <v>142</v>
      </c>
      <c r="N46" s="155">
        <v>128</v>
      </c>
      <c r="O46" s="155">
        <v>161</v>
      </c>
      <c r="P46" s="155">
        <v>176</v>
      </c>
      <c r="Q46" s="155">
        <v>140</v>
      </c>
      <c r="R46" s="155">
        <v>114</v>
      </c>
      <c r="S46" s="155">
        <v>112</v>
      </c>
      <c r="T46" s="155">
        <v>109</v>
      </c>
      <c r="U46" s="155">
        <v>200</v>
      </c>
    </row>
    <row r="47" spans="1:21" s="504" customFormat="1" ht="17.25">
      <c r="A47" s="411" t="s">
        <v>1109</v>
      </c>
      <c r="B47" s="155">
        <v>996</v>
      </c>
      <c r="C47" s="155">
        <v>2126</v>
      </c>
      <c r="D47" s="155">
        <v>1052</v>
      </c>
      <c r="E47" s="411">
        <v>1074</v>
      </c>
      <c r="F47" s="155">
        <v>120</v>
      </c>
      <c r="G47" s="155">
        <v>106</v>
      </c>
      <c r="H47" s="155">
        <v>94</v>
      </c>
      <c r="I47" s="155">
        <v>107</v>
      </c>
      <c r="J47" s="155">
        <v>120</v>
      </c>
      <c r="K47" s="155">
        <v>145</v>
      </c>
      <c r="L47" s="155">
        <v>146</v>
      </c>
      <c r="M47" s="155">
        <v>151</v>
      </c>
      <c r="N47" s="155">
        <v>144</v>
      </c>
      <c r="O47" s="155">
        <v>160</v>
      </c>
      <c r="P47" s="155">
        <v>167</v>
      </c>
      <c r="Q47" s="155">
        <v>128</v>
      </c>
      <c r="R47" s="155">
        <v>102</v>
      </c>
      <c r="S47" s="155">
        <v>78</v>
      </c>
      <c r="T47" s="155">
        <v>120</v>
      </c>
      <c r="U47" s="155">
        <v>238</v>
      </c>
    </row>
    <row r="48" spans="1:21" s="504" customFormat="1" ht="17.25">
      <c r="A48" s="411" t="s">
        <v>1110</v>
      </c>
      <c r="B48" s="155">
        <v>823</v>
      </c>
      <c r="C48" s="155">
        <v>1654</v>
      </c>
      <c r="D48" s="155">
        <v>840</v>
      </c>
      <c r="E48" s="411">
        <v>814</v>
      </c>
      <c r="F48" s="155">
        <v>45</v>
      </c>
      <c r="G48" s="155">
        <v>84</v>
      </c>
      <c r="H48" s="155">
        <v>71</v>
      </c>
      <c r="I48" s="155">
        <v>76</v>
      </c>
      <c r="J48" s="155">
        <v>83</v>
      </c>
      <c r="K48" s="155">
        <v>70</v>
      </c>
      <c r="L48" s="155">
        <v>95</v>
      </c>
      <c r="M48" s="155">
        <v>105</v>
      </c>
      <c r="N48" s="155">
        <v>113</v>
      </c>
      <c r="O48" s="155">
        <v>167</v>
      </c>
      <c r="P48" s="155">
        <v>122</v>
      </c>
      <c r="Q48" s="155">
        <v>109</v>
      </c>
      <c r="R48" s="155">
        <v>91</v>
      </c>
      <c r="S48" s="155">
        <v>91</v>
      </c>
      <c r="T48" s="155">
        <v>135</v>
      </c>
      <c r="U48" s="155">
        <v>197</v>
      </c>
    </row>
    <row r="49" spans="1:21" s="504" customFormat="1" ht="17.25">
      <c r="A49" s="411" t="s">
        <v>1111</v>
      </c>
      <c r="B49" s="155">
        <v>995</v>
      </c>
      <c r="C49" s="155">
        <v>1715</v>
      </c>
      <c r="D49" s="155">
        <v>796</v>
      </c>
      <c r="E49" s="411">
        <v>919</v>
      </c>
      <c r="F49" s="155">
        <v>32</v>
      </c>
      <c r="G49" s="155">
        <v>33</v>
      </c>
      <c r="H49" s="155">
        <v>58</v>
      </c>
      <c r="I49" s="155">
        <v>64</v>
      </c>
      <c r="J49" s="155">
        <v>58</v>
      </c>
      <c r="K49" s="155">
        <v>63</v>
      </c>
      <c r="L49" s="155">
        <v>50</v>
      </c>
      <c r="M49" s="155">
        <v>81</v>
      </c>
      <c r="N49" s="155">
        <v>100</v>
      </c>
      <c r="O49" s="155">
        <v>114</v>
      </c>
      <c r="P49" s="155">
        <v>136</v>
      </c>
      <c r="Q49" s="155">
        <v>117</v>
      </c>
      <c r="R49" s="155">
        <v>143</v>
      </c>
      <c r="S49" s="155">
        <v>151</v>
      </c>
      <c r="T49" s="155">
        <v>205</v>
      </c>
      <c r="U49" s="155">
        <v>310</v>
      </c>
    </row>
    <row r="50" spans="1:21" s="504" customFormat="1" ht="17.25">
      <c r="A50" s="411" t="s">
        <v>1112</v>
      </c>
      <c r="B50" s="155">
        <v>307</v>
      </c>
      <c r="C50" s="155">
        <v>541</v>
      </c>
      <c r="D50" s="155">
        <v>240</v>
      </c>
      <c r="E50" s="411">
        <v>301</v>
      </c>
      <c r="F50" s="155">
        <v>7</v>
      </c>
      <c r="G50" s="155">
        <v>11</v>
      </c>
      <c r="H50" s="155">
        <v>32</v>
      </c>
      <c r="I50" s="155">
        <v>18</v>
      </c>
      <c r="J50" s="155">
        <v>16</v>
      </c>
      <c r="K50" s="155">
        <v>17</v>
      </c>
      <c r="L50" s="155">
        <v>12</v>
      </c>
      <c r="M50" s="155">
        <v>23</v>
      </c>
      <c r="N50" s="155">
        <v>30</v>
      </c>
      <c r="O50" s="155">
        <v>40</v>
      </c>
      <c r="P50" s="155">
        <v>36</v>
      </c>
      <c r="Q50" s="155">
        <v>55</v>
      </c>
      <c r="R50" s="155">
        <v>22</v>
      </c>
      <c r="S50" s="155">
        <v>39</v>
      </c>
      <c r="T50" s="155">
        <v>53</v>
      </c>
      <c r="U50" s="155">
        <v>130</v>
      </c>
    </row>
    <row r="51" spans="1:21" s="504" customFormat="1" ht="17.25">
      <c r="A51" s="411" t="s">
        <v>1113</v>
      </c>
      <c r="B51" s="155">
        <v>373</v>
      </c>
      <c r="C51" s="155">
        <v>822</v>
      </c>
      <c r="D51" s="155">
        <v>413</v>
      </c>
      <c r="E51" s="411">
        <v>409</v>
      </c>
      <c r="F51" s="155">
        <v>27</v>
      </c>
      <c r="G51" s="155">
        <v>30</v>
      </c>
      <c r="H51" s="155">
        <v>35</v>
      </c>
      <c r="I51" s="155">
        <v>62</v>
      </c>
      <c r="J51" s="155">
        <v>43</v>
      </c>
      <c r="K51" s="155">
        <v>43</v>
      </c>
      <c r="L51" s="155">
        <v>28</v>
      </c>
      <c r="M51" s="155">
        <v>43</v>
      </c>
      <c r="N51" s="155">
        <v>50</v>
      </c>
      <c r="O51" s="155">
        <v>82</v>
      </c>
      <c r="P51" s="155">
        <v>63</v>
      </c>
      <c r="Q51" s="155">
        <v>47</v>
      </c>
      <c r="R51" s="155">
        <v>52</v>
      </c>
      <c r="S51" s="155">
        <v>38</v>
      </c>
      <c r="T51" s="155">
        <v>52</v>
      </c>
      <c r="U51" s="155">
        <v>127</v>
      </c>
    </row>
    <row r="52" spans="1:21" s="10" customFormat="1" ht="18" customHeight="1">
      <c r="A52" s="25"/>
      <c r="B52" s="157"/>
      <c r="C52" s="15"/>
      <c r="D52" s="42"/>
      <c r="E52" s="146"/>
      <c r="F52" s="15"/>
      <c r="G52" s="15"/>
      <c r="H52" s="15"/>
      <c r="I52" s="42"/>
      <c r="J52" s="42"/>
      <c r="K52" s="42"/>
      <c r="L52" s="42"/>
      <c r="M52" s="150"/>
      <c r="N52" s="15"/>
      <c r="O52" s="15"/>
      <c r="P52" s="15"/>
      <c r="Q52" s="15"/>
      <c r="R52" s="15"/>
      <c r="S52" s="15"/>
      <c r="T52" s="15"/>
      <c r="U52" s="15"/>
    </row>
    <row r="53" spans="1:21" s="504" customFormat="1" ht="17.25">
      <c r="A53" s="411" t="s">
        <v>1114</v>
      </c>
      <c r="B53" s="155">
        <v>818</v>
      </c>
      <c r="C53" s="155">
        <v>1486</v>
      </c>
      <c r="D53" s="155">
        <v>734</v>
      </c>
      <c r="E53" s="411">
        <v>752</v>
      </c>
      <c r="F53" s="155">
        <v>58</v>
      </c>
      <c r="G53" s="155">
        <v>52</v>
      </c>
      <c r="H53" s="155">
        <v>47</v>
      </c>
      <c r="I53" s="155">
        <v>52</v>
      </c>
      <c r="J53" s="155">
        <v>89</v>
      </c>
      <c r="K53" s="155">
        <v>94</v>
      </c>
      <c r="L53" s="155">
        <v>77</v>
      </c>
      <c r="M53" s="155">
        <v>87</v>
      </c>
      <c r="N53" s="155">
        <v>105</v>
      </c>
      <c r="O53" s="155">
        <v>143</v>
      </c>
      <c r="P53" s="155">
        <v>125</v>
      </c>
      <c r="Q53" s="155">
        <v>100</v>
      </c>
      <c r="R53" s="155">
        <v>82</v>
      </c>
      <c r="S53" s="155">
        <v>85</v>
      </c>
      <c r="T53" s="155">
        <v>101</v>
      </c>
      <c r="U53" s="155">
        <v>189</v>
      </c>
    </row>
    <row r="54" spans="1:21" s="10" customFormat="1" ht="18" customHeight="1">
      <c r="A54" s="131"/>
      <c r="B54" s="157"/>
      <c r="C54" s="15"/>
      <c r="D54" s="42"/>
      <c r="E54" s="146"/>
      <c r="F54" s="15"/>
      <c r="G54" s="15"/>
      <c r="H54" s="15"/>
      <c r="I54" s="42"/>
      <c r="J54" s="42"/>
      <c r="K54" s="42"/>
      <c r="L54" s="42"/>
      <c r="M54" s="150"/>
      <c r="N54" s="15"/>
      <c r="O54" s="15"/>
      <c r="P54" s="15"/>
      <c r="Q54" s="15"/>
      <c r="R54" s="15"/>
      <c r="S54" s="15"/>
      <c r="T54" s="15"/>
      <c r="U54" s="15"/>
    </row>
    <row r="55" spans="1:21" s="504" customFormat="1" ht="17.25">
      <c r="A55" s="411" t="s">
        <v>1115</v>
      </c>
      <c r="B55" s="155">
        <v>586</v>
      </c>
      <c r="C55" s="155">
        <v>1344</v>
      </c>
      <c r="D55" s="155">
        <v>655</v>
      </c>
      <c r="E55" s="411">
        <v>689</v>
      </c>
      <c r="F55" s="155">
        <v>55</v>
      </c>
      <c r="G55" s="155">
        <v>67</v>
      </c>
      <c r="H55" s="155">
        <v>64</v>
      </c>
      <c r="I55" s="155">
        <v>61</v>
      </c>
      <c r="J55" s="155">
        <v>69</v>
      </c>
      <c r="K55" s="155">
        <v>71</v>
      </c>
      <c r="L55" s="155">
        <v>80</v>
      </c>
      <c r="M55" s="155">
        <v>100</v>
      </c>
      <c r="N55" s="155">
        <v>91</v>
      </c>
      <c r="O55" s="155">
        <v>96</v>
      </c>
      <c r="P55" s="155">
        <v>117</v>
      </c>
      <c r="Q55" s="155">
        <v>102</v>
      </c>
      <c r="R55" s="155">
        <v>71</v>
      </c>
      <c r="S55" s="155">
        <v>72</v>
      </c>
      <c r="T55" s="155">
        <v>83</v>
      </c>
      <c r="U55" s="155">
        <v>145</v>
      </c>
    </row>
    <row r="56" spans="1:21" s="504" customFormat="1" ht="17.25">
      <c r="A56" s="411" t="s">
        <v>1116</v>
      </c>
      <c r="B56" s="155">
        <v>775</v>
      </c>
      <c r="C56" s="155">
        <v>1782</v>
      </c>
      <c r="D56" s="155">
        <v>845</v>
      </c>
      <c r="E56" s="411">
        <v>937</v>
      </c>
      <c r="F56" s="155">
        <v>88</v>
      </c>
      <c r="G56" s="155">
        <v>78</v>
      </c>
      <c r="H56" s="155">
        <v>102</v>
      </c>
      <c r="I56" s="155">
        <v>123</v>
      </c>
      <c r="J56" s="155">
        <v>123</v>
      </c>
      <c r="K56" s="155">
        <v>123</v>
      </c>
      <c r="L56" s="155">
        <v>102</v>
      </c>
      <c r="M56" s="155">
        <v>121</v>
      </c>
      <c r="N56" s="155">
        <v>126</v>
      </c>
      <c r="O56" s="155">
        <v>170</v>
      </c>
      <c r="P56" s="155">
        <v>172</v>
      </c>
      <c r="Q56" s="155">
        <v>102</v>
      </c>
      <c r="R56" s="155">
        <v>64</v>
      </c>
      <c r="S56" s="155">
        <v>73</v>
      </c>
      <c r="T56" s="155">
        <v>65</v>
      </c>
      <c r="U56" s="155">
        <v>150</v>
      </c>
    </row>
    <row r="57" spans="1:21" s="504" customFormat="1" ht="17.25">
      <c r="A57" s="324" t="s">
        <v>1406</v>
      </c>
      <c r="B57" s="155">
        <v>531</v>
      </c>
      <c r="C57" s="155">
        <v>1121</v>
      </c>
      <c r="D57" s="155">
        <v>546</v>
      </c>
      <c r="E57" s="411">
        <v>575</v>
      </c>
      <c r="F57" s="155">
        <v>59</v>
      </c>
      <c r="G57" s="155">
        <v>66</v>
      </c>
      <c r="H57" s="155">
        <v>60</v>
      </c>
      <c r="I57" s="155">
        <v>49</v>
      </c>
      <c r="J57" s="155">
        <v>60</v>
      </c>
      <c r="K57" s="155">
        <v>77</v>
      </c>
      <c r="L57" s="155">
        <v>63</v>
      </c>
      <c r="M57" s="155">
        <v>87</v>
      </c>
      <c r="N57" s="155">
        <v>87</v>
      </c>
      <c r="O57" s="155">
        <v>86</v>
      </c>
      <c r="P57" s="155">
        <v>91</v>
      </c>
      <c r="Q57" s="155">
        <v>66</v>
      </c>
      <c r="R57" s="155">
        <v>61</v>
      </c>
      <c r="S57" s="155">
        <v>51</v>
      </c>
      <c r="T57" s="155">
        <v>59</v>
      </c>
      <c r="U57" s="155">
        <v>99</v>
      </c>
    </row>
    <row r="58" spans="1:21" s="10" customFormat="1" ht="18" customHeight="1">
      <c r="A58" s="25"/>
      <c r="B58" s="42"/>
      <c r="C58" s="15"/>
      <c r="D58" s="42"/>
      <c r="E58" s="146"/>
      <c r="F58" s="15"/>
      <c r="G58" s="15"/>
      <c r="H58" s="15"/>
      <c r="I58" s="42"/>
      <c r="J58" s="42"/>
      <c r="K58" s="42"/>
      <c r="L58" s="42"/>
      <c r="M58" s="88"/>
      <c r="N58" s="15"/>
      <c r="O58" s="15"/>
      <c r="P58" s="15"/>
      <c r="Q58" s="15"/>
      <c r="R58" s="15"/>
      <c r="S58" s="15"/>
      <c r="T58" s="15"/>
      <c r="U58" s="15"/>
    </row>
    <row r="59" spans="1:21" s="504" customFormat="1" ht="17.25">
      <c r="A59" s="411" t="s">
        <v>1407</v>
      </c>
      <c r="B59" s="155">
        <v>780</v>
      </c>
      <c r="C59" s="155">
        <v>1628</v>
      </c>
      <c r="D59" s="155">
        <v>747</v>
      </c>
      <c r="E59" s="411">
        <v>881</v>
      </c>
      <c r="F59" s="155">
        <v>90</v>
      </c>
      <c r="G59" s="155">
        <v>68</v>
      </c>
      <c r="H59" s="155">
        <v>62</v>
      </c>
      <c r="I59" s="155">
        <v>48</v>
      </c>
      <c r="J59" s="155">
        <v>50</v>
      </c>
      <c r="K59" s="155">
        <v>132</v>
      </c>
      <c r="L59" s="155">
        <v>123</v>
      </c>
      <c r="M59" s="155">
        <v>93</v>
      </c>
      <c r="N59" s="155">
        <v>133</v>
      </c>
      <c r="O59" s="155">
        <v>110</v>
      </c>
      <c r="P59" s="155">
        <v>115</v>
      </c>
      <c r="Q59" s="155">
        <v>106</v>
      </c>
      <c r="R59" s="155">
        <v>104</v>
      </c>
      <c r="S59" s="155">
        <v>82</v>
      </c>
      <c r="T59" s="155">
        <v>95</v>
      </c>
      <c r="U59" s="155">
        <v>217</v>
      </c>
    </row>
    <row r="60" spans="1:21" s="10" customFormat="1" ht="18" customHeight="1">
      <c r="A60" s="131"/>
      <c r="B60" s="42"/>
      <c r="C60" s="15"/>
      <c r="D60" s="42"/>
      <c r="E60" s="146"/>
      <c r="F60" s="15"/>
      <c r="G60" s="15"/>
      <c r="H60" s="15"/>
      <c r="I60" s="15"/>
      <c r="J60" s="15"/>
      <c r="K60" s="15"/>
      <c r="L60" s="15"/>
      <c r="M60" s="15"/>
      <c r="N60" s="15"/>
      <c r="O60" s="15"/>
      <c r="P60" s="15"/>
      <c r="Q60" s="15"/>
      <c r="R60" s="15"/>
      <c r="S60" s="15"/>
      <c r="T60" s="15"/>
      <c r="U60" s="15"/>
    </row>
    <row r="61" spans="1:21" s="504" customFormat="1" ht="17.25">
      <c r="A61" s="411" t="s">
        <v>1117</v>
      </c>
      <c r="B61" s="155">
        <v>505</v>
      </c>
      <c r="C61" s="155">
        <v>1236</v>
      </c>
      <c r="D61" s="155">
        <v>586</v>
      </c>
      <c r="E61" s="411">
        <v>650</v>
      </c>
      <c r="F61" s="155">
        <v>91</v>
      </c>
      <c r="G61" s="155">
        <v>64</v>
      </c>
      <c r="H61" s="155">
        <v>61</v>
      </c>
      <c r="I61" s="155">
        <v>86</v>
      </c>
      <c r="J61" s="155">
        <v>64</v>
      </c>
      <c r="K61" s="155">
        <v>75</v>
      </c>
      <c r="L61" s="155">
        <v>72</v>
      </c>
      <c r="M61" s="155">
        <v>74</v>
      </c>
      <c r="N61" s="155">
        <v>79</v>
      </c>
      <c r="O61" s="155">
        <v>104</v>
      </c>
      <c r="P61" s="155">
        <v>97</v>
      </c>
      <c r="Q61" s="155">
        <v>65</v>
      </c>
      <c r="R61" s="155">
        <v>52</v>
      </c>
      <c r="S61" s="155">
        <v>52</v>
      </c>
      <c r="T61" s="155">
        <v>63</v>
      </c>
      <c r="U61" s="155">
        <v>137</v>
      </c>
    </row>
    <row r="62" spans="1:21" s="504" customFormat="1" ht="17.25">
      <c r="A62" s="411" t="s">
        <v>1118</v>
      </c>
      <c r="B62" s="155">
        <v>361</v>
      </c>
      <c r="C62" s="155">
        <v>766</v>
      </c>
      <c r="D62" s="155">
        <v>393</v>
      </c>
      <c r="E62" s="411">
        <v>373</v>
      </c>
      <c r="F62" s="155">
        <v>56</v>
      </c>
      <c r="G62" s="155">
        <v>31</v>
      </c>
      <c r="H62" s="155">
        <v>27</v>
      </c>
      <c r="I62" s="155">
        <v>33</v>
      </c>
      <c r="J62" s="155">
        <v>43</v>
      </c>
      <c r="K62" s="155">
        <v>73</v>
      </c>
      <c r="L62" s="155">
        <v>61</v>
      </c>
      <c r="M62" s="155">
        <v>50</v>
      </c>
      <c r="N62" s="155">
        <v>57</v>
      </c>
      <c r="O62" s="155">
        <v>60</v>
      </c>
      <c r="P62" s="155">
        <v>54</v>
      </c>
      <c r="Q62" s="155">
        <v>49</v>
      </c>
      <c r="R62" s="155">
        <v>29</v>
      </c>
      <c r="S62" s="155">
        <v>35</v>
      </c>
      <c r="T62" s="155">
        <v>34</v>
      </c>
      <c r="U62" s="155">
        <v>74</v>
      </c>
    </row>
    <row r="63" spans="1:21" s="10" customFormat="1" ht="18" customHeight="1">
      <c r="A63" s="25"/>
      <c r="B63" s="42"/>
      <c r="C63" s="15"/>
      <c r="D63" s="42"/>
      <c r="E63" s="146"/>
      <c r="F63" s="15"/>
      <c r="G63" s="15"/>
      <c r="H63" s="15"/>
      <c r="I63" s="42"/>
      <c r="J63" s="42"/>
      <c r="K63" s="42"/>
      <c r="L63" s="42"/>
      <c r="M63" s="88"/>
      <c r="N63" s="15"/>
      <c r="O63" s="15"/>
      <c r="P63" s="15"/>
      <c r="Q63" s="15"/>
      <c r="R63" s="15"/>
      <c r="S63" s="15"/>
      <c r="T63" s="15"/>
      <c r="U63" s="15"/>
    </row>
    <row r="64" spans="1:21" s="504" customFormat="1" ht="17.25">
      <c r="A64" s="411" t="s">
        <v>1408</v>
      </c>
      <c r="B64" s="155">
        <v>381</v>
      </c>
      <c r="C64" s="155">
        <v>919</v>
      </c>
      <c r="D64" s="155">
        <v>453</v>
      </c>
      <c r="E64" s="411">
        <v>466</v>
      </c>
      <c r="F64" s="155">
        <v>44</v>
      </c>
      <c r="G64" s="155">
        <v>57</v>
      </c>
      <c r="H64" s="155">
        <v>44</v>
      </c>
      <c r="I64" s="155">
        <v>43</v>
      </c>
      <c r="J64" s="155">
        <v>35</v>
      </c>
      <c r="K64" s="155">
        <v>25</v>
      </c>
      <c r="L64" s="155">
        <v>48</v>
      </c>
      <c r="M64" s="155">
        <v>61</v>
      </c>
      <c r="N64" s="155">
        <v>77</v>
      </c>
      <c r="O64" s="155">
        <v>75</v>
      </c>
      <c r="P64" s="155">
        <v>57</v>
      </c>
      <c r="Q64" s="155">
        <v>53</v>
      </c>
      <c r="R64" s="155">
        <v>46</v>
      </c>
      <c r="S64" s="155">
        <v>48</v>
      </c>
      <c r="T64" s="155">
        <v>62</v>
      </c>
      <c r="U64" s="155">
        <v>144</v>
      </c>
    </row>
    <row r="65" spans="1:21" s="504" customFormat="1" ht="17.25">
      <c r="A65" s="411" t="s">
        <v>1119</v>
      </c>
      <c r="B65" s="155">
        <v>435</v>
      </c>
      <c r="C65" s="155">
        <v>974</v>
      </c>
      <c r="D65" s="155">
        <v>483</v>
      </c>
      <c r="E65" s="411">
        <v>491</v>
      </c>
      <c r="F65" s="155">
        <v>44</v>
      </c>
      <c r="G65" s="155">
        <v>42</v>
      </c>
      <c r="H65" s="155">
        <v>41</v>
      </c>
      <c r="I65" s="155">
        <v>29</v>
      </c>
      <c r="J65" s="155">
        <v>32</v>
      </c>
      <c r="K65" s="155">
        <v>46</v>
      </c>
      <c r="L65" s="155">
        <v>46</v>
      </c>
      <c r="M65" s="155">
        <v>75</v>
      </c>
      <c r="N65" s="155">
        <v>54</v>
      </c>
      <c r="O65" s="155">
        <v>62</v>
      </c>
      <c r="P65" s="155">
        <v>83</v>
      </c>
      <c r="Q65" s="155">
        <v>81</v>
      </c>
      <c r="R65" s="155">
        <v>75</v>
      </c>
      <c r="S65" s="155">
        <v>42</v>
      </c>
      <c r="T65" s="155">
        <v>61</v>
      </c>
      <c r="U65" s="155">
        <v>161</v>
      </c>
    </row>
    <row r="66" spans="1:21" s="12" customFormat="1" ht="18" customHeight="1">
      <c r="A66" s="133"/>
      <c r="B66" s="132"/>
      <c r="C66" s="132"/>
      <c r="D66" s="132"/>
      <c r="E66" s="133"/>
      <c r="F66" s="132"/>
      <c r="G66" s="132"/>
      <c r="H66" s="132"/>
      <c r="I66" s="346"/>
      <c r="J66" s="346"/>
      <c r="K66" s="346"/>
      <c r="L66" s="346"/>
      <c r="M66" s="406"/>
      <c r="N66" s="132"/>
      <c r="O66" s="132"/>
      <c r="P66" s="132"/>
      <c r="Q66" s="132"/>
      <c r="R66" s="132"/>
      <c r="S66" s="132"/>
      <c r="T66" s="132"/>
      <c r="U66" s="132"/>
    </row>
    <row r="67" spans="1:21" s="175" customFormat="1" ht="18" customHeight="1">
      <c r="A67" s="920" t="s">
        <v>1429</v>
      </c>
      <c r="B67" s="920"/>
      <c r="C67" s="920"/>
      <c r="D67" s="920"/>
      <c r="E67" s="920"/>
      <c r="F67" s="920"/>
      <c r="G67" s="920"/>
      <c r="H67" s="920"/>
      <c r="I67" s="920"/>
      <c r="J67" s="176"/>
      <c r="K67" s="176"/>
      <c r="L67" s="176"/>
      <c r="M67" s="177"/>
      <c r="N67" s="176"/>
      <c r="O67" s="176"/>
      <c r="P67" s="176"/>
      <c r="Q67" s="176"/>
      <c r="R67" s="176"/>
      <c r="S67" s="176"/>
      <c r="T67" s="176"/>
      <c r="U67" s="176"/>
    </row>
    <row r="68" spans="1:21" s="175" customFormat="1" ht="18" customHeight="1">
      <c r="A68" s="608" t="s">
        <v>1430</v>
      </c>
      <c r="B68" s="348"/>
      <c r="C68" s="348"/>
      <c r="D68" s="348"/>
      <c r="E68" s="348"/>
      <c r="F68" s="348"/>
      <c r="G68" s="348"/>
      <c r="H68" s="348"/>
      <c r="I68" s="348"/>
      <c r="J68" s="176"/>
      <c r="K68" s="176"/>
      <c r="L68" s="176"/>
      <c r="M68" s="177"/>
      <c r="N68" s="176"/>
      <c r="O68" s="176"/>
      <c r="P68" s="176"/>
      <c r="Q68" s="176"/>
      <c r="R68" s="176"/>
      <c r="S68" s="176"/>
      <c r="T68" s="176"/>
      <c r="U68" s="176"/>
    </row>
    <row r="69" spans="1:21" s="175" customFormat="1" ht="18" customHeight="1">
      <c r="A69" s="176" t="s">
        <v>1431</v>
      </c>
      <c r="B69" s="176"/>
      <c r="C69" s="176"/>
      <c r="D69" s="176"/>
      <c r="E69" s="176"/>
      <c r="F69" s="176"/>
      <c r="G69" s="176"/>
      <c r="H69" s="176"/>
      <c r="I69" s="176"/>
      <c r="J69" s="176"/>
      <c r="K69" s="176"/>
      <c r="L69" s="176"/>
      <c r="M69" s="177"/>
      <c r="N69" s="176"/>
      <c r="O69" s="176"/>
      <c r="P69" s="176"/>
      <c r="Q69" s="176"/>
      <c r="R69" s="176"/>
      <c r="S69" s="176"/>
      <c r="T69" s="176"/>
      <c r="U69" s="176"/>
    </row>
    <row r="70" spans="1:21" s="175" customFormat="1" ht="18" customHeight="1">
      <c r="A70" s="176" t="s">
        <v>1432</v>
      </c>
      <c r="B70" s="176"/>
      <c r="C70" s="176"/>
      <c r="D70" s="176"/>
      <c r="E70" s="176"/>
      <c r="F70" s="176"/>
      <c r="G70" s="176"/>
      <c r="H70" s="176"/>
      <c r="I70" s="176"/>
      <c r="J70" s="176"/>
      <c r="K70" s="176"/>
      <c r="L70" s="176"/>
      <c r="M70" s="177"/>
      <c r="N70" s="176"/>
      <c r="O70" s="176"/>
      <c r="P70" s="176"/>
      <c r="Q70" s="176"/>
      <c r="R70" s="176"/>
      <c r="S70" s="176"/>
      <c r="T70" s="176"/>
      <c r="U70" s="176"/>
    </row>
    <row r="71" spans="1:21" s="175" customFormat="1" ht="18" customHeight="1">
      <c r="A71" s="176" t="s">
        <v>845</v>
      </c>
      <c r="B71" s="176"/>
      <c r="C71" s="176"/>
      <c r="D71" s="176"/>
      <c r="E71" s="176"/>
      <c r="F71" s="176"/>
      <c r="G71" s="176"/>
      <c r="H71" s="176"/>
      <c r="I71" s="176"/>
      <c r="J71" s="176"/>
      <c r="K71" s="176"/>
      <c r="L71" s="176"/>
      <c r="M71" s="177"/>
      <c r="N71" s="176"/>
      <c r="O71" s="176"/>
      <c r="P71" s="176"/>
      <c r="Q71" s="639"/>
      <c r="R71" s="421"/>
      <c r="S71" s="915"/>
      <c r="T71" s="915"/>
      <c r="U71" s="915"/>
    </row>
    <row r="72" spans="1:21" s="519" customFormat="1" ht="18" customHeight="1">
      <c r="A72" s="176" t="s">
        <v>1165</v>
      </c>
      <c r="B72" s="134"/>
      <c r="C72" s="134"/>
      <c r="D72" s="134"/>
      <c r="E72" s="134"/>
      <c r="F72" s="134"/>
      <c r="G72" s="134"/>
      <c r="H72" s="134"/>
      <c r="I72" s="134"/>
      <c r="J72" s="134"/>
      <c r="K72" s="134"/>
      <c r="L72" s="134"/>
      <c r="M72" s="160"/>
      <c r="N72" s="134"/>
      <c r="O72" s="134"/>
      <c r="P72" s="134"/>
    </row>
    <row r="73" spans="1:21" s="539" customFormat="1" ht="21" customHeight="1">
      <c r="A73" s="15"/>
      <c r="B73" s="15"/>
      <c r="C73" s="15"/>
      <c r="D73" s="15"/>
      <c r="E73" s="538"/>
      <c r="F73" s="15"/>
      <c r="G73" s="15"/>
      <c r="H73" s="15"/>
      <c r="I73" s="15"/>
      <c r="J73" s="15"/>
      <c r="K73" s="15"/>
      <c r="L73" s="15"/>
      <c r="M73" s="15"/>
      <c r="N73" s="15"/>
      <c r="O73" s="15"/>
      <c r="P73" s="154"/>
    </row>
    <row r="74" spans="1:21" s="12" customFormat="1" ht="18" customHeight="1">
      <c r="E74" s="696">
        <v>26</v>
      </c>
      <c r="M74" s="697"/>
      <c r="P74" s="698">
        <v>27</v>
      </c>
    </row>
    <row r="75" spans="1:21" s="21" customFormat="1" ht="18" customHeight="1">
      <c r="A75" s="15"/>
      <c r="B75" s="15"/>
      <c r="C75" s="15"/>
      <c r="D75" s="15"/>
      <c r="E75" s="15"/>
      <c r="F75" s="15"/>
      <c r="G75" s="15"/>
      <c r="H75" s="15"/>
      <c r="I75" s="15"/>
      <c r="J75" s="15"/>
      <c r="K75" s="15"/>
      <c r="L75" s="15"/>
      <c r="M75" s="88"/>
      <c r="N75" s="15"/>
      <c r="O75" s="15"/>
      <c r="P75" s="15"/>
      <c r="Q75" s="15"/>
      <c r="R75" s="15"/>
      <c r="S75" s="15"/>
      <c r="T75" s="15"/>
      <c r="U75" s="15"/>
    </row>
    <row r="76" spans="1:21" s="21" customFormat="1" ht="18" customHeight="1">
      <c r="A76" s="15"/>
      <c r="B76" s="15"/>
      <c r="C76" s="15"/>
      <c r="D76" s="15"/>
      <c r="E76" s="15"/>
      <c r="F76" s="15"/>
      <c r="G76" s="15"/>
      <c r="H76" s="15"/>
      <c r="I76" s="15"/>
      <c r="J76" s="15"/>
      <c r="K76" s="15"/>
      <c r="L76" s="15"/>
      <c r="M76" s="88"/>
      <c r="N76" s="15"/>
      <c r="O76" s="15"/>
      <c r="P76" s="15"/>
      <c r="Q76" s="15"/>
      <c r="R76" s="15"/>
      <c r="S76" s="15"/>
      <c r="T76" s="15"/>
      <c r="U76" s="15"/>
    </row>
    <row r="77" spans="1:21" s="21" customFormat="1" ht="18" customHeight="1">
      <c r="A77" s="15"/>
      <c r="B77" s="15"/>
      <c r="C77" s="15"/>
      <c r="D77" s="15"/>
      <c r="E77" s="15"/>
      <c r="F77" s="15"/>
      <c r="G77" s="15"/>
      <c r="H77" s="15"/>
      <c r="I77" s="15"/>
      <c r="J77" s="15"/>
      <c r="K77" s="15"/>
      <c r="L77" s="15"/>
      <c r="M77" s="88"/>
      <c r="N77" s="15"/>
      <c r="O77" s="15"/>
      <c r="P77" s="15"/>
      <c r="Q77" s="15"/>
      <c r="R77" s="15"/>
      <c r="S77" s="15"/>
      <c r="T77" s="15"/>
      <c r="U77" s="15"/>
    </row>
    <row r="78" spans="1:21" s="21" customFormat="1" ht="18" customHeight="1">
      <c r="A78" s="15"/>
      <c r="B78" s="15"/>
      <c r="C78" s="15"/>
      <c r="D78" s="15"/>
      <c r="E78" s="15"/>
      <c r="F78" s="15"/>
      <c r="G78" s="15"/>
      <c r="H78" s="15"/>
      <c r="I78" s="15"/>
      <c r="J78" s="15"/>
      <c r="K78" s="15"/>
      <c r="L78" s="15"/>
      <c r="M78" s="88"/>
      <c r="N78" s="15"/>
      <c r="O78" s="15"/>
      <c r="P78" s="15"/>
      <c r="Q78" s="15"/>
      <c r="R78" s="15"/>
      <c r="S78" s="15"/>
      <c r="T78" s="15"/>
      <c r="U78" s="15"/>
    </row>
    <row r="79" spans="1:21" s="21" customFormat="1" ht="18" customHeight="1">
      <c r="A79" s="15"/>
      <c r="B79" s="15"/>
      <c r="C79" s="15"/>
      <c r="D79" s="15"/>
      <c r="E79" s="15"/>
      <c r="F79" s="15"/>
      <c r="G79" s="15"/>
      <c r="H79" s="15"/>
      <c r="I79" s="15"/>
      <c r="J79" s="15"/>
      <c r="K79" s="15"/>
      <c r="L79" s="15"/>
      <c r="M79" s="88"/>
      <c r="N79" s="15"/>
      <c r="O79" s="15"/>
      <c r="P79" s="15"/>
      <c r="Q79" s="15"/>
      <c r="R79" s="15"/>
      <c r="S79" s="15"/>
      <c r="T79" s="15"/>
      <c r="U79" s="15"/>
    </row>
    <row r="80" spans="1:21" s="21" customFormat="1" ht="18" customHeight="1">
      <c r="A80" s="15"/>
      <c r="B80" s="15"/>
      <c r="C80" s="15"/>
      <c r="D80" s="15"/>
      <c r="E80" s="15"/>
      <c r="F80" s="154"/>
      <c r="G80" s="154"/>
      <c r="H80" s="154"/>
      <c r="I80" s="15"/>
      <c r="J80" s="15"/>
      <c r="K80" s="15"/>
      <c r="L80" s="15"/>
      <c r="M80" s="88"/>
      <c r="N80" s="15"/>
      <c r="O80" s="15"/>
      <c r="P80" s="15"/>
      <c r="Q80" s="15"/>
      <c r="R80" s="15"/>
      <c r="S80" s="15"/>
      <c r="T80" s="15"/>
      <c r="U80" s="15"/>
    </row>
    <row r="81" spans="1:21" s="21" customFormat="1" ht="18" customHeight="1">
      <c r="A81" s="15"/>
      <c r="B81" s="15"/>
      <c r="C81" s="15"/>
      <c r="D81" s="15"/>
      <c r="E81" s="15"/>
      <c r="F81" s="15"/>
      <c r="G81" s="15"/>
      <c r="H81" s="15"/>
      <c r="I81" s="15"/>
      <c r="J81" s="15"/>
      <c r="K81" s="15"/>
      <c r="L81" s="15"/>
      <c r="M81" s="88"/>
      <c r="N81" s="15"/>
      <c r="O81" s="15"/>
      <c r="P81" s="15"/>
      <c r="Q81" s="15"/>
      <c r="R81" s="15"/>
      <c r="S81" s="15"/>
      <c r="T81" s="15"/>
      <c r="U81" s="15"/>
    </row>
    <row r="82" spans="1:21" s="21" customFormat="1" ht="18" customHeight="1">
      <c r="A82" s="15"/>
      <c r="B82" s="15"/>
      <c r="C82" s="15"/>
      <c r="D82" s="15"/>
      <c r="E82" s="15"/>
      <c r="F82" s="15"/>
      <c r="G82" s="15"/>
      <c r="H82" s="15"/>
      <c r="I82" s="15"/>
      <c r="J82" s="15"/>
      <c r="K82" s="15"/>
      <c r="L82" s="15"/>
      <c r="M82" s="88"/>
      <c r="N82" s="15"/>
      <c r="O82" s="15"/>
      <c r="P82" s="15"/>
      <c r="Q82" s="15"/>
      <c r="R82" s="15"/>
      <c r="S82" s="15"/>
      <c r="T82" s="15"/>
      <c r="U82" s="15"/>
    </row>
    <row r="83" spans="1:21" s="21" customFormat="1" ht="18" customHeight="1">
      <c r="A83" s="15"/>
      <c r="B83" s="15"/>
      <c r="C83" s="15"/>
      <c r="D83" s="15"/>
      <c r="E83" s="15"/>
      <c r="F83" s="15"/>
      <c r="G83" s="15"/>
      <c r="H83" s="15"/>
      <c r="I83" s="15"/>
      <c r="J83" s="15"/>
      <c r="K83" s="15"/>
      <c r="L83" s="15"/>
      <c r="M83" s="88"/>
      <c r="N83" s="15"/>
      <c r="O83" s="15"/>
      <c r="P83" s="15"/>
      <c r="Q83" s="15"/>
      <c r="R83" s="15"/>
      <c r="S83" s="15"/>
      <c r="T83" s="15"/>
      <c r="U83" s="15"/>
    </row>
    <row r="84" spans="1:21" s="21" customFormat="1" ht="18" customHeight="1">
      <c r="A84" s="15"/>
      <c r="B84" s="15"/>
      <c r="C84" s="15"/>
      <c r="D84" s="15"/>
      <c r="E84" s="15"/>
      <c r="F84" s="15"/>
      <c r="G84" s="15"/>
      <c r="H84" s="15"/>
      <c r="I84" s="15"/>
      <c r="J84" s="15"/>
      <c r="K84" s="15"/>
      <c r="L84" s="15"/>
      <c r="M84" s="88"/>
      <c r="N84" s="15"/>
      <c r="O84" s="15"/>
      <c r="P84" s="15"/>
      <c r="Q84" s="15"/>
      <c r="R84" s="15"/>
      <c r="S84" s="15"/>
      <c r="T84" s="15"/>
      <c r="U84" s="15"/>
    </row>
    <row r="85" spans="1:21" s="21" customFormat="1" ht="18" customHeight="1">
      <c r="A85" s="15"/>
      <c r="B85" s="15"/>
      <c r="C85" s="15"/>
      <c r="D85" s="15"/>
      <c r="E85" s="15"/>
      <c r="F85" s="15"/>
      <c r="G85" s="15"/>
      <c r="H85" s="15"/>
      <c r="I85" s="15"/>
      <c r="J85" s="15"/>
      <c r="K85" s="15"/>
      <c r="L85" s="15"/>
      <c r="M85" s="88"/>
      <c r="N85" s="15"/>
      <c r="O85" s="15"/>
      <c r="P85" s="15"/>
      <c r="Q85" s="15"/>
      <c r="R85" s="15"/>
      <c r="S85" s="15"/>
      <c r="T85" s="15"/>
      <c r="U85" s="15"/>
    </row>
    <row r="86" spans="1:21" s="21" customFormat="1" ht="18" customHeight="1">
      <c r="A86" s="15"/>
      <c r="B86" s="15"/>
      <c r="C86" s="15"/>
      <c r="D86" s="15"/>
      <c r="E86" s="15"/>
      <c r="F86" s="15"/>
      <c r="G86" s="15"/>
      <c r="H86" s="15"/>
      <c r="I86" s="15"/>
      <c r="J86" s="15"/>
      <c r="K86" s="15"/>
      <c r="L86" s="15"/>
      <c r="M86" s="88"/>
      <c r="N86" s="15"/>
      <c r="O86" s="15"/>
      <c r="P86" s="15"/>
      <c r="Q86" s="15"/>
      <c r="R86" s="15"/>
      <c r="S86" s="15"/>
      <c r="T86" s="15"/>
      <c r="U86" s="15"/>
    </row>
    <row r="87" spans="1:21" s="21" customFormat="1" ht="18" customHeight="1">
      <c r="A87" s="15"/>
      <c r="B87" s="15"/>
      <c r="C87" s="15"/>
      <c r="D87" s="15"/>
      <c r="E87" s="15"/>
      <c r="F87" s="15"/>
      <c r="G87" s="15"/>
      <c r="H87" s="15"/>
      <c r="I87" s="15"/>
      <c r="J87" s="15"/>
      <c r="K87" s="15"/>
      <c r="L87" s="15"/>
      <c r="M87" s="88"/>
      <c r="N87" s="15"/>
      <c r="O87" s="15"/>
      <c r="P87" s="15"/>
      <c r="Q87" s="15"/>
      <c r="R87" s="15"/>
      <c r="S87" s="15"/>
      <c r="T87" s="15"/>
      <c r="U87" s="15"/>
    </row>
    <row r="88" spans="1:21" s="21" customFormat="1" ht="18" customHeight="1">
      <c r="A88" s="15"/>
      <c r="B88" s="15"/>
      <c r="C88" s="15"/>
      <c r="D88" s="15"/>
      <c r="E88" s="15"/>
      <c r="F88" s="15"/>
      <c r="G88" s="15"/>
      <c r="H88" s="15"/>
      <c r="I88" s="15"/>
      <c r="J88" s="15"/>
      <c r="K88" s="15"/>
      <c r="L88" s="15"/>
      <c r="M88" s="88"/>
      <c r="N88" s="15"/>
      <c r="O88" s="15"/>
      <c r="P88" s="15"/>
      <c r="Q88" s="15"/>
      <c r="R88" s="15"/>
      <c r="S88" s="15"/>
      <c r="T88" s="15"/>
      <c r="U88" s="15"/>
    </row>
    <row r="89" spans="1:21" s="21" customFormat="1" ht="18" customHeight="1">
      <c r="A89" s="15"/>
      <c r="B89" s="15"/>
      <c r="C89" s="15"/>
      <c r="D89" s="15"/>
      <c r="E89" s="15"/>
      <c r="F89" s="15"/>
      <c r="G89" s="15"/>
      <c r="H89" s="15"/>
      <c r="I89" s="15"/>
      <c r="J89" s="15"/>
      <c r="K89" s="15"/>
      <c r="L89" s="15"/>
      <c r="M89" s="88"/>
      <c r="N89" s="15"/>
      <c r="O89" s="15"/>
      <c r="P89" s="15"/>
      <c r="Q89" s="15"/>
      <c r="R89" s="15"/>
      <c r="S89" s="15"/>
      <c r="T89" s="15"/>
      <c r="U89" s="15"/>
    </row>
    <row r="90" spans="1:21" s="21" customFormat="1" ht="18" customHeight="1">
      <c r="A90" s="15"/>
      <c r="B90" s="15"/>
      <c r="C90" s="15"/>
      <c r="D90" s="15"/>
      <c r="E90" s="15"/>
      <c r="F90" s="15"/>
      <c r="G90" s="15"/>
      <c r="H90" s="15"/>
      <c r="I90" s="15"/>
      <c r="J90" s="15"/>
      <c r="K90" s="15"/>
      <c r="L90" s="15"/>
      <c r="M90" s="88"/>
      <c r="N90" s="15"/>
      <c r="O90" s="15"/>
      <c r="P90" s="15"/>
      <c r="Q90" s="15"/>
      <c r="R90" s="15"/>
      <c r="S90" s="15"/>
      <c r="T90" s="15"/>
      <c r="U90" s="15"/>
    </row>
    <row r="91" spans="1:21" s="21" customFormat="1" ht="18" customHeight="1">
      <c r="A91" s="15"/>
      <c r="B91" s="15"/>
      <c r="C91" s="15"/>
      <c r="D91" s="15"/>
      <c r="E91" s="15"/>
      <c r="F91" s="15"/>
      <c r="G91" s="15"/>
      <c r="H91" s="15"/>
      <c r="I91" s="15"/>
      <c r="J91" s="15"/>
      <c r="K91" s="15"/>
      <c r="L91" s="15"/>
      <c r="M91" s="88"/>
      <c r="N91" s="15"/>
      <c r="O91" s="15"/>
      <c r="P91" s="15"/>
      <c r="Q91" s="15"/>
      <c r="R91" s="15"/>
      <c r="S91" s="15"/>
      <c r="T91" s="15"/>
      <c r="U91" s="15"/>
    </row>
    <row r="92" spans="1:21" s="21" customFormat="1" ht="18" customHeight="1">
      <c r="A92" s="15"/>
      <c r="B92" s="15"/>
      <c r="C92" s="15"/>
      <c r="D92" s="15"/>
      <c r="E92" s="15"/>
      <c r="F92" s="15"/>
      <c r="G92" s="15"/>
      <c r="H92" s="15"/>
      <c r="I92" s="15"/>
      <c r="J92" s="15"/>
      <c r="K92" s="15"/>
      <c r="L92" s="15"/>
      <c r="M92" s="88"/>
      <c r="N92" s="15"/>
      <c r="O92" s="15"/>
      <c r="P92" s="15"/>
      <c r="Q92" s="15"/>
      <c r="R92" s="15"/>
      <c r="S92" s="15"/>
      <c r="T92" s="15"/>
      <c r="U92" s="15"/>
    </row>
    <row r="93" spans="1:21" s="21" customFormat="1" ht="18" customHeight="1">
      <c r="A93" s="15"/>
      <c r="B93" s="15"/>
      <c r="C93" s="15"/>
      <c r="D93" s="15"/>
      <c r="E93" s="15"/>
      <c r="F93" s="15"/>
      <c r="G93" s="15"/>
      <c r="H93" s="15"/>
      <c r="I93" s="15"/>
      <c r="J93" s="15"/>
      <c r="K93" s="15"/>
      <c r="L93" s="15"/>
      <c r="M93" s="88"/>
      <c r="N93" s="15"/>
      <c r="O93" s="15"/>
      <c r="P93" s="15"/>
      <c r="Q93" s="15"/>
      <c r="R93" s="15"/>
      <c r="S93" s="15"/>
      <c r="T93" s="15"/>
      <c r="U93" s="15"/>
    </row>
    <row r="94" spans="1:21" s="21" customFormat="1" ht="18" customHeight="1">
      <c r="A94" s="15"/>
      <c r="B94" s="15"/>
      <c r="C94" s="15"/>
      <c r="D94" s="15"/>
      <c r="E94" s="15"/>
      <c r="F94" s="15"/>
      <c r="G94" s="15"/>
      <c r="H94" s="15"/>
      <c r="I94" s="15"/>
      <c r="J94" s="15"/>
      <c r="K94" s="15"/>
      <c r="L94" s="15"/>
      <c r="M94" s="88"/>
      <c r="N94" s="15"/>
      <c r="O94" s="15"/>
      <c r="P94" s="15"/>
      <c r="Q94" s="15"/>
      <c r="R94" s="15"/>
      <c r="S94" s="15"/>
      <c r="T94" s="15"/>
      <c r="U94" s="15"/>
    </row>
    <row r="95" spans="1:21" s="21" customFormat="1" ht="18" customHeight="1">
      <c r="A95" s="15"/>
      <c r="B95" s="15"/>
      <c r="C95" s="15"/>
      <c r="D95" s="15"/>
      <c r="E95" s="15"/>
      <c r="F95" s="15"/>
      <c r="G95" s="15"/>
      <c r="H95" s="15"/>
      <c r="I95" s="15"/>
      <c r="J95" s="15"/>
      <c r="K95" s="15"/>
      <c r="L95" s="15"/>
      <c r="M95" s="88"/>
      <c r="N95" s="15"/>
      <c r="O95" s="15"/>
      <c r="P95" s="15"/>
      <c r="Q95" s="15"/>
      <c r="R95" s="15"/>
      <c r="S95" s="15"/>
      <c r="T95" s="15"/>
      <c r="U95" s="15"/>
    </row>
    <row r="96" spans="1:21" s="21" customFormat="1" ht="18" customHeight="1">
      <c r="A96" s="15"/>
      <c r="B96" s="15"/>
      <c r="C96" s="15"/>
      <c r="D96" s="15"/>
      <c r="E96" s="15"/>
      <c r="F96" s="15"/>
      <c r="G96" s="15"/>
      <c r="H96" s="15"/>
      <c r="I96" s="15"/>
      <c r="J96" s="15"/>
      <c r="K96" s="15"/>
      <c r="L96" s="15"/>
      <c r="M96" s="88"/>
      <c r="N96" s="15"/>
      <c r="O96" s="15"/>
      <c r="P96" s="15"/>
      <c r="Q96" s="15"/>
      <c r="R96" s="15"/>
      <c r="S96" s="15"/>
      <c r="T96" s="15"/>
      <c r="U96" s="15"/>
    </row>
    <row r="97" spans="1:21" s="21" customFormat="1" ht="18" customHeight="1">
      <c r="A97" s="15"/>
      <c r="B97" s="15"/>
      <c r="C97" s="15"/>
      <c r="D97" s="15"/>
      <c r="E97" s="15"/>
      <c r="F97" s="15"/>
      <c r="G97" s="15"/>
      <c r="H97" s="15"/>
      <c r="I97" s="15"/>
      <c r="J97" s="15"/>
      <c r="K97" s="15"/>
      <c r="L97" s="15"/>
      <c r="M97" s="88"/>
      <c r="N97" s="15"/>
      <c r="O97" s="15"/>
      <c r="P97" s="15"/>
      <c r="Q97" s="15"/>
      <c r="R97" s="15"/>
      <c r="S97" s="15"/>
      <c r="T97" s="15"/>
      <c r="U97" s="15"/>
    </row>
    <row r="98" spans="1:21" s="21" customFormat="1" ht="18" customHeight="1">
      <c r="A98" s="15"/>
      <c r="B98" s="15"/>
      <c r="C98" s="15"/>
      <c r="D98" s="15"/>
      <c r="E98" s="15"/>
      <c r="F98" s="15"/>
      <c r="G98" s="15"/>
      <c r="H98" s="15"/>
      <c r="I98" s="15"/>
      <c r="J98" s="15"/>
      <c r="K98" s="15"/>
      <c r="L98" s="15"/>
      <c r="M98" s="88"/>
      <c r="N98" s="15"/>
      <c r="O98" s="15"/>
      <c r="P98" s="15"/>
      <c r="Q98" s="15"/>
      <c r="R98" s="15"/>
      <c r="S98" s="15"/>
      <c r="T98" s="15"/>
      <c r="U98" s="15"/>
    </row>
    <row r="99" spans="1:21" s="21" customFormat="1" ht="18" customHeight="1">
      <c r="A99" s="15"/>
      <c r="B99" s="15"/>
      <c r="C99" s="15"/>
      <c r="D99" s="15"/>
      <c r="E99" s="15"/>
      <c r="F99" s="15"/>
      <c r="G99" s="15"/>
      <c r="H99" s="15"/>
      <c r="I99" s="15"/>
      <c r="J99" s="15"/>
      <c r="K99" s="15"/>
      <c r="L99" s="15"/>
      <c r="M99" s="88"/>
      <c r="N99" s="15"/>
      <c r="O99" s="15"/>
      <c r="P99" s="15"/>
      <c r="Q99" s="15"/>
      <c r="R99" s="15"/>
      <c r="S99" s="15"/>
      <c r="T99" s="15"/>
      <c r="U99" s="15"/>
    </row>
    <row r="100" spans="1:21" s="21" customFormat="1" ht="18" customHeight="1">
      <c r="A100" s="15"/>
      <c r="B100" s="15"/>
      <c r="C100" s="15"/>
      <c r="D100" s="15"/>
      <c r="E100" s="15"/>
      <c r="F100" s="15"/>
      <c r="G100" s="15"/>
      <c r="H100" s="15"/>
      <c r="I100" s="15"/>
      <c r="J100" s="15"/>
      <c r="K100" s="15"/>
      <c r="L100" s="15"/>
      <c r="M100" s="88"/>
      <c r="N100" s="15"/>
      <c r="O100" s="15"/>
      <c r="P100" s="15"/>
      <c r="Q100" s="15"/>
      <c r="R100" s="15"/>
      <c r="S100" s="15"/>
      <c r="T100" s="15"/>
      <c r="U100" s="15"/>
    </row>
    <row r="101" spans="1:21" s="21" customFormat="1" ht="18" customHeight="1">
      <c r="A101" s="15"/>
      <c r="B101" s="15"/>
      <c r="C101" s="15"/>
      <c r="D101" s="15"/>
      <c r="E101" s="15"/>
      <c r="F101" s="15"/>
      <c r="G101" s="15"/>
      <c r="H101" s="15"/>
      <c r="I101" s="15"/>
      <c r="J101" s="15"/>
      <c r="K101" s="15"/>
      <c r="L101" s="15"/>
      <c r="M101" s="88"/>
      <c r="N101" s="15"/>
      <c r="O101" s="15"/>
      <c r="P101" s="15"/>
      <c r="Q101" s="15"/>
      <c r="R101" s="15"/>
      <c r="S101" s="15"/>
      <c r="T101" s="15"/>
      <c r="U101" s="15"/>
    </row>
    <row r="102" spans="1:21" s="21" customFormat="1" ht="18" customHeight="1">
      <c r="A102" s="15"/>
      <c r="B102" s="15"/>
      <c r="C102" s="15"/>
      <c r="D102" s="15"/>
      <c r="E102" s="15"/>
      <c r="F102" s="15"/>
      <c r="G102" s="15"/>
      <c r="H102" s="15"/>
      <c r="I102" s="15"/>
      <c r="J102" s="15"/>
      <c r="K102" s="15"/>
      <c r="L102" s="15"/>
      <c r="M102" s="88"/>
      <c r="N102" s="15"/>
      <c r="O102" s="15"/>
      <c r="P102" s="15"/>
      <c r="Q102" s="15"/>
      <c r="R102" s="15"/>
      <c r="S102" s="15"/>
      <c r="T102" s="15"/>
      <c r="U102" s="15"/>
    </row>
    <row r="103" spans="1:21" s="21" customFormat="1" ht="18" customHeight="1">
      <c r="A103" s="15"/>
      <c r="B103" s="15"/>
      <c r="C103" s="15"/>
      <c r="D103" s="15"/>
      <c r="E103" s="15"/>
      <c r="F103" s="15"/>
      <c r="G103" s="15"/>
      <c r="H103" s="15"/>
      <c r="I103" s="15"/>
      <c r="J103" s="15"/>
      <c r="K103" s="15"/>
      <c r="L103" s="15"/>
      <c r="M103" s="88"/>
      <c r="N103" s="15"/>
      <c r="O103" s="15"/>
      <c r="P103" s="15"/>
      <c r="Q103" s="15"/>
      <c r="R103" s="15"/>
      <c r="S103" s="15"/>
      <c r="T103" s="15"/>
      <c r="U103" s="15"/>
    </row>
    <row r="104" spans="1:21" s="21" customFormat="1" ht="18" customHeight="1">
      <c r="A104" s="15"/>
      <c r="B104" s="15"/>
      <c r="C104" s="15"/>
      <c r="D104" s="15"/>
      <c r="E104" s="15"/>
      <c r="F104" s="15"/>
      <c r="G104" s="15"/>
      <c r="H104" s="15"/>
      <c r="I104" s="15"/>
      <c r="J104" s="15"/>
      <c r="K104" s="15"/>
      <c r="L104" s="15"/>
      <c r="M104" s="88"/>
      <c r="N104" s="15"/>
      <c r="O104" s="15"/>
      <c r="P104" s="15"/>
      <c r="Q104" s="15"/>
      <c r="R104" s="15"/>
      <c r="S104" s="15"/>
      <c r="T104" s="15"/>
      <c r="U104" s="15"/>
    </row>
    <row r="105" spans="1:21" s="21" customFormat="1" ht="18" customHeight="1">
      <c r="A105" s="15"/>
      <c r="B105" s="15"/>
      <c r="C105" s="15"/>
      <c r="D105" s="15"/>
      <c r="E105" s="15"/>
      <c r="F105" s="15"/>
      <c r="G105" s="15"/>
      <c r="H105" s="15"/>
      <c r="I105" s="15"/>
      <c r="J105" s="15"/>
      <c r="K105" s="15"/>
      <c r="L105" s="15"/>
      <c r="M105" s="88"/>
      <c r="N105" s="15"/>
      <c r="O105" s="15"/>
      <c r="P105" s="15"/>
      <c r="Q105" s="15"/>
      <c r="R105" s="15"/>
      <c r="S105" s="15"/>
      <c r="T105" s="15"/>
      <c r="U105" s="15"/>
    </row>
    <row r="106" spans="1:21" s="21" customFormat="1" ht="18" customHeight="1">
      <c r="A106" s="15"/>
      <c r="B106" s="15"/>
      <c r="C106" s="15"/>
      <c r="D106" s="15"/>
      <c r="E106" s="15"/>
      <c r="F106" s="15"/>
      <c r="G106" s="15"/>
      <c r="H106" s="15"/>
      <c r="I106" s="15"/>
      <c r="J106" s="15"/>
      <c r="K106" s="15"/>
      <c r="L106" s="15"/>
      <c r="M106" s="88"/>
      <c r="N106" s="15"/>
      <c r="O106" s="15"/>
      <c r="P106" s="15"/>
      <c r="Q106" s="15"/>
      <c r="R106" s="15"/>
      <c r="S106" s="15"/>
      <c r="T106" s="15"/>
      <c r="U106" s="15"/>
    </row>
    <row r="107" spans="1:21" s="21" customFormat="1" ht="18" customHeight="1">
      <c r="A107" s="15"/>
      <c r="B107" s="15"/>
      <c r="C107" s="15"/>
      <c r="D107" s="15"/>
      <c r="E107" s="15"/>
      <c r="F107" s="15"/>
      <c r="G107" s="15"/>
      <c r="H107" s="15"/>
      <c r="I107" s="15"/>
      <c r="J107" s="15"/>
      <c r="K107" s="15"/>
      <c r="L107" s="15"/>
      <c r="M107" s="88"/>
      <c r="N107" s="15"/>
      <c r="O107" s="15"/>
      <c r="P107" s="15"/>
      <c r="Q107" s="15"/>
      <c r="R107" s="15"/>
      <c r="S107" s="15"/>
      <c r="T107" s="15"/>
      <c r="U107" s="15"/>
    </row>
    <row r="108" spans="1:21" s="21" customFormat="1" ht="18" customHeight="1">
      <c r="A108" s="15"/>
      <c r="B108" s="15"/>
      <c r="C108" s="15"/>
      <c r="D108" s="15"/>
      <c r="E108" s="15"/>
      <c r="F108" s="15"/>
      <c r="G108" s="15"/>
      <c r="H108" s="15"/>
      <c r="I108" s="15"/>
      <c r="J108" s="15"/>
      <c r="K108" s="15"/>
      <c r="L108" s="15"/>
      <c r="M108" s="88"/>
      <c r="N108" s="15"/>
      <c r="O108" s="15"/>
      <c r="P108" s="15"/>
      <c r="Q108" s="15"/>
      <c r="R108" s="15"/>
      <c r="S108" s="15"/>
      <c r="T108" s="15"/>
      <c r="U108" s="15"/>
    </row>
    <row r="109" spans="1:21" s="21" customFormat="1" ht="18" customHeight="1">
      <c r="A109" s="15"/>
      <c r="B109" s="15"/>
      <c r="C109" s="15"/>
      <c r="D109" s="15"/>
      <c r="E109" s="15"/>
      <c r="F109" s="15"/>
      <c r="G109" s="15"/>
      <c r="H109" s="15"/>
      <c r="I109" s="15"/>
      <c r="J109" s="15"/>
      <c r="K109" s="15"/>
      <c r="L109" s="15"/>
      <c r="M109" s="88"/>
      <c r="N109" s="15"/>
      <c r="O109" s="15"/>
      <c r="P109" s="15"/>
      <c r="Q109" s="15"/>
      <c r="R109" s="15"/>
      <c r="S109" s="15"/>
      <c r="T109" s="15"/>
      <c r="U109" s="15"/>
    </row>
    <row r="110" spans="1:21" s="21" customFormat="1" ht="18" customHeight="1">
      <c r="A110" s="15"/>
      <c r="B110" s="15"/>
      <c r="C110" s="15"/>
      <c r="D110" s="15"/>
      <c r="E110" s="15"/>
      <c r="F110" s="15"/>
      <c r="G110" s="15"/>
      <c r="H110" s="15"/>
      <c r="I110" s="15"/>
      <c r="J110" s="15"/>
      <c r="K110" s="15"/>
      <c r="L110" s="15"/>
      <c r="M110" s="88"/>
      <c r="N110" s="15"/>
      <c r="O110" s="15"/>
      <c r="P110" s="15"/>
      <c r="Q110" s="15"/>
      <c r="R110" s="15"/>
      <c r="S110" s="15"/>
      <c r="T110" s="15"/>
      <c r="U110" s="15"/>
    </row>
    <row r="111" spans="1:21" s="21" customFormat="1" ht="18" customHeight="1">
      <c r="A111" s="15"/>
      <c r="B111" s="15"/>
      <c r="C111" s="15"/>
      <c r="D111" s="15"/>
      <c r="E111" s="15"/>
      <c r="F111" s="15"/>
      <c r="G111" s="15"/>
      <c r="H111" s="15"/>
      <c r="I111" s="15"/>
      <c r="J111" s="15"/>
      <c r="K111" s="15"/>
      <c r="L111" s="15"/>
      <c r="M111" s="88"/>
      <c r="N111" s="15"/>
      <c r="O111" s="15"/>
      <c r="P111" s="15"/>
      <c r="Q111" s="15"/>
      <c r="R111" s="15"/>
      <c r="S111" s="15"/>
      <c r="T111" s="15"/>
      <c r="U111" s="15"/>
    </row>
    <row r="112" spans="1:21" s="21" customFormat="1" ht="18" customHeight="1">
      <c r="A112" s="15"/>
      <c r="B112" s="15"/>
      <c r="C112" s="15"/>
      <c r="D112" s="15"/>
      <c r="E112" s="15"/>
      <c r="F112" s="15"/>
      <c r="G112" s="15"/>
      <c r="H112" s="15"/>
      <c r="I112" s="15"/>
      <c r="J112" s="15"/>
      <c r="K112" s="15"/>
      <c r="L112" s="15"/>
      <c r="M112" s="88"/>
      <c r="N112" s="15"/>
      <c r="O112" s="15"/>
      <c r="P112" s="15"/>
      <c r="Q112" s="15"/>
      <c r="R112" s="15"/>
      <c r="S112" s="15"/>
      <c r="T112" s="15"/>
      <c r="U112" s="15"/>
    </row>
    <row r="113" spans="1:21" s="21" customFormat="1" ht="18" customHeight="1">
      <c r="A113" s="15"/>
      <c r="B113" s="15"/>
      <c r="C113" s="15"/>
      <c r="D113" s="15"/>
      <c r="E113" s="15"/>
      <c r="F113" s="15"/>
      <c r="G113" s="15"/>
      <c r="H113" s="15"/>
      <c r="I113" s="15"/>
      <c r="J113" s="15"/>
      <c r="K113" s="15"/>
      <c r="L113" s="15"/>
      <c r="M113" s="88"/>
      <c r="N113" s="15"/>
      <c r="O113" s="15"/>
      <c r="P113" s="15"/>
      <c r="Q113" s="15"/>
      <c r="R113" s="15"/>
      <c r="S113" s="15"/>
      <c r="T113" s="15"/>
      <c r="U113" s="15"/>
    </row>
    <row r="114" spans="1:21" s="21" customFormat="1" ht="18" customHeight="1">
      <c r="A114" s="15"/>
      <c r="B114" s="15"/>
      <c r="C114" s="15"/>
      <c r="D114" s="15"/>
      <c r="E114" s="15"/>
      <c r="F114" s="15"/>
      <c r="G114" s="15"/>
      <c r="H114" s="15"/>
      <c r="I114" s="15"/>
      <c r="J114" s="15"/>
      <c r="K114" s="15"/>
      <c r="L114" s="15"/>
      <c r="M114" s="88"/>
      <c r="N114" s="15"/>
      <c r="O114" s="15"/>
      <c r="P114" s="15"/>
      <c r="Q114" s="15"/>
      <c r="R114" s="15"/>
      <c r="S114" s="15"/>
      <c r="T114" s="15"/>
      <c r="U114" s="15"/>
    </row>
    <row r="115" spans="1:21" s="21" customFormat="1" ht="18" customHeight="1">
      <c r="A115" s="15"/>
      <c r="B115" s="15"/>
      <c r="C115" s="15"/>
      <c r="D115" s="15"/>
      <c r="E115" s="15"/>
      <c r="F115" s="15"/>
      <c r="G115" s="15"/>
      <c r="H115" s="15"/>
      <c r="I115" s="15"/>
      <c r="J115" s="15"/>
      <c r="K115" s="15"/>
      <c r="L115" s="15"/>
      <c r="M115" s="88"/>
      <c r="N115" s="15"/>
      <c r="O115" s="15"/>
      <c r="P115" s="15"/>
      <c r="Q115" s="15"/>
      <c r="R115" s="15"/>
      <c r="S115" s="15"/>
      <c r="T115" s="15"/>
      <c r="U115" s="15"/>
    </row>
    <row r="116" spans="1:21" s="21" customFormat="1" ht="18" customHeight="1">
      <c r="A116" s="15"/>
      <c r="B116" s="15"/>
      <c r="C116" s="15"/>
      <c r="D116" s="15"/>
      <c r="E116" s="15"/>
      <c r="F116" s="15"/>
      <c r="G116" s="15"/>
      <c r="H116" s="15"/>
      <c r="I116" s="15"/>
      <c r="J116" s="15"/>
      <c r="K116" s="15"/>
      <c r="L116" s="15"/>
      <c r="M116" s="88"/>
      <c r="N116" s="15"/>
      <c r="O116" s="15"/>
      <c r="P116" s="15"/>
      <c r="Q116" s="15"/>
      <c r="R116" s="15"/>
      <c r="S116" s="15"/>
      <c r="T116" s="15"/>
      <c r="U116" s="15"/>
    </row>
    <row r="117" spans="1:21" s="21" customFormat="1" ht="18" customHeight="1">
      <c r="A117" s="15"/>
      <c r="B117" s="15"/>
      <c r="C117" s="15"/>
      <c r="D117" s="15"/>
      <c r="E117" s="15"/>
      <c r="F117" s="15"/>
      <c r="G117" s="15"/>
      <c r="H117" s="15"/>
      <c r="I117" s="15"/>
      <c r="J117" s="15"/>
      <c r="K117" s="15"/>
      <c r="L117" s="15"/>
      <c r="M117" s="88"/>
      <c r="N117" s="15"/>
      <c r="O117" s="15"/>
      <c r="P117" s="15"/>
      <c r="Q117" s="15"/>
      <c r="R117" s="15"/>
      <c r="S117" s="15"/>
      <c r="T117" s="15"/>
      <c r="U117" s="15"/>
    </row>
    <row r="118" spans="1:21" s="21" customFormat="1" ht="18" customHeight="1">
      <c r="A118" s="15"/>
      <c r="B118" s="15"/>
      <c r="C118" s="15"/>
      <c r="D118" s="15"/>
      <c r="E118" s="15"/>
      <c r="F118" s="15"/>
      <c r="G118" s="15"/>
      <c r="H118" s="15"/>
      <c r="I118" s="15"/>
      <c r="J118" s="15"/>
      <c r="K118" s="15"/>
      <c r="L118" s="15"/>
      <c r="M118" s="88"/>
      <c r="N118" s="15"/>
      <c r="O118" s="15"/>
      <c r="P118" s="15"/>
      <c r="Q118" s="15"/>
      <c r="R118" s="15"/>
      <c r="S118" s="15"/>
      <c r="T118" s="15"/>
      <c r="U118" s="15"/>
    </row>
    <row r="119" spans="1:21" s="21" customFormat="1" ht="18" customHeight="1">
      <c r="A119" s="15"/>
      <c r="B119" s="15"/>
      <c r="C119" s="15"/>
      <c r="D119" s="15"/>
      <c r="E119" s="15"/>
      <c r="F119" s="15"/>
      <c r="G119" s="15"/>
      <c r="H119" s="15"/>
      <c r="I119" s="15"/>
      <c r="J119" s="15"/>
      <c r="K119" s="15"/>
      <c r="L119" s="15"/>
      <c r="M119" s="88"/>
      <c r="N119" s="15"/>
      <c r="O119" s="15"/>
      <c r="P119" s="15"/>
      <c r="Q119" s="15"/>
      <c r="R119" s="15"/>
      <c r="S119" s="15"/>
      <c r="T119" s="15"/>
      <c r="U119" s="15"/>
    </row>
    <row r="120" spans="1:21" s="21" customFormat="1" ht="18" customHeight="1">
      <c r="A120" s="15"/>
      <c r="B120" s="15"/>
      <c r="C120" s="15"/>
      <c r="D120" s="15"/>
      <c r="E120" s="15"/>
      <c r="F120" s="15"/>
      <c r="G120" s="15"/>
      <c r="H120" s="15"/>
      <c r="I120" s="15"/>
      <c r="J120" s="15"/>
      <c r="K120" s="15"/>
      <c r="L120" s="15"/>
      <c r="M120" s="88"/>
      <c r="N120" s="15"/>
      <c r="O120" s="15"/>
      <c r="P120" s="15"/>
      <c r="Q120" s="15"/>
      <c r="R120" s="15"/>
      <c r="S120" s="15"/>
      <c r="T120" s="15"/>
      <c r="U120" s="15"/>
    </row>
    <row r="121" spans="1:21" s="21" customFormat="1" ht="18" customHeight="1">
      <c r="A121" s="15"/>
      <c r="B121" s="15"/>
      <c r="C121" s="15"/>
      <c r="D121" s="15"/>
      <c r="E121" s="15"/>
      <c r="F121" s="15"/>
      <c r="G121" s="15"/>
      <c r="H121" s="15"/>
      <c r="I121" s="15"/>
      <c r="J121" s="15"/>
      <c r="K121" s="15"/>
      <c r="L121" s="15"/>
      <c r="M121" s="88"/>
      <c r="N121" s="15"/>
      <c r="O121" s="15"/>
      <c r="P121" s="15"/>
      <c r="Q121" s="15"/>
      <c r="R121" s="15"/>
      <c r="S121" s="15"/>
      <c r="T121" s="15"/>
      <c r="U121" s="15"/>
    </row>
    <row r="122" spans="1:21" s="21" customFormat="1" ht="18" customHeight="1">
      <c r="A122" s="15"/>
      <c r="B122" s="15"/>
      <c r="C122" s="15"/>
      <c r="D122" s="15"/>
      <c r="E122" s="15"/>
      <c r="F122" s="15"/>
      <c r="G122" s="15"/>
      <c r="H122" s="15"/>
      <c r="I122" s="15"/>
      <c r="J122" s="15"/>
      <c r="K122" s="15"/>
      <c r="L122" s="15"/>
      <c r="M122" s="88"/>
      <c r="N122" s="15"/>
      <c r="O122" s="15"/>
      <c r="P122" s="15"/>
      <c r="Q122" s="15"/>
      <c r="R122" s="15"/>
      <c r="S122" s="15"/>
      <c r="T122" s="15"/>
      <c r="U122" s="15"/>
    </row>
    <row r="123" spans="1:21" s="21" customFormat="1" ht="18" customHeight="1">
      <c r="A123" s="15"/>
      <c r="B123" s="15"/>
      <c r="C123" s="15"/>
      <c r="D123" s="15"/>
      <c r="E123" s="15"/>
      <c r="F123" s="15"/>
      <c r="G123" s="15"/>
      <c r="H123" s="15"/>
      <c r="I123" s="15"/>
      <c r="J123" s="15"/>
      <c r="K123" s="15"/>
      <c r="L123" s="15"/>
      <c r="M123" s="88"/>
      <c r="N123" s="15"/>
      <c r="O123" s="15"/>
      <c r="P123" s="15"/>
      <c r="Q123" s="15"/>
      <c r="R123" s="15"/>
      <c r="S123" s="15"/>
      <c r="T123" s="15"/>
      <c r="U123" s="15"/>
    </row>
    <row r="124" spans="1:21" s="21" customFormat="1" ht="18" customHeight="1">
      <c r="A124" s="15"/>
      <c r="B124" s="15"/>
      <c r="C124" s="15"/>
      <c r="D124" s="15"/>
      <c r="E124" s="15"/>
      <c r="F124" s="15"/>
      <c r="G124" s="15"/>
      <c r="H124" s="15"/>
      <c r="I124" s="15"/>
      <c r="J124" s="15"/>
      <c r="K124" s="15"/>
      <c r="L124" s="15"/>
      <c r="M124" s="88"/>
      <c r="N124" s="15"/>
      <c r="O124" s="15"/>
      <c r="P124" s="15"/>
      <c r="Q124" s="15"/>
      <c r="R124" s="15"/>
      <c r="S124" s="15"/>
      <c r="T124" s="15"/>
      <c r="U124" s="15"/>
    </row>
    <row r="125" spans="1:21" s="21" customFormat="1" ht="18" customHeight="1">
      <c r="A125" s="15"/>
      <c r="B125" s="15"/>
      <c r="C125" s="15"/>
      <c r="D125" s="15"/>
      <c r="E125" s="15"/>
      <c r="F125" s="15"/>
      <c r="G125" s="15"/>
      <c r="H125" s="15"/>
      <c r="I125" s="15"/>
      <c r="J125" s="15"/>
      <c r="K125" s="15"/>
      <c r="L125" s="15"/>
      <c r="M125" s="88"/>
      <c r="N125" s="15"/>
      <c r="O125" s="15"/>
      <c r="P125" s="15"/>
      <c r="Q125" s="15"/>
      <c r="R125" s="15"/>
      <c r="S125" s="15"/>
      <c r="T125" s="15"/>
      <c r="U125" s="15"/>
    </row>
    <row r="126" spans="1:21" s="21" customFormat="1" ht="18" customHeight="1">
      <c r="A126" s="15"/>
      <c r="B126" s="15"/>
      <c r="C126" s="15"/>
      <c r="D126" s="15"/>
      <c r="E126" s="15"/>
      <c r="F126" s="15"/>
      <c r="G126" s="15"/>
      <c r="H126" s="15"/>
      <c r="I126" s="15"/>
      <c r="J126" s="15"/>
      <c r="K126" s="15"/>
      <c r="L126" s="15"/>
      <c r="M126" s="88"/>
      <c r="N126" s="15"/>
      <c r="O126" s="15"/>
      <c r="P126" s="15"/>
      <c r="Q126" s="15"/>
      <c r="R126" s="15"/>
      <c r="S126" s="15"/>
      <c r="T126" s="15"/>
      <c r="U126" s="15"/>
    </row>
    <row r="127" spans="1:21" s="21" customFormat="1" ht="18" customHeight="1">
      <c r="A127" s="15"/>
      <c r="B127" s="15"/>
      <c r="C127" s="15"/>
      <c r="D127" s="15"/>
      <c r="E127" s="15"/>
      <c r="F127" s="15"/>
      <c r="G127" s="15"/>
      <c r="H127" s="15"/>
      <c r="I127" s="15"/>
      <c r="J127" s="15"/>
      <c r="K127" s="15"/>
      <c r="L127" s="15"/>
      <c r="M127" s="88"/>
      <c r="N127" s="15"/>
      <c r="O127" s="15"/>
      <c r="P127" s="15"/>
      <c r="Q127" s="15"/>
      <c r="R127" s="15"/>
      <c r="S127" s="15"/>
      <c r="T127" s="15"/>
      <c r="U127" s="15"/>
    </row>
    <row r="128" spans="1:21" s="21" customFormat="1" ht="18" customHeight="1">
      <c r="A128" s="15"/>
      <c r="B128" s="15"/>
      <c r="C128" s="15"/>
      <c r="D128" s="15"/>
      <c r="E128" s="15"/>
      <c r="F128" s="15"/>
      <c r="G128" s="15"/>
      <c r="H128" s="15"/>
      <c r="I128" s="15"/>
      <c r="J128" s="15"/>
      <c r="K128" s="15"/>
      <c r="L128" s="15"/>
      <c r="M128" s="88"/>
      <c r="N128" s="15"/>
      <c r="O128" s="15"/>
      <c r="P128" s="15"/>
      <c r="Q128" s="15"/>
      <c r="R128" s="15"/>
      <c r="S128" s="15"/>
      <c r="T128" s="15"/>
      <c r="U128" s="15"/>
    </row>
    <row r="129" spans="1:21" s="21" customFormat="1" ht="18" customHeight="1">
      <c r="A129" s="15"/>
      <c r="B129" s="15"/>
      <c r="C129" s="15"/>
      <c r="D129" s="15"/>
      <c r="E129" s="15"/>
      <c r="F129" s="15"/>
      <c r="G129" s="15"/>
      <c r="H129" s="15"/>
      <c r="I129" s="15"/>
      <c r="J129" s="15"/>
      <c r="K129" s="15"/>
      <c r="L129" s="15"/>
      <c r="M129" s="88"/>
      <c r="N129" s="15"/>
      <c r="O129" s="15"/>
      <c r="P129" s="15"/>
      <c r="Q129" s="15"/>
      <c r="R129" s="15"/>
      <c r="S129" s="15"/>
      <c r="T129" s="15"/>
      <c r="U129" s="15"/>
    </row>
    <row r="130" spans="1:21" s="21" customFormat="1" ht="18" customHeight="1">
      <c r="A130" s="15"/>
      <c r="B130" s="15"/>
      <c r="C130" s="15"/>
      <c r="D130" s="15"/>
      <c r="E130" s="15"/>
      <c r="F130" s="15"/>
      <c r="G130" s="15"/>
      <c r="H130" s="15"/>
      <c r="I130" s="15"/>
      <c r="J130" s="15"/>
      <c r="K130" s="15"/>
      <c r="L130" s="15"/>
      <c r="M130" s="88"/>
      <c r="N130" s="15"/>
      <c r="O130" s="15"/>
      <c r="P130" s="15"/>
      <c r="Q130" s="15"/>
      <c r="R130" s="15"/>
      <c r="S130" s="15"/>
      <c r="T130" s="15"/>
      <c r="U130" s="15"/>
    </row>
    <row r="131" spans="1:21" s="21" customFormat="1" ht="18" customHeight="1">
      <c r="A131" s="15"/>
      <c r="B131" s="15"/>
      <c r="C131" s="15"/>
      <c r="D131" s="15"/>
      <c r="E131" s="15"/>
      <c r="F131" s="15"/>
      <c r="G131" s="15"/>
      <c r="H131" s="15"/>
      <c r="I131" s="15"/>
      <c r="J131" s="15"/>
      <c r="K131" s="15"/>
      <c r="L131" s="15"/>
      <c r="M131" s="88"/>
      <c r="N131" s="15"/>
      <c r="O131" s="15"/>
      <c r="P131" s="15"/>
      <c r="Q131" s="15"/>
      <c r="R131" s="15"/>
      <c r="S131" s="15"/>
      <c r="T131" s="15"/>
      <c r="U131" s="15"/>
    </row>
    <row r="132" spans="1:21" s="21" customFormat="1" ht="18" customHeight="1">
      <c r="A132" s="15"/>
      <c r="B132" s="15"/>
      <c r="C132" s="15"/>
      <c r="D132" s="15"/>
      <c r="E132" s="15"/>
      <c r="F132" s="15"/>
      <c r="G132" s="15"/>
      <c r="H132" s="15"/>
      <c r="I132" s="15"/>
      <c r="J132" s="15"/>
      <c r="K132" s="15"/>
      <c r="L132" s="15"/>
      <c r="M132" s="88"/>
      <c r="N132" s="15"/>
      <c r="O132" s="15"/>
      <c r="P132" s="15"/>
      <c r="Q132" s="15"/>
      <c r="R132" s="15"/>
      <c r="S132" s="15"/>
      <c r="T132" s="15"/>
      <c r="U132" s="15"/>
    </row>
    <row r="133" spans="1:21" s="21" customFormat="1" ht="18" customHeight="1">
      <c r="A133" s="15"/>
      <c r="B133" s="15"/>
      <c r="C133" s="15"/>
      <c r="D133" s="15"/>
      <c r="E133" s="15"/>
      <c r="F133" s="15"/>
      <c r="G133" s="15"/>
      <c r="H133" s="15"/>
      <c r="I133" s="15"/>
      <c r="J133" s="15"/>
      <c r="K133" s="15"/>
      <c r="L133" s="15"/>
      <c r="M133" s="88"/>
      <c r="N133" s="15"/>
      <c r="O133" s="15"/>
      <c r="P133" s="15"/>
      <c r="Q133" s="15"/>
      <c r="R133" s="15"/>
      <c r="S133" s="15"/>
      <c r="T133" s="15"/>
      <c r="U133" s="15"/>
    </row>
    <row r="134" spans="1:21" s="21" customFormat="1" ht="18" customHeight="1">
      <c r="A134" s="15"/>
      <c r="B134" s="15"/>
      <c r="C134" s="15"/>
      <c r="D134" s="15"/>
      <c r="E134" s="15"/>
      <c r="F134" s="15"/>
      <c r="G134" s="15"/>
      <c r="H134" s="15"/>
      <c r="I134" s="15"/>
      <c r="J134" s="15"/>
      <c r="K134" s="15"/>
      <c r="L134" s="15"/>
      <c r="M134" s="88"/>
      <c r="N134" s="15"/>
      <c r="O134" s="15"/>
      <c r="P134" s="15"/>
      <c r="Q134" s="15"/>
      <c r="R134" s="15"/>
      <c r="S134" s="15"/>
      <c r="T134" s="15"/>
      <c r="U134" s="15"/>
    </row>
    <row r="135" spans="1:21" s="21" customFormat="1" ht="18" customHeight="1">
      <c r="A135" s="15"/>
      <c r="B135" s="15"/>
      <c r="C135" s="15"/>
      <c r="D135" s="15"/>
      <c r="E135" s="15"/>
      <c r="F135" s="15"/>
      <c r="G135" s="15"/>
      <c r="H135" s="15"/>
      <c r="I135" s="15"/>
      <c r="J135" s="15"/>
      <c r="K135" s="15"/>
      <c r="L135" s="15"/>
      <c r="M135" s="88"/>
      <c r="N135" s="15"/>
      <c r="O135" s="15"/>
      <c r="P135" s="15"/>
      <c r="Q135" s="15"/>
      <c r="R135" s="15"/>
      <c r="S135" s="15"/>
      <c r="T135" s="15"/>
      <c r="U135" s="15"/>
    </row>
    <row r="136" spans="1:21" s="21" customFormat="1" ht="18" customHeight="1">
      <c r="A136" s="15"/>
      <c r="B136" s="15"/>
      <c r="C136" s="15"/>
      <c r="D136" s="15"/>
      <c r="E136" s="15"/>
      <c r="F136" s="15"/>
      <c r="G136" s="15"/>
      <c r="H136" s="15"/>
      <c r="I136" s="15"/>
      <c r="J136" s="15"/>
      <c r="K136" s="15"/>
      <c r="L136" s="15"/>
      <c r="M136" s="88"/>
      <c r="N136" s="15"/>
      <c r="O136" s="15"/>
      <c r="P136" s="15"/>
      <c r="Q136" s="15"/>
      <c r="R136" s="15"/>
      <c r="S136" s="15"/>
      <c r="T136" s="15"/>
      <c r="U136" s="15"/>
    </row>
    <row r="137" spans="1:21" s="21" customFormat="1" ht="18" customHeight="1">
      <c r="A137" s="15"/>
      <c r="B137" s="15"/>
      <c r="C137" s="15"/>
      <c r="D137" s="15"/>
      <c r="E137" s="15"/>
      <c r="F137" s="15"/>
      <c r="G137" s="15"/>
      <c r="H137" s="15"/>
      <c r="I137" s="15"/>
      <c r="J137" s="15"/>
      <c r="K137" s="15"/>
      <c r="L137" s="15"/>
      <c r="M137" s="88"/>
      <c r="N137" s="15"/>
      <c r="O137" s="15"/>
      <c r="P137" s="15"/>
      <c r="Q137" s="15"/>
      <c r="R137" s="15"/>
      <c r="S137" s="15"/>
      <c r="T137" s="15"/>
      <c r="U137" s="15"/>
    </row>
    <row r="138" spans="1:21" s="21" customFormat="1" ht="18" customHeight="1">
      <c r="A138" s="15"/>
      <c r="B138" s="15"/>
      <c r="C138" s="15"/>
      <c r="D138" s="15"/>
      <c r="E138" s="15"/>
      <c r="F138" s="15"/>
      <c r="G138" s="15"/>
      <c r="H138" s="15"/>
      <c r="I138" s="15"/>
      <c r="J138" s="15"/>
      <c r="K138" s="15"/>
      <c r="L138" s="15"/>
      <c r="M138" s="88"/>
      <c r="N138" s="15"/>
      <c r="O138" s="15"/>
      <c r="P138" s="15"/>
      <c r="Q138" s="15"/>
      <c r="R138" s="15"/>
      <c r="S138" s="15"/>
      <c r="T138" s="15"/>
      <c r="U138" s="15"/>
    </row>
    <row r="139" spans="1:21" s="21" customFormat="1" ht="18" customHeight="1">
      <c r="A139" s="15"/>
      <c r="B139" s="15"/>
      <c r="C139" s="15"/>
      <c r="D139" s="15"/>
      <c r="E139" s="15"/>
      <c r="F139" s="15"/>
      <c r="G139" s="15"/>
      <c r="H139" s="15"/>
      <c r="I139" s="15"/>
      <c r="J139" s="15"/>
      <c r="K139" s="15"/>
      <c r="L139" s="15"/>
      <c r="M139" s="88"/>
      <c r="N139" s="15"/>
      <c r="O139" s="15"/>
      <c r="P139" s="15"/>
      <c r="Q139" s="15"/>
      <c r="R139" s="15"/>
      <c r="S139" s="15"/>
      <c r="T139" s="15"/>
      <c r="U139" s="15"/>
    </row>
    <row r="140" spans="1:21" s="21" customFormat="1" ht="18" customHeight="1">
      <c r="A140" s="15"/>
      <c r="B140" s="15"/>
      <c r="C140" s="15"/>
      <c r="D140" s="15"/>
      <c r="E140" s="15"/>
      <c r="F140" s="15"/>
      <c r="G140" s="15"/>
      <c r="H140" s="15"/>
      <c r="I140" s="15"/>
      <c r="J140" s="15"/>
      <c r="K140" s="15"/>
      <c r="L140" s="15"/>
      <c r="M140" s="88"/>
      <c r="N140" s="15"/>
      <c r="O140" s="15"/>
      <c r="P140" s="15"/>
      <c r="Q140" s="15"/>
      <c r="R140" s="15"/>
      <c r="S140" s="15"/>
      <c r="T140" s="15"/>
      <c r="U140" s="15"/>
    </row>
    <row r="141" spans="1:21" s="21" customFormat="1" ht="18" customHeight="1">
      <c r="A141" s="15"/>
      <c r="B141" s="15"/>
      <c r="C141" s="15"/>
      <c r="D141" s="15"/>
      <c r="E141" s="15"/>
      <c r="F141" s="15"/>
      <c r="G141" s="15"/>
      <c r="H141" s="15"/>
      <c r="I141" s="15"/>
      <c r="J141" s="15"/>
      <c r="K141" s="15"/>
      <c r="L141" s="15"/>
      <c r="M141" s="88"/>
      <c r="N141" s="15"/>
      <c r="O141" s="15"/>
      <c r="P141" s="15"/>
      <c r="Q141" s="15"/>
      <c r="R141" s="15"/>
      <c r="S141" s="15"/>
      <c r="T141" s="15"/>
      <c r="U141" s="15"/>
    </row>
    <row r="142" spans="1:21" s="21" customFormat="1" ht="18" customHeight="1">
      <c r="A142" s="15"/>
      <c r="B142" s="15"/>
      <c r="C142" s="15"/>
      <c r="D142" s="15"/>
      <c r="E142" s="15"/>
      <c r="F142" s="15"/>
      <c r="G142" s="15"/>
      <c r="H142" s="15"/>
      <c r="I142" s="15"/>
      <c r="J142" s="15"/>
      <c r="K142" s="15"/>
      <c r="L142" s="15"/>
      <c r="M142" s="88"/>
      <c r="N142" s="15"/>
      <c r="O142" s="15"/>
      <c r="P142" s="15"/>
      <c r="Q142" s="15"/>
      <c r="R142" s="15"/>
      <c r="S142" s="15"/>
      <c r="T142" s="15"/>
      <c r="U142" s="15"/>
    </row>
    <row r="143" spans="1:21" s="21" customFormat="1" ht="18" customHeight="1">
      <c r="A143" s="15"/>
      <c r="B143" s="15"/>
      <c r="C143" s="15"/>
      <c r="D143" s="15"/>
      <c r="E143" s="15"/>
      <c r="F143" s="15"/>
      <c r="G143" s="15"/>
      <c r="H143" s="15"/>
      <c r="I143" s="15"/>
      <c r="J143" s="15"/>
      <c r="K143" s="15"/>
      <c r="L143" s="15"/>
      <c r="M143" s="88"/>
      <c r="N143" s="15"/>
      <c r="O143" s="15"/>
      <c r="P143" s="15"/>
      <c r="Q143" s="15"/>
      <c r="R143" s="15"/>
      <c r="S143" s="15"/>
      <c r="T143" s="15"/>
      <c r="U143" s="15"/>
    </row>
    <row r="144" spans="1:21" s="21" customFormat="1" ht="18" customHeight="1">
      <c r="A144" s="15"/>
      <c r="B144" s="15"/>
      <c r="C144" s="15"/>
      <c r="D144" s="15"/>
      <c r="E144" s="15"/>
      <c r="F144" s="15"/>
      <c r="G144" s="15"/>
      <c r="H144" s="15"/>
      <c r="I144" s="15"/>
      <c r="J144" s="15"/>
      <c r="K144" s="15"/>
      <c r="L144" s="15"/>
      <c r="M144" s="88"/>
      <c r="N144" s="15"/>
      <c r="O144" s="15"/>
      <c r="P144" s="15"/>
      <c r="Q144" s="15"/>
      <c r="R144" s="15"/>
      <c r="S144" s="15"/>
      <c r="T144" s="15"/>
      <c r="U144" s="15"/>
    </row>
    <row r="145" spans="1:21" s="21" customFormat="1" ht="18" customHeight="1">
      <c r="A145" s="15"/>
      <c r="B145" s="15"/>
      <c r="C145" s="15"/>
      <c r="D145" s="15"/>
      <c r="E145" s="15"/>
      <c r="F145" s="15"/>
      <c r="G145" s="15"/>
      <c r="H145" s="15"/>
      <c r="I145" s="15"/>
      <c r="J145" s="15"/>
      <c r="K145" s="15"/>
      <c r="L145" s="15"/>
      <c r="M145" s="88"/>
      <c r="N145" s="15"/>
      <c r="O145" s="15"/>
      <c r="P145" s="15"/>
      <c r="Q145" s="15"/>
      <c r="R145" s="15"/>
      <c r="S145" s="15"/>
      <c r="T145" s="15"/>
      <c r="U145" s="15"/>
    </row>
    <row r="146" spans="1:21" s="21" customFormat="1" ht="18" customHeight="1">
      <c r="A146" s="15"/>
      <c r="B146" s="15"/>
      <c r="C146" s="15"/>
      <c r="D146" s="15"/>
      <c r="E146" s="15"/>
      <c r="F146" s="15"/>
      <c r="G146" s="15"/>
      <c r="H146" s="15"/>
      <c r="I146" s="15"/>
      <c r="J146" s="15"/>
      <c r="K146" s="15"/>
      <c r="L146" s="15"/>
      <c r="M146" s="88"/>
      <c r="N146" s="15"/>
      <c r="O146" s="15"/>
      <c r="P146" s="15"/>
      <c r="Q146" s="15"/>
      <c r="R146" s="15"/>
      <c r="S146" s="15"/>
      <c r="T146" s="15"/>
      <c r="U146" s="15"/>
    </row>
    <row r="147" spans="1:21" s="21" customFormat="1" ht="18" customHeight="1">
      <c r="A147" s="15"/>
      <c r="B147" s="15"/>
      <c r="C147" s="15"/>
      <c r="D147" s="15"/>
      <c r="E147" s="15"/>
      <c r="F147" s="15"/>
      <c r="G147" s="15"/>
      <c r="H147" s="15"/>
      <c r="I147" s="15"/>
      <c r="J147" s="15"/>
      <c r="K147" s="15"/>
      <c r="L147" s="15"/>
      <c r="M147" s="88"/>
      <c r="N147" s="15"/>
      <c r="O147" s="15"/>
      <c r="P147" s="15"/>
      <c r="Q147" s="15"/>
      <c r="R147" s="15"/>
      <c r="S147" s="15"/>
      <c r="T147" s="15"/>
      <c r="U147" s="15"/>
    </row>
    <row r="148" spans="1:21" s="21" customFormat="1" ht="18" customHeight="1">
      <c r="A148" s="15"/>
      <c r="B148" s="15"/>
      <c r="C148" s="15"/>
      <c r="D148" s="15"/>
      <c r="E148" s="15"/>
      <c r="F148" s="15"/>
      <c r="G148" s="15"/>
      <c r="H148" s="15"/>
      <c r="I148" s="15"/>
      <c r="J148" s="15"/>
      <c r="K148" s="15"/>
      <c r="L148" s="15"/>
      <c r="M148" s="88"/>
      <c r="N148" s="15"/>
      <c r="O148" s="15"/>
      <c r="P148" s="15"/>
      <c r="Q148" s="15"/>
      <c r="R148" s="15"/>
      <c r="S148" s="15"/>
      <c r="T148" s="15"/>
      <c r="U148" s="15"/>
    </row>
    <row r="149" spans="1:21" s="21" customFormat="1" ht="18" customHeight="1">
      <c r="A149" s="15"/>
      <c r="B149" s="15"/>
      <c r="C149" s="15"/>
      <c r="D149" s="15"/>
      <c r="E149" s="15"/>
      <c r="F149" s="15"/>
      <c r="G149" s="15"/>
      <c r="H149" s="15"/>
      <c r="I149" s="15"/>
      <c r="J149" s="15"/>
      <c r="K149" s="15"/>
      <c r="L149" s="15"/>
      <c r="M149" s="88"/>
      <c r="N149" s="15"/>
      <c r="O149" s="15"/>
      <c r="P149" s="15"/>
      <c r="Q149" s="15"/>
      <c r="R149" s="15"/>
      <c r="S149" s="15"/>
      <c r="T149" s="15"/>
      <c r="U149" s="15"/>
    </row>
    <row r="150" spans="1:21" s="21" customFormat="1" ht="18" customHeight="1">
      <c r="A150" s="15"/>
      <c r="B150" s="15"/>
      <c r="C150" s="15"/>
      <c r="D150" s="15"/>
      <c r="E150" s="15"/>
      <c r="F150" s="15"/>
      <c r="G150" s="15"/>
      <c r="H150" s="15"/>
      <c r="I150" s="15"/>
      <c r="J150" s="15"/>
      <c r="K150" s="15"/>
      <c r="L150" s="15"/>
      <c r="M150" s="88"/>
      <c r="N150" s="15"/>
      <c r="O150" s="15"/>
      <c r="P150" s="15"/>
      <c r="Q150" s="15"/>
      <c r="R150" s="15"/>
      <c r="S150" s="15"/>
      <c r="T150" s="15"/>
      <c r="U150" s="15"/>
    </row>
    <row r="151" spans="1:21" s="21" customFormat="1" ht="18" customHeight="1">
      <c r="A151" s="15"/>
      <c r="B151" s="15"/>
      <c r="C151" s="15"/>
      <c r="D151" s="15"/>
      <c r="E151" s="15"/>
      <c r="F151" s="15"/>
      <c r="G151" s="15"/>
      <c r="H151" s="15"/>
      <c r="I151" s="15"/>
      <c r="J151" s="15"/>
      <c r="K151" s="15"/>
      <c r="L151" s="15"/>
      <c r="M151" s="88"/>
      <c r="N151" s="15"/>
      <c r="O151" s="15"/>
      <c r="P151" s="15"/>
      <c r="Q151" s="15"/>
      <c r="R151" s="15"/>
      <c r="S151" s="15"/>
      <c r="T151" s="15"/>
      <c r="U151" s="15"/>
    </row>
    <row r="152" spans="1:21" s="21" customFormat="1" ht="18" customHeight="1">
      <c r="A152" s="15"/>
      <c r="B152" s="15"/>
      <c r="C152" s="15"/>
      <c r="D152" s="15"/>
      <c r="E152" s="15"/>
      <c r="F152" s="15"/>
      <c r="G152" s="15"/>
      <c r="H152" s="15"/>
      <c r="I152" s="15"/>
      <c r="J152" s="15"/>
      <c r="K152" s="15"/>
      <c r="L152" s="15"/>
      <c r="M152" s="88"/>
      <c r="N152" s="15"/>
      <c r="O152" s="15"/>
      <c r="P152" s="15"/>
      <c r="Q152" s="15"/>
      <c r="R152" s="15"/>
      <c r="S152" s="15"/>
      <c r="T152" s="15"/>
      <c r="U152" s="15"/>
    </row>
    <row r="153" spans="1:21" s="21" customFormat="1" ht="18" customHeight="1">
      <c r="A153" s="15"/>
      <c r="B153" s="15"/>
      <c r="C153" s="15"/>
      <c r="D153" s="15"/>
      <c r="E153" s="15"/>
      <c r="F153" s="15"/>
      <c r="G153" s="15"/>
      <c r="H153" s="15"/>
      <c r="I153" s="15"/>
      <c r="J153" s="15"/>
      <c r="K153" s="15"/>
      <c r="L153" s="15"/>
      <c r="M153" s="88"/>
      <c r="N153" s="15"/>
      <c r="O153" s="15"/>
      <c r="P153" s="15"/>
      <c r="Q153" s="15"/>
      <c r="R153" s="15"/>
      <c r="S153" s="15"/>
      <c r="T153" s="15"/>
      <c r="U153" s="15"/>
    </row>
    <row r="154" spans="1:21" s="21" customFormat="1" ht="18" customHeight="1">
      <c r="A154" s="15"/>
      <c r="B154" s="15"/>
      <c r="C154" s="15"/>
      <c r="D154" s="15"/>
      <c r="E154" s="15"/>
      <c r="F154" s="15"/>
      <c r="G154" s="15"/>
      <c r="H154" s="15"/>
      <c r="I154" s="15"/>
      <c r="J154" s="15"/>
      <c r="K154" s="15"/>
      <c r="L154" s="15"/>
      <c r="M154" s="88"/>
      <c r="N154" s="15"/>
      <c r="O154" s="15"/>
      <c r="P154" s="15"/>
      <c r="Q154" s="15"/>
      <c r="R154" s="15"/>
      <c r="S154" s="15"/>
      <c r="T154" s="15"/>
      <c r="U154" s="15"/>
    </row>
    <row r="155" spans="1:21" s="21" customFormat="1" ht="18" customHeight="1">
      <c r="A155" s="15"/>
      <c r="B155" s="15"/>
      <c r="C155" s="15"/>
      <c r="D155" s="15"/>
      <c r="E155" s="15"/>
      <c r="F155" s="15"/>
      <c r="G155" s="15"/>
      <c r="H155" s="15"/>
      <c r="I155" s="15"/>
      <c r="J155" s="15"/>
      <c r="K155" s="15"/>
      <c r="L155" s="15"/>
      <c r="M155" s="88"/>
      <c r="N155" s="15"/>
      <c r="O155" s="15"/>
      <c r="P155" s="15"/>
      <c r="Q155" s="15"/>
      <c r="R155" s="15"/>
      <c r="S155" s="15"/>
      <c r="T155" s="15"/>
      <c r="U155" s="15"/>
    </row>
    <row r="156" spans="1:21" s="21" customFormat="1" ht="18" customHeight="1">
      <c r="A156" s="15"/>
      <c r="B156" s="15"/>
      <c r="C156" s="15"/>
      <c r="D156" s="15"/>
      <c r="E156" s="15"/>
      <c r="F156" s="15"/>
      <c r="G156" s="15"/>
      <c r="H156" s="15"/>
      <c r="I156" s="15"/>
      <c r="J156" s="15"/>
      <c r="K156" s="15"/>
      <c r="L156" s="15"/>
      <c r="M156" s="88"/>
      <c r="N156" s="15"/>
      <c r="O156" s="15"/>
      <c r="P156" s="15"/>
      <c r="Q156" s="15"/>
      <c r="R156" s="15"/>
      <c r="S156" s="15"/>
      <c r="T156" s="15"/>
      <c r="U156" s="15"/>
    </row>
    <row r="157" spans="1:21" s="21" customFormat="1" ht="18" customHeight="1">
      <c r="A157" s="15"/>
      <c r="B157" s="15"/>
      <c r="C157" s="15"/>
      <c r="D157" s="15"/>
      <c r="E157" s="15"/>
      <c r="F157" s="15"/>
      <c r="G157" s="15"/>
      <c r="H157" s="15"/>
      <c r="I157" s="15"/>
      <c r="J157" s="15"/>
      <c r="K157" s="15"/>
      <c r="L157" s="15"/>
      <c r="M157" s="88"/>
      <c r="N157" s="15"/>
      <c r="O157" s="15"/>
      <c r="P157" s="15"/>
      <c r="Q157" s="15"/>
      <c r="R157" s="15"/>
      <c r="S157" s="15"/>
      <c r="T157" s="15"/>
      <c r="U157" s="15"/>
    </row>
    <row r="158" spans="1:21" s="21" customFormat="1" ht="18" customHeight="1">
      <c r="A158" s="15"/>
      <c r="B158" s="15"/>
      <c r="C158" s="15"/>
      <c r="D158" s="15"/>
      <c r="E158" s="15"/>
      <c r="F158" s="15"/>
      <c r="G158" s="15"/>
      <c r="H158" s="15"/>
      <c r="I158" s="15"/>
      <c r="J158" s="15"/>
      <c r="K158" s="15"/>
      <c r="L158" s="15"/>
      <c r="M158" s="88"/>
      <c r="N158" s="15"/>
      <c r="O158" s="15"/>
      <c r="P158" s="15"/>
      <c r="Q158" s="15"/>
      <c r="R158" s="15"/>
      <c r="S158" s="15"/>
      <c r="T158" s="15"/>
      <c r="U158" s="15"/>
    </row>
    <row r="159" spans="1:21" s="21" customFormat="1" ht="18" customHeight="1">
      <c r="A159" s="15"/>
      <c r="B159" s="15"/>
      <c r="C159" s="15"/>
      <c r="D159" s="15"/>
      <c r="E159" s="15"/>
      <c r="F159" s="15"/>
      <c r="G159" s="15"/>
      <c r="H159" s="15"/>
      <c r="I159" s="15"/>
      <c r="J159" s="15"/>
      <c r="K159" s="15"/>
      <c r="L159" s="15"/>
      <c r="M159" s="88"/>
      <c r="N159" s="15"/>
      <c r="O159" s="15"/>
      <c r="P159" s="15"/>
      <c r="Q159" s="15"/>
      <c r="R159" s="15"/>
      <c r="S159" s="15"/>
      <c r="T159" s="15"/>
      <c r="U159" s="15"/>
    </row>
    <row r="160" spans="1:21" s="21" customFormat="1" ht="18" customHeight="1">
      <c r="A160" s="15"/>
      <c r="B160" s="15"/>
      <c r="C160" s="15"/>
      <c r="D160" s="15"/>
      <c r="E160" s="15"/>
      <c r="F160" s="15"/>
      <c r="G160" s="15"/>
      <c r="H160" s="15"/>
      <c r="I160" s="15"/>
      <c r="J160" s="15"/>
      <c r="K160" s="15"/>
      <c r="L160" s="15"/>
      <c r="M160" s="88"/>
      <c r="N160" s="15"/>
      <c r="O160" s="15"/>
      <c r="P160" s="15"/>
      <c r="Q160" s="15"/>
      <c r="R160" s="15"/>
      <c r="S160" s="15"/>
      <c r="T160" s="15"/>
      <c r="U160" s="15"/>
    </row>
    <row r="161" spans="1:21" s="21" customFormat="1" ht="18" customHeight="1">
      <c r="A161" s="15"/>
      <c r="B161" s="15"/>
      <c r="C161" s="15"/>
      <c r="D161" s="15"/>
      <c r="E161" s="15"/>
      <c r="F161" s="15"/>
      <c r="G161" s="15"/>
      <c r="H161" s="15"/>
      <c r="I161" s="15"/>
      <c r="J161" s="15"/>
      <c r="K161" s="15"/>
      <c r="L161" s="15"/>
      <c r="M161" s="88"/>
      <c r="N161" s="15"/>
      <c r="O161" s="15"/>
      <c r="P161" s="15"/>
      <c r="Q161" s="15"/>
      <c r="R161" s="15"/>
      <c r="S161" s="15"/>
      <c r="T161" s="15"/>
      <c r="U161" s="15"/>
    </row>
    <row r="162" spans="1:21" s="21" customFormat="1" ht="18" customHeight="1">
      <c r="A162" s="15"/>
      <c r="B162" s="15"/>
      <c r="C162" s="15"/>
      <c r="D162" s="15"/>
      <c r="E162" s="15"/>
      <c r="F162" s="15"/>
      <c r="G162" s="15"/>
      <c r="H162" s="15"/>
      <c r="I162" s="15"/>
      <c r="J162" s="15"/>
      <c r="K162" s="15"/>
      <c r="L162" s="15"/>
      <c r="M162" s="88"/>
      <c r="N162" s="15"/>
      <c r="O162" s="15"/>
      <c r="P162" s="15"/>
      <c r="Q162" s="15"/>
      <c r="R162" s="15"/>
      <c r="S162" s="15"/>
      <c r="T162" s="15"/>
      <c r="U162" s="15"/>
    </row>
    <row r="163" spans="1:21" s="21" customFormat="1" ht="18" customHeight="1">
      <c r="A163" s="15"/>
      <c r="B163" s="15"/>
      <c r="C163" s="15"/>
      <c r="D163" s="15"/>
      <c r="E163" s="15"/>
      <c r="F163" s="15"/>
      <c r="G163" s="15"/>
      <c r="H163" s="15"/>
      <c r="I163" s="15"/>
      <c r="J163" s="15"/>
      <c r="K163" s="15"/>
      <c r="L163" s="15"/>
      <c r="M163" s="88"/>
      <c r="N163" s="15"/>
      <c r="O163" s="15"/>
      <c r="P163" s="15"/>
      <c r="Q163" s="15"/>
      <c r="R163" s="15"/>
      <c r="S163" s="15"/>
      <c r="T163" s="15"/>
      <c r="U163" s="15"/>
    </row>
    <row r="164" spans="1:21" s="21" customFormat="1" ht="18" customHeight="1">
      <c r="A164" s="15"/>
      <c r="B164" s="15"/>
      <c r="C164" s="15"/>
      <c r="D164" s="15"/>
      <c r="E164" s="15"/>
      <c r="F164" s="15"/>
      <c r="G164" s="15"/>
      <c r="H164" s="15"/>
      <c r="I164" s="15"/>
      <c r="J164" s="15"/>
      <c r="K164" s="15"/>
      <c r="L164" s="15"/>
      <c r="M164" s="88"/>
      <c r="N164" s="15"/>
      <c r="O164" s="15"/>
      <c r="P164" s="15"/>
      <c r="Q164" s="15"/>
      <c r="R164" s="15"/>
      <c r="S164" s="15"/>
      <c r="T164" s="15"/>
      <c r="U164" s="15"/>
    </row>
    <row r="165" spans="1:21" s="21" customFormat="1" ht="18" customHeight="1">
      <c r="A165" s="15"/>
      <c r="B165" s="15"/>
      <c r="C165" s="15"/>
      <c r="D165" s="15"/>
      <c r="E165" s="15"/>
      <c r="F165" s="15"/>
      <c r="G165" s="15"/>
      <c r="H165" s="15"/>
      <c r="I165" s="15"/>
      <c r="J165" s="15"/>
      <c r="K165" s="15"/>
      <c r="L165" s="15"/>
      <c r="M165" s="88"/>
      <c r="N165" s="15"/>
      <c r="O165" s="15"/>
      <c r="P165" s="15"/>
      <c r="Q165" s="15"/>
      <c r="R165" s="15"/>
      <c r="S165" s="15"/>
      <c r="T165" s="15"/>
      <c r="U165" s="15"/>
    </row>
    <row r="166" spans="1:21" s="21" customFormat="1" ht="18" customHeight="1">
      <c r="A166" s="15"/>
      <c r="B166" s="15"/>
      <c r="C166" s="15"/>
      <c r="D166" s="15"/>
      <c r="E166" s="15"/>
      <c r="F166" s="15"/>
      <c r="G166" s="15"/>
      <c r="H166" s="15"/>
      <c r="I166" s="15"/>
      <c r="J166" s="15"/>
      <c r="K166" s="15"/>
      <c r="L166" s="15"/>
      <c r="M166" s="88"/>
      <c r="N166" s="15"/>
      <c r="O166" s="15"/>
      <c r="P166" s="15"/>
      <c r="Q166" s="15"/>
      <c r="R166" s="15"/>
      <c r="S166" s="15"/>
      <c r="T166" s="15"/>
      <c r="U166" s="15"/>
    </row>
    <row r="167" spans="1:21" s="21" customFormat="1" ht="18" customHeight="1">
      <c r="M167" s="86"/>
    </row>
    <row r="168" spans="1:21" s="21" customFormat="1" ht="18" customHeight="1">
      <c r="M168" s="86"/>
    </row>
    <row r="169" spans="1:21" s="21" customFormat="1" ht="18" customHeight="1">
      <c r="M169" s="86"/>
    </row>
    <row r="170" spans="1:21" s="21" customFormat="1" ht="18" customHeight="1">
      <c r="M170" s="86"/>
    </row>
    <row r="171" spans="1:21" s="21" customFormat="1" ht="18" customHeight="1">
      <c r="M171" s="86"/>
    </row>
    <row r="172" spans="1:21" s="21" customFormat="1">
      <c r="M172" s="86"/>
    </row>
    <row r="173" spans="1:21" s="21" customFormat="1">
      <c r="M173" s="86"/>
    </row>
    <row r="174" spans="1:21" s="21" customFormat="1">
      <c r="M174" s="86"/>
    </row>
    <row r="175" spans="1:21" s="21" customFormat="1">
      <c r="M175" s="86"/>
    </row>
    <row r="176" spans="1:21" s="21" customFormat="1">
      <c r="M176" s="86"/>
    </row>
    <row r="177" spans="13:13" s="21" customFormat="1">
      <c r="M177" s="86"/>
    </row>
    <row r="178" spans="13:13" s="21" customFormat="1">
      <c r="M178" s="86"/>
    </row>
    <row r="179" spans="13:13" s="21" customFormat="1">
      <c r="M179" s="86"/>
    </row>
    <row r="180" spans="13:13" s="21" customFormat="1">
      <c r="M180" s="86"/>
    </row>
    <row r="181" spans="13:13" s="21" customFormat="1">
      <c r="M181" s="86"/>
    </row>
    <row r="182" spans="13:13" s="21" customFormat="1">
      <c r="M182" s="86"/>
    </row>
    <row r="183" spans="13:13" s="21" customFormat="1">
      <c r="M183" s="86"/>
    </row>
    <row r="184" spans="13:13" s="21" customFormat="1">
      <c r="M184" s="86"/>
    </row>
    <row r="185" spans="13:13" s="21" customFormat="1">
      <c r="M185" s="86"/>
    </row>
    <row r="186" spans="13:13" s="21" customFormat="1">
      <c r="M186" s="86"/>
    </row>
    <row r="187" spans="13:13" s="21" customFormat="1">
      <c r="M187" s="86"/>
    </row>
    <row r="188" spans="13:13" s="21" customFormat="1">
      <c r="M188" s="86"/>
    </row>
    <row r="189" spans="13:13" s="21" customFormat="1">
      <c r="M189" s="86"/>
    </row>
    <row r="190" spans="13:13" s="21" customFormat="1">
      <c r="M190" s="86"/>
    </row>
    <row r="191" spans="13:13" s="21" customFormat="1">
      <c r="M191" s="86"/>
    </row>
    <row r="192" spans="13:13" s="21" customFormat="1">
      <c r="M192" s="86"/>
    </row>
    <row r="193" spans="13:13" s="21" customFormat="1">
      <c r="M193" s="86"/>
    </row>
    <row r="194" spans="13:13" s="21" customFormat="1">
      <c r="M194" s="86"/>
    </row>
    <row r="195" spans="13:13" s="21" customFormat="1">
      <c r="M195" s="86"/>
    </row>
    <row r="196" spans="13:13" s="21" customFormat="1">
      <c r="M196" s="86"/>
    </row>
    <row r="197" spans="13:13" s="21" customFormat="1">
      <c r="M197" s="86"/>
    </row>
    <row r="198" spans="13:13" s="21" customFormat="1">
      <c r="M198" s="86"/>
    </row>
    <row r="199" spans="13:13" s="21" customFormat="1">
      <c r="M199" s="86"/>
    </row>
    <row r="200" spans="13:13" s="21" customFormat="1">
      <c r="M200" s="86"/>
    </row>
    <row r="201" spans="13:13" s="21" customFormat="1">
      <c r="M201" s="86"/>
    </row>
    <row r="202" spans="13:13" s="21" customFormat="1">
      <c r="M202" s="86"/>
    </row>
    <row r="203" spans="13:13" s="21" customFormat="1">
      <c r="M203" s="86"/>
    </row>
    <row r="204" spans="13:13" s="21" customFormat="1">
      <c r="M204" s="86"/>
    </row>
    <row r="205" spans="13:13" s="21" customFormat="1" ht="18" customHeight="1">
      <c r="M205" s="86"/>
    </row>
    <row r="206" spans="13:13" s="21" customFormat="1">
      <c r="M206" s="86"/>
    </row>
    <row r="207" spans="13:13" s="21" customFormat="1" ht="13.5" customHeight="1">
      <c r="M207" s="86"/>
    </row>
    <row r="208" spans="13:13" s="21" customFormat="1" ht="13.5" customHeight="1">
      <c r="M208" s="86"/>
    </row>
    <row r="209" spans="13:13" s="21" customFormat="1">
      <c r="M209" s="86"/>
    </row>
    <row r="210" spans="13:13" s="21" customFormat="1">
      <c r="M210" s="86"/>
    </row>
    <row r="211" spans="13:13" s="21" customFormat="1">
      <c r="M211" s="86"/>
    </row>
    <row r="212" spans="13:13" s="21" customFormat="1">
      <c r="M212" s="86"/>
    </row>
    <row r="213" spans="13:13" s="21" customFormat="1">
      <c r="M213" s="86"/>
    </row>
    <row r="214" spans="13:13" s="21" customFormat="1">
      <c r="M214" s="86"/>
    </row>
    <row r="215" spans="13:13" s="21" customFormat="1">
      <c r="M215" s="86"/>
    </row>
    <row r="216" spans="13:13" s="21" customFormat="1">
      <c r="M216" s="86"/>
    </row>
    <row r="217" spans="13:13" s="21" customFormat="1">
      <c r="M217" s="86"/>
    </row>
    <row r="218" spans="13:13" s="21" customFormat="1">
      <c r="M218" s="86"/>
    </row>
    <row r="219" spans="13:13" s="21" customFormat="1">
      <c r="M219" s="86"/>
    </row>
    <row r="220" spans="13:13" s="21" customFormat="1">
      <c r="M220" s="86"/>
    </row>
    <row r="221" spans="13:13" s="21" customFormat="1">
      <c r="M221" s="86"/>
    </row>
    <row r="222" spans="13:13" s="21" customFormat="1">
      <c r="M222" s="86"/>
    </row>
    <row r="223" spans="13:13" s="21" customFormat="1">
      <c r="M223" s="86"/>
    </row>
    <row r="224" spans="13:13" s="21" customFormat="1">
      <c r="M224" s="86"/>
    </row>
    <row r="225" spans="13:13" s="21" customFormat="1">
      <c r="M225" s="86"/>
    </row>
    <row r="226" spans="13:13" s="21" customFormat="1">
      <c r="M226" s="86"/>
    </row>
    <row r="227" spans="13:13" s="21" customFormat="1">
      <c r="M227" s="86"/>
    </row>
    <row r="228" spans="13:13" s="21" customFormat="1">
      <c r="M228" s="86"/>
    </row>
    <row r="229" spans="13:13" s="21" customFormat="1">
      <c r="M229" s="86"/>
    </row>
    <row r="230" spans="13:13" s="21" customFormat="1">
      <c r="M230" s="86"/>
    </row>
    <row r="231" spans="13:13" s="21" customFormat="1">
      <c r="M231" s="86"/>
    </row>
    <row r="232" spans="13:13" s="21" customFormat="1">
      <c r="M232" s="86"/>
    </row>
    <row r="233" spans="13:13" s="21" customFormat="1">
      <c r="M233" s="86"/>
    </row>
    <row r="234" spans="13:13" s="21" customFormat="1">
      <c r="M234" s="86"/>
    </row>
    <row r="235" spans="13:13" s="21" customFormat="1">
      <c r="M235" s="86"/>
    </row>
    <row r="236" spans="13:13" s="21" customFormat="1">
      <c r="M236" s="86"/>
    </row>
    <row r="237" spans="13:13" s="21" customFormat="1">
      <c r="M237" s="86"/>
    </row>
    <row r="238" spans="13:13" s="21" customFormat="1">
      <c r="M238" s="86"/>
    </row>
    <row r="239" spans="13:13" s="21" customFormat="1">
      <c r="M239" s="86"/>
    </row>
    <row r="240" spans="13:13" s="21" customFormat="1">
      <c r="M240" s="86"/>
    </row>
    <row r="241" spans="13:13" s="21" customFormat="1">
      <c r="M241" s="86"/>
    </row>
    <row r="242" spans="13:13" s="21" customFormat="1">
      <c r="M242" s="86"/>
    </row>
    <row r="243" spans="13:13" s="21" customFormat="1">
      <c r="M243" s="86"/>
    </row>
    <row r="244" spans="13:13" s="21" customFormat="1">
      <c r="M244" s="86"/>
    </row>
    <row r="245" spans="13:13" s="21" customFormat="1">
      <c r="M245" s="86"/>
    </row>
    <row r="246" spans="13:13" s="21" customFormat="1">
      <c r="M246" s="86"/>
    </row>
    <row r="247" spans="13:13" s="21" customFormat="1">
      <c r="M247" s="86"/>
    </row>
    <row r="248" spans="13:13" s="21" customFormat="1">
      <c r="M248" s="86"/>
    </row>
    <row r="249" spans="13:13" s="21" customFormat="1">
      <c r="M249" s="86"/>
    </row>
    <row r="250" spans="13:13" s="21" customFormat="1">
      <c r="M250" s="86"/>
    </row>
    <row r="251" spans="13:13" s="21" customFormat="1">
      <c r="M251" s="86"/>
    </row>
    <row r="252" spans="13:13" s="21" customFormat="1">
      <c r="M252" s="86"/>
    </row>
    <row r="253" spans="13:13" s="21" customFormat="1">
      <c r="M253" s="86"/>
    </row>
    <row r="254" spans="13:13" s="21" customFormat="1">
      <c r="M254" s="86"/>
    </row>
    <row r="255" spans="13:13" s="21" customFormat="1">
      <c r="M255" s="86"/>
    </row>
    <row r="256" spans="13:13" s="21" customFormat="1">
      <c r="M256" s="86"/>
    </row>
    <row r="257" spans="6:13" s="21" customFormat="1">
      <c r="M257" s="86"/>
    </row>
    <row r="258" spans="6:13" s="21" customFormat="1">
      <c r="M258" s="86"/>
    </row>
    <row r="259" spans="6:13" s="21" customFormat="1">
      <c r="M259" s="86"/>
    </row>
    <row r="260" spans="6:13" s="21" customFormat="1">
      <c r="M260" s="86"/>
    </row>
    <row r="261" spans="6:13" s="21" customFormat="1">
      <c r="M261" s="86"/>
    </row>
    <row r="262" spans="6:13" s="21" customFormat="1" ht="13.5" customHeight="1">
      <c r="M262" s="86"/>
    </row>
    <row r="263" spans="6:13" s="21" customFormat="1">
      <c r="M263" s="86"/>
    </row>
    <row r="264" spans="6:13" s="21" customFormat="1">
      <c r="F264" s="87"/>
      <c r="G264" s="87"/>
      <c r="H264" s="87"/>
      <c r="M264" s="86"/>
    </row>
    <row r="265" spans="6:13" s="21" customFormat="1">
      <c r="M265" s="86"/>
    </row>
    <row r="266" spans="6:13" s="21" customFormat="1">
      <c r="M266" s="86"/>
    </row>
    <row r="267" spans="6:13" s="21" customFormat="1" ht="18" customHeight="1">
      <c r="M267" s="86"/>
    </row>
    <row r="268" spans="6:13" s="21" customFormat="1">
      <c r="M268" s="86"/>
    </row>
    <row r="269" spans="6:13" s="21" customFormat="1" ht="13.5" customHeight="1">
      <c r="M269" s="86"/>
    </row>
    <row r="270" spans="6:13" s="21" customFormat="1" ht="13.5" customHeight="1">
      <c r="M270" s="86"/>
    </row>
    <row r="271" spans="6:13" s="21" customFormat="1">
      <c r="M271" s="86"/>
    </row>
    <row r="272" spans="6:13" s="21" customFormat="1">
      <c r="M272" s="86"/>
    </row>
    <row r="273" spans="13:13" s="21" customFormat="1">
      <c r="M273" s="86"/>
    </row>
    <row r="274" spans="13:13" s="21" customFormat="1">
      <c r="M274" s="86"/>
    </row>
    <row r="275" spans="13:13" s="21" customFormat="1">
      <c r="M275" s="86"/>
    </row>
    <row r="276" spans="13:13" s="21" customFormat="1">
      <c r="M276" s="86"/>
    </row>
    <row r="277" spans="13:13" s="21" customFormat="1">
      <c r="M277" s="86"/>
    </row>
    <row r="278" spans="13:13" s="21" customFormat="1">
      <c r="M278" s="86"/>
    </row>
    <row r="279" spans="13:13" s="21" customFormat="1">
      <c r="M279" s="86"/>
    </row>
    <row r="280" spans="13:13" s="21" customFormat="1">
      <c r="M280" s="86"/>
    </row>
    <row r="281" spans="13:13" s="21" customFormat="1">
      <c r="M281" s="86"/>
    </row>
    <row r="282" spans="13:13" s="21" customFormat="1">
      <c r="M282" s="86"/>
    </row>
    <row r="283" spans="13:13" s="21" customFormat="1">
      <c r="M283" s="86"/>
    </row>
    <row r="284" spans="13:13" s="21" customFormat="1">
      <c r="M284" s="86"/>
    </row>
    <row r="285" spans="13:13" s="21" customFormat="1">
      <c r="M285" s="86"/>
    </row>
    <row r="286" spans="13:13" s="21" customFormat="1">
      <c r="M286" s="86"/>
    </row>
    <row r="287" spans="13:13" s="21" customFormat="1">
      <c r="M287" s="86"/>
    </row>
    <row r="288" spans="13:13" s="21" customFormat="1">
      <c r="M288" s="86"/>
    </row>
    <row r="289" spans="13:13" s="21" customFormat="1">
      <c r="M289" s="86"/>
    </row>
    <row r="290" spans="13:13" s="21" customFormat="1">
      <c r="M290" s="86"/>
    </row>
    <row r="291" spans="13:13" s="21" customFormat="1">
      <c r="M291" s="86"/>
    </row>
    <row r="292" spans="13:13" s="21" customFormat="1">
      <c r="M292" s="86"/>
    </row>
    <row r="293" spans="13:13" s="21" customFormat="1">
      <c r="M293" s="86"/>
    </row>
    <row r="294" spans="13:13" s="21" customFormat="1">
      <c r="M294" s="86"/>
    </row>
    <row r="295" spans="13:13" s="21" customFormat="1">
      <c r="M295" s="86"/>
    </row>
    <row r="296" spans="13:13" s="21" customFormat="1">
      <c r="M296" s="86"/>
    </row>
    <row r="297" spans="13:13" s="21" customFormat="1">
      <c r="M297" s="86"/>
    </row>
    <row r="298" spans="13:13" s="21" customFormat="1">
      <c r="M298" s="86"/>
    </row>
    <row r="299" spans="13:13" s="21" customFormat="1">
      <c r="M299" s="86"/>
    </row>
    <row r="300" spans="13:13" s="21" customFormat="1">
      <c r="M300" s="86"/>
    </row>
    <row r="301" spans="13:13" s="21" customFormat="1">
      <c r="M301" s="86"/>
    </row>
    <row r="302" spans="13:13" s="21" customFormat="1">
      <c r="M302" s="86"/>
    </row>
    <row r="303" spans="13:13" s="21" customFormat="1">
      <c r="M303" s="86"/>
    </row>
    <row r="329" ht="18" customHeight="1"/>
    <row r="331" ht="13.5" customHeight="1"/>
    <row r="332" ht="13.5" customHeight="1"/>
    <row r="390" ht="18" customHeight="1"/>
    <row r="392" ht="13.5" customHeight="1"/>
    <row r="393" ht="13.5" customHeight="1"/>
    <row r="451" ht="18" customHeight="1"/>
    <row r="453" ht="13.5" customHeight="1"/>
    <row r="454" ht="13.5" customHeight="1"/>
    <row r="513" ht="18" customHeight="1"/>
    <row r="515" ht="13.5" customHeight="1"/>
    <row r="516" ht="13.5" customHeight="1"/>
    <row r="572" ht="18" customHeight="1"/>
    <row r="574" ht="18" customHeight="1"/>
    <row r="576" ht="13.5" customHeight="1"/>
    <row r="577" ht="13.5" customHeight="1"/>
    <row r="636" ht="18" customHeight="1"/>
    <row r="638" ht="13.5" customHeight="1"/>
    <row r="639" ht="13.5" customHeight="1"/>
  </sheetData>
  <mergeCells count="3">
    <mergeCell ref="A67:I67"/>
    <mergeCell ref="A1:C2"/>
    <mergeCell ref="S71:U71"/>
  </mergeCells>
  <phoneticPr fontId="2"/>
  <conditionalFormatting sqref="B73:E73 E74 C10:C65 B10:E18 B20:E22 B24:E25 B27:E30 B32:E35 B37:E38 B40:E40 B42:E51 B53:E53 B55:E57 B59:E59 B61:E62 B64:E65">
    <cfRule type="cellIs" dxfId="1" priority="148" stopIfTrue="1" operator="between">
      <formula>1</formula>
      <formula>3</formula>
    </cfRule>
  </conditionalFormatting>
  <printOptions horizontalCentered="1"/>
  <pageMargins left="0.39370078740157483" right="0.39370078740157483" top="0.39370078740157483" bottom="0.19685039370078741" header="0.51181102362204722" footer="0.51181102362204722"/>
  <pageSetup paperSize="9" scale="44" firstPageNumber="4" pageOrder="overThenDown" orientation="landscape"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33CCFF"/>
  </sheetPr>
  <dimension ref="A1:IS663"/>
  <sheetViews>
    <sheetView zoomScale="60" zoomScaleNormal="60" workbookViewId="0">
      <selection activeCell="A4" sqref="A4:B4"/>
    </sheetView>
  </sheetViews>
  <sheetFormatPr defaultRowHeight="13.5"/>
  <cols>
    <col min="1" max="1" width="26.625" style="48" customWidth="1"/>
    <col min="2" max="5" width="12.625" style="48" customWidth="1"/>
    <col min="6" max="12" width="11.625" style="48" customWidth="1"/>
    <col min="13" max="13" width="11.625" style="82" customWidth="1"/>
    <col min="14" max="14" width="11.625" style="48" customWidth="1"/>
    <col min="15" max="20" width="11.625" style="56" customWidth="1"/>
    <col min="21" max="21" width="11.625" style="48" customWidth="1"/>
    <col min="22" max="16384" width="9" style="48"/>
  </cols>
  <sheetData>
    <row r="1" spans="1:21" s="54" customFormat="1" ht="18" customHeight="1">
      <c r="A1" s="914" t="s">
        <v>641</v>
      </c>
      <c r="B1" s="914"/>
      <c r="C1" s="914"/>
      <c r="E1" s="126"/>
      <c r="I1" s="76"/>
      <c r="K1" s="76"/>
      <c r="L1" s="76"/>
      <c r="M1" s="77"/>
      <c r="N1" s="58"/>
      <c r="O1" s="58"/>
      <c r="P1" s="58"/>
      <c r="Q1" s="58"/>
      <c r="R1" s="58"/>
      <c r="S1" s="78"/>
      <c r="T1" s="78"/>
      <c r="U1" s="78"/>
    </row>
    <row r="2" spans="1:21" s="54" customFormat="1" ht="18" customHeight="1">
      <c r="A2" s="914"/>
      <c r="B2" s="914"/>
      <c r="C2" s="914"/>
      <c r="E2" s="68"/>
      <c r="I2" s="76"/>
      <c r="K2" s="76"/>
      <c r="L2" s="76"/>
      <c r="M2" s="77"/>
      <c r="N2" s="58"/>
      <c r="O2" s="58"/>
      <c r="P2" s="58"/>
      <c r="Q2" s="58"/>
    </row>
    <row r="3" spans="1:21" ht="18" customHeight="1">
      <c r="F3" s="79"/>
      <c r="G3" s="79"/>
      <c r="H3" s="79"/>
      <c r="I3" s="57"/>
      <c r="J3" s="57"/>
      <c r="K3" s="57"/>
      <c r="L3" s="57"/>
      <c r="M3" s="57"/>
      <c r="N3" s="57"/>
      <c r="P3" s="63"/>
      <c r="U3" s="56"/>
    </row>
    <row r="4" spans="1:21" ht="20.100000000000001" customHeight="1">
      <c r="A4" s="347" t="s">
        <v>49</v>
      </c>
      <c r="B4" s="49"/>
      <c r="C4" s="49"/>
      <c r="D4" s="49"/>
      <c r="H4" s="156"/>
      <c r="I4" s="156"/>
      <c r="J4" s="156"/>
      <c r="K4" s="79"/>
      <c r="L4" s="81"/>
      <c r="P4" s="67"/>
      <c r="T4" s="67"/>
      <c r="U4" s="83"/>
    </row>
    <row r="5" spans="1:21" ht="20.100000000000001" customHeight="1">
      <c r="A5" s="347"/>
      <c r="B5" s="49"/>
      <c r="C5" s="49"/>
      <c r="D5" s="49"/>
      <c r="H5" s="128"/>
      <c r="I5" s="128"/>
      <c r="J5" s="128"/>
      <c r="K5" s="79"/>
      <c r="L5" s="81"/>
      <c r="P5" s="67"/>
      <c r="Q5" s="127" t="s">
        <v>1622</v>
      </c>
      <c r="T5" s="67"/>
      <c r="U5" s="83"/>
    </row>
    <row r="6" spans="1:21" s="135" customFormat="1" ht="20.100000000000001" customHeight="1">
      <c r="A6" s="51" t="s">
        <v>37</v>
      </c>
      <c r="B6" s="141" t="s">
        <v>38</v>
      </c>
      <c r="C6" s="141" t="s">
        <v>642</v>
      </c>
      <c r="D6" s="141" t="s">
        <v>745</v>
      </c>
      <c r="E6" s="141" t="s">
        <v>746</v>
      </c>
      <c r="F6" s="141" t="s">
        <v>399</v>
      </c>
      <c r="G6" s="141" t="s">
        <v>400</v>
      </c>
      <c r="H6" s="141" t="s">
        <v>401</v>
      </c>
      <c r="I6" s="141" t="s">
        <v>402</v>
      </c>
      <c r="J6" s="141" t="s">
        <v>403</v>
      </c>
      <c r="K6" s="141" t="s">
        <v>404</v>
      </c>
      <c r="L6" s="141" t="s">
        <v>405</v>
      </c>
      <c r="M6" s="141" t="s">
        <v>406</v>
      </c>
      <c r="N6" s="141" t="s">
        <v>407</v>
      </c>
      <c r="O6" s="142" t="s">
        <v>408</v>
      </c>
      <c r="P6" s="142" t="s">
        <v>410</v>
      </c>
      <c r="Q6" s="142" t="s">
        <v>411</v>
      </c>
      <c r="R6" s="142" t="s">
        <v>412</v>
      </c>
      <c r="S6" s="142" t="s">
        <v>413</v>
      </c>
      <c r="T6" s="142" t="s">
        <v>414</v>
      </c>
      <c r="U6" s="143" t="s">
        <v>56</v>
      </c>
    </row>
    <row r="7" spans="1:21" ht="18" customHeight="1">
      <c r="A7" s="26"/>
      <c r="B7" s="27"/>
      <c r="C7" s="21"/>
      <c r="D7" s="21"/>
      <c r="E7" s="26"/>
      <c r="F7" s="84"/>
      <c r="G7" s="84"/>
      <c r="H7" s="89"/>
      <c r="I7" s="30"/>
      <c r="J7" s="30"/>
      <c r="K7" s="30"/>
      <c r="L7" s="30"/>
      <c r="M7" s="63"/>
      <c r="N7" s="56"/>
      <c r="U7" s="56"/>
    </row>
    <row r="8" spans="1:21" s="79" customFormat="1" ht="20.100000000000001" customHeight="1">
      <c r="A8" s="130" t="s">
        <v>55</v>
      </c>
      <c r="B8" s="50">
        <f>SUBTOTAL(9,B10:B86)</f>
        <v>48748</v>
      </c>
      <c r="C8" s="50">
        <f t="shared" ref="C8:U8" si="0">SUBTOTAL(9,C10:C105)</f>
        <v>97410</v>
      </c>
      <c r="D8" s="50">
        <f>SUBTOTAL(9,D10:D105)</f>
        <v>47574</v>
      </c>
      <c r="E8" s="55">
        <f>SUBTOTAL(9,E10:E70,E75:E86)</f>
        <v>49836</v>
      </c>
      <c r="F8" s="50">
        <f t="shared" si="0"/>
        <v>4526</v>
      </c>
      <c r="G8" s="50">
        <f t="shared" si="0"/>
        <v>3948</v>
      </c>
      <c r="H8" s="50">
        <f t="shared" si="0"/>
        <v>4022</v>
      </c>
      <c r="I8" s="50">
        <f t="shared" si="0"/>
        <v>3948</v>
      </c>
      <c r="J8" s="50">
        <f t="shared" si="0"/>
        <v>5030</v>
      </c>
      <c r="K8" s="50">
        <f t="shared" si="0"/>
        <v>6200</v>
      </c>
      <c r="L8" s="50">
        <f t="shared" si="0"/>
        <v>6522</v>
      </c>
      <c r="M8" s="50">
        <f t="shared" si="0"/>
        <v>6530</v>
      </c>
      <c r="N8" s="50">
        <f t="shared" si="0"/>
        <v>6601</v>
      </c>
      <c r="O8" s="50">
        <f t="shared" si="0"/>
        <v>8073</v>
      </c>
      <c r="P8" s="50">
        <f>SUBTOTAL(9,P10:P70,P75:P86)</f>
        <v>7756</v>
      </c>
      <c r="Q8" s="50">
        <f t="shared" si="0"/>
        <v>5898</v>
      </c>
      <c r="R8" s="50">
        <f t="shared" si="0"/>
        <v>4725</v>
      </c>
      <c r="S8" s="50">
        <f t="shared" si="0"/>
        <v>4852</v>
      </c>
      <c r="T8" s="50">
        <f t="shared" si="0"/>
        <v>6486</v>
      </c>
      <c r="U8" s="50">
        <f t="shared" si="0"/>
        <v>12293</v>
      </c>
    </row>
    <row r="9" spans="1:21" s="413" customFormat="1" ht="18" customHeight="1">
      <c r="A9" s="401"/>
      <c r="B9" s="599"/>
      <c r="C9" s="409"/>
      <c r="D9" s="409"/>
      <c r="E9" s="410"/>
      <c r="F9" s="405"/>
      <c r="G9" s="405"/>
      <c r="H9" s="405"/>
      <c r="I9" s="405"/>
      <c r="J9" s="405"/>
      <c r="K9" s="405"/>
      <c r="L9" s="405"/>
      <c r="M9" s="405"/>
      <c r="N9" s="405"/>
      <c r="O9" s="405"/>
      <c r="P9" s="405"/>
      <c r="Q9" s="405"/>
      <c r="R9" s="405"/>
      <c r="S9" s="405"/>
      <c r="T9" s="405"/>
      <c r="U9" s="405"/>
    </row>
    <row r="10" spans="1:21" s="504" customFormat="1" ht="17.25">
      <c r="A10" s="411" t="s">
        <v>1563</v>
      </c>
      <c r="B10" s="507">
        <v>1372</v>
      </c>
      <c r="C10" s="155">
        <v>2679</v>
      </c>
      <c r="D10" s="155">
        <v>1378</v>
      </c>
      <c r="E10" s="411">
        <v>1301</v>
      </c>
      <c r="F10" s="155">
        <v>92</v>
      </c>
      <c r="G10" s="155">
        <v>111</v>
      </c>
      <c r="H10" s="155">
        <v>149</v>
      </c>
      <c r="I10" s="155">
        <v>127</v>
      </c>
      <c r="J10" s="155">
        <v>179</v>
      </c>
      <c r="K10" s="155">
        <v>196</v>
      </c>
      <c r="L10" s="155">
        <v>151</v>
      </c>
      <c r="M10" s="155">
        <v>159</v>
      </c>
      <c r="N10" s="155">
        <v>186</v>
      </c>
      <c r="O10" s="155">
        <v>255</v>
      </c>
      <c r="P10" s="155">
        <v>184</v>
      </c>
      <c r="Q10" s="155">
        <v>160</v>
      </c>
      <c r="R10" s="155">
        <v>139</v>
      </c>
      <c r="S10" s="155">
        <v>131</v>
      </c>
      <c r="T10" s="155">
        <v>146</v>
      </c>
      <c r="U10" s="155">
        <v>314</v>
      </c>
    </row>
    <row r="11" spans="1:21" s="504" customFormat="1" ht="17.25">
      <c r="A11" s="411" t="s">
        <v>1120</v>
      </c>
      <c r="B11" s="507">
        <v>1491</v>
      </c>
      <c r="C11" s="155">
        <v>3110</v>
      </c>
      <c r="D11" s="155">
        <v>1473</v>
      </c>
      <c r="E11" s="411">
        <v>1637</v>
      </c>
      <c r="F11" s="155">
        <v>145</v>
      </c>
      <c r="G11" s="155">
        <v>157</v>
      </c>
      <c r="H11" s="155">
        <v>150</v>
      </c>
      <c r="I11" s="155">
        <v>160</v>
      </c>
      <c r="J11" s="155">
        <v>133</v>
      </c>
      <c r="K11" s="155">
        <v>171</v>
      </c>
      <c r="L11" s="155">
        <v>196</v>
      </c>
      <c r="M11" s="155">
        <v>231</v>
      </c>
      <c r="N11" s="155">
        <v>237</v>
      </c>
      <c r="O11" s="155">
        <v>304</v>
      </c>
      <c r="P11" s="155">
        <v>223</v>
      </c>
      <c r="Q11" s="155">
        <v>208</v>
      </c>
      <c r="R11" s="155">
        <v>116</v>
      </c>
      <c r="S11" s="155">
        <v>145</v>
      </c>
      <c r="T11" s="155">
        <v>212</v>
      </c>
      <c r="U11" s="155">
        <v>322</v>
      </c>
    </row>
    <row r="12" spans="1:21" s="504" customFormat="1" ht="17.25">
      <c r="A12" s="411" t="s">
        <v>1121</v>
      </c>
      <c r="B12" s="507">
        <v>1739</v>
      </c>
      <c r="C12" s="155">
        <v>3575</v>
      </c>
      <c r="D12" s="155">
        <v>1672</v>
      </c>
      <c r="E12" s="411">
        <v>1903</v>
      </c>
      <c r="F12" s="155">
        <v>132</v>
      </c>
      <c r="G12" s="155">
        <v>119</v>
      </c>
      <c r="H12" s="155">
        <v>141</v>
      </c>
      <c r="I12" s="155">
        <v>145</v>
      </c>
      <c r="J12" s="155">
        <v>185</v>
      </c>
      <c r="K12" s="155">
        <v>144</v>
      </c>
      <c r="L12" s="155">
        <v>206</v>
      </c>
      <c r="M12" s="155">
        <v>192</v>
      </c>
      <c r="N12" s="155">
        <v>192</v>
      </c>
      <c r="O12" s="155">
        <v>289</v>
      </c>
      <c r="P12" s="155">
        <v>266</v>
      </c>
      <c r="Q12" s="155">
        <v>212</v>
      </c>
      <c r="R12" s="155">
        <v>195</v>
      </c>
      <c r="S12" s="155">
        <v>226</v>
      </c>
      <c r="T12" s="155">
        <v>307</v>
      </c>
      <c r="U12" s="155">
        <v>624</v>
      </c>
    </row>
    <row r="13" spans="1:21" s="504" customFormat="1" ht="17.25">
      <c r="A13" s="411" t="s">
        <v>1122</v>
      </c>
      <c r="B13" s="507">
        <v>1310</v>
      </c>
      <c r="C13" s="155">
        <v>2452</v>
      </c>
      <c r="D13" s="155">
        <v>1159</v>
      </c>
      <c r="E13" s="411">
        <v>1293</v>
      </c>
      <c r="F13" s="155">
        <v>70</v>
      </c>
      <c r="G13" s="155">
        <v>71</v>
      </c>
      <c r="H13" s="155">
        <v>74</v>
      </c>
      <c r="I13" s="155">
        <v>102</v>
      </c>
      <c r="J13" s="155">
        <v>129</v>
      </c>
      <c r="K13" s="155">
        <v>153</v>
      </c>
      <c r="L13" s="155">
        <v>132</v>
      </c>
      <c r="M13" s="155">
        <v>141</v>
      </c>
      <c r="N13" s="155">
        <v>152</v>
      </c>
      <c r="O13" s="155">
        <v>203</v>
      </c>
      <c r="P13" s="155">
        <v>202</v>
      </c>
      <c r="Q13" s="155">
        <v>177</v>
      </c>
      <c r="R13" s="155">
        <v>141</v>
      </c>
      <c r="S13" s="155">
        <v>159</v>
      </c>
      <c r="T13" s="155">
        <v>200</v>
      </c>
      <c r="U13" s="155">
        <v>346</v>
      </c>
    </row>
    <row r="14" spans="1:21" s="504" customFormat="1" ht="17.25">
      <c r="A14" s="411" t="s">
        <v>1123</v>
      </c>
      <c r="B14" s="507">
        <v>1814</v>
      </c>
      <c r="C14" s="155">
        <v>2912</v>
      </c>
      <c r="D14" s="155">
        <v>1412</v>
      </c>
      <c r="E14" s="411">
        <v>1500</v>
      </c>
      <c r="F14" s="155">
        <v>98</v>
      </c>
      <c r="G14" s="155">
        <v>85</v>
      </c>
      <c r="H14" s="155">
        <v>87</v>
      </c>
      <c r="I14" s="155">
        <v>75</v>
      </c>
      <c r="J14" s="155">
        <v>172</v>
      </c>
      <c r="K14" s="155">
        <v>222</v>
      </c>
      <c r="L14" s="155">
        <v>218</v>
      </c>
      <c r="M14" s="155">
        <v>210</v>
      </c>
      <c r="N14" s="155">
        <v>192</v>
      </c>
      <c r="O14" s="155">
        <v>221</v>
      </c>
      <c r="P14" s="155">
        <v>208</v>
      </c>
      <c r="Q14" s="155">
        <v>168</v>
      </c>
      <c r="R14" s="155">
        <v>159</v>
      </c>
      <c r="S14" s="155">
        <v>173</v>
      </c>
      <c r="T14" s="155">
        <v>210</v>
      </c>
      <c r="U14" s="155">
        <v>414</v>
      </c>
    </row>
    <row r="15" spans="1:21" s="504" customFormat="1" ht="17.25">
      <c r="A15" s="411" t="s">
        <v>1124</v>
      </c>
      <c r="B15" s="507">
        <v>1956</v>
      </c>
      <c r="C15" s="155">
        <v>3936</v>
      </c>
      <c r="D15" s="155">
        <v>1914</v>
      </c>
      <c r="E15" s="411">
        <v>2022</v>
      </c>
      <c r="F15" s="155">
        <v>136</v>
      </c>
      <c r="G15" s="155">
        <v>142</v>
      </c>
      <c r="H15" s="155">
        <v>153</v>
      </c>
      <c r="I15" s="155">
        <v>181</v>
      </c>
      <c r="J15" s="155">
        <v>230</v>
      </c>
      <c r="K15" s="155">
        <v>283</v>
      </c>
      <c r="L15" s="155">
        <v>219</v>
      </c>
      <c r="M15" s="155">
        <v>213</v>
      </c>
      <c r="N15" s="155">
        <v>265</v>
      </c>
      <c r="O15" s="155">
        <v>359</v>
      </c>
      <c r="P15" s="155">
        <v>396</v>
      </c>
      <c r="Q15" s="155">
        <v>284</v>
      </c>
      <c r="R15" s="155">
        <v>196</v>
      </c>
      <c r="S15" s="155">
        <v>197</v>
      </c>
      <c r="T15" s="155">
        <v>269</v>
      </c>
      <c r="U15" s="155">
        <v>413</v>
      </c>
    </row>
    <row r="16" spans="1:21" s="504" customFormat="1" ht="17.25">
      <c r="A16" s="411" t="s">
        <v>1125</v>
      </c>
      <c r="B16" s="507">
        <v>833</v>
      </c>
      <c r="C16" s="155">
        <v>1505</v>
      </c>
      <c r="D16" s="155">
        <v>744</v>
      </c>
      <c r="E16" s="411">
        <v>761</v>
      </c>
      <c r="F16" s="155">
        <v>32</v>
      </c>
      <c r="G16" s="155">
        <v>50</v>
      </c>
      <c r="H16" s="155">
        <v>69</v>
      </c>
      <c r="I16" s="155">
        <v>55</v>
      </c>
      <c r="J16" s="155">
        <v>75</v>
      </c>
      <c r="K16" s="155">
        <v>80</v>
      </c>
      <c r="L16" s="155">
        <v>52</v>
      </c>
      <c r="M16" s="155">
        <v>80</v>
      </c>
      <c r="N16" s="155">
        <v>81</v>
      </c>
      <c r="O16" s="155">
        <v>114</v>
      </c>
      <c r="P16" s="155">
        <v>101</v>
      </c>
      <c r="Q16" s="155">
        <v>92</v>
      </c>
      <c r="R16" s="155">
        <v>80</v>
      </c>
      <c r="S16" s="155">
        <v>106</v>
      </c>
      <c r="T16" s="155">
        <v>162</v>
      </c>
      <c r="U16" s="155">
        <v>276</v>
      </c>
    </row>
    <row r="17" spans="1:21" s="504" customFormat="1" ht="17.25">
      <c r="A17" s="411" t="s">
        <v>1126</v>
      </c>
      <c r="B17" s="507">
        <v>1219</v>
      </c>
      <c r="C17" s="155">
        <v>2295</v>
      </c>
      <c r="D17" s="155">
        <v>1136</v>
      </c>
      <c r="E17" s="411">
        <v>1159</v>
      </c>
      <c r="F17" s="155">
        <v>73</v>
      </c>
      <c r="G17" s="155">
        <v>79</v>
      </c>
      <c r="H17" s="155">
        <v>86</v>
      </c>
      <c r="I17" s="155">
        <v>85</v>
      </c>
      <c r="J17" s="155">
        <v>118</v>
      </c>
      <c r="K17" s="155">
        <v>112</v>
      </c>
      <c r="L17" s="155">
        <v>101</v>
      </c>
      <c r="M17" s="155">
        <v>139</v>
      </c>
      <c r="N17" s="155">
        <v>134</v>
      </c>
      <c r="O17" s="155">
        <v>173</v>
      </c>
      <c r="P17" s="155">
        <v>199</v>
      </c>
      <c r="Q17" s="155">
        <v>138</v>
      </c>
      <c r="R17" s="155">
        <v>143</v>
      </c>
      <c r="S17" s="155">
        <v>147</v>
      </c>
      <c r="T17" s="155">
        <v>200</v>
      </c>
      <c r="U17" s="155">
        <v>368</v>
      </c>
    </row>
    <row r="18" spans="1:21" s="504" customFormat="1" ht="17.25">
      <c r="A18" s="411" t="s">
        <v>1127</v>
      </c>
      <c r="B18" s="155">
        <v>1300</v>
      </c>
      <c r="C18" s="155">
        <v>2061</v>
      </c>
      <c r="D18" s="155">
        <v>1062</v>
      </c>
      <c r="E18" s="411">
        <v>999</v>
      </c>
      <c r="F18" s="155">
        <v>41</v>
      </c>
      <c r="G18" s="155">
        <v>53</v>
      </c>
      <c r="H18" s="155">
        <v>64</v>
      </c>
      <c r="I18" s="155">
        <v>66</v>
      </c>
      <c r="J18" s="155">
        <v>126</v>
      </c>
      <c r="K18" s="155">
        <v>176</v>
      </c>
      <c r="L18" s="155">
        <v>127</v>
      </c>
      <c r="M18" s="155">
        <v>114</v>
      </c>
      <c r="N18" s="155">
        <v>141</v>
      </c>
      <c r="O18" s="155">
        <v>169</v>
      </c>
      <c r="P18" s="155">
        <v>172</v>
      </c>
      <c r="Q18" s="155">
        <v>139</v>
      </c>
      <c r="R18" s="155">
        <v>139</v>
      </c>
      <c r="S18" s="155">
        <v>117</v>
      </c>
      <c r="T18" s="155">
        <v>156</v>
      </c>
      <c r="U18" s="155">
        <v>261</v>
      </c>
    </row>
    <row r="19" spans="1:21" s="10" customFormat="1" ht="18" customHeight="1">
      <c r="A19" s="25"/>
      <c r="B19" s="149"/>
      <c r="C19" s="15"/>
      <c r="D19" s="50"/>
      <c r="E19" s="55"/>
      <c r="F19" s="15"/>
      <c r="G19" s="15"/>
      <c r="H19" s="15"/>
      <c r="I19" s="42"/>
      <c r="J19" s="42"/>
      <c r="K19" s="42"/>
      <c r="L19" s="42"/>
      <c r="M19" s="150"/>
      <c r="N19" s="15"/>
      <c r="O19" s="74"/>
      <c r="P19" s="74"/>
      <c r="Q19" s="74"/>
      <c r="R19" s="74"/>
      <c r="S19" s="74"/>
      <c r="T19" s="74"/>
      <c r="U19" s="15"/>
    </row>
    <row r="20" spans="1:21" s="504" customFormat="1" ht="17.25">
      <c r="A20" s="411" t="s">
        <v>1564</v>
      </c>
      <c r="B20" s="53" t="s">
        <v>1440</v>
      </c>
      <c r="C20" s="53" t="s">
        <v>1440</v>
      </c>
      <c r="D20" s="53" t="s">
        <v>1440</v>
      </c>
      <c r="E20" s="159" t="s">
        <v>1440</v>
      </c>
      <c r="F20" s="53" t="s">
        <v>1440</v>
      </c>
      <c r="G20" s="53" t="s">
        <v>1440</v>
      </c>
      <c r="H20" s="53" t="s">
        <v>1440</v>
      </c>
      <c r="I20" s="53" t="s">
        <v>1440</v>
      </c>
      <c r="J20" s="53" t="s">
        <v>1440</v>
      </c>
      <c r="K20" s="53" t="s">
        <v>1440</v>
      </c>
      <c r="L20" s="53" t="s">
        <v>1440</v>
      </c>
      <c r="M20" s="53" t="s">
        <v>1440</v>
      </c>
      <c r="N20" s="53" t="s">
        <v>1440</v>
      </c>
      <c r="O20" s="53" t="s">
        <v>1440</v>
      </c>
      <c r="P20" s="53" t="s">
        <v>1440</v>
      </c>
      <c r="Q20" s="53" t="s">
        <v>1440</v>
      </c>
      <c r="R20" s="53" t="s">
        <v>1440</v>
      </c>
      <c r="S20" s="53" t="s">
        <v>1440</v>
      </c>
      <c r="T20" s="53" t="s">
        <v>1440</v>
      </c>
      <c r="U20" s="53" t="s">
        <v>1440</v>
      </c>
    </row>
    <row r="21" spans="1:21" s="504" customFormat="1" ht="17.25">
      <c r="A21" s="411"/>
      <c r="B21" s="155"/>
      <c r="C21" s="155"/>
      <c r="D21" s="155"/>
      <c r="E21" s="411"/>
      <c r="F21" s="155"/>
      <c r="G21" s="155"/>
      <c r="H21" s="155"/>
      <c r="I21" s="155"/>
      <c r="J21" s="155"/>
      <c r="K21" s="155"/>
      <c r="L21" s="155"/>
      <c r="M21" s="155"/>
      <c r="N21" s="155"/>
      <c r="O21" s="155"/>
      <c r="P21" s="155"/>
      <c r="Q21" s="155"/>
      <c r="R21" s="155"/>
      <c r="S21" s="155"/>
      <c r="T21" s="155"/>
      <c r="U21" s="155"/>
    </row>
    <row r="22" spans="1:21" s="517" customFormat="1" ht="17.25">
      <c r="A22" s="516" t="s">
        <v>1565</v>
      </c>
      <c r="B22" s="515">
        <v>143</v>
      </c>
      <c r="C22" s="515">
        <v>265</v>
      </c>
      <c r="D22" s="515">
        <v>137</v>
      </c>
      <c r="E22" s="516">
        <v>128</v>
      </c>
      <c r="F22" s="515">
        <v>9</v>
      </c>
      <c r="G22" s="515">
        <v>3</v>
      </c>
      <c r="H22" s="515">
        <v>1</v>
      </c>
      <c r="I22" s="515">
        <v>7</v>
      </c>
      <c r="J22" s="515">
        <v>7</v>
      </c>
      <c r="K22" s="515">
        <v>13</v>
      </c>
      <c r="L22" s="515">
        <v>14</v>
      </c>
      <c r="M22" s="515">
        <v>10</v>
      </c>
      <c r="N22" s="515">
        <v>12</v>
      </c>
      <c r="O22" s="515">
        <v>15</v>
      </c>
      <c r="P22" s="515">
        <v>24</v>
      </c>
      <c r="Q22" s="515">
        <v>19</v>
      </c>
      <c r="R22" s="515">
        <v>19</v>
      </c>
      <c r="S22" s="515">
        <v>21</v>
      </c>
      <c r="T22" s="515">
        <v>23</v>
      </c>
      <c r="U22" s="515">
        <v>68</v>
      </c>
    </row>
    <row r="23" spans="1:21" s="504" customFormat="1" ht="17.25">
      <c r="A23" s="411" t="s">
        <v>1128</v>
      </c>
      <c r="B23" s="155">
        <v>307</v>
      </c>
      <c r="C23" s="155">
        <v>589</v>
      </c>
      <c r="D23" s="155">
        <v>319</v>
      </c>
      <c r="E23" s="411">
        <v>270</v>
      </c>
      <c r="F23" s="155">
        <v>32</v>
      </c>
      <c r="G23" s="155">
        <v>31</v>
      </c>
      <c r="H23" s="155">
        <v>25</v>
      </c>
      <c r="I23" s="155">
        <v>9</v>
      </c>
      <c r="J23" s="155">
        <v>14</v>
      </c>
      <c r="K23" s="155">
        <v>33</v>
      </c>
      <c r="L23" s="155">
        <v>39</v>
      </c>
      <c r="M23" s="155">
        <v>38</v>
      </c>
      <c r="N23" s="155">
        <v>44</v>
      </c>
      <c r="O23" s="155">
        <v>36</v>
      </c>
      <c r="P23" s="155">
        <v>52</v>
      </c>
      <c r="Q23" s="155">
        <v>24</v>
      </c>
      <c r="R23" s="155">
        <v>20</v>
      </c>
      <c r="S23" s="155">
        <v>24</v>
      </c>
      <c r="T23" s="155">
        <v>35</v>
      </c>
      <c r="U23" s="155">
        <v>133</v>
      </c>
    </row>
    <row r="24" spans="1:21" s="504" customFormat="1" ht="17.25">
      <c r="A24" s="411" t="s">
        <v>1129</v>
      </c>
      <c r="B24" s="155">
        <v>337</v>
      </c>
      <c r="C24" s="155">
        <v>582</v>
      </c>
      <c r="D24" s="155">
        <v>338</v>
      </c>
      <c r="E24" s="411">
        <v>244</v>
      </c>
      <c r="F24" s="155">
        <v>14</v>
      </c>
      <c r="G24" s="155">
        <v>16</v>
      </c>
      <c r="H24" s="155">
        <v>17</v>
      </c>
      <c r="I24" s="155">
        <v>13</v>
      </c>
      <c r="J24" s="155">
        <v>23</v>
      </c>
      <c r="K24" s="155">
        <v>25</v>
      </c>
      <c r="L24" s="155">
        <v>28</v>
      </c>
      <c r="M24" s="155">
        <v>25</v>
      </c>
      <c r="N24" s="155">
        <v>37</v>
      </c>
      <c r="O24" s="155">
        <v>42</v>
      </c>
      <c r="P24" s="155">
        <v>46</v>
      </c>
      <c r="Q24" s="155">
        <v>42</v>
      </c>
      <c r="R24" s="155">
        <v>40</v>
      </c>
      <c r="S24" s="155">
        <v>46</v>
      </c>
      <c r="T24" s="155">
        <v>63</v>
      </c>
      <c r="U24" s="155">
        <v>105</v>
      </c>
    </row>
    <row r="25" spans="1:21" s="504" customFormat="1" ht="17.25">
      <c r="A25" s="411" t="s">
        <v>1130</v>
      </c>
      <c r="B25" s="155">
        <v>125</v>
      </c>
      <c r="C25" s="155">
        <v>195</v>
      </c>
      <c r="D25" s="155">
        <v>93</v>
      </c>
      <c r="E25" s="411">
        <v>102</v>
      </c>
      <c r="F25" s="155">
        <v>1</v>
      </c>
      <c r="G25" s="155">
        <v>3</v>
      </c>
      <c r="H25" s="155">
        <v>2</v>
      </c>
      <c r="I25" s="155">
        <v>11</v>
      </c>
      <c r="J25" s="155">
        <v>4</v>
      </c>
      <c r="K25" s="155">
        <v>1</v>
      </c>
      <c r="L25" s="155">
        <v>4</v>
      </c>
      <c r="M25" s="155">
        <v>4</v>
      </c>
      <c r="N25" s="155">
        <v>7</v>
      </c>
      <c r="O25" s="155">
        <v>18</v>
      </c>
      <c r="P25" s="155">
        <v>11</v>
      </c>
      <c r="Q25" s="155">
        <v>13</v>
      </c>
      <c r="R25" s="155">
        <v>11</v>
      </c>
      <c r="S25" s="155">
        <v>13</v>
      </c>
      <c r="T25" s="155">
        <v>27</v>
      </c>
      <c r="U25" s="155">
        <v>65</v>
      </c>
    </row>
    <row r="26" spans="1:21" s="10" customFormat="1" ht="18" customHeight="1">
      <c r="A26" s="25" t="s">
        <v>1131</v>
      </c>
      <c r="B26" s="149">
        <v>271</v>
      </c>
      <c r="C26" s="15">
        <v>505</v>
      </c>
      <c r="D26" s="50">
        <v>236</v>
      </c>
      <c r="E26" s="55">
        <v>269</v>
      </c>
      <c r="F26" s="15">
        <v>11</v>
      </c>
      <c r="G26" s="15">
        <v>20</v>
      </c>
      <c r="H26" s="15">
        <v>24</v>
      </c>
      <c r="I26" s="42">
        <v>21</v>
      </c>
      <c r="J26" s="42">
        <v>17</v>
      </c>
      <c r="K26" s="42">
        <v>13</v>
      </c>
      <c r="L26" s="42">
        <v>14</v>
      </c>
      <c r="M26" s="149">
        <v>16</v>
      </c>
      <c r="N26" s="15">
        <v>22</v>
      </c>
      <c r="O26" s="74">
        <v>31</v>
      </c>
      <c r="P26" s="74">
        <v>37</v>
      </c>
      <c r="Q26" s="74">
        <v>33</v>
      </c>
      <c r="R26" s="74">
        <v>36</v>
      </c>
      <c r="S26" s="74">
        <v>48</v>
      </c>
      <c r="T26" s="74">
        <v>59</v>
      </c>
      <c r="U26" s="15">
        <v>103</v>
      </c>
    </row>
    <row r="27" spans="1:21" s="852" customFormat="1" ht="17.25">
      <c r="A27" s="594" t="s">
        <v>1132</v>
      </c>
      <c r="B27" s="595">
        <v>165</v>
      </c>
      <c r="C27" s="595">
        <v>290</v>
      </c>
      <c r="D27" s="595">
        <v>145</v>
      </c>
      <c r="E27" s="594">
        <v>145</v>
      </c>
      <c r="F27" s="595">
        <v>7</v>
      </c>
      <c r="G27" s="595">
        <v>14</v>
      </c>
      <c r="H27" s="595">
        <v>7</v>
      </c>
      <c r="I27" s="595">
        <v>8</v>
      </c>
      <c r="J27" s="595">
        <v>11</v>
      </c>
      <c r="K27" s="595">
        <v>9</v>
      </c>
      <c r="L27" s="595">
        <v>10</v>
      </c>
      <c r="M27" s="860">
        <v>10</v>
      </c>
      <c r="N27" s="595">
        <v>13</v>
      </c>
      <c r="O27" s="595">
        <v>27</v>
      </c>
      <c r="P27" s="595">
        <v>18</v>
      </c>
      <c r="Q27" s="595">
        <v>27</v>
      </c>
      <c r="R27" s="595">
        <v>19</v>
      </c>
      <c r="S27" s="595">
        <v>26</v>
      </c>
      <c r="T27" s="595">
        <v>24</v>
      </c>
      <c r="U27" s="595">
        <v>60</v>
      </c>
    </row>
    <row r="28" spans="1:21" s="741" customFormat="1" ht="17.25">
      <c r="A28" s="130"/>
      <c r="B28" s="53"/>
      <c r="C28" s="53"/>
      <c r="D28" s="53"/>
      <c r="E28" s="159"/>
      <c r="F28" s="53"/>
      <c r="G28" s="53"/>
      <c r="H28" s="53"/>
      <c r="I28" s="53"/>
      <c r="J28" s="53"/>
      <c r="K28" s="53"/>
      <c r="L28" s="53"/>
      <c r="M28" s="53"/>
      <c r="N28" s="53"/>
      <c r="O28" s="53"/>
      <c r="P28" s="53"/>
      <c r="Q28" s="53"/>
      <c r="R28" s="53"/>
      <c r="S28" s="53"/>
      <c r="T28" s="53"/>
      <c r="U28" s="53"/>
    </row>
    <row r="29" spans="1:21" s="10" customFormat="1" ht="18" customHeight="1">
      <c r="A29" s="25" t="s">
        <v>1566</v>
      </c>
      <c r="B29" s="149">
        <v>1759</v>
      </c>
      <c r="C29" s="15">
        <v>3411</v>
      </c>
      <c r="D29" s="50">
        <v>1599</v>
      </c>
      <c r="E29" s="55">
        <v>1812</v>
      </c>
      <c r="F29" s="15">
        <v>205</v>
      </c>
      <c r="G29" s="15">
        <v>112</v>
      </c>
      <c r="H29" s="15">
        <v>107</v>
      </c>
      <c r="I29" s="42">
        <v>171</v>
      </c>
      <c r="J29" s="42">
        <v>176</v>
      </c>
      <c r="K29" s="42">
        <v>241</v>
      </c>
      <c r="L29" s="42">
        <v>280</v>
      </c>
      <c r="M29" s="149">
        <v>263</v>
      </c>
      <c r="N29" s="15">
        <v>222</v>
      </c>
      <c r="O29" s="74">
        <v>353</v>
      </c>
      <c r="P29" s="74">
        <v>296</v>
      </c>
      <c r="Q29" s="74">
        <v>193</v>
      </c>
      <c r="R29" s="74">
        <v>145</v>
      </c>
      <c r="S29" s="74">
        <v>132</v>
      </c>
      <c r="T29" s="74">
        <v>204</v>
      </c>
      <c r="U29" s="15">
        <v>311</v>
      </c>
    </row>
    <row r="30" spans="1:21" s="504" customFormat="1" ht="17.25">
      <c r="A30" s="411" t="s">
        <v>1133</v>
      </c>
      <c r="B30" s="155">
        <v>5</v>
      </c>
      <c r="C30" s="155">
        <v>8</v>
      </c>
      <c r="D30" s="155">
        <v>3</v>
      </c>
      <c r="E30" s="411">
        <v>5</v>
      </c>
      <c r="F30" s="155">
        <v>1</v>
      </c>
      <c r="G30" s="155">
        <v>0</v>
      </c>
      <c r="H30" s="155">
        <v>0</v>
      </c>
      <c r="I30" s="155">
        <v>0</v>
      </c>
      <c r="J30" s="155">
        <v>0</v>
      </c>
      <c r="K30" s="155">
        <v>0</v>
      </c>
      <c r="L30" s="155">
        <v>1</v>
      </c>
      <c r="M30" s="53">
        <v>0</v>
      </c>
      <c r="N30" s="155">
        <v>1</v>
      </c>
      <c r="O30" s="155">
        <v>0</v>
      </c>
      <c r="P30" s="155">
        <v>0</v>
      </c>
      <c r="Q30" s="155">
        <v>0</v>
      </c>
      <c r="R30" s="155">
        <v>1</v>
      </c>
      <c r="S30" s="155">
        <v>2</v>
      </c>
      <c r="T30" s="155">
        <v>0</v>
      </c>
      <c r="U30" s="155">
        <v>2</v>
      </c>
    </row>
    <row r="31" spans="1:21" s="504" customFormat="1" ht="17.25">
      <c r="A31" s="411"/>
      <c r="B31" s="155"/>
      <c r="C31" s="155"/>
      <c r="D31" s="155"/>
      <c r="E31" s="411"/>
      <c r="F31" s="155"/>
      <c r="G31" s="155"/>
      <c r="H31" s="155"/>
      <c r="I31" s="155"/>
      <c r="J31" s="155"/>
      <c r="K31" s="155"/>
      <c r="L31" s="155"/>
      <c r="M31" s="155"/>
      <c r="N31" s="155"/>
      <c r="O31" s="155"/>
      <c r="P31" s="155"/>
      <c r="Q31" s="155"/>
      <c r="R31" s="155"/>
      <c r="S31" s="155"/>
      <c r="T31" s="155"/>
      <c r="U31" s="155"/>
    </row>
    <row r="32" spans="1:21" s="504" customFormat="1" ht="17.25">
      <c r="A32" s="411" t="s">
        <v>1567</v>
      </c>
      <c r="B32" s="155">
        <v>1120</v>
      </c>
      <c r="C32" s="155">
        <v>1773</v>
      </c>
      <c r="D32" s="155">
        <v>815</v>
      </c>
      <c r="E32" s="411">
        <v>958</v>
      </c>
      <c r="F32" s="155">
        <v>55</v>
      </c>
      <c r="G32" s="155">
        <v>35</v>
      </c>
      <c r="H32" s="155">
        <v>35</v>
      </c>
      <c r="I32" s="155">
        <v>46</v>
      </c>
      <c r="J32" s="155">
        <v>103</v>
      </c>
      <c r="K32" s="155">
        <v>149</v>
      </c>
      <c r="L32" s="155">
        <v>148</v>
      </c>
      <c r="M32" s="155">
        <v>126</v>
      </c>
      <c r="N32" s="155">
        <v>113</v>
      </c>
      <c r="O32" s="155">
        <v>131</v>
      </c>
      <c r="P32" s="155">
        <v>161</v>
      </c>
      <c r="Q32" s="155">
        <v>120</v>
      </c>
      <c r="R32" s="155">
        <v>106</v>
      </c>
      <c r="S32" s="155">
        <v>104</v>
      </c>
      <c r="T32" s="155">
        <v>122</v>
      </c>
      <c r="U32" s="155">
        <v>219</v>
      </c>
    </row>
    <row r="33" spans="1:21" s="504" customFormat="1" ht="17.25">
      <c r="A33" s="411" t="s">
        <v>1134</v>
      </c>
      <c r="B33" s="155">
        <v>1857</v>
      </c>
      <c r="C33" s="155">
        <v>3015</v>
      </c>
      <c r="D33" s="155">
        <v>1430</v>
      </c>
      <c r="E33" s="411">
        <v>1585</v>
      </c>
      <c r="F33" s="155">
        <v>106</v>
      </c>
      <c r="G33" s="155">
        <v>74</v>
      </c>
      <c r="H33" s="155">
        <v>71</v>
      </c>
      <c r="I33" s="155">
        <v>79</v>
      </c>
      <c r="J33" s="155">
        <v>171</v>
      </c>
      <c r="K33" s="155">
        <v>304</v>
      </c>
      <c r="L33" s="155">
        <v>287</v>
      </c>
      <c r="M33" s="155">
        <v>223</v>
      </c>
      <c r="N33" s="155">
        <v>229</v>
      </c>
      <c r="O33" s="155">
        <v>258</v>
      </c>
      <c r="P33" s="155">
        <v>219</v>
      </c>
      <c r="Q33" s="155">
        <v>172</v>
      </c>
      <c r="R33" s="155">
        <v>138</v>
      </c>
      <c r="S33" s="155">
        <v>152</v>
      </c>
      <c r="T33" s="155">
        <v>198</v>
      </c>
      <c r="U33" s="155">
        <v>334</v>
      </c>
    </row>
    <row r="34" spans="1:21" s="504" customFormat="1" ht="17.25">
      <c r="A34" s="411" t="s">
        <v>1135</v>
      </c>
      <c r="B34" s="155">
        <v>2103</v>
      </c>
      <c r="C34" s="155">
        <v>3513</v>
      </c>
      <c r="D34" s="155">
        <v>1715</v>
      </c>
      <c r="E34" s="411">
        <v>1798</v>
      </c>
      <c r="F34" s="155">
        <v>177</v>
      </c>
      <c r="G34" s="155">
        <v>95</v>
      </c>
      <c r="H34" s="155">
        <v>98</v>
      </c>
      <c r="I34" s="155">
        <v>109</v>
      </c>
      <c r="J34" s="155">
        <v>188</v>
      </c>
      <c r="K34" s="155">
        <v>376</v>
      </c>
      <c r="L34" s="155">
        <v>362</v>
      </c>
      <c r="M34" s="155">
        <v>333</v>
      </c>
      <c r="N34" s="155">
        <v>255</v>
      </c>
      <c r="O34" s="155">
        <v>267</v>
      </c>
      <c r="P34" s="155">
        <v>289</v>
      </c>
      <c r="Q34" s="155">
        <v>188</v>
      </c>
      <c r="R34" s="155">
        <v>161</v>
      </c>
      <c r="S34" s="155">
        <v>148</v>
      </c>
      <c r="T34" s="155">
        <v>171</v>
      </c>
      <c r="U34" s="155">
        <v>296</v>
      </c>
    </row>
    <row r="35" spans="1:21" s="504" customFormat="1" ht="17.25">
      <c r="A35" s="411" t="s">
        <v>1136</v>
      </c>
      <c r="B35" s="155">
        <v>261</v>
      </c>
      <c r="C35" s="155">
        <v>481</v>
      </c>
      <c r="D35" s="155">
        <v>235</v>
      </c>
      <c r="E35" s="411">
        <v>246</v>
      </c>
      <c r="F35" s="155">
        <v>38</v>
      </c>
      <c r="G35" s="155">
        <v>18</v>
      </c>
      <c r="H35" s="155">
        <v>11</v>
      </c>
      <c r="I35" s="155">
        <v>11</v>
      </c>
      <c r="J35" s="155">
        <v>23</v>
      </c>
      <c r="K35" s="155">
        <v>28</v>
      </c>
      <c r="L35" s="155">
        <v>48</v>
      </c>
      <c r="M35" s="155">
        <v>53</v>
      </c>
      <c r="N35" s="155">
        <v>31</v>
      </c>
      <c r="O35" s="155">
        <v>41</v>
      </c>
      <c r="P35" s="155">
        <v>33</v>
      </c>
      <c r="Q35" s="155">
        <v>29</v>
      </c>
      <c r="R35" s="155">
        <v>22</v>
      </c>
      <c r="S35" s="155">
        <v>24</v>
      </c>
      <c r="T35" s="155">
        <v>27</v>
      </c>
      <c r="U35" s="155">
        <v>44</v>
      </c>
    </row>
    <row r="36" spans="1:21" s="10" customFormat="1" ht="18" customHeight="1">
      <c r="A36" s="131" t="s">
        <v>1568</v>
      </c>
      <c r="B36" s="149">
        <v>603</v>
      </c>
      <c r="C36" s="15">
        <v>1070</v>
      </c>
      <c r="D36" s="50">
        <v>579</v>
      </c>
      <c r="E36" s="55">
        <v>491</v>
      </c>
      <c r="F36" s="15">
        <v>67</v>
      </c>
      <c r="G36" s="15">
        <v>31</v>
      </c>
      <c r="H36" s="15">
        <v>27</v>
      </c>
      <c r="I36" s="42">
        <v>26</v>
      </c>
      <c r="J36" s="42">
        <v>77</v>
      </c>
      <c r="K36" s="42">
        <v>144</v>
      </c>
      <c r="L36" s="42">
        <v>119</v>
      </c>
      <c r="M36" s="149">
        <v>92</v>
      </c>
      <c r="N36" s="15">
        <v>60</v>
      </c>
      <c r="O36" s="74">
        <v>60</v>
      </c>
      <c r="P36" s="74">
        <v>59</v>
      </c>
      <c r="Q36" s="74">
        <v>60</v>
      </c>
      <c r="R36" s="74">
        <v>36</v>
      </c>
      <c r="S36" s="74">
        <v>57</v>
      </c>
      <c r="T36" s="74">
        <v>60</v>
      </c>
      <c r="U36" s="15">
        <v>95</v>
      </c>
    </row>
    <row r="37" spans="1:21" s="504" customFormat="1" ht="17.25">
      <c r="A37" s="411" t="s">
        <v>1569</v>
      </c>
      <c r="B37" s="155">
        <v>871</v>
      </c>
      <c r="C37" s="155">
        <v>1952</v>
      </c>
      <c r="D37" s="155">
        <v>971</v>
      </c>
      <c r="E37" s="411">
        <v>981</v>
      </c>
      <c r="F37" s="155">
        <v>115</v>
      </c>
      <c r="G37" s="155">
        <v>78</v>
      </c>
      <c r="H37" s="155">
        <v>94</v>
      </c>
      <c r="I37" s="155">
        <v>122</v>
      </c>
      <c r="J37" s="155">
        <v>69</v>
      </c>
      <c r="K37" s="155">
        <v>123</v>
      </c>
      <c r="L37" s="155">
        <v>180</v>
      </c>
      <c r="M37" s="53">
        <v>134</v>
      </c>
      <c r="N37" s="155">
        <v>169</v>
      </c>
      <c r="O37" s="155">
        <v>219</v>
      </c>
      <c r="P37" s="155">
        <v>170</v>
      </c>
      <c r="Q37" s="155">
        <v>118</v>
      </c>
      <c r="R37" s="155">
        <v>84</v>
      </c>
      <c r="S37" s="155">
        <v>88</v>
      </c>
      <c r="T37" s="155">
        <v>78</v>
      </c>
      <c r="U37" s="155">
        <v>111</v>
      </c>
    </row>
    <row r="38" spans="1:21" s="504" customFormat="1" ht="17.25">
      <c r="A38" s="411"/>
      <c r="B38" s="155"/>
      <c r="C38" s="155"/>
      <c r="D38" s="155"/>
      <c r="E38" s="411"/>
      <c r="F38" s="155"/>
      <c r="G38" s="155"/>
      <c r="H38" s="155"/>
      <c r="I38" s="155"/>
      <c r="J38" s="155"/>
      <c r="K38" s="155"/>
      <c r="L38" s="155"/>
      <c r="M38" s="53"/>
      <c r="N38" s="155"/>
      <c r="O38" s="155"/>
      <c r="P38" s="155"/>
      <c r="Q38" s="155"/>
      <c r="R38" s="155"/>
      <c r="S38" s="155"/>
      <c r="T38" s="155"/>
      <c r="U38" s="155"/>
    </row>
    <row r="39" spans="1:21" s="504" customFormat="1" ht="17.25">
      <c r="A39" s="411" t="s">
        <v>1570</v>
      </c>
      <c r="B39" s="155">
        <v>2017</v>
      </c>
      <c r="C39" s="155">
        <v>5586</v>
      </c>
      <c r="D39" s="155">
        <v>2730</v>
      </c>
      <c r="E39" s="411">
        <v>2856</v>
      </c>
      <c r="F39" s="155">
        <v>724</v>
      </c>
      <c r="G39" s="155">
        <v>508</v>
      </c>
      <c r="H39" s="155">
        <v>365</v>
      </c>
      <c r="I39" s="155">
        <v>153</v>
      </c>
      <c r="J39" s="155">
        <v>97</v>
      </c>
      <c r="K39" s="155">
        <v>137</v>
      </c>
      <c r="L39" s="155">
        <v>517</v>
      </c>
      <c r="M39" s="53">
        <v>760</v>
      </c>
      <c r="N39" s="155">
        <v>694</v>
      </c>
      <c r="O39" s="155">
        <v>541</v>
      </c>
      <c r="P39" s="155">
        <v>311</v>
      </c>
      <c r="Q39" s="155">
        <v>214</v>
      </c>
      <c r="R39" s="155">
        <v>165</v>
      </c>
      <c r="S39" s="155">
        <v>138</v>
      </c>
      <c r="T39" s="155">
        <v>116</v>
      </c>
      <c r="U39" s="155">
        <v>146</v>
      </c>
    </row>
    <row r="40" spans="1:21" s="10" customFormat="1" ht="18" customHeight="1">
      <c r="A40" s="25" t="s">
        <v>1137</v>
      </c>
      <c r="B40" s="149">
        <v>1508</v>
      </c>
      <c r="C40" s="15">
        <v>3383</v>
      </c>
      <c r="D40" s="50">
        <v>1647</v>
      </c>
      <c r="E40" s="55">
        <v>1736</v>
      </c>
      <c r="F40" s="15">
        <v>160</v>
      </c>
      <c r="G40" s="15">
        <v>143</v>
      </c>
      <c r="H40" s="15">
        <v>136</v>
      </c>
      <c r="I40" s="42">
        <v>170</v>
      </c>
      <c r="J40" s="42">
        <v>227</v>
      </c>
      <c r="K40" s="42">
        <v>186</v>
      </c>
      <c r="L40" s="42">
        <v>235</v>
      </c>
      <c r="M40" s="50">
        <v>222</v>
      </c>
      <c r="N40" s="15">
        <v>193</v>
      </c>
      <c r="O40" s="74">
        <v>290</v>
      </c>
      <c r="P40" s="74">
        <v>296</v>
      </c>
      <c r="Q40" s="74">
        <v>193</v>
      </c>
      <c r="R40" s="74">
        <v>157</v>
      </c>
      <c r="S40" s="74">
        <v>142</v>
      </c>
      <c r="T40" s="74">
        <v>203</v>
      </c>
      <c r="U40" s="15">
        <v>430</v>
      </c>
    </row>
    <row r="41" spans="1:21" s="504" customFormat="1" ht="17.25">
      <c r="A41" s="411" t="s">
        <v>1138</v>
      </c>
      <c r="B41" s="155">
        <v>1166</v>
      </c>
      <c r="C41" s="155">
        <v>2520</v>
      </c>
      <c r="D41" s="155">
        <v>1194</v>
      </c>
      <c r="E41" s="411">
        <v>1326</v>
      </c>
      <c r="F41" s="155">
        <v>82</v>
      </c>
      <c r="G41" s="155">
        <v>65</v>
      </c>
      <c r="H41" s="155">
        <v>90</v>
      </c>
      <c r="I41" s="155">
        <v>143</v>
      </c>
      <c r="J41" s="155">
        <v>194</v>
      </c>
      <c r="K41" s="155">
        <v>148</v>
      </c>
      <c r="L41" s="155">
        <v>124</v>
      </c>
      <c r="M41" s="53">
        <v>92</v>
      </c>
      <c r="N41" s="155">
        <v>103</v>
      </c>
      <c r="O41" s="155">
        <v>264</v>
      </c>
      <c r="P41" s="155">
        <v>288</v>
      </c>
      <c r="Q41" s="155">
        <v>194</v>
      </c>
      <c r="R41" s="155">
        <v>132</v>
      </c>
      <c r="S41" s="155">
        <v>117</v>
      </c>
      <c r="T41" s="155">
        <v>161</v>
      </c>
      <c r="U41" s="155">
        <v>323</v>
      </c>
    </row>
    <row r="42" spans="1:21" s="504" customFormat="1" ht="17.25">
      <c r="A42" s="411"/>
      <c r="B42" s="155"/>
      <c r="C42" s="155"/>
      <c r="D42" s="155"/>
      <c r="E42" s="411"/>
      <c r="F42" s="155"/>
      <c r="G42" s="155"/>
      <c r="H42" s="155"/>
      <c r="I42" s="155"/>
      <c r="J42" s="155"/>
      <c r="K42" s="155"/>
      <c r="L42" s="155"/>
      <c r="M42" s="53"/>
      <c r="N42" s="155"/>
      <c r="O42" s="155"/>
      <c r="P42" s="155"/>
      <c r="Q42" s="155"/>
      <c r="R42" s="155"/>
      <c r="S42" s="155"/>
      <c r="T42" s="155"/>
      <c r="U42" s="155"/>
    </row>
    <row r="43" spans="1:21" s="504" customFormat="1" ht="17.25">
      <c r="A43" s="411" t="s">
        <v>1571</v>
      </c>
      <c r="B43" s="155">
        <v>587</v>
      </c>
      <c r="C43" s="155">
        <v>1337</v>
      </c>
      <c r="D43" s="155">
        <v>645</v>
      </c>
      <c r="E43" s="411">
        <v>692</v>
      </c>
      <c r="F43" s="155">
        <v>65</v>
      </c>
      <c r="G43" s="155">
        <v>46</v>
      </c>
      <c r="H43" s="155">
        <v>45</v>
      </c>
      <c r="I43" s="155">
        <v>57</v>
      </c>
      <c r="J43" s="155">
        <v>77</v>
      </c>
      <c r="K43" s="155">
        <v>78</v>
      </c>
      <c r="L43" s="155">
        <v>83</v>
      </c>
      <c r="M43" s="53">
        <v>86</v>
      </c>
      <c r="N43" s="155">
        <v>86</v>
      </c>
      <c r="O43" s="155">
        <v>98</v>
      </c>
      <c r="P43" s="155">
        <v>128</v>
      </c>
      <c r="Q43" s="155">
        <v>100</v>
      </c>
      <c r="R43" s="155">
        <v>69</v>
      </c>
      <c r="S43" s="155">
        <v>61</v>
      </c>
      <c r="T43" s="155">
        <v>85</v>
      </c>
      <c r="U43" s="155">
        <v>173</v>
      </c>
    </row>
    <row r="44" spans="1:21" s="10" customFormat="1" ht="18" customHeight="1">
      <c r="A44" s="25" t="s">
        <v>1139</v>
      </c>
      <c r="B44" s="149">
        <v>1087</v>
      </c>
      <c r="C44" s="15">
        <v>2456</v>
      </c>
      <c r="D44" s="50">
        <v>1181</v>
      </c>
      <c r="E44" s="55">
        <v>1275</v>
      </c>
      <c r="F44" s="15">
        <v>133</v>
      </c>
      <c r="G44" s="15">
        <v>148</v>
      </c>
      <c r="H44" s="15">
        <v>124</v>
      </c>
      <c r="I44" s="42">
        <v>104</v>
      </c>
      <c r="J44" s="42">
        <v>115</v>
      </c>
      <c r="K44" s="42">
        <v>124</v>
      </c>
      <c r="L44" s="42">
        <v>139</v>
      </c>
      <c r="M44" s="50">
        <v>165</v>
      </c>
      <c r="N44" s="15">
        <v>171</v>
      </c>
      <c r="O44" s="74">
        <v>186</v>
      </c>
      <c r="P44" s="74">
        <v>185</v>
      </c>
      <c r="Q44" s="74">
        <v>146</v>
      </c>
      <c r="R44" s="74">
        <v>131</v>
      </c>
      <c r="S44" s="74">
        <v>118</v>
      </c>
      <c r="T44" s="74">
        <v>158</v>
      </c>
      <c r="U44" s="15">
        <v>309</v>
      </c>
    </row>
    <row r="45" spans="1:21" s="504" customFormat="1" ht="17.25">
      <c r="A45" s="411" t="s">
        <v>1140</v>
      </c>
      <c r="B45" s="155">
        <v>1005</v>
      </c>
      <c r="C45" s="155">
        <v>2110</v>
      </c>
      <c r="D45" s="155">
        <v>1036</v>
      </c>
      <c r="E45" s="411">
        <v>1074</v>
      </c>
      <c r="F45" s="155">
        <v>95</v>
      </c>
      <c r="G45" s="155">
        <v>118</v>
      </c>
      <c r="H45" s="155">
        <v>106</v>
      </c>
      <c r="I45" s="155">
        <v>94</v>
      </c>
      <c r="J45" s="155">
        <v>120</v>
      </c>
      <c r="K45" s="155">
        <v>129</v>
      </c>
      <c r="L45" s="155">
        <v>122</v>
      </c>
      <c r="M45" s="53">
        <v>114</v>
      </c>
      <c r="N45" s="155">
        <v>167</v>
      </c>
      <c r="O45" s="155">
        <v>165</v>
      </c>
      <c r="P45" s="155">
        <v>156</v>
      </c>
      <c r="Q45" s="155">
        <v>106</v>
      </c>
      <c r="R45" s="155">
        <v>113</v>
      </c>
      <c r="S45" s="155">
        <v>89</v>
      </c>
      <c r="T45" s="155">
        <v>119</v>
      </c>
      <c r="U45" s="155">
        <v>297</v>
      </c>
    </row>
    <row r="46" spans="1:21" s="504" customFormat="1" ht="17.25">
      <c r="A46" s="411"/>
      <c r="B46" s="155"/>
      <c r="C46" s="155"/>
      <c r="D46" s="155"/>
      <c r="E46" s="411"/>
      <c r="F46" s="155"/>
      <c r="G46" s="155"/>
      <c r="H46" s="155"/>
      <c r="I46" s="155"/>
      <c r="J46" s="155"/>
      <c r="K46" s="155"/>
      <c r="L46" s="155"/>
      <c r="M46" s="53"/>
      <c r="N46" s="155"/>
      <c r="O46" s="155"/>
      <c r="P46" s="155"/>
      <c r="Q46" s="155"/>
      <c r="R46" s="155"/>
      <c r="S46" s="155"/>
      <c r="T46" s="155"/>
      <c r="U46" s="155"/>
    </row>
    <row r="47" spans="1:21" s="504" customFormat="1" ht="17.25">
      <c r="A47" s="411" t="s">
        <v>1572</v>
      </c>
      <c r="B47" s="155">
        <v>617</v>
      </c>
      <c r="C47" s="155">
        <v>1120</v>
      </c>
      <c r="D47" s="155">
        <v>534</v>
      </c>
      <c r="E47" s="411">
        <v>586</v>
      </c>
      <c r="F47" s="155">
        <v>41</v>
      </c>
      <c r="G47" s="155">
        <v>30</v>
      </c>
      <c r="H47" s="155">
        <v>31</v>
      </c>
      <c r="I47" s="155">
        <v>35</v>
      </c>
      <c r="J47" s="155">
        <v>49</v>
      </c>
      <c r="K47" s="155">
        <v>94</v>
      </c>
      <c r="L47" s="155">
        <v>77</v>
      </c>
      <c r="M47" s="53">
        <v>57</v>
      </c>
      <c r="N47" s="155">
        <v>71</v>
      </c>
      <c r="O47" s="155">
        <v>105</v>
      </c>
      <c r="P47" s="155">
        <v>91</v>
      </c>
      <c r="Q47" s="155">
        <v>65</v>
      </c>
      <c r="R47" s="155">
        <v>60</v>
      </c>
      <c r="S47" s="155">
        <v>59</v>
      </c>
      <c r="T47" s="155">
        <v>99</v>
      </c>
      <c r="U47" s="155">
        <v>156</v>
      </c>
    </row>
    <row r="48" spans="1:21" s="10" customFormat="1" ht="18" customHeight="1">
      <c r="A48" s="25" t="s">
        <v>1141</v>
      </c>
      <c r="B48" s="149">
        <v>529</v>
      </c>
      <c r="C48" s="15">
        <v>929</v>
      </c>
      <c r="D48" s="50">
        <v>431</v>
      </c>
      <c r="E48" s="55">
        <v>498</v>
      </c>
      <c r="F48" s="15">
        <v>43</v>
      </c>
      <c r="G48" s="15">
        <v>27</v>
      </c>
      <c r="H48" s="15">
        <v>41</v>
      </c>
      <c r="I48" s="42">
        <v>24</v>
      </c>
      <c r="J48" s="42">
        <v>56</v>
      </c>
      <c r="K48" s="42">
        <v>61</v>
      </c>
      <c r="L48" s="42">
        <v>73</v>
      </c>
      <c r="M48" s="50">
        <v>40</v>
      </c>
      <c r="N48" s="15">
        <v>62</v>
      </c>
      <c r="O48" s="74">
        <v>66</v>
      </c>
      <c r="P48" s="74">
        <v>59</v>
      </c>
      <c r="Q48" s="74">
        <v>43</v>
      </c>
      <c r="R48" s="74">
        <v>32</v>
      </c>
      <c r="S48" s="74">
        <v>51</v>
      </c>
      <c r="T48" s="74">
        <v>85</v>
      </c>
      <c r="U48" s="15">
        <v>166</v>
      </c>
    </row>
    <row r="49" spans="1:21" s="504" customFormat="1" ht="17.25">
      <c r="A49" s="411" t="s">
        <v>1142</v>
      </c>
      <c r="B49" s="155">
        <v>759</v>
      </c>
      <c r="C49" s="155">
        <v>1633</v>
      </c>
      <c r="D49" s="155">
        <v>822</v>
      </c>
      <c r="E49" s="411">
        <v>811</v>
      </c>
      <c r="F49" s="155">
        <v>67</v>
      </c>
      <c r="G49" s="155">
        <v>99</v>
      </c>
      <c r="H49" s="155">
        <v>127</v>
      </c>
      <c r="I49" s="155">
        <v>51</v>
      </c>
      <c r="J49" s="155">
        <v>60</v>
      </c>
      <c r="K49" s="155">
        <v>100</v>
      </c>
      <c r="L49" s="155">
        <v>94</v>
      </c>
      <c r="M49" s="53">
        <v>121</v>
      </c>
      <c r="N49" s="155">
        <v>142</v>
      </c>
      <c r="O49" s="155">
        <v>133</v>
      </c>
      <c r="P49" s="155">
        <v>135</v>
      </c>
      <c r="Q49" s="155">
        <v>108</v>
      </c>
      <c r="R49" s="155">
        <v>62</v>
      </c>
      <c r="S49" s="155">
        <v>73</v>
      </c>
      <c r="T49" s="155">
        <v>92</v>
      </c>
      <c r="U49" s="155">
        <v>169</v>
      </c>
    </row>
    <row r="50" spans="1:21" s="10" customFormat="1" ht="18" customHeight="1">
      <c r="A50" s="131"/>
      <c r="B50" s="149"/>
      <c r="C50" s="15"/>
      <c r="D50" s="50"/>
      <c r="E50" s="55"/>
      <c r="F50" s="15"/>
      <c r="G50" s="15"/>
      <c r="H50" s="15"/>
      <c r="I50" s="15"/>
      <c r="J50" s="15"/>
      <c r="K50" s="15"/>
      <c r="L50" s="15"/>
      <c r="M50" s="50"/>
      <c r="N50" s="15"/>
      <c r="O50" s="74"/>
      <c r="P50" s="74"/>
      <c r="Q50" s="74"/>
      <c r="R50" s="74"/>
      <c r="S50" s="74"/>
      <c r="T50" s="74"/>
      <c r="U50" s="15"/>
    </row>
    <row r="51" spans="1:21" s="504" customFormat="1" ht="17.25">
      <c r="A51" s="411" t="s">
        <v>1573</v>
      </c>
      <c r="B51" s="155">
        <v>145</v>
      </c>
      <c r="C51" s="155">
        <v>336</v>
      </c>
      <c r="D51" s="155">
        <v>161</v>
      </c>
      <c r="E51" s="411">
        <v>175</v>
      </c>
      <c r="F51" s="155">
        <v>8</v>
      </c>
      <c r="G51" s="155">
        <v>17</v>
      </c>
      <c r="H51" s="155">
        <v>17</v>
      </c>
      <c r="I51" s="155">
        <v>22</v>
      </c>
      <c r="J51" s="155">
        <v>31</v>
      </c>
      <c r="K51" s="155">
        <v>15</v>
      </c>
      <c r="L51" s="155">
        <v>7</v>
      </c>
      <c r="M51" s="155">
        <v>11</v>
      </c>
      <c r="N51" s="155">
        <v>25</v>
      </c>
      <c r="O51" s="155">
        <v>33</v>
      </c>
      <c r="P51" s="155">
        <v>45</v>
      </c>
      <c r="Q51" s="155">
        <v>31</v>
      </c>
      <c r="R51" s="155">
        <v>15</v>
      </c>
      <c r="S51" s="155">
        <v>12</v>
      </c>
      <c r="T51" s="155">
        <v>17</v>
      </c>
      <c r="U51" s="155">
        <v>30</v>
      </c>
    </row>
    <row r="52" spans="1:21" s="504" customFormat="1" ht="17.25">
      <c r="A52" s="411"/>
      <c r="B52" s="155"/>
      <c r="C52" s="155"/>
      <c r="D52" s="155"/>
      <c r="E52" s="411"/>
      <c r="F52" s="155"/>
      <c r="G52" s="155"/>
      <c r="H52" s="155"/>
      <c r="I52" s="155"/>
      <c r="J52" s="155"/>
      <c r="K52" s="155"/>
      <c r="L52" s="155"/>
      <c r="M52" s="155"/>
      <c r="N52" s="155"/>
      <c r="O52" s="155"/>
      <c r="P52" s="155"/>
      <c r="Q52" s="155"/>
      <c r="R52" s="155"/>
      <c r="S52" s="155"/>
      <c r="T52" s="155"/>
      <c r="U52" s="155"/>
    </row>
    <row r="53" spans="1:21" s="504" customFormat="1" ht="17.25">
      <c r="A53" s="411" t="s">
        <v>1574</v>
      </c>
      <c r="B53" s="155">
        <v>447</v>
      </c>
      <c r="C53" s="155">
        <v>978</v>
      </c>
      <c r="D53" s="155">
        <v>505</v>
      </c>
      <c r="E53" s="411">
        <v>473</v>
      </c>
      <c r="F53" s="155">
        <v>50</v>
      </c>
      <c r="G53" s="155">
        <v>45</v>
      </c>
      <c r="H53" s="155">
        <v>51</v>
      </c>
      <c r="I53" s="155">
        <v>46</v>
      </c>
      <c r="J53" s="155">
        <v>67</v>
      </c>
      <c r="K53" s="155">
        <v>90</v>
      </c>
      <c r="L53" s="155">
        <v>73</v>
      </c>
      <c r="M53" s="155">
        <v>55</v>
      </c>
      <c r="N53" s="155">
        <v>81</v>
      </c>
      <c r="O53" s="155">
        <v>71</v>
      </c>
      <c r="P53" s="155">
        <v>74</v>
      </c>
      <c r="Q53" s="155">
        <v>58</v>
      </c>
      <c r="R53" s="155">
        <v>48</v>
      </c>
      <c r="S53" s="155">
        <v>30</v>
      </c>
      <c r="T53" s="155">
        <v>51</v>
      </c>
      <c r="U53" s="155">
        <v>88</v>
      </c>
    </row>
    <row r="54" spans="1:21" s="504" customFormat="1" ht="17.25">
      <c r="A54" s="411" t="s">
        <v>1143</v>
      </c>
      <c r="B54" s="155">
        <v>282</v>
      </c>
      <c r="C54" s="155">
        <v>590</v>
      </c>
      <c r="D54" s="155">
        <v>342</v>
      </c>
      <c r="E54" s="411">
        <v>248</v>
      </c>
      <c r="F54" s="155">
        <v>31</v>
      </c>
      <c r="G54" s="155">
        <v>28</v>
      </c>
      <c r="H54" s="155">
        <v>38</v>
      </c>
      <c r="I54" s="155">
        <v>32</v>
      </c>
      <c r="J54" s="155">
        <v>28</v>
      </c>
      <c r="K54" s="155">
        <v>32</v>
      </c>
      <c r="L54" s="155">
        <v>35</v>
      </c>
      <c r="M54" s="155">
        <v>54</v>
      </c>
      <c r="N54" s="155">
        <v>56</v>
      </c>
      <c r="O54" s="155">
        <v>63</v>
      </c>
      <c r="P54" s="155">
        <v>48</v>
      </c>
      <c r="Q54" s="155">
        <v>25</v>
      </c>
      <c r="R54" s="155">
        <v>29</v>
      </c>
      <c r="S54" s="155">
        <v>22</v>
      </c>
      <c r="T54" s="155">
        <v>36</v>
      </c>
      <c r="U54" s="155">
        <v>33</v>
      </c>
    </row>
    <row r="55" spans="1:21" s="852" customFormat="1" ht="17.25">
      <c r="A55" s="594" t="s">
        <v>1144</v>
      </c>
      <c r="B55" s="595">
        <v>1005</v>
      </c>
      <c r="C55" s="595">
        <v>2206</v>
      </c>
      <c r="D55" s="595">
        <v>1104</v>
      </c>
      <c r="E55" s="594">
        <v>1102</v>
      </c>
      <c r="F55" s="595">
        <v>98</v>
      </c>
      <c r="G55" s="595">
        <v>108</v>
      </c>
      <c r="H55" s="595">
        <v>113</v>
      </c>
      <c r="I55" s="595">
        <v>111</v>
      </c>
      <c r="J55" s="595">
        <v>133</v>
      </c>
      <c r="K55" s="595">
        <v>138</v>
      </c>
      <c r="L55" s="595">
        <v>146</v>
      </c>
      <c r="M55" s="595">
        <v>158</v>
      </c>
      <c r="N55" s="595">
        <v>148</v>
      </c>
      <c r="O55" s="595">
        <v>199</v>
      </c>
      <c r="P55" s="595">
        <v>173</v>
      </c>
      <c r="Q55" s="595">
        <v>149</v>
      </c>
      <c r="R55" s="595">
        <v>103</v>
      </c>
      <c r="S55" s="595">
        <v>94</v>
      </c>
      <c r="T55" s="595">
        <v>124</v>
      </c>
      <c r="U55" s="595">
        <v>211</v>
      </c>
    </row>
    <row r="56" spans="1:21" s="10" customFormat="1" ht="18" customHeight="1">
      <c r="A56" s="411" t="s">
        <v>1145</v>
      </c>
      <c r="B56" s="50">
        <v>874</v>
      </c>
      <c r="C56" s="53">
        <v>1840</v>
      </c>
      <c r="D56" s="53">
        <v>877</v>
      </c>
      <c r="E56" s="159">
        <v>963</v>
      </c>
      <c r="F56" s="53">
        <v>66</v>
      </c>
      <c r="G56" s="53">
        <v>54</v>
      </c>
      <c r="H56" s="53">
        <v>74</v>
      </c>
      <c r="I56" s="53">
        <v>82</v>
      </c>
      <c r="J56" s="53">
        <v>76</v>
      </c>
      <c r="K56" s="53">
        <v>81</v>
      </c>
      <c r="L56" s="53">
        <v>65</v>
      </c>
      <c r="M56" s="53">
        <v>110</v>
      </c>
      <c r="N56" s="53">
        <v>99</v>
      </c>
      <c r="O56" s="53">
        <v>138</v>
      </c>
      <c r="P56" s="53">
        <v>139</v>
      </c>
      <c r="Q56" s="53">
        <v>117</v>
      </c>
      <c r="R56" s="53">
        <v>101</v>
      </c>
      <c r="S56" s="53">
        <v>139</v>
      </c>
      <c r="T56" s="53">
        <v>187</v>
      </c>
      <c r="U56" s="53">
        <v>312</v>
      </c>
    </row>
    <row r="57" spans="1:21" s="517" customFormat="1" ht="17.25">
      <c r="A57" s="516" t="s">
        <v>1575</v>
      </c>
      <c r="B57" s="515">
        <v>488</v>
      </c>
      <c r="C57" s="515">
        <v>932</v>
      </c>
      <c r="D57" s="515">
        <v>420</v>
      </c>
      <c r="E57" s="516">
        <v>512</v>
      </c>
      <c r="F57" s="515">
        <v>45</v>
      </c>
      <c r="G57" s="515">
        <v>43</v>
      </c>
      <c r="H57" s="515">
        <v>30</v>
      </c>
      <c r="I57" s="515">
        <v>27</v>
      </c>
      <c r="J57" s="515">
        <v>55</v>
      </c>
      <c r="K57" s="515">
        <v>58</v>
      </c>
      <c r="L57" s="515">
        <v>56</v>
      </c>
      <c r="M57" s="515">
        <v>57</v>
      </c>
      <c r="N57" s="515">
        <v>48</v>
      </c>
      <c r="O57" s="515">
        <v>54</v>
      </c>
      <c r="P57" s="515">
        <v>66</v>
      </c>
      <c r="Q57" s="515">
        <v>49</v>
      </c>
      <c r="R57" s="515">
        <v>39</v>
      </c>
      <c r="S57" s="515">
        <v>40</v>
      </c>
      <c r="T57" s="515">
        <v>67</v>
      </c>
      <c r="U57" s="515">
        <v>198</v>
      </c>
    </row>
    <row r="58" spans="1:21" s="854" customFormat="1" ht="18" customHeight="1">
      <c r="A58" s="516" t="s">
        <v>1409</v>
      </c>
      <c r="B58" s="671" t="s">
        <v>1440</v>
      </c>
      <c r="C58" s="671" t="s">
        <v>1440</v>
      </c>
      <c r="D58" s="671" t="s">
        <v>1440</v>
      </c>
      <c r="E58" s="853" t="s">
        <v>1440</v>
      </c>
      <c r="F58" s="671" t="s">
        <v>1440</v>
      </c>
      <c r="G58" s="671" t="s">
        <v>1440</v>
      </c>
      <c r="H58" s="671" t="s">
        <v>1440</v>
      </c>
      <c r="I58" s="671" t="s">
        <v>1440</v>
      </c>
      <c r="J58" s="671" t="s">
        <v>1440</v>
      </c>
      <c r="K58" s="671" t="s">
        <v>1440</v>
      </c>
      <c r="L58" s="671" t="s">
        <v>1440</v>
      </c>
      <c r="M58" s="671" t="s">
        <v>1440</v>
      </c>
      <c r="N58" s="671" t="s">
        <v>1440</v>
      </c>
      <c r="O58" s="671" t="s">
        <v>1440</v>
      </c>
      <c r="P58" s="671" t="s">
        <v>1440</v>
      </c>
      <c r="Q58" s="671" t="s">
        <v>1440</v>
      </c>
      <c r="R58" s="671" t="s">
        <v>1440</v>
      </c>
      <c r="S58" s="671" t="s">
        <v>1440</v>
      </c>
      <c r="T58" s="671" t="s">
        <v>1440</v>
      </c>
      <c r="U58" s="671" t="s">
        <v>1440</v>
      </c>
    </row>
    <row r="59" spans="1:21" s="504" customFormat="1" ht="17.25">
      <c r="A59" s="131"/>
      <c r="B59" s="50"/>
      <c r="C59" s="15"/>
      <c r="D59" s="50"/>
      <c r="E59" s="55"/>
      <c r="F59" s="15"/>
      <c r="G59" s="15"/>
      <c r="H59" s="15"/>
      <c r="I59" s="15"/>
      <c r="J59" s="15"/>
      <c r="K59" s="15"/>
      <c r="L59" s="15"/>
      <c r="M59" s="15"/>
      <c r="N59" s="15"/>
      <c r="O59" s="74"/>
      <c r="P59" s="74"/>
      <c r="Q59" s="74"/>
      <c r="R59" s="74"/>
      <c r="S59" s="74"/>
      <c r="T59" s="74"/>
      <c r="U59" s="15"/>
    </row>
    <row r="60" spans="1:21" s="504" customFormat="1" ht="17.25">
      <c r="A60" s="411" t="s">
        <v>1576</v>
      </c>
      <c r="B60" s="155">
        <v>1059</v>
      </c>
      <c r="C60" s="155">
        <v>2191</v>
      </c>
      <c r="D60" s="155">
        <v>1084</v>
      </c>
      <c r="E60" s="411">
        <v>1107</v>
      </c>
      <c r="F60" s="155">
        <v>94</v>
      </c>
      <c r="G60" s="155">
        <v>76</v>
      </c>
      <c r="H60" s="155">
        <v>84</v>
      </c>
      <c r="I60" s="155">
        <v>85</v>
      </c>
      <c r="J60" s="155">
        <v>109</v>
      </c>
      <c r="K60" s="155">
        <v>131</v>
      </c>
      <c r="L60" s="155">
        <v>147</v>
      </c>
      <c r="M60" s="155">
        <v>119</v>
      </c>
      <c r="N60" s="155">
        <v>119</v>
      </c>
      <c r="O60" s="155">
        <v>169</v>
      </c>
      <c r="P60" s="155">
        <v>179</v>
      </c>
      <c r="Q60" s="155">
        <v>139</v>
      </c>
      <c r="R60" s="155">
        <v>104</v>
      </c>
      <c r="S60" s="155">
        <v>117</v>
      </c>
      <c r="T60" s="155">
        <v>181</v>
      </c>
      <c r="U60" s="155">
        <v>338</v>
      </c>
    </row>
    <row r="61" spans="1:21" s="504" customFormat="1" ht="17.25">
      <c r="A61" s="411"/>
      <c r="B61" s="155"/>
      <c r="C61" s="155"/>
      <c r="D61" s="155"/>
      <c r="E61" s="411"/>
      <c r="F61" s="155"/>
      <c r="G61" s="155"/>
      <c r="H61" s="155"/>
      <c r="I61" s="155"/>
      <c r="J61" s="155"/>
      <c r="K61" s="155"/>
      <c r="L61" s="155"/>
      <c r="M61" s="155"/>
      <c r="N61" s="155"/>
      <c r="O61" s="155"/>
      <c r="P61" s="155"/>
      <c r="Q61" s="155"/>
      <c r="R61" s="155"/>
      <c r="S61" s="155"/>
      <c r="T61" s="155"/>
      <c r="U61" s="155"/>
    </row>
    <row r="62" spans="1:21" s="10" customFormat="1" ht="18" customHeight="1">
      <c r="A62" s="411" t="s">
        <v>1577</v>
      </c>
      <c r="B62" s="155">
        <v>1148</v>
      </c>
      <c r="C62" s="155">
        <v>2217</v>
      </c>
      <c r="D62" s="155">
        <v>1097</v>
      </c>
      <c r="E62" s="411">
        <v>1120</v>
      </c>
      <c r="F62" s="155">
        <v>87</v>
      </c>
      <c r="G62" s="155">
        <v>92</v>
      </c>
      <c r="H62" s="155">
        <v>73</v>
      </c>
      <c r="I62" s="155">
        <v>70</v>
      </c>
      <c r="J62" s="155">
        <v>91</v>
      </c>
      <c r="K62" s="155">
        <v>152</v>
      </c>
      <c r="L62" s="155">
        <v>147</v>
      </c>
      <c r="M62" s="155">
        <v>158</v>
      </c>
      <c r="N62" s="155">
        <v>138</v>
      </c>
      <c r="O62" s="155">
        <v>156</v>
      </c>
      <c r="P62" s="155">
        <v>183</v>
      </c>
      <c r="Q62" s="155">
        <v>114</v>
      </c>
      <c r="R62" s="155">
        <v>106</v>
      </c>
      <c r="S62" s="155">
        <v>102</v>
      </c>
      <c r="T62" s="155">
        <v>156</v>
      </c>
      <c r="U62" s="155">
        <v>392</v>
      </c>
    </row>
    <row r="63" spans="1:21" s="504" customFormat="1" ht="17.25">
      <c r="A63" s="411" t="s">
        <v>1146</v>
      </c>
      <c r="B63" s="50">
        <v>511</v>
      </c>
      <c r="C63" s="15">
        <v>882</v>
      </c>
      <c r="D63" s="50">
        <v>451</v>
      </c>
      <c r="E63" s="55">
        <v>431</v>
      </c>
      <c r="F63" s="15">
        <v>52</v>
      </c>
      <c r="G63" s="15">
        <v>28</v>
      </c>
      <c r="H63" s="15">
        <v>29</v>
      </c>
      <c r="I63" s="15">
        <v>16</v>
      </c>
      <c r="J63" s="15">
        <v>47</v>
      </c>
      <c r="K63" s="15">
        <v>81</v>
      </c>
      <c r="L63" s="15">
        <v>74</v>
      </c>
      <c r="M63" s="15">
        <v>69</v>
      </c>
      <c r="N63" s="15">
        <v>45</v>
      </c>
      <c r="O63" s="74">
        <v>84</v>
      </c>
      <c r="P63" s="74">
        <v>57</v>
      </c>
      <c r="Q63" s="74">
        <v>59</v>
      </c>
      <c r="R63" s="74">
        <v>41</v>
      </c>
      <c r="S63" s="74">
        <v>33</v>
      </c>
      <c r="T63" s="74">
        <v>48</v>
      </c>
      <c r="U63" s="15">
        <v>119</v>
      </c>
    </row>
    <row r="64" spans="1:21" s="10" customFormat="1" ht="18" customHeight="1">
      <c r="A64" s="411" t="s">
        <v>1147</v>
      </c>
      <c r="B64" s="155">
        <v>193</v>
      </c>
      <c r="C64" s="155">
        <v>367</v>
      </c>
      <c r="D64" s="155">
        <v>166</v>
      </c>
      <c r="E64" s="411">
        <v>201</v>
      </c>
      <c r="F64" s="155">
        <v>10</v>
      </c>
      <c r="G64" s="155">
        <v>15</v>
      </c>
      <c r="H64" s="155">
        <v>9</v>
      </c>
      <c r="I64" s="155">
        <v>10</v>
      </c>
      <c r="J64" s="155">
        <v>15</v>
      </c>
      <c r="K64" s="155">
        <v>21</v>
      </c>
      <c r="L64" s="155">
        <v>16</v>
      </c>
      <c r="M64" s="155">
        <v>13</v>
      </c>
      <c r="N64" s="155">
        <v>18</v>
      </c>
      <c r="O64" s="155">
        <v>26</v>
      </c>
      <c r="P64" s="155">
        <v>22</v>
      </c>
      <c r="Q64" s="155">
        <v>21</v>
      </c>
      <c r="R64" s="155">
        <v>17</v>
      </c>
      <c r="S64" s="155">
        <v>13</v>
      </c>
      <c r="T64" s="155">
        <v>37</v>
      </c>
      <c r="U64" s="155">
        <v>104</v>
      </c>
    </row>
    <row r="65" spans="1:21" s="504" customFormat="1" ht="17.25">
      <c r="A65" s="25"/>
      <c r="B65" s="50"/>
      <c r="C65" s="15"/>
      <c r="D65" s="50"/>
      <c r="E65" s="55"/>
      <c r="F65" s="15"/>
      <c r="G65" s="15"/>
      <c r="H65" s="15"/>
      <c r="I65" s="15"/>
      <c r="J65" s="15"/>
      <c r="K65" s="15"/>
      <c r="L65" s="15"/>
      <c r="M65" s="15"/>
      <c r="N65" s="15"/>
      <c r="O65" s="74"/>
      <c r="P65" s="74"/>
      <c r="Q65" s="74"/>
      <c r="R65" s="74"/>
      <c r="S65" s="74"/>
      <c r="T65" s="74"/>
      <c r="U65" s="15"/>
    </row>
    <row r="66" spans="1:21" s="504" customFormat="1" ht="17.25">
      <c r="A66" s="411" t="s">
        <v>891</v>
      </c>
      <c r="B66" s="155">
        <v>1201</v>
      </c>
      <c r="C66" s="155">
        <v>2231</v>
      </c>
      <c r="D66" s="155">
        <v>1148</v>
      </c>
      <c r="E66" s="411">
        <v>1083</v>
      </c>
      <c r="F66" s="155">
        <v>114</v>
      </c>
      <c r="G66" s="155">
        <v>71</v>
      </c>
      <c r="H66" s="155">
        <v>62</v>
      </c>
      <c r="I66" s="155">
        <v>67</v>
      </c>
      <c r="J66" s="155">
        <v>117</v>
      </c>
      <c r="K66" s="155">
        <v>170</v>
      </c>
      <c r="L66" s="155">
        <v>191</v>
      </c>
      <c r="M66" s="155">
        <v>152</v>
      </c>
      <c r="N66" s="155">
        <v>156</v>
      </c>
      <c r="O66" s="155">
        <v>142</v>
      </c>
      <c r="P66" s="155">
        <v>166</v>
      </c>
      <c r="Q66" s="155">
        <v>139</v>
      </c>
      <c r="R66" s="155">
        <v>92</v>
      </c>
      <c r="S66" s="155">
        <v>106</v>
      </c>
      <c r="T66" s="155">
        <v>147</v>
      </c>
      <c r="U66" s="155">
        <v>339</v>
      </c>
    </row>
    <row r="67" spans="1:21" s="504" customFormat="1" ht="17.25">
      <c r="A67" s="411"/>
      <c r="B67" s="155"/>
      <c r="C67" s="155"/>
      <c r="D67" s="155"/>
      <c r="E67" s="411"/>
      <c r="F67" s="155"/>
      <c r="G67" s="155"/>
      <c r="H67" s="155"/>
      <c r="I67" s="155"/>
      <c r="J67" s="155"/>
      <c r="K67" s="155"/>
      <c r="L67" s="155"/>
      <c r="M67" s="155"/>
      <c r="N67" s="155"/>
      <c r="O67" s="155"/>
      <c r="P67" s="155"/>
      <c r="Q67" s="155"/>
      <c r="R67" s="155"/>
      <c r="S67" s="155"/>
      <c r="T67" s="155"/>
      <c r="U67" s="155"/>
    </row>
    <row r="68" spans="1:21" s="10" customFormat="1" ht="18" customHeight="1">
      <c r="A68" s="411" t="s">
        <v>1578</v>
      </c>
      <c r="B68" s="155">
        <v>854</v>
      </c>
      <c r="C68" s="155">
        <v>1914</v>
      </c>
      <c r="D68" s="155">
        <v>936</v>
      </c>
      <c r="E68" s="411">
        <v>978</v>
      </c>
      <c r="F68" s="155">
        <v>108</v>
      </c>
      <c r="G68" s="155">
        <v>82</v>
      </c>
      <c r="H68" s="155">
        <v>82</v>
      </c>
      <c r="I68" s="155">
        <v>75</v>
      </c>
      <c r="J68" s="155">
        <v>99</v>
      </c>
      <c r="K68" s="155">
        <v>148</v>
      </c>
      <c r="L68" s="155">
        <v>129</v>
      </c>
      <c r="M68" s="155">
        <v>131</v>
      </c>
      <c r="N68" s="155">
        <v>118</v>
      </c>
      <c r="O68" s="155">
        <v>146</v>
      </c>
      <c r="P68" s="155">
        <v>153</v>
      </c>
      <c r="Q68" s="155">
        <v>127</v>
      </c>
      <c r="R68" s="155">
        <v>99</v>
      </c>
      <c r="S68" s="155">
        <v>111</v>
      </c>
      <c r="T68" s="155">
        <v>111</v>
      </c>
      <c r="U68" s="155">
        <v>195</v>
      </c>
    </row>
    <row r="69" spans="1:21" s="504" customFormat="1" ht="17.25">
      <c r="A69" s="155" t="s">
        <v>1148</v>
      </c>
      <c r="B69" s="507">
        <v>690</v>
      </c>
      <c r="C69" s="155">
        <v>1321</v>
      </c>
      <c r="D69" s="155">
        <v>661</v>
      </c>
      <c r="E69" s="411">
        <v>660</v>
      </c>
      <c r="F69" s="155">
        <v>58</v>
      </c>
      <c r="G69" s="155">
        <v>44</v>
      </c>
      <c r="H69" s="155">
        <v>44</v>
      </c>
      <c r="I69" s="155">
        <v>56</v>
      </c>
      <c r="J69" s="155">
        <v>75</v>
      </c>
      <c r="K69" s="155">
        <v>102</v>
      </c>
      <c r="L69" s="155">
        <v>113</v>
      </c>
      <c r="M69" s="155">
        <v>73</v>
      </c>
      <c r="N69" s="155">
        <v>85</v>
      </c>
      <c r="O69" s="155">
        <v>95</v>
      </c>
      <c r="P69" s="155">
        <v>76</v>
      </c>
      <c r="Q69" s="155">
        <v>76</v>
      </c>
      <c r="R69" s="155">
        <v>61</v>
      </c>
      <c r="S69" s="155">
        <v>78</v>
      </c>
      <c r="T69" s="155">
        <v>95</v>
      </c>
      <c r="U69" s="155">
        <v>190</v>
      </c>
    </row>
    <row r="70" spans="1:21" s="504" customFormat="1" ht="17.25">
      <c r="A70" s="510" t="s">
        <v>1149</v>
      </c>
      <c r="B70" s="540">
        <v>877</v>
      </c>
      <c r="C70" s="510">
        <v>1635</v>
      </c>
      <c r="D70" s="510">
        <v>809</v>
      </c>
      <c r="E70" s="509">
        <v>826</v>
      </c>
      <c r="F70" s="510">
        <v>64</v>
      </c>
      <c r="G70" s="510">
        <v>40</v>
      </c>
      <c r="H70" s="510">
        <v>46</v>
      </c>
      <c r="I70" s="510">
        <v>40</v>
      </c>
      <c r="J70" s="510">
        <v>79</v>
      </c>
      <c r="K70" s="510">
        <v>144</v>
      </c>
      <c r="L70" s="510">
        <v>132</v>
      </c>
      <c r="M70" s="510">
        <v>94</v>
      </c>
      <c r="N70" s="510">
        <v>105</v>
      </c>
      <c r="O70" s="510">
        <v>106</v>
      </c>
      <c r="P70" s="510">
        <v>146</v>
      </c>
      <c r="Q70" s="510">
        <v>93</v>
      </c>
      <c r="R70" s="510">
        <v>89</v>
      </c>
      <c r="S70" s="510">
        <v>93</v>
      </c>
      <c r="T70" s="510">
        <v>129</v>
      </c>
      <c r="U70" s="510">
        <v>235</v>
      </c>
    </row>
    <row r="71" spans="1:21" s="504" customFormat="1" ht="17.25">
      <c r="A71" s="155"/>
      <c r="B71" s="155"/>
      <c r="C71" s="155"/>
      <c r="D71" s="155"/>
      <c r="E71" s="155"/>
      <c r="F71" s="155"/>
      <c r="G71" s="155"/>
      <c r="H71" s="155"/>
      <c r="I71" s="155"/>
      <c r="J71" s="155"/>
      <c r="K71" s="155"/>
      <c r="L71" s="155"/>
      <c r="M71" s="155"/>
      <c r="N71" s="155"/>
      <c r="O71" s="155"/>
      <c r="P71" s="155"/>
      <c r="Q71" s="155"/>
      <c r="R71" s="155"/>
      <c r="S71" s="155"/>
      <c r="T71" s="155"/>
      <c r="U71" s="155"/>
    </row>
    <row r="72" spans="1:21" s="504" customFormat="1" ht="17.25">
      <c r="A72" s="155"/>
      <c r="B72" s="155"/>
      <c r="C72" s="155"/>
      <c r="D72" s="155"/>
      <c r="E72" s="155"/>
      <c r="F72" s="155"/>
      <c r="G72" s="155"/>
      <c r="H72" s="155"/>
      <c r="I72" s="155"/>
      <c r="J72" s="155"/>
      <c r="K72" s="155"/>
      <c r="L72" s="155"/>
      <c r="M72" s="155"/>
      <c r="N72" s="155"/>
      <c r="O72" s="155"/>
      <c r="P72" s="155"/>
      <c r="Q72" s="155"/>
      <c r="R72" s="155"/>
      <c r="S72" s="155"/>
      <c r="T72" s="155"/>
      <c r="U72" s="155"/>
    </row>
    <row r="73" spans="1:21" s="12" customFormat="1" ht="18" customHeight="1">
      <c r="E73" s="696">
        <v>28</v>
      </c>
      <c r="M73" s="697"/>
      <c r="P73" s="698">
        <v>29</v>
      </c>
    </row>
    <row r="74" spans="1:21" s="21" customFormat="1" ht="18" customHeight="1">
      <c r="A74" s="15"/>
      <c r="B74" s="15"/>
      <c r="C74" s="15"/>
      <c r="D74" s="15"/>
      <c r="E74" s="538"/>
      <c r="F74" s="15"/>
      <c r="G74" s="15"/>
      <c r="H74" s="15"/>
      <c r="I74" s="15"/>
      <c r="J74" s="15"/>
      <c r="K74" s="15"/>
      <c r="L74" s="15"/>
      <c r="M74" s="88"/>
      <c r="N74" s="15"/>
      <c r="O74" s="15"/>
      <c r="P74" s="154"/>
      <c r="Q74" s="15"/>
      <c r="R74" s="15"/>
      <c r="S74" s="15"/>
      <c r="T74" s="15"/>
      <c r="U74" s="15"/>
    </row>
    <row r="75" spans="1:21" s="504" customFormat="1" ht="17.25">
      <c r="A75" s="641" t="s">
        <v>1410</v>
      </c>
      <c r="B75" s="537">
        <v>1189</v>
      </c>
      <c r="C75" s="537">
        <v>2290</v>
      </c>
      <c r="D75" s="537">
        <v>1077</v>
      </c>
      <c r="E75" s="641">
        <v>1213</v>
      </c>
      <c r="F75" s="537">
        <v>71</v>
      </c>
      <c r="G75" s="537">
        <v>75</v>
      </c>
      <c r="H75" s="537">
        <v>90</v>
      </c>
      <c r="I75" s="537">
        <v>104</v>
      </c>
      <c r="J75" s="537">
        <v>111</v>
      </c>
      <c r="K75" s="537">
        <v>106</v>
      </c>
      <c r="L75" s="537">
        <v>104</v>
      </c>
      <c r="M75" s="537">
        <v>120</v>
      </c>
      <c r="N75" s="537">
        <v>135</v>
      </c>
      <c r="O75" s="537">
        <v>182</v>
      </c>
      <c r="P75" s="537">
        <v>169</v>
      </c>
      <c r="Q75" s="537">
        <v>135</v>
      </c>
      <c r="R75" s="537">
        <v>105</v>
      </c>
      <c r="S75" s="537">
        <v>123</v>
      </c>
      <c r="T75" s="537">
        <v>208</v>
      </c>
      <c r="U75" s="537">
        <v>452</v>
      </c>
    </row>
    <row r="76" spans="1:21" s="504" customFormat="1" ht="17.25">
      <c r="A76" s="411" t="s">
        <v>1150</v>
      </c>
      <c r="B76" s="155">
        <v>120</v>
      </c>
      <c r="C76" s="155">
        <v>315</v>
      </c>
      <c r="D76" s="155">
        <v>156</v>
      </c>
      <c r="E76" s="411">
        <v>159</v>
      </c>
      <c r="F76" s="155">
        <v>23</v>
      </c>
      <c r="G76" s="155">
        <v>29</v>
      </c>
      <c r="H76" s="155">
        <v>27</v>
      </c>
      <c r="I76" s="155">
        <v>18</v>
      </c>
      <c r="J76" s="155">
        <v>16</v>
      </c>
      <c r="K76" s="155">
        <v>17</v>
      </c>
      <c r="L76" s="155">
        <v>19</v>
      </c>
      <c r="M76" s="155">
        <v>31</v>
      </c>
      <c r="N76" s="155">
        <v>27</v>
      </c>
      <c r="O76" s="155">
        <v>27</v>
      </c>
      <c r="P76" s="155">
        <v>24</v>
      </c>
      <c r="Q76" s="155">
        <v>14</v>
      </c>
      <c r="R76" s="155">
        <v>5</v>
      </c>
      <c r="S76" s="155">
        <v>7</v>
      </c>
      <c r="T76" s="155">
        <v>15</v>
      </c>
      <c r="U76" s="155">
        <v>16</v>
      </c>
    </row>
    <row r="77" spans="1:21" s="10" customFormat="1" ht="18" customHeight="1">
      <c r="A77" s="131"/>
      <c r="B77" s="50"/>
      <c r="C77" s="15"/>
      <c r="D77" s="50"/>
      <c r="E77" s="55"/>
      <c r="F77" s="15"/>
      <c r="G77" s="15"/>
      <c r="H77" s="15"/>
      <c r="I77" s="15"/>
      <c r="J77" s="15"/>
      <c r="K77" s="15"/>
      <c r="L77" s="15"/>
      <c r="M77" s="15"/>
      <c r="N77" s="15"/>
      <c r="O77" s="74"/>
      <c r="P77" s="74"/>
      <c r="Q77" s="74"/>
      <c r="R77" s="74"/>
      <c r="S77" s="74"/>
      <c r="T77" s="74"/>
      <c r="U77" s="15"/>
    </row>
    <row r="78" spans="1:21" s="504" customFormat="1" ht="17.25">
      <c r="A78" s="411" t="s">
        <v>1411</v>
      </c>
      <c r="B78" s="155">
        <v>519</v>
      </c>
      <c r="C78" s="155">
        <v>1032</v>
      </c>
      <c r="D78" s="155">
        <v>525</v>
      </c>
      <c r="E78" s="411">
        <v>507</v>
      </c>
      <c r="F78" s="155">
        <v>33</v>
      </c>
      <c r="G78" s="155">
        <v>23</v>
      </c>
      <c r="H78" s="155">
        <v>34</v>
      </c>
      <c r="I78" s="155">
        <v>56</v>
      </c>
      <c r="J78" s="155">
        <v>59</v>
      </c>
      <c r="K78" s="155">
        <v>74</v>
      </c>
      <c r="L78" s="155">
        <v>45</v>
      </c>
      <c r="M78" s="155">
        <v>45</v>
      </c>
      <c r="N78" s="155">
        <v>50</v>
      </c>
      <c r="O78" s="155">
        <v>74</v>
      </c>
      <c r="P78" s="155">
        <v>90</v>
      </c>
      <c r="Q78" s="155">
        <v>77</v>
      </c>
      <c r="R78" s="155">
        <v>55</v>
      </c>
      <c r="S78" s="155">
        <v>66</v>
      </c>
      <c r="T78" s="155">
        <v>78</v>
      </c>
      <c r="U78" s="155">
        <v>173</v>
      </c>
    </row>
    <row r="79" spans="1:21" s="504" customFormat="1" ht="17.25">
      <c r="A79" s="411" t="s">
        <v>1151</v>
      </c>
      <c r="B79" s="155">
        <v>1115</v>
      </c>
      <c r="C79" s="155">
        <v>2318</v>
      </c>
      <c r="D79" s="155">
        <v>1129</v>
      </c>
      <c r="E79" s="411">
        <v>1189</v>
      </c>
      <c r="F79" s="155">
        <v>121</v>
      </c>
      <c r="G79" s="155">
        <v>105</v>
      </c>
      <c r="H79" s="155">
        <v>98</v>
      </c>
      <c r="I79" s="155">
        <v>91</v>
      </c>
      <c r="J79" s="155">
        <v>105</v>
      </c>
      <c r="K79" s="155">
        <v>136</v>
      </c>
      <c r="L79" s="155">
        <v>155</v>
      </c>
      <c r="M79" s="155">
        <v>142</v>
      </c>
      <c r="N79" s="155">
        <v>129</v>
      </c>
      <c r="O79" s="155">
        <v>169</v>
      </c>
      <c r="P79" s="155">
        <v>189</v>
      </c>
      <c r="Q79" s="155">
        <v>128</v>
      </c>
      <c r="R79" s="155">
        <v>118</v>
      </c>
      <c r="S79" s="155">
        <v>111</v>
      </c>
      <c r="T79" s="155">
        <v>188</v>
      </c>
      <c r="U79" s="155">
        <v>333</v>
      </c>
    </row>
    <row r="80" spans="1:21" s="10" customFormat="1" ht="18" customHeight="1">
      <c r="A80" s="131"/>
      <c r="B80" s="149"/>
      <c r="C80" s="15"/>
      <c r="D80" s="50"/>
      <c r="E80" s="55"/>
      <c r="F80" s="15"/>
      <c r="G80" s="15"/>
      <c r="H80" s="15"/>
      <c r="I80" s="15"/>
      <c r="J80" s="15"/>
      <c r="K80" s="15"/>
      <c r="L80" s="15"/>
      <c r="M80" s="15"/>
      <c r="N80" s="15"/>
      <c r="O80" s="74"/>
      <c r="P80" s="74"/>
      <c r="Q80" s="74"/>
      <c r="R80" s="74"/>
      <c r="S80" s="74"/>
      <c r="T80" s="74"/>
      <c r="U80" s="15"/>
    </row>
    <row r="81" spans="1:253" s="504" customFormat="1" ht="17.25">
      <c r="A81" s="411" t="s">
        <v>1412</v>
      </c>
      <c r="B81" s="155">
        <v>334</v>
      </c>
      <c r="C81" s="155">
        <v>675</v>
      </c>
      <c r="D81" s="155">
        <v>305</v>
      </c>
      <c r="E81" s="411">
        <v>370</v>
      </c>
      <c r="F81" s="155">
        <v>19</v>
      </c>
      <c r="G81" s="155">
        <v>15</v>
      </c>
      <c r="H81" s="155">
        <v>31</v>
      </c>
      <c r="I81" s="155">
        <v>25</v>
      </c>
      <c r="J81" s="155">
        <v>34</v>
      </c>
      <c r="K81" s="155">
        <v>29</v>
      </c>
      <c r="L81" s="155">
        <v>33</v>
      </c>
      <c r="M81" s="155">
        <v>30</v>
      </c>
      <c r="N81" s="155">
        <v>41</v>
      </c>
      <c r="O81" s="155">
        <v>52</v>
      </c>
      <c r="P81" s="155">
        <v>50</v>
      </c>
      <c r="Q81" s="155">
        <v>62</v>
      </c>
      <c r="R81" s="155">
        <v>45</v>
      </c>
      <c r="S81" s="155">
        <v>41</v>
      </c>
      <c r="T81" s="155">
        <v>64</v>
      </c>
      <c r="U81" s="155">
        <v>104</v>
      </c>
    </row>
    <row r="82" spans="1:253" s="504" customFormat="1" ht="17.25">
      <c r="A82" s="411" t="s">
        <v>1152</v>
      </c>
      <c r="B82" s="155">
        <v>576</v>
      </c>
      <c r="C82" s="155">
        <v>1328</v>
      </c>
      <c r="D82" s="155">
        <v>640</v>
      </c>
      <c r="E82" s="411">
        <v>688</v>
      </c>
      <c r="F82" s="155">
        <v>51</v>
      </c>
      <c r="G82" s="155">
        <v>76</v>
      </c>
      <c r="H82" s="155">
        <v>73</v>
      </c>
      <c r="I82" s="155">
        <v>73</v>
      </c>
      <c r="J82" s="155">
        <v>78</v>
      </c>
      <c r="K82" s="155">
        <v>64</v>
      </c>
      <c r="L82" s="155">
        <v>87</v>
      </c>
      <c r="M82" s="155">
        <v>78</v>
      </c>
      <c r="N82" s="155">
        <v>83</v>
      </c>
      <c r="O82" s="155">
        <v>118</v>
      </c>
      <c r="P82" s="155">
        <v>105</v>
      </c>
      <c r="Q82" s="155">
        <v>48</v>
      </c>
      <c r="R82" s="155">
        <v>51</v>
      </c>
      <c r="S82" s="155">
        <v>78</v>
      </c>
      <c r="T82" s="155">
        <v>95</v>
      </c>
      <c r="U82" s="155">
        <v>170</v>
      </c>
    </row>
    <row r="83" spans="1:253" s="504" customFormat="1" ht="17.25">
      <c r="A83" s="411" t="s">
        <v>1153</v>
      </c>
      <c r="B83" s="155">
        <v>719</v>
      </c>
      <c r="C83" s="155">
        <v>1691</v>
      </c>
      <c r="D83" s="155">
        <v>832</v>
      </c>
      <c r="E83" s="411">
        <v>859</v>
      </c>
      <c r="F83" s="155">
        <v>48</v>
      </c>
      <c r="G83" s="155">
        <v>74</v>
      </c>
      <c r="H83" s="155">
        <v>84</v>
      </c>
      <c r="I83" s="155">
        <v>95</v>
      </c>
      <c r="J83" s="155">
        <v>83</v>
      </c>
      <c r="K83" s="155">
        <v>83</v>
      </c>
      <c r="L83" s="155">
        <v>63</v>
      </c>
      <c r="M83" s="155">
        <v>81</v>
      </c>
      <c r="N83" s="155">
        <v>92</v>
      </c>
      <c r="O83" s="155">
        <v>141</v>
      </c>
      <c r="P83" s="155">
        <v>178</v>
      </c>
      <c r="Q83" s="155">
        <v>144</v>
      </c>
      <c r="R83" s="155">
        <v>118</v>
      </c>
      <c r="S83" s="155">
        <v>78</v>
      </c>
      <c r="T83" s="155">
        <v>113</v>
      </c>
      <c r="U83" s="155">
        <v>216</v>
      </c>
    </row>
    <row r="84" spans="1:253" s="504" customFormat="1" ht="17.25">
      <c r="A84" s="411" t="s">
        <v>1413</v>
      </c>
      <c r="B84" s="155">
        <v>793</v>
      </c>
      <c r="C84" s="155">
        <v>1794</v>
      </c>
      <c r="D84" s="155">
        <v>850</v>
      </c>
      <c r="E84" s="411">
        <v>944</v>
      </c>
      <c r="F84" s="155">
        <v>83</v>
      </c>
      <c r="G84" s="155">
        <v>78</v>
      </c>
      <c r="H84" s="155">
        <v>88</v>
      </c>
      <c r="I84" s="155">
        <v>114</v>
      </c>
      <c r="J84" s="155">
        <v>95</v>
      </c>
      <c r="K84" s="155">
        <v>105</v>
      </c>
      <c r="L84" s="155">
        <v>103</v>
      </c>
      <c r="M84" s="155">
        <v>100</v>
      </c>
      <c r="N84" s="155">
        <v>102</v>
      </c>
      <c r="O84" s="155">
        <v>136</v>
      </c>
      <c r="P84" s="155">
        <v>166</v>
      </c>
      <c r="Q84" s="155">
        <v>111</v>
      </c>
      <c r="R84" s="155">
        <v>84</v>
      </c>
      <c r="S84" s="155">
        <v>81</v>
      </c>
      <c r="T84" s="155">
        <v>104</v>
      </c>
      <c r="U84" s="155">
        <v>244</v>
      </c>
    </row>
    <row r="85" spans="1:253" s="504" customFormat="1" ht="17.25">
      <c r="A85" s="411" t="s">
        <v>1154</v>
      </c>
      <c r="B85" s="155">
        <v>550</v>
      </c>
      <c r="C85" s="155">
        <v>1269</v>
      </c>
      <c r="D85" s="155">
        <v>614</v>
      </c>
      <c r="E85" s="411">
        <v>655</v>
      </c>
      <c r="F85" s="155">
        <v>45</v>
      </c>
      <c r="G85" s="155">
        <v>60</v>
      </c>
      <c r="H85" s="155">
        <v>72</v>
      </c>
      <c r="I85" s="155">
        <v>80</v>
      </c>
      <c r="J85" s="155">
        <v>89</v>
      </c>
      <c r="K85" s="155">
        <v>66</v>
      </c>
      <c r="L85" s="155">
        <v>67</v>
      </c>
      <c r="M85" s="155">
        <v>73</v>
      </c>
      <c r="N85" s="155">
        <v>82</v>
      </c>
      <c r="O85" s="155">
        <v>112</v>
      </c>
      <c r="P85" s="155">
        <v>99</v>
      </c>
      <c r="Q85" s="155">
        <v>86</v>
      </c>
      <c r="R85" s="155">
        <v>65</v>
      </c>
      <c r="S85" s="155">
        <v>67</v>
      </c>
      <c r="T85" s="155">
        <v>69</v>
      </c>
      <c r="U85" s="155">
        <v>137</v>
      </c>
    </row>
    <row r="86" spans="1:253" s="504" customFormat="1" ht="17.25">
      <c r="A86" s="411" t="s">
        <v>1166</v>
      </c>
      <c r="B86" s="155">
        <v>823</v>
      </c>
      <c r="C86" s="155">
        <v>1810</v>
      </c>
      <c r="D86" s="155">
        <v>900</v>
      </c>
      <c r="E86" s="411">
        <v>910</v>
      </c>
      <c r="F86" s="155">
        <v>80</v>
      </c>
      <c r="G86" s="155">
        <v>89</v>
      </c>
      <c r="H86" s="155">
        <v>116</v>
      </c>
      <c r="I86" s="155">
        <v>93</v>
      </c>
      <c r="J86" s="155">
        <v>113</v>
      </c>
      <c r="K86" s="155">
        <v>104</v>
      </c>
      <c r="L86" s="155">
        <v>115</v>
      </c>
      <c r="M86" s="155">
        <v>113</v>
      </c>
      <c r="N86" s="155">
        <v>135</v>
      </c>
      <c r="O86" s="155">
        <v>147</v>
      </c>
      <c r="P86" s="155">
        <v>144</v>
      </c>
      <c r="Q86" s="155">
        <v>111</v>
      </c>
      <c r="R86" s="155">
        <v>68</v>
      </c>
      <c r="S86" s="155">
        <v>76</v>
      </c>
      <c r="T86" s="155">
        <v>95</v>
      </c>
      <c r="U86" s="155">
        <v>211</v>
      </c>
    </row>
    <row r="87" spans="1:253" s="12" customFormat="1" ht="18" customHeight="1">
      <c r="A87" s="133"/>
      <c r="B87" s="151"/>
      <c r="C87" s="152"/>
      <c r="D87" s="152"/>
      <c r="E87" s="153"/>
      <c r="F87" s="132"/>
      <c r="G87" s="132"/>
      <c r="H87" s="132"/>
      <c r="I87" s="132"/>
      <c r="J87" s="132"/>
      <c r="K87" s="132"/>
      <c r="L87" s="132"/>
      <c r="M87" s="132"/>
      <c r="N87" s="132"/>
      <c r="O87" s="148"/>
      <c r="P87" s="148"/>
      <c r="Q87" s="148"/>
      <c r="R87" s="148"/>
      <c r="S87" s="148"/>
      <c r="T87" s="148"/>
      <c r="U87" s="132"/>
    </row>
    <row r="88" spans="1:253" s="178" customFormat="1" ht="18" customHeight="1">
      <c r="A88" s="920" t="s">
        <v>1433</v>
      </c>
      <c r="B88" s="920"/>
      <c r="C88" s="920"/>
      <c r="D88" s="920"/>
      <c r="E88" s="920"/>
      <c r="F88" s="920"/>
      <c r="G88" s="920"/>
      <c r="H88" s="920"/>
      <c r="I88" s="920"/>
      <c r="J88" s="176"/>
      <c r="K88" s="176"/>
      <c r="L88" s="176"/>
      <c r="M88" s="177"/>
      <c r="N88" s="176"/>
      <c r="O88" s="171"/>
      <c r="P88" s="171"/>
      <c r="Q88" s="171"/>
      <c r="R88" s="171"/>
      <c r="S88" s="171"/>
      <c r="T88" s="171"/>
      <c r="U88" s="176"/>
      <c r="V88" s="175"/>
      <c r="W88" s="175"/>
      <c r="X88" s="175"/>
      <c r="Y88" s="175"/>
      <c r="Z88" s="175"/>
      <c r="AA88" s="175"/>
      <c r="AB88" s="175"/>
      <c r="AC88" s="175"/>
      <c r="AD88" s="175"/>
      <c r="AE88" s="175"/>
      <c r="AF88" s="175"/>
      <c r="AG88" s="175"/>
      <c r="AH88" s="175"/>
      <c r="AI88" s="175"/>
      <c r="AJ88" s="175"/>
      <c r="AK88" s="175"/>
      <c r="AL88" s="175"/>
      <c r="AM88" s="175"/>
      <c r="AN88" s="175"/>
      <c r="AO88" s="175"/>
      <c r="AP88" s="175"/>
      <c r="AQ88" s="175"/>
      <c r="AR88" s="175"/>
      <c r="AS88" s="175"/>
      <c r="AT88" s="175"/>
      <c r="AU88" s="175"/>
      <c r="AV88" s="175"/>
      <c r="AW88" s="175"/>
      <c r="AX88" s="175"/>
      <c r="AY88" s="175"/>
      <c r="AZ88" s="175"/>
      <c r="BA88" s="175"/>
      <c r="BB88" s="175"/>
      <c r="BC88" s="175"/>
      <c r="BD88" s="175"/>
      <c r="BE88" s="175"/>
      <c r="BF88" s="175"/>
      <c r="BG88" s="175"/>
      <c r="BH88" s="175"/>
      <c r="BI88" s="175"/>
      <c r="BJ88" s="175"/>
      <c r="BK88" s="175"/>
      <c r="BL88" s="175"/>
      <c r="BM88" s="175"/>
      <c r="BN88" s="175"/>
      <c r="BO88" s="175"/>
      <c r="BP88" s="175"/>
      <c r="BQ88" s="175"/>
      <c r="BR88" s="175"/>
      <c r="BS88" s="175"/>
      <c r="BT88" s="175"/>
      <c r="BU88" s="175"/>
      <c r="BV88" s="175"/>
      <c r="BW88" s="175"/>
      <c r="BX88" s="175"/>
      <c r="BY88" s="175"/>
      <c r="BZ88" s="175"/>
      <c r="CA88" s="175"/>
      <c r="CB88" s="175"/>
      <c r="CC88" s="175"/>
      <c r="CD88" s="175"/>
      <c r="CE88" s="175"/>
      <c r="CF88" s="175"/>
      <c r="CG88" s="175"/>
      <c r="CH88" s="175"/>
      <c r="CI88" s="175"/>
      <c r="CJ88" s="175"/>
      <c r="CK88" s="175"/>
      <c r="CL88" s="175"/>
      <c r="CM88" s="175"/>
      <c r="CN88" s="175"/>
      <c r="CO88" s="175"/>
      <c r="CP88" s="175"/>
      <c r="CQ88" s="175"/>
      <c r="CR88" s="175"/>
      <c r="CS88" s="175"/>
      <c r="CT88" s="175"/>
      <c r="CU88" s="175"/>
      <c r="CV88" s="175"/>
      <c r="CW88" s="175"/>
      <c r="CX88" s="175"/>
      <c r="CY88" s="175"/>
      <c r="CZ88" s="175"/>
      <c r="DA88" s="175"/>
      <c r="DB88" s="175"/>
      <c r="DC88" s="175"/>
      <c r="DD88" s="175"/>
      <c r="DE88" s="175"/>
      <c r="DF88" s="175"/>
      <c r="DG88" s="175"/>
      <c r="DH88" s="175"/>
      <c r="DI88" s="175"/>
      <c r="DJ88" s="175"/>
      <c r="DK88" s="175"/>
      <c r="DL88" s="175"/>
      <c r="DM88" s="175"/>
      <c r="DN88" s="175"/>
      <c r="DO88" s="175"/>
      <c r="DP88" s="175"/>
      <c r="DQ88" s="175"/>
      <c r="DR88" s="175"/>
      <c r="DS88" s="175"/>
      <c r="DT88" s="175"/>
      <c r="DU88" s="175"/>
      <c r="DV88" s="175"/>
      <c r="DW88" s="175"/>
      <c r="DX88" s="175"/>
      <c r="DY88" s="175"/>
      <c r="DZ88" s="175"/>
      <c r="EA88" s="175"/>
      <c r="EB88" s="175"/>
      <c r="EC88" s="175"/>
      <c r="ED88" s="175"/>
      <c r="EE88" s="175"/>
      <c r="EF88" s="175"/>
      <c r="EG88" s="175"/>
      <c r="EH88" s="175"/>
      <c r="EI88" s="175"/>
      <c r="EJ88" s="175"/>
      <c r="EK88" s="175"/>
      <c r="EL88" s="175"/>
      <c r="EM88" s="175"/>
      <c r="EN88" s="175"/>
      <c r="EO88" s="175"/>
      <c r="EP88" s="175"/>
      <c r="EQ88" s="175"/>
      <c r="ER88" s="175"/>
      <c r="ES88" s="175"/>
      <c r="ET88" s="175"/>
      <c r="EU88" s="175"/>
      <c r="EV88" s="175"/>
      <c r="EW88" s="175"/>
      <c r="EX88" s="175"/>
      <c r="EY88" s="175"/>
      <c r="EZ88" s="175"/>
      <c r="FA88" s="175"/>
      <c r="FB88" s="175"/>
      <c r="FC88" s="175"/>
      <c r="FD88" s="175"/>
      <c r="FE88" s="175"/>
      <c r="FF88" s="175"/>
      <c r="FG88" s="175"/>
      <c r="FH88" s="175"/>
      <c r="FI88" s="175"/>
      <c r="FJ88" s="175"/>
      <c r="FK88" s="175"/>
      <c r="FL88" s="175"/>
      <c r="FM88" s="175"/>
      <c r="FN88" s="175"/>
      <c r="FO88" s="175"/>
      <c r="FP88" s="175"/>
      <c r="FQ88" s="175"/>
      <c r="FR88" s="175"/>
      <c r="FS88" s="175"/>
      <c r="FT88" s="175"/>
      <c r="FU88" s="175"/>
      <c r="FV88" s="175"/>
      <c r="FW88" s="175"/>
      <c r="FX88" s="175"/>
      <c r="FY88" s="175"/>
      <c r="FZ88" s="175"/>
      <c r="GA88" s="175"/>
      <c r="GB88" s="175"/>
      <c r="GC88" s="175"/>
      <c r="GD88" s="175"/>
      <c r="GE88" s="175"/>
      <c r="GF88" s="175"/>
      <c r="GG88" s="175"/>
      <c r="GH88" s="175"/>
      <c r="GI88" s="175"/>
      <c r="GJ88" s="175"/>
      <c r="GK88" s="175"/>
      <c r="GL88" s="175"/>
      <c r="GM88" s="175"/>
      <c r="GN88" s="175"/>
      <c r="GO88" s="175"/>
      <c r="GP88" s="175"/>
      <c r="GQ88" s="175"/>
      <c r="GR88" s="175"/>
      <c r="GS88" s="175"/>
      <c r="GT88" s="175"/>
      <c r="GU88" s="175"/>
      <c r="GV88" s="175"/>
      <c r="GW88" s="175"/>
      <c r="GX88" s="175"/>
      <c r="GY88" s="175"/>
      <c r="GZ88" s="175"/>
      <c r="HA88" s="175"/>
      <c r="HB88" s="175"/>
      <c r="HC88" s="175"/>
      <c r="HD88" s="175"/>
      <c r="HE88" s="175"/>
      <c r="HF88" s="175"/>
      <c r="HG88" s="175"/>
      <c r="HH88" s="175"/>
      <c r="HI88" s="175"/>
      <c r="HJ88" s="175"/>
      <c r="HK88" s="175"/>
      <c r="HL88" s="175"/>
      <c r="HM88" s="175"/>
      <c r="HN88" s="175"/>
      <c r="HO88" s="175"/>
      <c r="HP88" s="175"/>
      <c r="HQ88" s="175"/>
      <c r="HR88" s="175"/>
      <c r="HS88" s="175"/>
      <c r="HT88" s="175"/>
      <c r="HU88" s="175"/>
      <c r="HV88" s="175"/>
      <c r="HW88" s="175"/>
      <c r="HX88" s="175"/>
      <c r="HY88" s="175"/>
      <c r="HZ88" s="175"/>
      <c r="IA88" s="175"/>
      <c r="IB88" s="175"/>
      <c r="IC88" s="175"/>
      <c r="ID88" s="175"/>
      <c r="IE88" s="175"/>
      <c r="IF88" s="175"/>
      <c r="IG88" s="175"/>
      <c r="IH88" s="175"/>
      <c r="II88" s="175"/>
      <c r="IJ88" s="175"/>
      <c r="IK88" s="175"/>
      <c r="IL88" s="175"/>
      <c r="IM88" s="175"/>
      <c r="IN88" s="175"/>
      <c r="IO88" s="175"/>
      <c r="IP88" s="175"/>
      <c r="IQ88" s="175"/>
      <c r="IR88" s="175"/>
      <c r="IS88" s="175"/>
    </row>
    <row r="89" spans="1:253" s="175" customFormat="1" ht="18" customHeight="1">
      <c r="A89" s="176" t="s">
        <v>1434</v>
      </c>
      <c r="B89" s="176"/>
      <c r="C89" s="176"/>
      <c r="D89" s="176"/>
      <c r="E89" s="176"/>
      <c r="F89" s="176"/>
      <c r="G89" s="176"/>
      <c r="H89" s="176"/>
      <c r="I89" s="176"/>
      <c r="J89" s="176"/>
      <c r="K89" s="176"/>
      <c r="L89" s="176"/>
      <c r="M89" s="177"/>
      <c r="N89" s="176"/>
      <c r="O89" s="171"/>
      <c r="P89" s="171"/>
      <c r="Q89" s="171"/>
      <c r="R89" s="171"/>
      <c r="S89" s="171"/>
      <c r="T89" s="171"/>
      <c r="U89" s="176"/>
    </row>
    <row r="90" spans="1:253" s="21" customFormat="1" ht="18" customHeight="1">
      <c r="A90" s="176" t="s">
        <v>845</v>
      </c>
      <c r="B90" s="15"/>
      <c r="C90" s="15"/>
      <c r="D90" s="15"/>
      <c r="E90" s="15"/>
      <c r="F90" s="15"/>
      <c r="G90" s="15"/>
      <c r="H90" s="15"/>
      <c r="I90" s="15"/>
      <c r="J90" s="15"/>
      <c r="K90" s="15"/>
      <c r="L90" s="15"/>
      <c r="M90" s="88"/>
      <c r="N90" s="15"/>
      <c r="O90" s="74"/>
      <c r="P90" s="74"/>
      <c r="Q90" s="74"/>
      <c r="R90" s="74"/>
      <c r="S90" s="74"/>
      <c r="T90" s="74"/>
      <c r="U90" s="15"/>
    </row>
    <row r="91" spans="1:253" s="519" customFormat="1" ht="18" customHeight="1">
      <c r="A91" s="176" t="s">
        <v>1165</v>
      </c>
      <c r="B91" s="134"/>
      <c r="C91" s="134"/>
      <c r="D91" s="134"/>
      <c r="E91" s="134"/>
      <c r="F91" s="134"/>
      <c r="G91" s="134"/>
      <c r="H91" s="134"/>
      <c r="I91" s="134"/>
      <c r="J91" s="134"/>
      <c r="K91" s="134"/>
      <c r="L91" s="134"/>
      <c r="M91" s="160"/>
      <c r="N91" s="134"/>
      <c r="O91" s="134"/>
      <c r="P91" s="134"/>
      <c r="Q91" s="134"/>
    </row>
    <row r="92" spans="1:253" s="21" customFormat="1" ht="21" customHeight="1">
      <c r="A92" s="15"/>
      <c r="B92" s="15"/>
      <c r="C92" s="15"/>
      <c r="D92" s="15"/>
      <c r="E92" s="15"/>
      <c r="F92" s="15"/>
      <c r="G92" s="15"/>
      <c r="H92" s="15"/>
      <c r="I92" s="15"/>
      <c r="J92" s="15"/>
      <c r="K92" s="15"/>
      <c r="L92" s="15"/>
      <c r="M92" s="88"/>
      <c r="N92" s="15"/>
      <c r="O92" s="74"/>
      <c r="P92" s="74"/>
    </row>
    <row r="93" spans="1:253" s="21" customFormat="1" ht="18" customHeight="1">
      <c r="A93" s="15"/>
      <c r="B93" s="15"/>
      <c r="C93" s="15"/>
      <c r="D93" s="15"/>
      <c r="E93" s="15"/>
      <c r="F93" s="15"/>
      <c r="G93" s="15"/>
      <c r="H93" s="15"/>
      <c r="I93" s="15"/>
      <c r="J93" s="15"/>
      <c r="K93" s="15"/>
      <c r="L93" s="15"/>
      <c r="M93" s="88"/>
      <c r="N93" s="15"/>
      <c r="O93" s="74"/>
      <c r="P93" s="74"/>
      <c r="Q93" s="58"/>
      <c r="R93" s="421"/>
      <c r="S93" s="421"/>
      <c r="T93" s="417"/>
    </row>
    <row r="94" spans="1:253" s="21" customFormat="1" ht="18" customHeight="1">
      <c r="A94" s="15"/>
      <c r="B94" s="15"/>
      <c r="C94" s="15"/>
      <c r="D94" s="15"/>
      <c r="E94" s="15"/>
      <c r="F94" s="15"/>
      <c r="G94" s="15"/>
      <c r="H94" s="15"/>
      <c r="I94" s="15"/>
      <c r="J94" s="15"/>
      <c r="K94" s="15"/>
      <c r="L94" s="15"/>
      <c r="M94" s="88"/>
      <c r="N94" s="15"/>
      <c r="O94" s="74"/>
      <c r="P94" s="74"/>
      <c r="Q94" s="74"/>
      <c r="R94" s="74"/>
      <c r="S94" s="74"/>
      <c r="T94" s="74"/>
      <c r="U94" s="15"/>
    </row>
    <row r="95" spans="1:253" s="21" customFormat="1" ht="18" customHeight="1">
      <c r="A95" s="15"/>
      <c r="B95" s="15"/>
      <c r="C95" s="15"/>
      <c r="D95" s="15"/>
      <c r="E95" s="15"/>
      <c r="F95" s="15"/>
      <c r="G95" s="15"/>
      <c r="H95" s="15"/>
      <c r="I95" s="15"/>
      <c r="J95" s="15"/>
      <c r="K95" s="15"/>
      <c r="L95" s="15"/>
      <c r="M95" s="88"/>
      <c r="N95" s="15"/>
      <c r="O95" s="74"/>
      <c r="P95" s="74"/>
    </row>
    <row r="96" spans="1:253" s="21" customFormat="1" ht="18" customHeight="1">
      <c r="A96" s="15"/>
      <c r="B96" s="15"/>
      <c r="C96" s="15"/>
      <c r="D96" s="15"/>
      <c r="E96" s="15"/>
      <c r="F96" s="15"/>
      <c r="G96" s="15"/>
      <c r="H96" s="15"/>
      <c r="I96" s="15"/>
      <c r="J96" s="15"/>
      <c r="K96" s="15"/>
      <c r="L96" s="15"/>
      <c r="M96" s="88"/>
      <c r="N96" s="15"/>
      <c r="O96" s="74"/>
      <c r="P96" s="74"/>
      <c r="Q96" s="74"/>
      <c r="R96" s="74"/>
      <c r="S96" s="74"/>
      <c r="T96" s="74"/>
      <c r="U96" s="15"/>
    </row>
    <row r="97" spans="1:21" s="21" customFormat="1" ht="18.95" customHeight="1">
      <c r="A97" s="15"/>
      <c r="B97" s="15"/>
      <c r="C97" s="15"/>
      <c r="D97" s="15"/>
      <c r="E97" s="15"/>
      <c r="F97" s="15"/>
      <c r="G97" s="15"/>
      <c r="H97" s="15"/>
      <c r="I97" s="15"/>
      <c r="J97" s="15"/>
      <c r="K97" s="15"/>
      <c r="L97" s="15"/>
      <c r="M97" s="88"/>
      <c r="N97" s="15"/>
      <c r="O97" s="74"/>
      <c r="P97" s="74"/>
      <c r="Q97" s="421"/>
      <c r="R97" s="421"/>
      <c r="S97" s="915"/>
      <c r="T97" s="915"/>
      <c r="U97" s="915"/>
    </row>
    <row r="98" spans="1:21" s="21" customFormat="1" ht="18" customHeight="1">
      <c r="A98" s="15"/>
      <c r="B98" s="15"/>
      <c r="C98" s="15"/>
      <c r="D98" s="15"/>
      <c r="E98" s="15"/>
      <c r="F98" s="15"/>
      <c r="G98" s="15"/>
      <c r="H98" s="15"/>
      <c r="I98" s="15"/>
      <c r="J98" s="15"/>
      <c r="K98" s="15"/>
      <c r="L98" s="15"/>
      <c r="M98" s="88"/>
      <c r="N98" s="15"/>
      <c r="O98" s="74"/>
      <c r="P98" s="74"/>
      <c r="Q98" s="74"/>
      <c r="R98" s="74"/>
      <c r="S98" s="74"/>
      <c r="T98" s="74"/>
      <c r="U98" s="15"/>
    </row>
    <row r="99" spans="1:21" s="21" customFormat="1" ht="18" customHeight="1">
      <c r="A99" s="15"/>
      <c r="B99" s="15"/>
      <c r="C99" s="15"/>
      <c r="D99" s="15"/>
      <c r="E99" s="15"/>
      <c r="F99" s="15"/>
      <c r="G99" s="15"/>
      <c r="H99" s="15"/>
      <c r="I99" s="15"/>
      <c r="J99" s="15"/>
      <c r="K99" s="15"/>
      <c r="L99" s="15"/>
      <c r="M99" s="88"/>
      <c r="N99" s="15"/>
      <c r="O99" s="74"/>
      <c r="P99" s="74"/>
      <c r="Q99" s="74"/>
      <c r="R99" s="74"/>
      <c r="S99" s="74"/>
      <c r="T99" s="74"/>
      <c r="U99" s="15"/>
    </row>
    <row r="100" spans="1:21" s="21" customFormat="1" ht="18" customHeight="1">
      <c r="A100" s="15"/>
      <c r="B100" s="15"/>
      <c r="C100" s="15"/>
      <c r="D100" s="15"/>
      <c r="E100" s="15"/>
      <c r="F100" s="154"/>
      <c r="G100" s="154"/>
      <c r="H100" s="154"/>
      <c r="I100" s="15"/>
      <c r="J100" s="15"/>
      <c r="K100" s="15"/>
      <c r="L100" s="15"/>
      <c r="M100" s="88"/>
      <c r="N100" s="15"/>
      <c r="O100" s="74"/>
      <c r="P100" s="74"/>
      <c r="Q100" s="74"/>
      <c r="R100" s="74"/>
      <c r="S100" s="74"/>
      <c r="T100" s="74"/>
      <c r="U100" s="15"/>
    </row>
    <row r="101" spans="1:21" s="21" customFormat="1" ht="18" customHeight="1">
      <c r="A101" s="15"/>
      <c r="B101" s="15"/>
      <c r="C101" s="15"/>
      <c r="D101" s="15"/>
      <c r="E101" s="15"/>
      <c r="F101" s="15"/>
      <c r="G101" s="15"/>
      <c r="H101" s="15"/>
      <c r="I101" s="15"/>
      <c r="J101" s="15"/>
      <c r="K101" s="15"/>
      <c r="L101" s="15"/>
      <c r="M101" s="88"/>
      <c r="N101" s="15"/>
      <c r="O101" s="74"/>
      <c r="P101" s="74"/>
      <c r="Q101" s="74"/>
      <c r="R101" s="74"/>
      <c r="S101" s="74"/>
      <c r="T101" s="74"/>
      <c r="U101" s="15"/>
    </row>
    <row r="102" spans="1:21" s="21" customFormat="1" ht="18" customHeight="1">
      <c r="A102" s="15"/>
      <c r="B102" s="15"/>
      <c r="C102" s="15"/>
      <c r="D102" s="15"/>
      <c r="E102" s="15"/>
      <c r="F102" s="15"/>
      <c r="G102" s="15"/>
      <c r="H102" s="15"/>
      <c r="I102" s="15"/>
      <c r="J102" s="15"/>
      <c r="K102" s="15"/>
      <c r="L102" s="15"/>
      <c r="M102" s="88"/>
      <c r="N102" s="15"/>
      <c r="O102" s="74"/>
      <c r="P102" s="74"/>
      <c r="Q102" s="74"/>
      <c r="R102" s="74"/>
      <c r="S102" s="74"/>
      <c r="T102" s="74"/>
      <c r="U102" s="15"/>
    </row>
    <row r="103" spans="1:21" s="21" customFormat="1" ht="18" customHeight="1">
      <c r="A103" s="15"/>
      <c r="B103" s="15"/>
      <c r="C103" s="15"/>
      <c r="D103" s="15"/>
      <c r="E103" s="15"/>
      <c r="F103" s="15"/>
      <c r="G103" s="15"/>
      <c r="H103" s="15"/>
      <c r="I103" s="15"/>
      <c r="J103" s="15"/>
      <c r="K103" s="15"/>
      <c r="L103" s="15"/>
      <c r="M103" s="88"/>
      <c r="N103" s="15"/>
      <c r="O103" s="74"/>
      <c r="P103" s="74"/>
      <c r="Q103" s="74"/>
      <c r="R103" s="74"/>
      <c r="S103" s="74"/>
      <c r="T103" s="74"/>
      <c r="U103" s="15"/>
    </row>
    <row r="104" spans="1:21" s="21" customFormat="1" ht="18" customHeight="1">
      <c r="A104" s="15"/>
      <c r="B104" s="15"/>
      <c r="C104" s="15"/>
      <c r="D104" s="15"/>
      <c r="E104" s="15"/>
      <c r="F104" s="15"/>
      <c r="G104" s="15"/>
      <c r="H104" s="15"/>
      <c r="I104" s="15"/>
      <c r="J104" s="15"/>
      <c r="K104" s="15"/>
      <c r="L104" s="15"/>
      <c r="M104" s="88"/>
      <c r="N104" s="15"/>
      <c r="O104" s="74"/>
      <c r="P104" s="74"/>
      <c r="Q104" s="74"/>
      <c r="R104" s="74"/>
      <c r="S104" s="74"/>
      <c r="T104" s="74"/>
      <c r="U104" s="15"/>
    </row>
    <row r="105" spans="1:21" s="21" customFormat="1" ht="18" customHeight="1">
      <c r="A105" s="15"/>
      <c r="B105" s="15"/>
      <c r="C105" s="15"/>
      <c r="D105" s="15"/>
      <c r="E105" s="15"/>
      <c r="F105" s="15"/>
      <c r="G105" s="15"/>
      <c r="H105" s="15"/>
      <c r="I105" s="15"/>
      <c r="J105" s="15"/>
      <c r="K105" s="15"/>
      <c r="L105" s="15"/>
      <c r="M105" s="88"/>
      <c r="N105" s="15"/>
      <c r="O105" s="74"/>
      <c r="P105" s="74"/>
      <c r="Q105" s="74"/>
      <c r="R105" s="74"/>
      <c r="S105" s="74"/>
      <c r="T105" s="74"/>
      <c r="U105" s="15"/>
    </row>
    <row r="106" spans="1:21" s="21" customFormat="1" ht="18" customHeight="1">
      <c r="A106" s="15"/>
      <c r="B106" s="15"/>
      <c r="C106" s="15"/>
      <c r="D106" s="15"/>
      <c r="E106" s="15"/>
      <c r="F106" s="15"/>
      <c r="G106" s="15"/>
      <c r="H106" s="15"/>
      <c r="I106" s="15"/>
      <c r="J106" s="15"/>
      <c r="K106" s="15"/>
      <c r="L106" s="15"/>
      <c r="M106" s="88"/>
      <c r="N106" s="15"/>
      <c r="O106" s="74"/>
      <c r="P106" s="74"/>
      <c r="Q106" s="74"/>
      <c r="R106" s="74"/>
      <c r="S106" s="74"/>
      <c r="T106" s="74"/>
      <c r="U106" s="15"/>
    </row>
    <row r="107" spans="1:21" s="21" customFormat="1" ht="18" customHeight="1">
      <c r="A107" s="15"/>
      <c r="B107" s="15"/>
      <c r="C107" s="15"/>
      <c r="D107" s="15"/>
      <c r="E107" s="15"/>
      <c r="F107" s="15"/>
      <c r="G107" s="15"/>
      <c r="H107" s="15"/>
      <c r="I107" s="15"/>
      <c r="J107" s="15"/>
      <c r="K107" s="15"/>
      <c r="L107" s="15"/>
      <c r="M107" s="88"/>
      <c r="N107" s="15"/>
      <c r="O107" s="74"/>
      <c r="P107" s="74"/>
      <c r="Q107" s="74"/>
      <c r="R107" s="74"/>
      <c r="S107" s="74"/>
      <c r="T107" s="74"/>
      <c r="U107" s="15"/>
    </row>
    <row r="108" spans="1:21" s="21" customFormat="1" ht="18" customHeight="1">
      <c r="A108" s="15"/>
      <c r="B108" s="15"/>
      <c r="C108" s="15"/>
      <c r="D108" s="15"/>
      <c r="E108" s="15"/>
      <c r="F108" s="15"/>
      <c r="G108" s="15"/>
      <c r="H108" s="15"/>
      <c r="I108" s="15"/>
      <c r="J108" s="15"/>
      <c r="K108" s="15"/>
      <c r="L108" s="15"/>
      <c r="M108" s="88"/>
      <c r="N108" s="15"/>
      <c r="O108" s="74"/>
      <c r="P108" s="74"/>
      <c r="Q108" s="74"/>
      <c r="R108" s="74"/>
      <c r="S108" s="74"/>
      <c r="T108" s="74"/>
      <c r="U108" s="15"/>
    </row>
    <row r="109" spans="1:21" s="21" customFormat="1" ht="18" customHeight="1">
      <c r="A109" s="15"/>
      <c r="B109" s="15"/>
      <c r="C109" s="15"/>
      <c r="D109" s="15"/>
      <c r="E109" s="15"/>
      <c r="F109" s="15"/>
      <c r="G109" s="15"/>
      <c r="H109" s="15"/>
      <c r="I109" s="15"/>
      <c r="J109" s="15"/>
      <c r="K109" s="15"/>
      <c r="L109" s="15"/>
      <c r="M109" s="88"/>
      <c r="N109" s="15"/>
      <c r="O109" s="74"/>
      <c r="P109" s="74"/>
      <c r="Q109" s="74"/>
      <c r="R109" s="74"/>
      <c r="S109" s="74"/>
      <c r="T109" s="74"/>
      <c r="U109" s="15"/>
    </row>
    <row r="110" spans="1:21" s="21" customFormat="1" ht="18" customHeight="1">
      <c r="A110" s="15"/>
      <c r="B110" s="15"/>
      <c r="C110" s="15"/>
      <c r="D110" s="15"/>
      <c r="E110" s="15"/>
      <c r="F110" s="15"/>
      <c r="G110" s="15"/>
      <c r="H110" s="15"/>
      <c r="I110" s="15"/>
      <c r="J110" s="15"/>
      <c r="K110" s="15"/>
      <c r="L110" s="15"/>
      <c r="M110" s="88"/>
      <c r="N110" s="15"/>
      <c r="O110" s="74"/>
      <c r="P110" s="74"/>
      <c r="Q110" s="74"/>
      <c r="R110" s="74"/>
      <c r="S110" s="74"/>
      <c r="T110" s="74"/>
      <c r="U110" s="15"/>
    </row>
    <row r="111" spans="1:21" s="21" customFormat="1" ht="18" customHeight="1">
      <c r="A111" s="15"/>
      <c r="B111" s="15"/>
      <c r="C111" s="15"/>
      <c r="D111" s="15"/>
      <c r="E111" s="15"/>
      <c r="F111" s="15"/>
      <c r="G111" s="15"/>
      <c r="H111" s="15"/>
      <c r="I111" s="15"/>
      <c r="J111" s="15"/>
      <c r="K111" s="15"/>
      <c r="L111" s="15"/>
      <c r="M111" s="88"/>
      <c r="N111" s="15"/>
      <c r="O111" s="74"/>
      <c r="P111" s="74"/>
      <c r="Q111" s="74"/>
      <c r="R111" s="74"/>
      <c r="S111" s="74"/>
      <c r="T111" s="74"/>
      <c r="U111" s="15"/>
    </row>
    <row r="112" spans="1:21" s="21" customFormat="1" ht="18" customHeight="1">
      <c r="A112" s="15"/>
      <c r="B112" s="15"/>
      <c r="C112" s="15"/>
      <c r="D112" s="15"/>
      <c r="E112" s="15"/>
      <c r="F112" s="15"/>
      <c r="G112" s="15"/>
      <c r="H112" s="15"/>
      <c r="I112" s="15"/>
      <c r="J112" s="15"/>
      <c r="K112" s="15"/>
      <c r="L112" s="15"/>
      <c r="M112" s="88"/>
      <c r="N112" s="15"/>
      <c r="O112" s="74"/>
      <c r="P112" s="74"/>
      <c r="Q112" s="74"/>
      <c r="R112" s="74"/>
      <c r="S112" s="74"/>
      <c r="T112" s="74"/>
      <c r="U112" s="15"/>
    </row>
    <row r="113" spans="1:21" s="21" customFormat="1" ht="18" customHeight="1">
      <c r="A113" s="15"/>
      <c r="B113" s="15"/>
      <c r="C113" s="15"/>
      <c r="D113" s="15"/>
      <c r="E113" s="15"/>
      <c r="F113" s="15"/>
      <c r="G113" s="15"/>
      <c r="H113" s="15"/>
      <c r="I113" s="15"/>
      <c r="J113" s="15"/>
      <c r="K113" s="15"/>
      <c r="L113" s="15"/>
      <c r="M113" s="88"/>
      <c r="N113" s="15"/>
      <c r="O113" s="74"/>
      <c r="P113" s="74"/>
      <c r="Q113" s="74"/>
      <c r="R113" s="74"/>
      <c r="S113" s="74"/>
      <c r="T113" s="74"/>
      <c r="U113" s="15"/>
    </row>
    <row r="114" spans="1:21" s="21" customFormat="1" ht="18" customHeight="1">
      <c r="A114" s="15"/>
      <c r="B114" s="15"/>
      <c r="C114" s="15"/>
      <c r="D114" s="15"/>
      <c r="E114" s="15"/>
      <c r="F114" s="15"/>
      <c r="G114" s="15"/>
      <c r="H114" s="15"/>
      <c r="I114" s="15"/>
      <c r="J114" s="15"/>
      <c r="K114" s="15"/>
      <c r="L114" s="15"/>
      <c r="M114" s="88"/>
      <c r="N114" s="15"/>
      <c r="O114" s="74"/>
      <c r="P114" s="74"/>
      <c r="Q114" s="74"/>
      <c r="R114" s="74"/>
      <c r="S114" s="74"/>
      <c r="T114" s="74"/>
      <c r="U114" s="15"/>
    </row>
    <row r="115" spans="1:21" s="21" customFormat="1" ht="18" customHeight="1">
      <c r="A115" s="15"/>
      <c r="B115" s="15"/>
      <c r="C115" s="15"/>
      <c r="D115" s="15"/>
      <c r="E115" s="15"/>
      <c r="F115" s="15"/>
      <c r="G115" s="15"/>
      <c r="H115" s="15"/>
      <c r="I115" s="15"/>
      <c r="J115" s="15"/>
      <c r="K115" s="15"/>
      <c r="L115" s="15"/>
      <c r="M115" s="88"/>
      <c r="N115" s="15"/>
      <c r="O115" s="74"/>
      <c r="P115" s="74"/>
      <c r="Q115" s="74"/>
      <c r="R115" s="74"/>
      <c r="S115" s="74"/>
      <c r="T115" s="74"/>
      <c r="U115" s="15"/>
    </row>
    <row r="116" spans="1:21" s="21" customFormat="1" ht="18" customHeight="1">
      <c r="A116" s="15"/>
      <c r="B116" s="15"/>
      <c r="C116" s="15"/>
      <c r="D116" s="15"/>
      <c r="E116" s="15"/>
      <c r="F116" s="15"/>
      <c r="G116" s="15"/>
      <c r="H116" s="15"/>
      <c r="I116" s="15"/>
      <c r="J116" s="15"/>
      <c r="K116" s="15"/>
      <c r="L116" s="15"/>
      <c r="M116" s="88"/>
      <c r="N116" s="15"/>
      <c r="O116" s="74"/>
      <c r="P116" s="74"/>
      <c r="Q116" s="74"/>
      <c r="R116" s="74"/>
      <c r="S116" s="74"/>
      <c r="T116" s="74"/>
      <c r="U116" s="15"/>
    </row>
    <row r="117" spans="1:21" s="21" customFormat="1" ht="18" customHeight="1">
      <c r="A117" s="15"/>
      <c r="B117" s="15"/>
      <c r="C117" s="15"/>
      <c r="D117" s="15"/>
      <c r="E117" s="15"/>
      <c r="F117" s="15"/>
      <c r="G117" s="15"/>
      <c r="H117" s="15"/>
      <c r="I117" s="15"/>
      <c r="J117" s="15"/>
      <c r="K117" s="15"/>
      <c r="L117" s="15"/>
      <c r="M117" s="88"/>
      <c r="N117" s="15"/>
      <c r="O117" s="74"/>
      <c r="P117" s="74"/>
      <c r="Q117" s="74"/>
      <c r="R117" s="74"/>
      <c r="S117" s="74"/>
      <c r="T117" s="74"/>
      <c r="U117" s="15"/>
    </row>
    <row r="118" spans="1:21" s="21" customFormat="1" ht="18" customHeight="1">
      <c r="A118" s="15"/>
      <c r="B118" s="15"/>
      <c r="C118" s="15"/>
      <c r="D118" s="15"/>
      <c r="E118" s="15"/>
      <c r="F118" s="15"/>
      <c r="G118" s="15"/>
      <c r="H118" s="15"/>
      <c r="I118" s="15"/>
      <c r="J118" s="15"/>
      <c r="K118" s="15"/>
      <c r="L118" s="15"/>
      <c r="M118" s="88"/>
      <c r="N118" s="15"/>
      <c r="O118" s="74"/>
      <c r="P118" s="74"/>
      <c r="Q118" s="74"/>
      <c r="R118" s="74"/>
      <c r="S118" s="74"/>
      <c r="T118" s="74"/>
      <c r="U118" s="15"/>
    </row>
    <row r="119" spans="1:21" s="21" customFormat="1" ht="18" customHeight="1">
      <c r="A119" s="15"/>
      <c r="B119" s="15"/>
      <c r="C119" s="15"/>
      <c r="D119" s="15"/>
      <c r="E119" s="15"/>
      <c r="F119" s="15"/>
      <c r="G119" s="15"/>
      <c r="H119" s="15"/>
      <c r="I119" s="15"/>
      <c r="J119" s="15"/>
      <c r="K119" s="15"/>
      <c r="L119" s="15"/>
      <c r="M119" s="88"/>
      <c r="N119" s="15"/>
      <c r="O119" s="74"/>
      <c r="P119" s="74"/>
      <c r="Q119" s="74"/>
      <c r="R119" s="74"/>
      <c r="S119" s="74"/>
      <c r="T119" s="74"/>
      <c r="U119" s="15"/>
    </row>
    <row r="120" spans="1:21" s="21" customFormat="1" ht="18" customHeight="1">
      <c r="A120" s="15"/>
      <c r="B120" s="15"/>
      <c r="C120" s="15"/>
      <c r="D120" s="15"/>
      <c r="E120" s="15"/>
      <c r="F120" s="15"/>
      <c r="G120" s="15"/>
      <c r="H120" s="15"/>
      <c r="I120" s="15"/>
      <c r="J120" s="15"/>
      <c r="K120" s="15"/>
      <c r="L120" s="15"/>
      <c r="M120" s="88"/>
      <c r="N120" s="15"/>
      <c r="O120" s="74"/>
      <c r="P120" s="74"/>
      <c r="Q120" s="74"/>
      <c r="R120" s="74"/>
      <c r="S120" s="74"/>
      <c r="T120" s="74"/>
      <c r="U120" s="15"/>
    </row>
    <row r="121" spans="1:21" s="21" customFormat="1" ht="18" customHeight="1">
      <c r="A121" s="15"/>
      <c r="B121" s="15"/>
      <c r="C121" s="15"/>
      <c r="D121" s="15"/>
      <c r="E121" s="15"/>
      <c r="F121" s="15"/>
      <c r="G121" s="15"/>
      <c r="H121" s="15"/>
      <c r="I121" s="15"/>
      <c r="J121" s="15"/>
      <c r="K121" s="15"/>
      <c r="L121" s="15"/>
      <c r="M121" s="88"/>
      <c r="N121" s="15"/>
      <c r="O121" s="74"/>
      <c r="P121" s="74"/>
      <c r="Q121" s="74"/>
      <c r="R121" s="74"/>
      <c r="S121" s="74"/>
      <c r="T121" s="74"/>
      <c r="U121" s="15"/>
    </row>
    <row r="122" spans="1:21" s="21" customFormat="1" ht="18" customHeight="1">
      <c r="A122" s="15"/>
      <c r="B122" s="15"/>
      <c r="C122" s="15"/>
      <c r="D122" s="15"/>
      <c r="E122" s="15"/>
      <c r="F122" s="15"/>
      <c r="G122" s="15"/>
      <c r="H122" s="15"/>
      <c r="I122" s="15"/>
      <c r="J122" s="15"/>
      <c r="K122" s="15"/>
      <c r="L122" s="15"/>
      <c r="M122" s="88"/>
      <c r="N122" s="15"/>
      <c r="O122" s="74"/>
      <c r="P122" s="74"/>
      <c r="Q122" s="74"/>
      <c r="R122" s="74"/>
      <c r="S122" s="74"/>
      <c r="T122" s="74"/>
      <c r="U122" s="15"/>
    </row>
    <row r="123" spans="1:21" s="21" customFormat="1" ht="18" customHeight="1">
      <c r="A123" s="15"/>
      <c r="B123" s="15"/>
      <c r="C123" s="15"/>
      <c r="D123" s="15"/>
      <c r="E123" s="15"/>
      <c r="F123" s="15"/>
      <c r="G123" s="15"/>
      <c r="H123" s="15"/>
      <c r="I123" s="15"/>
      <c r="J123" s="15"/>
      <c r="K123" s="15"/>
      <c r="L123" s="15"/>
      <c r="M123" s="88"/>
      <c r="N123" s="15"/>
      <c r="O123" s="74"/>
      <c r="P123" s="74"/>
      <c r="Q123" s="74"/>
      <c r="R123" s="74"/>
      <c r="S123" s="74"/>
      <c r="T123" s="74"/>
      <c r="U123" s="15"/>
    </row>
    <row r="124" spans="1:21" s="21" customFormat="1" ht="18" customHeight="1">
      <c r="A124" s="15"/>
      <c r="B124" s="15"/>
      <c r="C124" s="15"/>
      <c r="D124" s="15"/>
      <c r="E124" s="15"/>
      <c r="F124" s="15"/>
      <c r="G124" s="15"/>
      <c r="H124" s="15"/>
      <c r="I124" s="15"/>
      <c r="J124" s="15"/>
      <c r="K124" s="15"/>
      <c r="L124" s="15"/>
      <c r="M124" s="88"/>
      <c r="N124" s="15"/>
      <c r="O124" s="74"/>
      <c r="P124" s="74"/>
      <c r="Q124" s="74"/>
      <c r="R124" s="74"/>
      <c r="S124" s="74"/>
      <c r="T124" s="74"/>
      <c r="U124" s="15"/>
    </row>
    <row r="125" spans="1:21" s="21" customFormat="1" ht="18" customHeight="1">
      <c r="A125" s="15"/>
      <c r="B125" s="15"/>
      <c r="C125" s="15"/>
      <c r="D125" s="15"/>
      <c r="E125" s="15"/>
      <c r="F125" s="15"/>
      <c r="G125" s="15"/>
      <c r="H125" s="15"/>
      <c r="I125" s="15"/>
      <c r="J125" s="15"/>
      <c r="K125" s="15"/>
      <c r="L125" s="15"/>
      <c r="M125" s="88"/>
      <c r="N125" s="15"/>
      <c r="O125" s="74"/>
      <c r="P125" s="74"/>
      <c r="Q125" s="74"/>
      <c r="R125" s="74"/>
      <c r="S125" s="74"/>
      <c r="T125" s="74"/>
      <c r="U125" s="15"/>
    </row>
    <row r="126" spans="1:21" s="21" customFormat="1" ht="18" customHeight="1">
      <c r="A126" s="15"/>
      <c r="B126" s="15"/>
      <c r="C126" s="15"/>
      <c r="D126" s="15"/>
      <c r="E126" s="15"/>
      <c r="F126" s="15"/>
      <c r="G126" s="15"/>
      <c r="H126" s="15"/>
      <c r="I126" s="15"/>
      <c r="J126" s="15"/>
      <c r="K126" s="15"/>
      <c r="L126" s="15"/>
      <c r="M126" s="88"/>
      <c r="N126" s="15"/>
      <c r="O126" s="74"/>
      <c r="P126" s="74"/>
      <c r="Q126" s="74"/>
      <c r="R126" s="74"/>
      <c r="S126" s="74"/>
      <c r="T126" s="74"/>
      <c r="U126" s="15"/>
    </row>
    <row r="127" spans="1:21" s="21" customFormat="1" ht="18" customHeight="1">
      <c r="A127" s="15"/>
      <c r="B127" s="15"/>
      <c r="C127" s="15"/>
      <c r="D127" s="15"/>
      <c r="E127" s="15"/>
      <c r="F127" s="15"/>
      <c r="G127" s="15"/>
      <c r="H127" s="15"/>
      <c r="I127" s="15"/>
      <c r="J127" s="15"/>
      <c r="K127" s="15"/>
      <c r="L127" s="15"/>
      <c r="M127" s="88"/>
      <c r="N127" s="15"/>
      <c r="O127" s="74"/>
      <c r="P127" s="74"/>
      <c r="Q127" s="74"/>
      <c r="R127" s="74"/>
      <c r="S127" s="74"/>
      <c r="T127" s="74"/>
      <c r="U127" s="15"/>
    </row>
    <row r="128" spans="1:21" s="21" customFormat="1" ht="18" customHeight="1">
      <c r="A128" s="15"/>
      <c r="B128" s="15"/>
      <c r="C128" s="15"/>
      <c r="D128" s="15"/>
      <c r="E128" s="15"/>
      <c r="F128" s="15"/>
      <c r="G128" s="15"/>
      <c r="H128" s="15"/>
      <c r="I128" s="15"/>
      <c r="J128" s="15"/>
      <c r="K128" s="15"/>
      <c r="L128" s="15"/>
      <c r="M128" s="88"/>
      <c r="N128" s="15"/>
      <c r="O128" s="74"/>
      <c r="P128" s="74"/>
      <c r="Q128" s="74"/>
      <c r="R128" s="74"/>
      <c r="S128" s="74"/>
      <c r="T128" s="74"/>
      <c r="U128" s="15"/>
    </row>
    <row r="129" spans="1:21" s="21" customFormat="1" ht="18" customHeight="1">
      <c r="A129" s="15"/>
      <c r="B129" s="15"/>
      <c r="C129" s="15"/>
      <c r="D129" s="15"/>
      <c r="E129" s="15"/>
      <c r="F129" s="15"/>
      <c r="G129" s="15"/>
      <c r="H129" s="15"/>
      <c r="I129" s="15"/>
      <c r="J129" s="15"/>
      <c r="K129" s="15"/>
      <c r="L129" s="15"/>
      <c r="M129" s="88"/>
      <c r="N129" s="15"/>
      <c r="O129" s="74"/>
      <c r="P129" s="74"/>
      <c r="Q129" s="74"/>
      <c r="R129" s="74"/>
      <c r="S129" s="74"/>
      <c r="T129" s="74"/>
      <c r="U129" s="15"/>
    </row>
    <row r="130" spans="1:21" s="21" customFormat="1" ht="18" customHeight="1">
      <c r="A130" s="15"/>
      <c r="B130" s="15"/>
      <c r="C130" s="15"/>
      <c r="D130" s="15"/>
      <c r="E130" s="15"/>
      <c r="F130" s="15"/>
      <c r="G130" s="15"/>
      <c r="H130" s="15"/>
      <c r="I130" s="15"/>
      <c r="J130" s="15"/>
      <c r="K130" s="15"/>
      <c r="L130" s="15"/>
      <c r="M130" s="88"/>
      <c r="N130" s="15"/>
      <c r="O130" s="74"/>
      <c r="P130" s="74"/>
      <c r="Q130" s="74"/>
      <c r="R130" s="74"/>
      <c r="S130" s="74"/>
      <c r="T130" s="74"/>
      <c r="U130" s="15"/>
    </row>
    <row r="131" spans="1:21" s="21" customFormat="1" ht="18" customHeight="1">
      <c r="A131" s="15"/>
      <c r="B131" s="15"/>
      <c r="C131" s="15"/>
      <c r="D131" s="15"/>
      <c r="E131" s="15"/>
      <c r="F131" s="15"/>
      <c r="G131" s="15"/>
      <c r="H131" s="15"/>
      <c r="I131" s="15"/>
      <c r="J131" s="15"/>
      <c r="K131" s="15"/>
      <c r="L131" s="15"/>
      <c r="M131" s="88"/>
      <c r="N131" s="15"/>
      <c r="O131" s="74"/>
      <c r="P131" s="74"/>
      <c r="Q131" s="74"/>
      <c r="R131" s="74"/>
      <c r="S131" s="74"/>
      <c r="T131" s="74"/>
      <c r="U131" s="15"/>
    </row>
    <row r="132" spans="1:21" s="21" customFormat="1" ht="18" customHeight="1">
      <c r="A132" s="15"/>
      <c r="B132" s="15"/>
      <c r="C132" s="15"/>
      <c r="D132" s="15"/>
      <c r="E132" s="15"/>
      <c r="F132" s="15"/>
      <c r="G132" s="15"/>
      <c r="H132" s="15"/>
      <c r="I132" s="15"/>
      <c r="J132" s="15"/>
      <c r="K132" s="15"/>
      <c r="L132" s="15"/>
      <c r="M132" s="88"/>
      <c r="N132" s="15"/>
      <c r="O132" s="74"/>
      <c r="P132" s="74"/>
      <c r="Q132" s="74"/>
      <c r="R132" s="74"/>
      <c r="S132" s="74"/>
      <c r="T132" s="74"/>
      <c r="U132" s="15"/>
    </row>
    <row r="133" spans="1:21" s="21" customFormat="1" ht="18" customHeight="1">
      <c r="A133" s="15"/>
      <c r="B133" s="15"/>
      <c r="C133" s="15"/>
      <c r="D133" s="15"/>
      <c r="E133" s="15"/>
      <c r="F133" s="15"/>
      <c r="G133" s="15"/>
      <c r="H133" s="15"/>
      <c r="I133" s="15"/>
      <c r="J133" s="15"/>
      <c r="K133" s="15"/>
      <c r="L133" s="15"/>
      <c r="M133" s="88"/>
      <c r="N133" s="15"/>
      <c r="O133" s="74"/>
      <c r="P133" s="74"/>
      <c r="Q133" s="74"/>
      <c r="R133" s="74"/>
      <c r="S133" s="74"/>
      <c r="T133" s="74"/>
      <c r="U133" s="15"/>
    </row>
    <row r="134" spans="1:21" s="21" customFormat="1" ht="18" customHeight="1">
      <c r="A134" s="15"/>
      <c r="B134" s="15"/>
      <c r="C134" s="15"/>
      <c r="D134" s="15"/>
      <c r="E134" s="15"/>
      <c r="F134" s="15"/>
      <c r="G134" s="15"/>
      <c r="H134" s="15"/>
      <c r="I134" s="15"/>
      <c r="J134" s="15"/>
      <c r="K134" s="15"/>
      <c r="L134" s="15"/>
      <c r="M134" s="88"/>
      <c r="N134" s="15"/>
      <c r="O134" s="74"/>
      <c r="P134" s="74"/>
      <c r="Q134" s="74"/>
      <c r="R134" s="74"/>
      <c r="S134" s="74"/>
      <c r="T134" s="74"/>
      <c r="U134" s="15"/>
    </row>
    <row r="135" spans="1:21" s="12" customFormat="1" ht="18" customHeight="1">
      <c r="E135" s="696">
        <v>30</v>
      </c>
      <c r="M135" s="697"/>
      <c r="P135" s="698">
        <v>31</v>
      </c>
    </row>
    <row r="136" spans="1:21" s="21" customFormat="1" ht="18" customHeight="1">
      <c r="A136" s="15"/>
      <c r="B136" s="15"/>
      <c r="C136" s="15"/>
      <c r="D136" s="15"/>
      <c r="E136" s="15"/>
      <c r="F136" s="15"/>
      <c r="G136" s="15"/>
      <c r="H136" s="15"/>
      <c r="I136" s="15"/>
      <c r="J136" s="15"/>
      <c r="K136" s="15"/>
      <c r="L136" s="15"/>
      <c r="M136" s="88"/>
      <c r="N136" s="15"/>
      <c r="O136" s="74"/>
      <c r="P136" s="74"/>
      <c r="Q136" s="74"/>
      <c r="R136" s="74"/>
      <c r="S136" s="74"/>
      <c r="T136" s="74"/>
      <c r="U136" s="15"/>
    </row>
    <row r="137" spans="1:21" s="21" customFormat="1" ht="18" customHeight="1">
      <c r="A137" s="15"/>
      <c r="B137" s="15"/>
      <c r="C137" s="15"/>
      <c r="D137" s="15"/>
      <c r="E137" s="15"/>
      <c r="F137" s="15"/>
      <c r="G137" s="15"/>
      <c r="H137" s="15"/>
      <c r="I137" s="15"/>
      <c r="J137" s="15"/>
      <c r="K137" s="15"/>
      <c r="L137" s="15"/>
      <c r="M137" s="88"/>
      <c r="N137" s="15"/>
      <c r="O137" s="74"/>
      <c r="P137" s="74"/>
      <c r="Q137" s="74"/>
      <c r="R137" s="74"/>
      <c r="S137" s="74"/>
      <c r="T137" s="74"/>
      <c r="U137" s="15"/>
    </row>
    <row r="138" spans="1:21" s="21" customFormat="1" ht="18" customHeight="1">
      <c r="A138" s="15"/>
      <c r="B138" s="15"/>
      <c r="C138" s="15"/>
      <c r="D138" s="15"/>
      <c r="E138" s="15"/>
      <c r="F138" s="15"/>
      <c r="G138" s="15"/>
      <c r="H138" s="15"/>
      <c r="I138" s="15"/>
      <c r="J138" s="15"/>
      <c r="K138" s="15"/>
      <c r="L138" s="15"/>
      <c r="M138" s="88"/>
      <c r="N138" s="15"/>
      <c r="O138" s="74"/>
      <c r="P138" s="74"/>
      <c r="Q138" s="74"/>
      <c r="R138" s="74"/>
      <c r="S138" s="74"/>
      <c r="T138" s="74"/>
      <c r="U138" s="15"/>
    </row>
    <row r="139" spans="1:21" s="21" customFormat="1" ht="18" customHeight="1">
      <c r="A139" s="15"/>
      <c r="B139" s="15"/>
      <c r="C139" s="15"/>
      <c r="D139" s="15"/>
      <c r="E139" s="15"/>
      <c r="F139" s="15"/>
      <c r="G139" s="15"/>
      <c r="H139" s="15"/>
      <c r="I139" s="15"/>
      <c r="J139" s="15"/>
      <c r="K139" s="15"/>
      <c r="L139" s="15"/>
      <c r="M139" s="88"/>
      <c r="N139" s="15"/>
      <c r="O139" s="74"/>
      <c r="P139" s="74"/>
      <c r="Q139" s="74"/>
      <c r="R139" s="74"/>
      <c r="S139" s="74"/>
      <c r="T139" s="74"/>
      <c r="U139" s="15"/>
    </row>
    <row r="140" spans="1:21" s="21" customFormat="1" ht="18" customHeight="1">
      <c r="A140" s="15"/>
      <c r="B140" s="15"/>
      <c r="C140" s="15"/>
      <c r="D140" s="15"/>
      <c r="E140" s="15"/>
      <c r="F140" s="15"/>
      <c r="G140" s="15"/>
      <c r="H140" s="15"/>
      <c r="I140" s="15"/>
      <c r="J140" s="15"/>
      <c r="K140" s="15"/>
      <c r="L140" s="15"/>
      <c r="M140" s="88"/>
      <c r="N140" s="15"/>
      <c r="O140" s="74"/>
      <c r="P140" s="74"/>
      <c r="Q140" s="74"/>
      <c r="R140" s="74"/>
      <c r="S140" s="74"/>
      <c r="T140" s="74"/>
      <c r="U140" s="15"/>
    </row>
    <row r="141" spans="1:21" s="21" customFormat="1" ht="18" customHeight="1">
      <c r="A141" s="15"/>
      <c r="B141" s="15"/>
      <c r="C141" s="15"/>
      <c r="D141" s="15"/>
      <c r="E141" s="15"/>
      <c r="F141" s="15"/>
      <c r="G141" s="15"/>
      <c r="H141" s="15"/>
      <c r="I141" s="15"/>
      <c r="J141" s="15"/>
      <c r="K141" s="15"/>
      <c r="L141" s="15"/>
      <c r="M141" s="88"/>
      <c r="N141" s="15"/>
      <c r="O141" s="74"/>
      <c r="P141" s="74"/>
      <c r="Q141" s="74"/>
      <c r="R141" s="74"/>
      <c r="S141" s="74"/>
      <c r="T141" s="74"/>
      <c r="U141" s="15"/>
    </row>
    <row r="142" spans="1:21" s="21" customFormat="1" ht="18" customHeight="1">
      <c r="A142" s="15"/>
      <c r="B142" s="15"/>
      <c r="C142" s="15"/>
      <c r="D142" s="15"/>
      <c r="E142" s="15"/>
      <c r="F142" s="15"/>
      <c r="G142" s="15"/>
      <c r="H142" s="15"/>
      <c r="I142" s="15"/>
      <c r="J142" s="15"/>
      <c r="K142" s="15"/>
      <c r="L142" s="15"/>
      <c r="M142" s="88"/>
      <c r="N142" s="15"/>
      <c r="O142" s="74"/>
      <c r="P142" s="74"/>
      <c r="Q142" s="74"/>
      <c r="R142" s="74"/>
      <c r="S142" s="74"/>
      <c r="T142" s="74"/>
      <c r="U142" s="15"/>
    </row>
    <row r="143" spans="1:21" s="21" customFormat="1" ht="18" customHeight="1">
      <c r="A143" s="15"/>
      <c r="B143" s="15"/>
      <c r="C143" s="15"/>
      <c r="D143" s="15"/>
      <c r="E143" s="15"/>
      <c r="F143" s="15"/>
      <c r="G143" s="15"/>
      <c r="H143" s="15"/>
      <c r="I143" s="15"/>
      <c r="J143" s="15"/>
      <c r="K143" s="15"/>
      <c r="L143" s="15"/>
      <c r="M143" s="88"/>
      <c r="N143" s="15"/>
      <c r="O143" s="74"/>
      <c r="P143" s="74"/>
      <c r="Q143" s="74"/>
      <c r="R143" s="74"/>
      <c r="S143" s="74"/>
      <c r="T143" s="74"/>
      <c r="U143" s="15"/>
    </row>
    <row r="144" spans="1:21" s="21" customFormat="1" ht="18" customHeight="1">
      <c r="A144" s="15"/>
      <c r="B144" s="15"/>
      <c r="C144" s="15"/>
      <c r="D144" s="15"/>
      <c r="E144" s="15"/>
      <c r="F144" s="15"/>
      <c r="G144" s="15"/>
      <c r="H144" s="15"/>
      <c r="I144" s="15"/>
      <c r="J144" s="15"/>
      <c r="K144" s="15"/>
      <c r="L144" s="15"/>
      <c r="M144" s="88"/>
      <c r="N144" s="15"/>
      <c r="O144" s="74"/>
      <c r="P144" s="74"/>
      <c r="Q144" s="74"/>
      <c r="R144" s="74"/>
      <c r="S144" s="74"/>
      <c r="T144" s="74"/>
      <c r="U144" s="15"/>
    </row>
    <row r="145" spans="1:21" s="21" customFormat="1" ht="18" customHeight="1">
      <c r="A145" s="15"/>
      <c r="B145" s="15"/>
      <c r="C145" s="15"/>
      <c r="D145" s="15"/>
      <c r="E145" s="15"/>
      <c r="F145" s="15"/>
      <c r="G145" s="15"/>
      <c r="H145" s="15"/>
      <c r="I145" s="15"/>
      <c r="J145" s="15"/>
      <c r="K145" s="15"/>
      <c r="L145" s="15"/>
      <c r="M145" s="88"/>
      <c r="N145" s="15"/>
      <c r="O145" s="74"/>
      <c r="P145" s="74"/>
      <c r="Q145" s="74"/>
      <c r="R145" s="74"/>
      <c r="S145" s="74"/>
      <c r="T145" s="74"/>
      <c r="U145" s="15"/>
    </row>
    <row r="146" spans="1:21" s="21" customFormat="1" ht="18" customHeight="1">
      <c r="A146" s="15"/>
      <c r="B146" s="15"/>
      <c r="C146" s="15"/>
      <c r="D146" s="15"/>
      <c r="E146" s="15"/>
      <c r="F146" s="15"/>
      <c r="G146" s="15"/>
      <c r="H146" s="15"/>
      <c r="I146" s="15"/>
      <c r="J146" s="15"/>
      <c r="K146" s="15"/>
      <c r="L146" s="15"/>
      <c r="M146" s="88"/>
      <c r="N146" s="15"/>
      <c r="O146" s="74"/>
      <c r="P146" s="74"/>
      <c r="Q146" s="74"/>
      <c r="R146" s="74"/>
      <c r="S146" s="74"/>
      <c r="T146" s="74"/>
      <c r="U146" s="15"/>
    </row>
    <row r="147" spans="1:21" s="21" customFormat="1" ht="18" customHeight="1">
      <c r="A147" s="15"/>
      <c r="B147" s="15"/>
      <c r="C147" s="15"/>
      <c r="D147" s="15"/>
      <c r="E147" s="15"/>
      <c r="F147" s="15"/>
      <c r="G147" s="15"/>
      <c r="H147" s="15"/>
      <c r="I147" s="15"/>
      <c r="J147" s="15"/>
      <c r="K147" s="15"/>
      <c r="L147" s="15"/>
      <c r="M147" s="88"/>
      <c r="N147" s="15"/>
      <c r="O147" s="74"/>
      <c r="P147" s="74"/>
      <c r="Q147" s="74"/>
      <c r="R147" s="74"/>
      <c r="S147" s="74"/>
      <c r="T147" s="74"/>
      <c r="U147" s="15"/>
    </row>
    <row r="148" spans="1:21" s="21" customFormat="1" ht="18" customHeight="1">
      <c r="A148" s="15"/>
      <c r="B148" s="15"/>
      <c r="C148" s="15"/>
      <c r="D148" s="15"/>
      <c r="E148" s="15"/>
      <c r="F148" s="15"/>
      <c r="G148" s="15"/>
      <c r="H148" s="15"/>
      <c r="I148" s="15"/>
      <c r="J148" s="15"/>
      <c r="K148" s="15"/>
      <c r="L148" s="15"/>
      <c r="M148" s="88"/>
      <c r="N148" s="15"/>
      <c r="O148" s="74"/>
      <c r="P148" s="74"/>
      <c r="Q148" s="74"/>
      <c r="R148" s="74"/>
      <c r="S148" s="74"/>
      <c r="T148" s="74"/>
      <c r="U148" s="15"/>
    </row>
    <row r="149" spans="1:21" s="21" customFormat="1" ht="18" customHeight="1">
      <c r="A149" s="15"/>
      <c r="B149" s="15"/>
      <c r="C149" s="15"/>
      <c r="D149" s="15"/>
      <c r="E149" s="15"/>
      <c r="F149" s="15"/>
      <c r="G149" s="15"/>
      <c r="H149" s="15"/>
      <c r="I149" s="15"/>
      <c r="J149" s="15"/>
      <c r="K149" s="15"/>
      <c r="L149" s="15"/>
      <c r="M149" s="88"/>
      <c r="N149" s="15"/>
      <c r="O149" s="74"/>
      <c r="P149" s="74"/>
      <c r="Q149" s="74"/>
      <c r="R149" s="74"/>
      <c r="S149" s="74"/>
      <c r="T149" s="74"/>
      <c r="U149" s="15"/>
    </row>
    <row r="150" spans="1:21" s="21" customFormat="1" ht="18" customHeight="1">
      <c r="A150" s="15"/>
      <c r="B150" s="15"/>
      <c r="C150" s="15"/>
      <c r="D150" s="15"/>
      <c r="E150" s="15"/>
      <c r="F150" s="15"/>
      <c r="G150" s="15"/>
      <c r="H150" s="15"/>
      <c r="I150" s="15"/>
      <c r="J150" s="15"/>
      <c r="K150" s="15"/>
      <c r="L150" s="15"/>
      <c r="M150" s="88"/>
      <c r="N150" s="15"/>
      <c r="O150" s="74"/>
      <c r="P150" s="74"/>
      <c r="Q150" s="74"/>
      <c r="R150" s="74"/>
      <c r="S150" s="74"/>
      <c r="T150" s="74"/>
      <c r="U150" s="15"/>
    </row>
    <row r="151" spans="1:21" s="21" customFormat="1" ht="18" customHeight="1">
      <c r="A151" s="15"/>
      <c r="B151" s="15"/>
      <c r="C151" s="15"/>
      <c r="D151" s="15"/>
      <c r="E151" s="15"/>
      <c r="F151" s="15"/>
      <c r="G151" s="15"/>
      <c r="H151" s="15"/>
      <c r="I151" s="15"/>
      <c r="J151" s="15"/>
      <c r="K151" s="15"/>
      <c r="L151" s="15"/>
      <c r="M151" s="88"/>
      <c r="N151" s="15"/>
      <c r="O151" s="74"/>
      <c r="P151" s="74"/>
      <c r="Q151" s="74"/>
      <c r="R151" s="74"/>
      <c r="S151" s="74"/>
      <c r="T151" s="74"/>
      <c r="U151" s="15"/>
    </row>
    <row r="152" spans="1:21" s="21" customFormat="1" ht="18" customHeight="1">
      <c r="A152" s="15"/>
      <c r="B152" s="15"/>
      <c r="C152" s="15"/>
      <c r="D152" s="15"/>
      <c r="E152" s="15"/>
      <c r="F152" s="15"/>
      <c r="G152" s="15"/>
      <c r="H152" s="15"/>
      <c r="I152" s="15"/>
      <c r="J152" s="15"/>
      <c r="K152" s="15"/>
      <c r="L152" s="15"/>
      <c r="M152" s="88"/>
      <c r="N152" s="15"/>
      <c r="O152" s="74"/>
      <c r="P152" s="74"/>
      <c r="Q152" s="74"/>
      <c r="R152" s="74"/>
      <c r="S152" s="74"/>
      <c r="T152" s="74"/>
      <c r="U152" s="15"/>
    </row>
    <row r="153" spans="1:21" s="21" customFormat="1" ht="18" customHeight="1">
      <c r="A153" s="15"/>
      <c r="B153" s="15"/>
      <c r="C153" s="15"/>
      <c r="D153" s="15"/>
      <c r="E153" s="15"/>
      <c r="F153" s="15"/>
      <c r="G153" s="15"/>
      <c r="H153" s="15"/>
      <c r="I153" s="15"/>
      <c r="J153" s="15"/>
      <c r="K153" s="15"/>
      <c r="L153" s="15"/>
      <c r="M153" s="88"/>
      <c r="N153" s="15"/>
      <c r="O153" s="74"/>
      <c r="P153" s="74"/>
      <c r="Q153" s="74"/>
      <c r="R153" s="74"/>
      <c r="S153" s="74"/>
      <c r="T153" s="74"/>
      <c r="U153" s="15"/>
    </row>
    <row r="154" spans="1:21" s="21" customFormat="1" ht="18" customHeight="1">
      <c r="A154" s="15"/>
      <c r="B154" s="15"/>
      <c r="C154" s="15"/>
      <c r="D154" s="15"/>
      <c r="E154" s="15"/>
      <c r="F154" s="15"/>
      <c r="G154" s="15"/>
      <c r="H154" s="15"/>
      <c r="I154" s="15"/>
      <c r="J154" s="15"/>
      <c r="K154" s="15"/>
      <c r="L154" s="15"/>
      <c r="M154" s="88"/>
      <c r="N154" s="15"/>
      <c r="O154" s="74"/>
      <c r="P154" s="74"/>
      <c r="Q154" s="74"/>
      <c r="R154" s="74"/>
      <c r="S154" s="74"/>
      <c r="T154" s="74"/>
      <c r="U154" s="15"/>
    </row>
    <row r="155" spans="1:21" s="21" customFormat="1" ht="18" customHeight="1">
      <c r="A155" s="15"/>
      <c r="B155" s="15"/>
      <c r="C155" s="15"/>
      <c r="D155" s="15"/>
      <c r="E155" s="15"/>
      <c r="F155" s="15"/>
      <c r="G155" s="15"/>
      <c r="H155" s="15"/>
      <c r="I155" s="15"/>
      <c r="J155" s="15"/>
      <c r="K155" s="15"/>
      <c r="L155" s="15"/>
      <c r="M155" s="88"/>
      <c r="N155" s="15"/>
      <c r="O155" s="74"/>
      <c r="P155" s="74"/>
      <c r="Q155" s="74"/>
      <c r="R155" s="74"/>
      <c r="S155" s="74"/>
      <c r="T155" s="74"/>
      <c r="U155" s="15"/>
    </row>
    <row r="156" spans="1:21" s="21" customFormat="1" ht="18" customHeight="1">
      <c r="A156" s="15"/>
      <c r="B156" s="15"/>
      <c r="C156" s="15"/>
      <c r="D156" s="15"/>
      <c r="E156" s="15"/>
      <c r="F156" s="15"/>
      <c r="G156" s="15"/>
      <c r="H156" s="15"/>
      <c r="I156" s="15"/>
      <c r="J156" s="15"/>
      <c r="K156" s="15"/>
      <c r="L156" s="15"/>
      <c r="M156" s="88"/>
      <c r="N156" s="15"/>
      <c r="O156" s="74"/>
      <c r="P156" s="74"/>
      <c r="Q156" s="74"/>
      <c r="R156" s="74"/>
      <c r="S156" s="74"/>
      <c r="T156" s="74"/>
      <c r="U156" s="15"/>
    </row>
    <row r="157" spans="1:21" s="21" customFormat="1" ht="18" customHeight="1">
      <c r="A157" s="15"/>
      <c r="B157" s="15"/>
      <c r="C157" s="15"/>
      <c r="D157" s="15"/>
      <c r="E157" s="15"/>
      <c r="F157" s="15"/>
      <c r="G157" s="15"/>
      <c r="H157" s="15"/>
      <c r="I157" s="15"/>
      <c r="J157" s="15"/>
      <c r="K157" s="15"/>
      <c r="L157" s="15"/>
      <c r="M157" s="88"/>
      <c r="N157" s="15"/>
      <c r="O157" s="74"/>
      <c r="P157" s="74"/>
      <c r="Q157" s="74"/>
      <c r="R157" s="74"/>
      <c r="S157" s="74"/>
      <c r="T157" s="74"/>
      <c r="U157" s="15"/>
    </row>
    <row r="158" spans="1:21" s="21" customFormat="1" ht="18" customHeight="1">
      <c r="A158" s="15"/>
      <c r="B158" s="15"/>
      <c r="C158" s="15"/>
      <c r="D158" s="15"/>
      <c r="E158" s="15"/>
      <c r="F158" s="15"/>
      <c r="G158" s="15"/>
      <c r="H158" s="15"/>
      <c r="I158" s="15"/>
      <c r="J158" s="15"/>
      <c r="K158" s="15"/>
      <c r="L158" s="15"/>
      <c r="M158" s="88"/>
      <c r="N158" s="15"/>
      <c r="O158" s="74"/>
      <c r="P158" s="74"/>
      <c r="Q158" s="74"/>
      <c r="R158" s="74"/>
      <c r="S158" s="74"/>
      <c r="T158" s="74"/>
      <c r="U158" s="15"/>
    </row>
    <row r="159" spans="1:21" s="21" customFormat="1" ht="18" customHeight="1">
      <c r="A159" s="15"/>
      <c r="B159" s="15"/>
      <c r="C159" s="15"/>
      <c r="D159" s="15"/>
      <c r="E159" s="15"/>
      <c r="F159" s="15"/>
      <c r="G159" s="15"/>
      <c r="H159" s="15"/>
      <c r="I159" s="15"/>
      <c r="J159" s="15"/>
      <c r="K159" s="15"/>
      <c r="L159" s="15"/>
      <c r="M159" s="88"/>
      <c r="N159" s="15"/>
      <c r="O159" s="74"/>
      <c r="P159" s="74"/>
      <c r="Q159" s="74"/>
      <c r="R159" s="74"/>
      <c r="S159" s="74"/>
      <c r="T159" s="74"/>
      <c r="U159" s="15"/>
    </row>
    <row r="160" spans="1:21" s="21" customFormat="1" ht="18" customHeight="1">
      <c r="A160" s="15"/>
      <c r="B160" s="15"/>
      <c r="C160" s="15"/>
      <c r="D160" s="15"/>
      <c r="E160" s="15"/>
      <c r="F160" s="15"/>
      <c r="G160" s="15"/>
      <c r="H160" s="15"/>
      <c r="I160" s="15"/>
      <c r="J160" s="15"/>
      <c r="K160" s="15"/>
      <c r="L160" s="15"/>
      <c r="M160" s="88"/>
      <c r="N160" s="15"/>
      <c r="O160" s="74"/>
      <c r="P160" s="74"/>
      <c r="Q160" s="74"/>
      <c r="R160" s="74"/>
      <c r="S160" s="74"/>
      <c r="T160" s="74"/>
      <c r="U160" s="15"/>
    </row>
    <row r="161" spans="1:21" s="21" customFormat="1" ht="18" customHeight="1">
      <c r="A161" s="15"/>
      <c r="B161" s="15"/>
      <c r="C161" s="15"/>
      <c r="D161" s="15"/>
      <c r="E161" s="15"/>
      <c r="F161" s="15"/>
      <c r="G161" s="15"/>
      <c r="H161" s="15"/>
      <c r="I161" s="15"/>
      <c r="J161" s="15"/>
      <c r="K161" s="15"/>
      <c r="L161" s="15"/>
      <c r="M161" s="88"/>
      <c r="N161" s="15"/>
      <c r="O161" s="74"/>
      <c r="P161" s="74"/>
      <c r="Q161" s="74"/>
      <c r="R161" s="74"/>
      <c r="S161" s="74"/>
      <c r="T161" s="74"/>
      <c r="U161" s="15"/>
    </row>
    <row r="162" spans="1:21" s="21" customFormat="1" ht="18" customHeight="1">
      <c r="A162" s="15"/>
      <c r="B162" s="15"/>
      <c r="C162" s="15"/>
      <c r="D162" s="15"/>
      <c r="E162" s="15"/>
      <c r="F162" s="15"/>
      <c r="G162" s="15"/>
      <c r="H162" s="15"/>
      <c r="I162" s="15"/>
      <c r="J162" s="15"/>
      <c r="K162" s="15"/>
      <c r="L162" s="15"/>
      <c r="M162" s="88"/>
      <c r="N162" s="15"/>
      <c r="O162" s="74"/>
      <c r="P162" s="74"/>
      <c r="Q162" s="74"/>
      <c r="R162" s="74"/>
      <c r="S162" s="74"/>
      <c r="T162" s="74"/>
      <c r="U162" s="15"/>
    </row>
    <row r="163" spans="1:21" s="21" customFormat="1" ht="18" customHeight="1">
      <c r="A163" s="15"/>
      <c r="B163" s="15"/>
      <c r="C163" s="15"/>
      <c r="D163" s="15"/>
      <c r="E163" s="15"/>
      <c r="F163" s="15"/>
      <c r="G163" s="15"/>
      <c r="H163" s="15"/>
      <c r="I163" s="15"/>
      <c r="J163" s="15"/>
      <c r="K163" s="15"/>
      <c r="L163" s="15"/>
      <c r="M163" s="88"/>
      <c r="N163" s="15"/>
      <c r="O163" s="74"/>
      <c r="P163" s="74"/>
      <c r="Q163" s="74"/>
      <c r="R163" s="74"/>
      <c r="S163" s="74"/>
      <c r="T163" s="74"/>
      <c r="U163" s="15"/>
    </row>
    <row r="164" spans="1:21" s="21" customFormat="1" ht="18" customHeight="1">
      <c r="A164" s="15"/>
      <c r="B164" s="15"/>
      <c r="C164" s="15"/>
      <c r="D164" s="15"/>
      <c r="E164" s="15"/>
      <c r="F164" s="15"/>
      <c r="G164" s="15"/>
      <c r="H164" s="15"/>
      <c r="I164" s="15"/>
      <c r="J164" s="15"/>
      <c r="K164" s="15"/>
      <c r="L164" s="15"/>
      <c r="M164" s="88"/>
      <c r="N164" s="15"/>
      <c r="O164" s="74"/>
      <c r="P164" s="74"/>
      <c r="Q164" s="74"/>
      <c r="R164" s="74"/>
      <c r="S164" s="74"/>
      <c r="T164" s="74"/>
      <c r="U164" s="15"/>
    </row>
    <row r="165" spans="1:21" s="21" customFormat="1" ht="18" customHeight="1">
      <c r="A165" s="15"/>
      <c r="B165" s="15"/>
      <c r="C165" s="15"/>
      <c r="D165" s="15"/>
      <c r="E165" s="15"/>
      <c r="F165" s="15"/>
      <c r="G165" s="15"/>
      <c r="H165" s="15"/>
      <c r="I165" s="15"/>
      <c r="J165" s="15"/>
      <c r="K165" s="15"/>
      <c r="L165" s="15"/>
      <c r="M165" s="88"/>
      <c r="N165" s="15"/>
      <c r="O165" s="74"/>
      <c r="P165" s="74"/>
      <c r="Q165" s="74"/>
      <c r="R165" s="74"/>
      <c r="S165" s="74"/>
      <c r="T165" s="74"/>
      <c r="U165" s="15"/>
    </row>
    <row r="166" spans="1:21" s="21" customFormat="1" ht="18" customHeight="1">
      <c r="A166" s="15"/>
      <c r="B166" s="15"/>
      <c r="C166" s="15"/>
      <c r="D166" s="15"/>
      <c r="E166" s="15"/>
      <c r="F166" s="15"/>
      <c r="G166" s="15"/>
      <c r="H166" s="15"/>
      <c r="I166" s="15"/>
      <c r="J166" s="15"/>
      <c r="K166" s="15"/>
      <c r="L166" s="15"/>
      <c r="M166" s="88"/>
      <c r="N166" s="15"/>
      <c r="O166" s="74"/>
      <c r="P166" s="74"/>
      <c r="Q166" s="74"/>
      <c r="R166" s="74"/>
      <c r="S166" s="74"/>
      <c r="T166" s="74"/>
      <c r="U166" s="15"/>
    </row>
    <row r="167" spans="1:21" s="21" customFormat="1" ht="18" customHeight="1">
      <c r="A167" s="15"/>
      <c r="B167" s="15"/>
      <c r="C167" s="15"/>
      <c r="D167" s="15"/>
      <c r="E167" s="15"/>
      <c r="F167" s="15"/>
      <c r="G167" s="15"/>
      <c r="H167" s="15"/>
      <c r="I167" s="15"/>
      <c r="J167" s="15"/>
      <c r="K167" s="15"/>
      <c r="L167" s="15"/>
      <c r="M167" s="88"/>
      <c r="N167" s="15"/>
      <c r="O167" s="74"/>
      <c r="P167" s="74"/>
      <c r="Q167" s="74"/>
      <c r="R167" s="74"/>
      <c r="S167" s="74"/>
      <c r="T167" s="74"/>
      <c r="U167" s="15"/>
    </row>
    <row r="168" spans="1:21" s="21" customFormat="1" ht="18" customHeight="1">
      <c r="A168" s="15"/>
      <c r="B168" s="15"/>
      <c r="C168" s="15"/>
      <c r="D168" s="15"/>
      <c r="E168" s="15"/>
      <c r="F168" s="15"/>
      <c r="G168" s="15"/>
      <c r="H168" s="15"/>
      <c r="I168" s="15"/>
      <c r="J168" s="15"/>
      <c r="K168" s="15"/>
      <c r="L168" s="15"/>
      <c r="M168" s="88"/>
      <c r="N168" s="15"/>
      <c r="O168" s="74"/>
      <c r="P168" s="74"/>
      <c r="Q168" s="74"/>
      <c r="R168" s="74"/>
      <c r="S168" s="74"/>
      <c r="T168" s="74"/>
      <c r="U168" s="15"/>
    </row>
    <row r="169" spans="1:21" s="21" customFormat="1" ht="18" customHeight="1">
      <c r="A169" s="15"/>
      <c r="B169" s="15"/>
      <c r="C169" s="15"/>
      <c r="D169" s="15"/>
      <c r="E169" s="15"/>
      <c r="F169" s="15"/>
      <c r="G169" s="15"/>
      <c r="H169" s="15"/>
      <c r="I169" s="15"/>
      <c r="J169" s="15"/>
      <c r="K169" s="15"/>
      <c r="L169" s="15"/>
      <c r="M169" s="88"/>
      <c r="N169" s="15"/>
      <c r="O169" s="74"/>
      <c r="P169" s="74"/>
      <c r="Q169" s="74"/>
      <c r="R169" s="74"/>
      <c r="S169" s="74"/>
      <c r="T169" s="74"/>
      <c r="U169" s="15"/>
    </row>
    <row r="170" spans="1:21" s="21" customFormat="1" ht="18" customHeight="1">
      <c r="A170" s="15"/>
      <c r="B170" s="15"/>
      <c r="C170" s="15"/>
      <c r="D170" s="15"/>
      <c r="E170" s="15"/>
      <c r="F170" s="15"/>
      <c r="G170" s="15"/>
      <c r="H170" s="15"/>
      <c r="I170" s="15"/>
      <c r="J170" s="15"/>
      <c r="K170" s="15"/>
      <c r="L170" s="15"/>
      <c r="M170" s="88"/>
      <c r="N170" s="15"/>
      <c r="O170" s="74"/>
      <c r="P170" s="74"/>
      <c r="Q170" s="74"/>
      <c r="R170" s="74"/>
      <c r="S170" s="74"/>
      <c r="T170" s="74"/>
      <c r="U170" s="15"/>
    </row>
    <row r="171" spans="1:21" s="21" customFormat="1" ht="18" customHeight="1">
      <c r="A171" s="15"/>
      <c r="B171" s="15"/>
      <c r="C171" s="15"/>
      <c r="D171" s="15"/>
      <c r="E171" s="15"/>
      <c r="F171" s="15"/>
      <c r="G171" s="15"/>
      <c r="H171" s="15"/>
      <c r="I171" s="15"/>
      <c r="J171" s="15"/>
      <c r="K171" s="15"/>
      <c r="L171" s="15"/>
      <c r="M171" s="88"/>
      <c r="N171" s="15"/>
      <c r="O171" s="74"/>
      <c r="P171" s="74"/>
      <c r="Q171" s="74"/>
      <c r="R171" s="74"/>
      <c r="S171" s="74"/>
      <c r="T171" s="74"/>
      <c r="U171" s="15"/>
    </row>
    <row r="172" spans="1:21" s="21" customFormat="1" ht="18" customHeight="1">
      <c r="A172" s="15"/>
      <c r="B172" s="15"/>
      <c r="C172" s="15"/>
      <c r="D172" s="15"/>
      <c r="E172" s="15"/>
      <c r="F172" s="15"/>
      <c r="G172" s="15"/>
      <c r="H172" s="15"/>
      <c r="I172" s="15"/>
      <c r="J172" s="15"/>
      <c r="K172" s="15"/>
      <c r="L172" s="15"/>
      <c r="M172" s="88"/>
      <c r="N172" s="15"/>
      <c r="O172" s="74"/>
      <c r="P172" s="74"/>
      <c r="Q172" s="74"/>
      <c r="R172" s="74"/>
      <c r="S172" s="74"/>
      <c r="T172" s="74"/>
      <c r="U172" s="15"/>
    </row>
    <row r="173" spans="1:21" s="21" customFormat="1" ht="18" customHeight="1">
      <c r="A173" s="15"/>
      <c r="B173" s="15"/>
      <c r="C173" s="15"/>
      <c r="D173" s="15"/>
      <c r="E173" s="15"/>
      <c r="F173" s="15"/>
      <c r="G173" s="15"/>
      <c r="H173" s="15"/>
      <c r="I173" s="15"/>
      <c r="J173" s="15"/>
      <c r="K173" s="15"/>
      <c r="L173" s="15"/>
      <c r="M173" s="88"/>
      <c r="N173" s="15"/>
      <c r="O173" s="74"/>
      <c r="P173" s="74"/>
      <c r="Q173" s="74"/>
      <c r="R173" s="74"/>
      <c r="S173" s="74"/>
      <c r="T173" s="74"/>
      <c r="U173" s="15"/>
    </row>
    <row r="174" spans="1:21" s="21" customFormat="1" ht="18" customHeight="1">
      <c r="A174" s="15"/>
      <c r="B174" s="15"/>
      <c r="C174" s="15"/>
      <c r="D174" s="15"/>
      <c r="E174" s="15"/>
      <c r="F174" s="15"/>
      <c r="G174" s="15"/>
      <c r="H174" s="15"/>
      <c r="I174" s="15"/>
      <c r="J174" s="15"/>
      <c r="K174" s="15"/>
      <c r="L174" s="15"/>
      <c r="M174" s="88"/>
      <c r="N174" s="15"/>
      <c r="O174" s="74"/>
      <c r="P174" s="74"/>
      <c r="Q174" s="74"/>
      <c r="R174" s="74"/>
      <c r="S174" s="74"/>
      <c r="T174" s="74"/>
      <c r="U174" s="15"/>
    </row>
    <row r="175" spans="1:21" s="21" customFormat="1" ht="18" customHeight="1">
      <c r="A175" s="15"/>
      <c r="B175" s="15"/>
      <c r="C175" s="15"/>
      <c r="D175" s="15"/>
      <c r="E175" s="15"/>
      <c r="F175" s="15"/>
      <c r="G175" s="15"/>
      <c r="H175" s="15"/>
      <c r="I175" s="15"/>
      <c r="J175" s="15"/>
      <c r="K175" s="15"/>
      <c r="L175" s="15"/>
      <c r="M175" s="88"/>
      <c r="N175" s="15"/>
      <c r="O175" s="74"/>
      <c r="P175" s="74"/>
      <c r="Q175" s="74"/>
      <c r="R175" s="74"/>
      <c r="S175" s="74"/>
      <c r="T175" s="74"/>
      <c r="U175" s="15"/>
    </row>
    <row r="176" spans="1:21" s="21" customFormat="1" ht="18" customHeight="1">
      <c r="M176" s="86"/>
      <c r="O176" s="72"/>
      <c r="P176" s="72"/>
      <c r="Q176" s="72"/>
      <c r="R176" s="72"/>
      <c r="S176" s="72"/>
      <c r="T176" s="72"/>
    </row>
    <row r="177" spans="13:20" s="21" customFormat="1" ht="18" customHeight="1">
      <c r="M177" s="86"/>
      <c r="O177" s="72"/>
      <c r="P177" s="72"/>
      <c r="Q177" s="72"/>
      <c r="R177" s="72"/>
      <c r="S177" s="72"/>
      <c r="T177" s="72"/>
    </row>
    <row r="178" spans="13:20" s="21" customFormat="1" ht="18" customHeight="1">
      <c r="M178" s="86"/>
      <c r="O178" s="72"/>
      <c r="P178" s="72"/>
      <c r="Q178" s="72"/>
      <c r="R178" s="72"/>
      <c r="S178" s="72"/>
      <c r="T178" s="72"/>
    </row>
    <row r="179" spans="13:20" s="21" customFormat="1" ht="18" customHeight="1">
      <c r="M179" s="86"/>
      <c r="O179" s="72"/>
      <c r="P179" s="72"/>
      <c r="Q179" s="72"/>
      <c r="R179" s="72"/>
      <c r="S179" s="72"/>
      <c r="T179" s="72"/>
    </row>
    <row r="180" spans="13:20" s="21" customFormat="1" ht="18" customHeight="1">
      <c r="M180" s="86"/>
      <c r="O180" s="72"/>
      <c r="P180" s="72"/>
      <c r="Q180" s="72"/>
      <c r="R180" s="72"/>
      <c r="S180" s="72"/>
      <c r="T180" s="72"/>
    </row>
    <row r="181" spans="13:20" s="21" customFormat="1">
      <c r="M181" s="86"/>
      <c r="O181" s="72"/>
      <c r="P181" s="72"/>
      <c r="Q181" s="72"/>
      <c r="R181" s="72"/>
      <c r="S181" s="72"/>
      <c r="T181" s="72"/>
    </row>
    <row r="182" spans="13:20" s="21" customFormat="1">
      <c r="M182" s="86"/>
      <c r="O182" s="72"/>
      <c r="P182" s="72"/>
      <c r="Q182" s="72"/>
      <c r="R182" s="72"/>
      <c r="S182" s="72"/>
      <c r="T182" s="72"/>
    </row>
    <row r="183" spans="13:20" s="21" customFormat="1">
      <c r="M183" s="86"/>
      <c r="O183" s="72"/>
      <c r="P183" s="72"/>
      <c r="Q183" s="72"/>
      <c r="R183" s="72"/>
      <c r="S183" s="72"/>
      <c r="T183" s="72"/>
    </row>
    <row r="184" spans="13:20" s="21" customFormat="1">
      <c r="M184" s="86"/>
      <c r="O184" s="72"/>
      <c r="P184" s="72"/>
      <c r="Q184" s="72"/>
      <c r="R184" s="72"/>
      <c r="S184" s="72"/>
      <c r="T184" s="72"/>
    </row>
    <row r="185" spans="13:20" s="21" customFormat="1">
      <c r="M185" s="86"/>
      <c r="O185" s="72"/>
      <c r="P185" s="72"/>
      <c r="Q185" s="72"/>
      <c r="R185" s="72"/>
      <c r="S185" s="72"/>
      <c r="T185" s="72"/>
    </row>
    <row r="186" spans="13:20" s="21" customFormat="1">
      <c r="M186" s="86"/>
      <c r="O186" s="72"/>
      <c r="P186" s="72"/>
      <c r="Q186" s="72"/>
      <c r="R186" s="72"/>
      <c r="S186" s="72"/>
      <c r="T186" s="72"/>
    </row>
    <row r="187" spans="13:20" s="21" customFormat="1">
      <c r="M187" s="86"/>
      <c r="O187" s="72"/>
      <c r="P187" s="72"/>
      <c r="Q187" s="72"/>
      <c r="R187" s="72"/>
      <c r="S187" s="72"/>
      <c r="T187" s="72"/>
    </row>
    <row r="188" spans="13:20" s="21" customFormat="1">
      <c r="M188" s="86"/>
      <c r="O188" s="72"/>
      <c r="P188" s="72"/>
      <c r="Q188" s="72"/>
      <c r="R188" s="72"/>
      <c r="S188" s="72"/>
      <c r="T188" s="72"/>
    </row>
    <row r="189" spans="13:20" s="21" customFormat="1">
      <c r="M189" s="86"/>
      <c r="O189" s="72"/>
      <c r="P189" s="72"/>
      <c r="Q189" s="72"/>
      <c r="R189" s="72"/>
      <c r="S189" s="72"/>
      <c r="T189" s="72"/>
    </row>
    <row r="190" spans="13:20" s="21" customFormat="1">
      <c r="M190" s="86"/>
      <c r="O190" s="72"/>
      <c r="P190" s="72"/>
      <c r="Q190" s="72"/>
      <c r="R190" s="72"/>
      <c r="S190" s="72"/>
      <c r="T190" s="72"/>
    </row>
    <row r="191" spans="13:20" s="21" customFormat="1">
      <c r="M191" s="86"/>
      <c r="O191" s="72"/>
      <c r="P191" s="72"/>
      <c r="Q191" s="72"/>
      <c r="R191" s="72"/>
      <c r="S191" s="72"/>
      <c r="T191" s="72"/>
    </row>
    <row r="192" spans="13:20" s="21" customFormat="1">
      <c r="M192" s="86"/>
      <c r="O192" s="72"/>
      <c r="P192" s="72"/>
      <c r="Q192" s="72"/>
      <c r="R192" s="72"/>
      <c r="S192" s="72"/>
      <c r="T192" s="72"/>
    </row>
    <row r="193" spans="13:20" s="21" customFormat="1">
      <c r="M193" s="86"/>
      <c r="O193" s="72"/>
      <c r="P193" s="72"/>
      <c r="Q193" s="72"/>
      <c r="R193" s="72"/>
      <c r="S193" s="72"/>
      <c r="T193" s="72"/>
    </row>
    <row r="194" spans="13:20" s="21" customFormat="1">
      <c r="M194" s="86"/>
      <c r="O194" s="72"/>
      <c r="P194" s="72"/>
      <c r="Q194" s="72"/>
      <c r="R194" s="72"/>
      <c r="S194" s="72"/>
      <c r="T194" s="72"/>
    </row>
    <row r="195" spans="13:20" s="21" customFormat="1">
      <c r="M195" s="86"/>
      <c r="O195" s="72"/>
      <c r="P195" s="72"/>
      <c r="Q195" s="72"/>
      <c r="R195" s="72"/>
      <c r="S195" s="72"/>
      <c r="T195" s="72"/>
    </row>
    <row r="196" spans="13:20" s="21" customFormat="1">
      <c r="M196" s="86"/>
      <c r="O196" s="72"/>
      <c r="P196" s="72"/>
      <c r="Q196" s="72"/>
      <c r="R196" s="72"/>
      <c r="S196" s="72"/>
      <c r="T196" s="72"/>
    </row>
    <row r="197" spans="13:20" s="21" customFormat="1">
      <c r="M197" s="86"/>
      <c r="O197" s="72"/>
      <c r="P197" s="72"/>
      <c r="Q197" s="72"/>
      <c r="R197" s="72"/>
      <c r="S197" s="72"/>
      <c r="T197" s="72"/>
    </row>
    <row r="198" spans="13:20" s="21" customFormat="1">
      <c r="M198" s="86"/>
      <c r="O198" s="72"/>
      <c r="P198" s="72"/>
      <c r="Q198" s="72"/>
      <c r="R198" s="72"/>
      <c r="S198" s="72"/>
      <c r="T198" s="72"/>
    </row>
    <row r="199" spans="13:20" s="21" customFormat="1">
      <c r="M199" s="86"/>
      <c r="O199" s="72"/>
      <c r="P199" s="72"/>
      <c r="Q199" s="72"/>
      <c r="R199" s="72"/>
      <c r="S199" s="72"/>
      <c r="T199" s="72"/>
    </row>
    <row r="200" spans="13:20" s="21" customFormat="1">
      <c r="M200" s="86"/>
      <c r="O200" s="72"/>
      <c r="P200" s="72"/>
      <c r="Q200" s="72"/>
      <c r="R200" s="72"/>
      <c r="S200" s="72"/>
      <c r="T200" s="72"/>
    </row>
    <row r="201" spans="13:20" s="21" customFormat="1">
      <c r="M201" s="86"/>
      <c r="O201" s="72"/>
      <c r="P201" s="72"/>
      <c r="Q201" s="72"/>
      <c r="R201" s="72"/>
      <c r="S201" s="72"/>
      <c r="T201" s="72"/>
    </row>
    <row r="202" spans="13:20" s="21" customFormat="1">
      <c r="M202" s="86"/>
      <c r="O202" s="72"/>
      <c r="P202" s="72"/>
      <c r="Q202" s="72"/>
      <c r="R202" s="72"/>
      <c r="S202" s="72"/>
      <c r="T202" s="72"/>
    </row>
    <row r="203" spans="13:20" s="21" customFormat="1">
      <c r="M203" s="86"/>
      <c r="O203" s="72"/>
      <c r="P203" s="72"/>
      <c r="Q203" s="72"/>
      <c r="R203" s="72"/>
      <c r="S203" s="72"/>
      <c r="T203" s="72"/>
    </row>
    <row r="204" spans="13:20" s="21" customFormat="1">
      <c r="M204" s="86"/>
      <c r="O204" s="72"/>
      <c r="P204" s="72"/>
      <c r="Q204" s="72"/>
      <c r="R204" s="72"/>
      <c r="S204" s="72"/>
      <c r="T204" s="72"/>
    </row>
    <row r="205" spans="13:20" s="21" customFormat="1">
      <c r="M205" s="86"/>
      <c r="O205" s="72"/>
      <c r="P205" s="72"/>
      <c r="Q205" s="72"/>
      <c r="R205" s="72"/>
      <c r="S205" s="72"/>
      <c r="T205" s="72"/>
    </row>
    <row r="206" spans="13:20" s="21" customFormat="1">
      <c r="M206" s="86"/>
      <c r="O206" s="72"/>
      <c r="P206" s="72"/>
      <c r="Q206" s="72"/>
      <c r="R206" s="72"/>
      <c r="S206" s="72"/>
      <c r="T206" s="72"/>
    </row>
    <row r="207" spans="13:20" s="21" customFormat="1">
      <c r="M207" s="86"/>
      <c r="O207" s="72"/>
      <c r="P207" s="72"/>
      <c r="Q207" s="72"/>
      <c r="R207" s="72"/>
      <c r="S207" s="72"/>
      <c r="T207" s="72"/>
    </row>
    <row r="208" spans="13:20" s="21" customFormat="1">
      <c r="M208" s="86"/>
      <c r="O208" s="72"/>
      <c r="P208" s="72"/>
      <c r="Q208" s="72"/>
      <c r="R208" s="72"/>
      <c r="S208" s="72"/>
      <c r="T208" s="72"/>
    </row>
    <row r="209" spans="13:20" s="21" customFormat="1">
      <c r="M209" s="86"/>
      <c r="O209" s="72"/>
      <c r="P209" s="72"/>
      <c r="Q209" s="72"/>
      <c r="R209" s="72"/>
      <c r="S209" s="72"/>
      <c r="T209" s="72"/>
    </row>
    <row r="210" spans="13:20" s="21" customFormat="1">
      <c r="M210" s="86"/>
      <c r="O210" s="72"/>
      <c r="P210" s="72"/>
      <c r="Q210" s="72"/>
      <c r="R210" s="72"/>
      <c r="S210" s="72"/>
      <c r="T210" s="72"/>
    </row>
    <row r="211" spans="13:20" s="21" customFormat="1">
      <c r="M211" s="86"/>
      <c r="O211" s="72"/>
      <c r="P211" s="72"/>
      <c r="Q211" s="72"/>
      <c r="R211" s="72"/>
      <c r="S211" s="72"/>
      <c r="T211" s="72"/>
    </row>
    <row r="212" spans="13:20" s="21" customFormat="1">
      <c r="M212" s="86"/>
      <c r="O212" s="72"/>
      <c r="P212" s="72"/>
      <c r="Q212" s="72"/>
      <c r="R212" s="72"/>
      <c r="S212" s="72"/>
      <c r="T212" s="72"/>
    </row>
    <row r="213" spans="13:20" s="21" customFormat="1">
      <c r="M213" s="86"/>
      <c r="O213" s="72"/>
      <c r="P213" s="72"/>
      <c r="Q213" s="72"/>
      <c r="R213" s="72"/>
      <c r="S213" s="72"/>
      <c r="T213" s="72"/>
    </row>
    <row r="214" spans="13:20" s="21" customFormat="1">
      <c r="M214" s="86"/>
      <c r="O214" s="72"/>
      <c r="P214" s="72"/>
      <c r="Q214" s="72"/>
      <c r="R214" s="72"/>
      <c r="S214" s="72"/>
      <c r="T214" s="72"/>
    </row>
    <row r="215" spans="13:20" s="21" customFormat="1">
      <c r="M215" s="86"/>
      <c r="O215" s="72"/>
      <c r="P215" s="72"/>
      <c r="Q215" s="72"/>
      <c r="R215" s="72"/>
      <c r="S215" s="72"/>
      <c r="T215" s="72"/>
    </row>
    <row r="216" spans="13:20" s="21" customFormat="1">
      <c r="M216" s="86"/>
      <c r="O216" s="72"/>
      <c r="P216" s="72"/>
      <c r="Q216" s="72"/>
      <c r="R216" s="72"/>
      <c r="S216" s="72"/>
      <c r="T216" s="72"/>
    </row>
    <row r="217" spans="13:20" s="21" customFormat="1">
      <c r="M217" s="86"/>
      <c r="O217" s="72"/>
      <c r="P217" s="72"/>
      <c r="Q217" s="72"/>
      <c r="R217" s="72"/>
      <c r="S217" s="72"/>
      <c r="T217" s="72"/>
    </row>
    <row r="218" spans="13:20" s="21" customFormat="1">
      <c r="M218" s="86"/>
      <c r="O218" s="72"/>
      <c r="P218" s="72"/>
      <c r="Q218" s="72"/>
      <c r="R218" s="72"/>
      <c r="S218" s="72"/>
      <c r="T218" s="72"/>
    </row>
    <row r="219" spans="13:20" s="21" customFormat="1">
      <c r="M219" s="86"/>
      <c r="O219" s="72"/>
      <c r="P219" s="72"/>
      <c r="Q219" s="72"/>
      <c r="R219" s="72"/>
      <c r="S219" s="72"/>
      <c r="T219" s="72"/>
    </row>
    <row r="220" spans="13:20" s="21" customFormat="1">
      <c r="M220" s="86"/>
      <c r="O220" s="72"/>
      <c r="P220" s="72"/>
      <c r="Q220" s="72"/>
      <c r="R220" s="72"/>
      <c r="S220" s="72"/>
      <c r="T220" s="72"/>
    </row>
    <row r="221" spans="13:20" s="21" customFormat="1">
      <c r="M221" s="86"/>
      <c r="O221" s="72"/>
      <c r="P221" s="72"/>
      <c r="Q221" s="72"/>
      <c r="R221" s="72"/>
      <c r="S221" s="72"/>
      <c r="T221" s="72"/>
    </row>
    <row r="222" spans="13:20" s="21" customFormat="1">
      <c r="M222" s="86"/>
      <c r="O222" s="72"/>
      <c r="P222" s="72"/>
      <c r="Q222" s="72"/>
      <c r="R222" s="72"/>
      <c r="S222" s="72"/>
      <c r="T222" s="72"/>
    </row>
    <row r="223" spans="13:20" s="21" customFormat="1">
      <c r="M223" s="86"/>
      <c r="O223" s="72"/>
      <c r="P223" s="72"/>
      <c r="Q223" s="72"/>
      <c r="R223" s="72"/>
      <c r="S223" s="72"/>
      <c r="T223" s="72"/>
    </row>
    <row r="224" spans="13:20" s="21" customFormat="1">
      <c r="M224" s="86"/>
      <c r="O224" s="72"/>
      <c r="P224" s="72"/>
      <c r="Q224" s="72"/>
      <c r="R224" s="72"/>
      <c r="S224" s="72"/>
      <c r="T224" s="72"/>
    </row>
    <row r="225" spans="13:20" s="21" customFormat="1">
      <c r="M225" s="86"/>
      <c r="O225" s="72"/>
      <c r="P225" s="72"/>
      <c r="Q225" s="72"/>
      <c r="R225" s="72"/>
      <c r="S225" s="72"/>
      <c r="T225" s="72"/>
    </row>
    <row r="226" spans="13:20" s="21" customFormat="1">
      <c r="M226" s="86"/>
      <c r="O226" s="72"/>
      <c r="P226" s="72"/>
      <c r="Q226" s="72"/>
      <c r="R226" s="72"/>
      <c r="S226" s="72"/>
      <c r="T226" s="72"/>
    </row>
    <row r="227" spans="13:20" s="21" customFormat="1">
      <c r="M227" s="86"/>
      <c r="O227" s="72"/>
      <c r="P227" s="72"/>
      <c r="Q227" s="72"/>
      <c r="R227" s="72"/>
      <c r="S227" s="72"/>
      <c r="T227" s="72"/>
    </row>
    <row r="228" spans="13:20" s="21" customFormat="1">
      <c r="M228" s="86"/>
      <c r="O228" s="72"/>
      <c r="P228" s="72"/>
      <c r="Q228" s="72"/>
      <c r="R228" s="72"/>
      <c r="S228" s="72"/>
      <c r="T228" s="72"/>
    </row>
    <row r="229" spans="13:20" s="21" customFormat="1" ht="18" customHeight="1">
      <c r="M229" s="86"/>
      <c r="O229" s="72"/>
      <c r="P229" s="72"/>
      <c r="Q229" s="72"/>
      <c r="R229" s="72"/>
      <c r="S229" s="72"/>
      <c r="T229" s="72"/>
    </row>
    <row r="230" spans="13:20" s="21" customFormat="1">
      <c r="M230" s="86"/>
      <c r="O230" s="72"/>
      <c r="P230" s="72"/>
      <c r="Q230" s="72"/>
      <c r="R230" s="72"/>
      <c r="S230" s="72"/>
      <c r="T230" s="72"/>
    </row>
    <row r="231" spans="13:20" s="21" customFormat="1" ht="13.5" customHeight="1">
      <c r="M231" s="86"/>
      <c r="O231" s="72"/>
      <c r="P231" s="72"/>
      <c r="Q231" s="72"/>
      <c r="R231" s="72"/>
      <c r="S231" s="72"/>
      <c r="T231" s="72"/>
    </row>
    <row r="232" spans="13:20" s="21" customFormat="1" ht="13.5" customHeight="1">
      <c r="M232" s="86"/>
      <c r="O232" s="72"/>
      <c r="P232" s="72"/>
      <c r="Q232" s="72"/>
      <c r="R232" s="72"/>
      <c r="S232" s="72"/>
      <c r="T232" s="72"/>
    </row>
    <row r="233" spans="13:20" s="21" customFormat="1">
      <c r="M233" s="86"/>
      <c r="O233" s="72"/>
      <c r="P233" s="72"/>
      <c r="Q233" s="72"/>
      <c r="R233" s="72"/>
      <c r="S233" s="72"/>
      <c r="T233" s="72"/>
    </row>
    <row r="234" spans="13:20" s="21" customFormat="1">
      <c r="M234" s="86"/>
      <c r="O234" s="72"/>
      <c r="P234" s="72"/>
      <c r="Q234" s="72"/>
      <c r="R234" s="72"/>
      <c r="S234" s="72"/>
      <c r="T234" s="72"/>
    </row>
    <row r="235" spans="13:20" s="21" customFormat="1">
      <c r="M235" s="86"/>
      <c r="O235" s="72"/>
      <c r="P235" s="72"/>
      <c r="Q235" s="72"/>
      <c r="R235" s="72"/>
      <c r="S235" s="72"/>
      <c r="T235" s="72"/>
    </row>
    <row r="236" spans="13:20" s="21" customFormat="1">
      <c r="M236" s="86"/>
      <c r="O236" s="72"/>
      <c r="P236" s="72"/>
      <c r="Q236" s="72"/>
      <c r="R236" s="72"/>
      <c r="S236" s="72"/>
      <c r="T236" s="72"/>
    </row>
    <row r="237" spans="13:20" s="21" customFormat="1">
      <c r="M237" s="86"/>
      <c r="O237" s="72"/>
      <c r="P237" s="72"/>
      <c r="Q237" s="72"/>
      <c r="R237" s="72"/>
      <c r="S237" s="72"/>
      <c r="T237" s="72"/>
    </row>
    <row r="238" spans="13:20" s="21" customFormat="1">
      <c r="M238" s="86"/>
      <c r="O238" s="72"/>
      <c r="P238" s="72"/>
      <c r="Q238" s="72"/>
      <c r="R238" s="72"/>
      <c r="S238" s="72"/>
      <c r="T238" s="72"/>
    </row>
    <row r="239" spans="13:20" s="21" customFormat="1">
      <c r="M239" s="86"/>
      <c r="O239" s="72"/>
      <c r="P239" s="72"/>
      <c r="Q239" s="72"/>
      <c r="R239" s="72"/>
      <c r="S239" s="72"/>
      <c r="T239" s="72"/>
    </row>
    <row r="240" spans="13:20" s="21" customFormat="1">
      <c r="M240" s="86"/>
      <c r="O240" s="72"/>
      <c r="P240" s="72"/>
      <c r="Q240" s="72"/>
      <c r="R240" s="72"/>
      <c r="S240" s="72"/>
      <c r="T240" s="72"/>
    </row>
    <row r="241" spans="13:20" s="21" customFormat="1">
      <c r="M241" s="86"/>
      <c r="O241" s="72"/>
      <c r="P241" s="72"/>
      <c r="Q241" s="72"/>
      <c r="R241" s="72"/>
      <c r="S241" s="72"/>
      <c r="T241" s="72"/>
    </row>
    <row r="242" spans="13:20" s="21" customFormat="1">
      <c r="M242" s="86"/>
      <c r="O242" s="72"/>
      <c r="P242" s="72"/>
      <c r="Q242" s="72"/>
      <c r="R242" s="72"/>
      <c r="S242" s="72"/>
      <c r="T242" s="72"/>
    </row>
    <row r="243" spans="13:20" s="21" customFormat="1">
      <c r="M243" s="86"/>
      <c r="O243" s="72"/>
      <c r="P243" s="72"/>
      <c r="Q243" s="72"/>
      <c r="R243" s="72"/>
      <c r="S243" s="72"/>
      <c r="T243" s="72"/>
    </row>
    <row r="244" spans="13:20" s="21" customFormat="1">
      <c r="M244" s="86"/>
      <c r="O244" s="72"/>
      <c r="P244" s="72"/>
      <c r="Q244" s="72"/>
      <c r="R244" s="72"/>
      <c r="S244" s="72"/>
      <c r="T244" s="72"/>
    </row>
    <row r="245" spans="13:20" s="21" customFormat="1">
      <c r="M245" s="86"/>
      <c r="O245" s="72"/>
      <c r="P245" s="72"/>
      <c r="Q245" s="72"/>
      <c r="R245" s="72"/>
      <c r="S245" s="72"/>
      <c r="T245" s="72"/>
    </row>
    <row r="246" spans="13:20" s="21" customFormat="1">
      <c r="M246" s="86"/>
      <c r="O246" s="72"/>
      <c r="P246" s="72"/>
      <c r="Q246" s="72"/>
      <c r="R246" s="72"/>
      <c r="S246" s="72"/>
      <c r="T246" s="72"/>
    </row>
    <row r="247" spans="13:20" s="21" customFormat="1">
      <c r="M247" s="86"/>
      <c r="O247" s="72"/>
      <c r="P247" s="72"/>
      <c r="Q247" s="72"/>
      <c r="R247" s="72"/>
      <c r="S247" s="72"/>
      <c r="T247" s="72"/>
    </row>
    <row r="248" spans="13:20" s="21" customFormat="1">
      <c r="M248" s="86"/>
      <c r="O248" s="72"/>
      <c r="P248" s="72"/>
      <c r="Q248" s="72"/>
      <c r="R248" s="72"/>
      <c r="S248" s="72"/>
      <c r="T248" s="72"/>
    </row>
    <row r="249" spans="13:20" s="21" customFormat="1">
      <c r="M249" s="86"/>
      <c r="O249" s="72"/>
      <c r="P249" s="72"/>
      <c r="Q249" s="72"/>
      <c r="R249" s="72"/>
      <c r="S249" s="72"/>
      <c r="T249" s="72"/>
    </row>
    <row r="250" spans="13:20" s="21" customFormat="1">
      <c r="M250" s="86"/>
      <c r="O250" s="72"/>
      <c r="P250" s="72"/>
      <c r="Q250" s="72"/>
      <c r="R250" s="72"/>
      <c r="S250" s="72"/>
      <c r="T250" s="72"/>
    </row>
    <row r="251" spans="13:20" s="21" customFormat="1">
      <c r="M251" s="86"/>
      <c r="O251" s="72"/>
      <c r="P251" s="72"/>
      <c r="Q251" s="72"/>
      <c r="R251" s="72"/>
      <c r="S251" s="72"/>
      <c r="T251" s="72"/>
    </row>
    <row r="252" spans="13:20" s="21" customFormat="1">
      <c r="M252" s="86"/>
      <c r="O252" s="72"/>
      <c r="P252" s="72"/>
      <c r="Q252" s="72"/>
      <c r="R252" s="72"/>
      <c r="S252" s="72"/>
      <c r="T252" s="72"/>
    </row>
    <row r="253" spans="13:20" s="21" customFormat="1">
      <c r="M253" s="86"/>
      <c r="O253" s="72"/>
      <c r="P253" s="72"/>
      <c r="Q253" s="72"/>
      <c r="R253" s="72"/>
      <c r="S253" s="72"/>
      <c r="T253" s="72"/>
    </row>
    <row r="254" spans="13:20" s="21" customFormat="1">
      <c r="M254" s="86"/>
      <c r="O254" s="72"/>
      <c r="P254" s="72"/>
      <c r="Q254" s="72"/>
      <c r="R254" s="72"/>
      <c r="S254" s="72"/>
      <c r="T254" s="72"/>
    </row>
    <row r="255" spans="13:20" s="21" customFormat="1">
      <c r="M255" s="86"/>
      <c r="O255" s="72"/>
      <c r="P255" s="72"/>
      <c r="Q255" s="72"/>
      <c r="R255" s="72"/>
      <c r="S255" s="72"/>
      <c r="T255" s="72"/>
    </row>
    <row r="256" spans="13:20" s="21" customFormat="1">
      <c r="M256" s="86"/>
      <c r="O256" s="72"/>
      <c r="P256" s="72"/>
      <c r="Q256" s="72"/>
      <c r="R256" s="72"/>
      <c r="S256" s="72"/>
      <c r="T256" s="72"/>
    </row>
    <row r="257" spans="13:20" s="21" customFormat="1">
      <c r="M257" s="86"/>
      <c r="O257" s="72"/>
      <c r="P257" s="72"/>
      <c r="Q257" s="72"/>
      <c r="R257" s="72"/>
      <c r="S257" s="72"/>
      <c r="T257" s="72"/>
    </row>
    <row r="258" spans="13:20" s="21" customFormat="1">
      <c r="M258" s="86"/>
      <c r="O258" s="72"/>
      <c r="P258" s="72"/>
      <c r="Q258" s="72"/>
      <c r="R258" s="72"/>
      <c r="S258" s="72"/>
      <c r="T258" s="72"/>
    </row>
    <row r="259" spans="13:20" s="21" customFormat="1">
      <c r="M259" s="86"/>
      <c r="O259" s="72"/>
      <c r="P259" s="72"/>
      <c r="Q259" s="72"/>
      <c r="R259" s="72"/>
      <c r="S259" s="72"/>
      <c r="T259" s="72"/>
    </row>
    <row r="260" spans="13:20" s="21" customFormat="1">
      <c r="M260" s="86"/>
      <c r="O260" s="72"/>
      <c r="P260" s="72"/>
      <c r="Q260" s="72"/>
      <c r="R260" s="72"/>
      <c r="S260" s="72"/>
      <c r="T260" s="72"/>
    </row>
    <row r="261" spans="13:20" s="21" customFormat="1">
      <c r="M261" s="86"/>
      <c r="O261" s="72"/>
      <c r="P261" s="72"/>
      <c r="Q261" s="72"/>
      <c r="R261" s="72"/>
      <c r="S261" s="72"/>
      <c r="T261" s="72"/>
    </row>
    <row r="262" spans="13:20" s="21" customFormat="1">
      <c r="M262" s="86"/>
      <c r="O262" s="72"/>
      <c r="P262" s="72"/>
      <c r="Q262" s="72"/>
      <c r="R262" s="72"/>
      <c r="S262" s="72"/>
      <c r="T262" s="72"/>
    </row>
    <row r="263" spans="13:20" s="21" customFormat="1">
      <c r="M263" s="86"/>
      <c r="O263" s="72"/>
      <c r="P263" s="72"/>
      <c r="Q263" s="72"/>
      <c r="R263" s="72"/>
      <c r="S263" s="72"/>
      <c r="T263" s="72"/>
    </row>
    <row r="264" spans="13:20" s="21" customFormat="1">
      <c r="M264" s="86"/>
      <c r="O264" s="72"/>
      <c r="P264" s="72"/>
      <c r="Q264" s="72"/>
      <c r="R264" s="72"/>
      <c r="S264" s="72"/>
      <c r="T264" s="72"/>
    </row>
    <row r="265" spans="13:20" s="21" customFormat="1">
      <c r="M265" s="86"/>
      <c r="O265" s="72"/>
      <c r="P265" s="72"/>
      <c r="Q265" s="72"/>
      <c r="R265" s="72"/>
      <c r="S265" s="72"/>
      <c r="T265" s="72"/>
    </row>
    <row r="266" spans="13:20" s="21" customFormat="1">
      <c r="M266" s="86"/>
      <c r="O266" s="72"/>
      <c r="P266" s="72"/>
      <c r="Q266" s="72"/>
      <c r="R266" s="72"/>
      <c r="S266" s="72"/>
      <c r="T266" s="72"/>
    </row>
    <row r="267" spans="13:20" s="21" customFormat="1">
      <c r="M267" s="86"/>
      <c r="O267" s="72"/>
      <c r="P267" s="72"/>
      <c r="Q267" s="72"/>
      <c r="R267" s="72"/>
      <c r="S267" s="72"/>
      <c r="T267" s="72"/>
    </row>
    <row r="268" spans="13:20" s="21" customFormat="1">
      <c r="M268" s="86"/>
      <c r="O268" s="72"/>
      <c r="P268" s="72"/>
      <c r="Q268" s="72"/>
      <c r="R268" s="72"/>
      <c r="S268" s="72"/>
      <c r="T268" s="72"/>
    </row>
    <row r="269" spans="13:20" s="21" customFormat="1">
      <c r="M269" s="86"/>
      <c r="O269" s="72"/>
      <c r="P269" s="72"/>
      <c r="Q269" s="72"/>
      <c r="R269" s="72"/>
      <c r="S269" s="72"/>
      <c r="T269" s="72"/>
    </row>
    <row r="270" spans="13:20" s="21" customFormat="1">
      <c r="M270" s="86"/>
      <c r="O270" s="72"/>
      <c r="P270" s="72"/>
      <c r="Q270" s="72"/>
      <c r="R270" s="72"/>
      <c r="S270" s="72"/>
      <c r="T270" s="72"/>
    </row>
    <row r="271" spans="13:20" s="21" customFormat="1">
      <c r="M271" s="86"/>
      <c r="O271" s="72"/>
      <c r="P271" s="72"/>
      <c r="Q271" s="72"/>
      <c r="R271" s="72"/>
      <c r="S271" s="72"/>
      <c r="T271" s="72"/>
    </row>
    <row r="272" spans="13:20" s="21" customFormat="1">
      <c r="M272" s="86"/>
      <c r="O272" s="72"/>
      <c r="P272" s="72"/>
      <c r="Q272" s="72"/>
      <c r="R272" s="72"/>
      <c r="S272" s="72"/>
      <c r="T272" s="72"/>
    </row>
    <row r="273" spans="6:20" s="21" customFormat="1">
      <c r="M273" s="86"/>
      <c r="O273" s="72"/>
      <c r="P273" s="72"/>
      <c r="Q273" s="72"/>
      <c r="R273" s="72"/>
      <c r="S273" s="72"/>
      <c r="T273" s="72"/>
    </row>
    <row r="274" spans="6:20" s="21" customFormat="1">
      <c r="M274" s="86"/>
      <c r="O274" s="72"/>
      <c r="P274" s="72"/>
      <c r="Q274" s="72"/>
      <c r="R274" s="72"/>
      <c r="S274" s="72"/>
      <c r="T274" s="72"/>
    </row>
    <row r="275" spans="6:20" s="21" customFormat="1">
      <c r="M275" s="86"/>
      <c r="O275" s="72"/>
      <c r="P275" s="72"/>
      <c r="Q275" s="72"/>
      <c r="R275" s="72"/>
      <c r="S275" s="72"/>
      <c r="T275" s="72"/>
    </row>
    <row r="276" spans="6:20" s="21" customFormat="1">
      <c r="M276" s="86"/>
      <c r="O276" s="72"/>
      <c r="P276" s="72"/>
      <c r="Q276" s="72"/>
      <c r="R276" s="72"/>
      <c r="S276" s="72"/>
      <c r="T276" s="72"/>
    </row>
    <row r="277" spans="6:20" s="21" customFormat="1">
      <c r="M277" s="86"/>
      <c r="O277" s="72"/>
      <c r="P277" s="72"/>
      <c r="Q277" s="72"/>
      <c r="R277" s="72"/>
      <c r="S277" s="72"/>
      <c r="T277" s="72"/>
    </row>
    <row r="278" spans="6:20" s="21" customFormat="1">
      <c r="M278" s="86"/>
      <c r="O278" s="72"/>
      <c r="P278" s="72"/>
      <c r="Q278" s="72"/>
      <c r="R278" s="72"/>
      <c r="S278" s="72"/>
      <c r="T278" s="72"/>
    </row>
    <row r="279" spans="6:20" s="21" customFormat="1">
      <c r="M279" s="86"/>
      <c r="O279" s="72"/>
      <c r="P279" s="72"/>
      <c r="Q279" s="72"/>
      <c r="R279" s="72"/>
      <c r="S279" s="72"/>
      <c r="T279" s="72"/>
    </row>
    <row r="280" spans="6:20" s="21" customFormat="1">
      <c r="M280" s="86"/>
      <c r="O280" s="72"/>
      <c r="P280" s="72"/>
      <c r="Q280" s="72"/>
      <c r="R280" s="72"/>
      <c r="S280" s="72"/>
      <c r="T280" s="72"/>
    </row>
    <row r="281" spans="6:20" s="21" customFormat="1">
      <c r="M281" s="86"/>
      <c r="O281" s="72"/>
      <c r="P281" s="72"/>
      <c r="Q281" s="72"/>
      <c r="R281" s="72"/>
      <c r="S281" s="72"/>
      <c r="T281" s="72"/>
    </row>
    <row r="282" spans="6:20" s="21" customFormat="1">
      <c r="M282" s="86"/>
      <c r="O282" s="72"/>
      <c r="P282" s="72"/>
      <c r="Q282" s="72"/>
      <c r="R282" s="72"/>
      <c r="S282" s="72"/>
      <c r="T282" s="72"/>
    </row>
    <row r="283" spans="6:20" s="21" customFormat="1">
      <c r="M283" s="86"/>
      <c r="O283" s="72"/>
      <c r="P283" s="72"/>
      <c r="Q283" s="72"/>
      <c r="R283" s="72"/>
      <c r="S283" s="72"/>
      <c r="T283" s="72"/>
    </row>
    <row r="284" spans="6:20" s="21" customFormat="1">
      <c r="M284" s="86"/>
      <c r="O284" s="72"/>
      <c r="P284" s="72"/>
      <c r="Q284" s="72"/>
      <c r="R284" s="72"/>
      <c r="S284" s="72"/>
      <c r="T284" s="72"/>
    </row>
    <row r="285" spans="6:20" s="21" customFormat="1">
      <c r="M285" s="86"/>
      <c r="O285" s="72"/>
      <c r="P285" s="72"/>
      <c r="Q285" s="72"/>
      <c r="R285" s="72"/>
      <c r="S285" s="72"/>
      <c r="T285" s="72"/>
    </row>
    <row r="286" spans="6:20" s="21" customFormat="1" ht="13.5" customHeight="1">
      <c r="M286" s="86"/>
      <c r="O286" s="72"/>
      <c r="P286" s="72"/>
      <c r="Q286" s="72"/>
      <c r="R286" s="72"/>
      <c r="S286" s="72"/>
      <c r="T286" s="72"/>
    </row>
    <row r="287" spans="6:20" s="21" customFormat="1">
      <c r="M287" s="86"/>
      <c r="O287" s="72"/>
      <c r="P287" s="72"/>
      <c r="Q287" s="72"/>
      <c r="R287" s="72"/>
      <c r="S287" s="72"/>
      <c r="T287" s="72"/>
    </row>
    <row r="288" spans="6:20" s="21" customFormat="1">
      <c r="F288" s="87"/>
      <c r="G288" s="87"/>
      <c r="H288" s="87"/>
      <c r="M288" s="86"/>
      <c r="O288" s="72"/>
      <c r="P288" s="72"/>
      <c r="Q288" s="72"/>
      <c r="R288" s="72"/>
      <c r="S288" s="72"/>
      <c r="T288" s="72"/>
    </row>
    <row r="289" spans="13:20" s="21" customFormat="1">
      <c r="M289" s="86"/>
      <c r="O289" s="72"/>
      <c r="P289" s="72"/>
      <c r="Q289" s="72"/>
      <c r="R289" s="72"/>
      <c r="S289" s="72"/>
      <c r="T289" s="72"/>
    </row>
    <row r="290" spans="13:20" s="21" customFormat="1">
      <c r="M290" s="86"/>
      <c r="O290" s="72"/>
      <c r="P290" s="72"/>
      <c r="Q290" s="72"/>
      <c r="R290" s="72"/>
      <c r="S290" s="72"/>
      <c r="T290" s="72"/>
    </row>
    <row r="291" spans="13:20" s="21" customFormat="1" ht="18" customHeight="1">
      <c r="M291" s="86"/>
      <c r="O291" s="72"/>
      <c r="P291" s="72"/>
      <c r="Q291" s="72"/>
      <c r="R291" s="72"/>
      <c r="S291" s="72"/>
      <c r="T291" s="72"/>
    </row>
    <row r="292" spans="13:20" s="21" customFormat="1">
      <c r="M292" s="86"/>
      <c r="O292" s="72"/>
      <c r="P292" s="72"/>
      <c r="Q292" s="72"/>
      <c r="R292" s="72"/>
      <c r="S292" s="72"/>
      <c r="T292" s="72"/>
    </row>
    <row r="293" spans="13:20" s="21" customFormat="1" ht="13.5" customHeight="1">
      <c r="M293" s="86"/>
      <c r="O293" s="72"/>
      <c r="P293" s="72"/>
      <c r="Q293" s="72"/>
      <c r="R293" s="72"/>
      <c r="S293" s="72"/>
      <c r="T293" s="72"/>
    </row>
    <row r="294" spans="13:20" s="21" customFormat="1" ht="13.5" customHeight="1">
      <c r="M294" s="86"/>
      <c r="O294" s="72"/>
      <c r="P294" s="72"/>
      <c r="Q294" s="72"/>
      <c r="R294" s="72"/>
      <c r="S294" s="72"/>
      <c r="T294" s="72"/>
    </row>
    <row r="295" spans="13:20" s="21" customFormat="1">
      <c r="M295" s="86"/>
      <c r="O295" s="72"/>
      <c r="P295" s="72"/>
      <c r="Q295" s="72"/>
      <c r="R295" s="72"/>
      <c r="S295" s="72"/>
      <c r="T295" s="72"/>
    </row>
    <row r="296" spans="13:20" s="21" customFormat="1">
      <c r="M296" s="86"/>
      <c r="O296" s="72"/>
      <c r="P296" s="72"/>
      <c r="Q296" s="72"/>
      <c r="R296" s="72"/>
      <c r="S296" s="72"/>
      <c r="T296" s="72"/>
    </row>
    <row r="297" spans="13:20" s="21" customFormat="1">
      <c r="M297" s="86"/>
      <c r="O297" s="72"/>
      <c r="P297" s="72"/>
      <c r="Q297" s="72"/>
      <c r="R297" s="72"/>
      <c r="S297" s="72"/>
      <c r="T297" s="72"/>
    </row>
    <row r="298" spans="13:20" s="21" customFormat="1">
      <c r="M298" s="86"/>
      <c r="O298" s="72"/>
      <c r="P298" s="72"/>
      <c r="Q298" s="72"/>
      <c r="R298" s="72"/>
      <c r="S298" s="72"/>
      <c r="T298" s="72"/>
    </row>
    <row r="299" spans="13:20" s="21" customFormat="1">
      <c r="M299" s="86"/>
      <c r="O299" s="72"/>
      <c r="P299" s="72"/>
      <c r="Q299" s="72"/>
      <c r="R299" s="72"/>
      <c r="S299" s="72"/>
      <c r="T299" s="72"/>
    </row>
    <row r="300" spans="13:20" s="21" customFormat="1">
      <c r="M300" s="86"/>
      <c r="O300" s="72"/>
      <c r="P300" s="72"/>
      <c r="Q300" s="72"/>
      <c r="R300" s="72"/>
      <c r="S300" s="72"/>
      <c r="T300" s="72"/>
    </row>
    <row r="301" spans="13:20" s="21" customFormat="1">
      <c r="M301" s="86"/>
      <c r="O301" s="72"/>
      <c r="P301" s="72"/>
      <c r="Q301" s="72"/>
      <c r="R301" s="72"/>
      <c r="S301" s="72"/>
      <c r="T301" s="72"/>
    </row>
    <row r="302" spans="13:20" s="21" customFormat="1">
      <c r="M302" s="86"/>
      <c r="O302" s="72"/>
      <c r="P302" s="72"/>
      <c r="Q302" s="72"/>
      <c r="R302" s="72"/>
      <c r="S302" s="72"/>
      <c r="T302" s="72"/>
    </row>
    <row r="303" spans="13:20" s="21" customFormat="1">
      <c r="M303" s="86"/>
      <c r="O303" s="72"/>
      <c r="P303" s="72"/>
      <c r="Q303" s="72"/>
      <c r="R303" s="72"/>
      <c r="S303" s="72"/>
      <c r="T303" s="72"/>
    </row>
    <row r="304" spans="13:20" s="21" customFormat="1">
      <c r="M304" s="86"/>
      <c r="O304" s="72"/>
      <c r="P304" s="72"/>
      <c r="Q304" s="72"/>
      <c r="R304" s="72"/>
      <c r="S304" s="72"/>
      <c r="T304" s="72"/>
    </row>
    <row r="305" spans="13:20" s="21" customFormat="1">
      <c r="M305" s="86"/>
      <c r="O305" s="72"/>
      <c r="P305" s="72"/>
      <c r="Q305" s="72"/>
      <c r="R305" s="72"/>
      <c r="S305" s="72"/>
      <c r="T305" s="72"/>
    </row>
    <row r="306" spans="13:20" s="21" customFormat="1">
      <c r="M306" s="86"/>
      <c r="O306" s="72"/>
      <c r="P306" s="72"/>
      <c r="Q306" s="72"/>
      <c r="R306" s="72"/>
      <c r="S306" s="72"/>
      <c r="T306" s="72"/>
    </row>
    <row r="307" spans="13:20" s="21" customFormat="1">
      <c r="M307" s="86"/>
      <c r="O307" s="72"/>
      <c r="P307" s="72"/>
      <c r="Q307" s="72"/>
      <c r="R307" s="72"/>
      <c r="S307" s="72"/>
      <c r="T307" s="72"/>
    </row>
    <row r="308" spans="13:20" s="21" customFormat="1">
      <c r="M308" s="86"/>
      <c r="O308" s="72"/>
      <c r="P308" s="72"/>
      <c r="Q308" s="72"/>
      <c r="R308" s="72"/>
      <c r="S308" s="72"/>
      <c r="T308" s="72"/>
    </row>
    <row r="309" spans="13:20" s="21" customFormat="1">
      <c r="M309" s="86"/>
      <c r="O309" s="72"/>
      <c r="P309" s="72"/>
      <c r="Q309" s="72"/>
      <c r="R309" s="72"/>
      <c r="S309" s="72"/>
      <c r="T309" s="72"/>
    </row>
    <row r="310" spans="13:20" s="21" customFormat="1">
      <c r="M310" s="86"/>
      <c r="O310" s="72"/>
      <c r="P310" s="72"/>
      <c r="Q310" s="72"/>
      <c r="R310" s="72"/>
      <c r="S310" s="72"/>
      <c r="T310" s="72"/>
    </row>
    <row r="311" spans="13:20" s="21" customFormat="1">
      <c r="M311" s="86"/>
      <c r="O311" s="72"/>
      <c r="P311" s="72"/>
      <c r="Q311" s="72"/>
      <c r="R311" s="72"/>
      <c r="S311" s="72"/>
      <c r="T311" s="72"/>
    </row>
    <row r="312" spans="13:20" s="21" customFormat="1">
      <c r="M312" s="86"/>
      <c r="O312" s="72"/>
      <c r="P312" s="72"/>
      <c r="Q312" s="72"/>
      <c r="R312" s="72"/>
      <c r="S312" s="72"/>
      <c r="T312" s="72"/>
    </row>
    <row r="313" spans="13:20" s="21" customFormat="1">
      <c r="M313" s="86"/>
      <c r="O313" s="72"/>
      <c r="P313" s="72"/>
      <c r="Q313" s="72"/>
      <c r="R313" s="72"/>
      <c r="S313" s="72"/>
      <c r="T313" s="72"/>
    </row>
    <row r="314" spans="13:20" s="21" customFormat="1">
      <c r="M314" s="86"/>
      <c r="O314" s="72"/>
      <c r="P314" s="72"/>
      <c r="Q314" s="72"/>
      <c r="R314" s="72"/>
      <c r="S314" s="72"/>
      <c r="T314" s="72"/>
    </row>
    <row r="315" spans="13:20" s="21" customFormat="1">
      <c r="M315" s="86"/>
      <c r="O315" s="72"/>
      <c r="P315" s="72"/>
      <c r="Q315" s="72"/>
      <c r="R315" s="72"/>
      <c r="S315" s="72"/>
      <c r="T315" s="72"/>
    </row>
    <row r="316" spans="13:20" s="21" customFormat="1">
      <c r="M316" s="86"/>
      <c r="O316" s="72"/>
      <c r="P316" s="72"/>
      <c r="Q316" s="72"/>
      <c r="R316" s="72"/>
      <c r="S316" s="72"/>
      <c r="T316" s="72"/>
    </row>
    <row r="317" spans="13:20" s="21" customFormat="1">
      <c r="M317" s="86"/>
      <c r="O317" s="72"/>
      <c r="P317" s="72"/>
      <c r="Q317" s="72"/>
      <c r="R317" s="72"/>
      <c r="S317" s="72"/>
      <c r="T317" s="72"/>
    </row>
    <row r="318" spans="13:20" s="21" customFormat="1">
      <c r="M318" s="86"/>
      <c r="O318" s="72"/>
      <c r="P318" s="72"/>
      <c r="Q318" s="72"/>
      <c r="R318" s="72"/>
      <c r="S318" s="72"/>
      <c r="T318" s="72"/>
    </row>
    <row r="319" spans="13:20" s="21" customFormat="1">
      <c r="M319" s="86"/>
      <c r="O319" s="72"/>
      <c r="P319" s="72"/>
      <c r="Q319" s="72"/>
      <c r="R319" s="72"/>
      <c r="S319" s="72"/>
      <c r="T319" s="72"/>
    </row>
    <row r="320" spans="13:20" s="21" customFormat="1">
      <c r="M320" s="86"/>
      <c r="O320" s="72"/>
      <c r="P320" s="72"/>
      <c r="Q320" s="72"/>
      <c r="R320" s="72"/>
      <c r="S320" s="72"/>
      <c r="T320" s="72"/>
    </row>
    <row r="321" spans="13:20" s="21" customFormat="1">
      <c r="M321" s="86"/>
      <c r="O321" s="72"/>
      <c r="P321" s="72"/>
      <c r="Q321" s="72"/>
      <c r="R321" s="72"/>
      <c r="S321" s="72"/>
      <c r="T321" s="72"/>
    </row>
    <row r="322" spans="13:20" s="21" customFormat="1">
      <c r="M322" s="86"/>
      <c r="O322" s="72"/>
      <c r="P322" s="72"/>
      <c r="Q322" s="72"/>
      <c r="R322" s="72"/>
      <c r="S322" s="72"/>
      <c r="T322" s="72"/>
    </row>
    <row r="323" spans="13:20" s="21" customFormat="1">
      <c r="M323" s="86"/>
      <c r="O323" s="72"/>
      <c r="P323" s="72"/>
      <c r="Q323" s="72"/>
      <c r="R323" s="72"/>
      <c r="S323" s="72"/>
      <c r="T323" s="72"/>
    </row>
    <row r="324" spans="13:20" s="21" customFormat="1">
      <c r="M324" s="86"/>
      <c r="O324" s="72"/>
      <c r="P324" s="72"/>
      <c r="Q324" s="72"/>
      <c r="R324" s="72"/>
      <c r="S324" s="72"/>
      <c r="T324" s="72"/>
    </row>
    <row r="325" spans="13:20" s="21" customFormat="1">
      <c r="M325" s="86"/>
      <c r="O325" s="72"/>
      <c r="P325" s="72"/>
      <c r="Q325" s="72"/>
      <c r="R325" s="72"/>
      <c r="S325" s="72"/>
      <c r="T325" s="72"/>
    </row>
    <row r="326" spans="13:20" s="21" customFormat="1">
      <c r="M326" s="86"/>
      <c r="O326" s="72"/>
      <c r="P326" s="72"/>
      <c r="Q326" s="72"/>
      <c r="R326" s="72"/>
      <c r="S326" s="72"/>
      <c r="T326" s="72"/>
    </row>
    <row r="327" spans="13:20" s="21" customFormat="1">
      <c r="M327" s="86"/>
      <c r="O327" s="72"/>
      <c r="P327" s="72"/>
      <c r="Q327" s="72"/>
      <c r="R327" s="72"/>
      <c r="S327" s="72"/>
      <c r="T327" s="72"/>
    </row>
    <row r="353" ht="18" customHeight="1"/>
    <row r="355" ht="13.5" customHeight="1"/>
    <row r="356" ht="13.5" customHeight="1"/>
    <row r="414" ht="18" customHeight="1"/>
    <row r="416" ht="13.5" customHeight="1"/>
    <row r="417" ht="13.5" customHeight="1"/>
    <row r="475" ht="18" customHeight="1"/>
    <row r="477" ht="13.5" customHeight="1"/>
    <row r="478" ht="13.5" customHeight="1"/>
    <row r="537" ht="18" customHeight="1"/>
    <row r="539" ht="13.5" customHeight="1"/>
    <row r="540" ht="13.5" customHeight="1"/>
    <row r="596" ht="18" customHeight="1"/>
    <row r="598" ht="18" customHeight="1"/>
    <row r="600" ht="13.5" customHeight="1"/>
    <row r="601" ht="13.5" customHeight="1"/>
    <row r="660" ht="18" customHeight="1"/>
    <row r="662" ht="13.5" customHeight="1"/>
    <row r="663" ht="13.5" customHeight="1"/>
  </sheetData>
  <mergeCells count="3">
    <mergeCell ref="A88:I88"/>
    <mergeCell ref="A1:C2"/>
    <mergeCell ref="S97:U97"/>
  </mergeCells>
  <phoneticPr fontId="2"/>
  <conditionalFormatting sqref="B135:E135 C10:C86 B10:E18 B20:E25 B27:C28 B31:E35 B37:E39 B41:E43 B45:E47 B49:E49 B51:E55 E27:E28 D27 B57:E86 B30:C30 E30">
    <cfRule type="cellIs" dxfId="0" priority="41" stopIfTrue="1" operator="between">
      <formula>1</formula>
      <formula>3</formula>
    </cfRule>
  </conditionalFormatting>
  <printOptions horizontalCentered="1"/>
  <pageMargins left="0.39370078740157483" right="0.39370078740157483" top="0.39370078740157483" bottom="0.19685039370078741" header="0.51181102362204722" footer="0.51181102362204722"/>
  <pageSetup paperSize="9" scale="44" firstPageNumber="4" pageOrder="overThenDown" orientation="landscape" useFirstPageNumber="1" r:id="rId1"/>
  <headerFooter alignWithMargins="0"/>
  <rowBreaks count="1" manualBreakCount="1">
    <brk id="74" max="2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66FF"/>
  </sheetPr>
  <dimension ref="A1:J93"/>
  <sheetViews>
    <sheetView zoomScaleNormal="100" zoomScaleSheetLayoutView="100" workbookViewId="0">
      <selection sqref="A1:A2"/>
    </sheetView>
  </sheetViews>
  <sheetFormatPr defaultRowHeight="14.25"/>
  <cols>
    <col min="1" max="1" width="11.625" style="319" customWidth="1"/>
    <col min="2" max="5" width="9.625" style="319" customWidth="1"/>
    <col min="6" max="6" width="11.625" style="319" customWidth="1"/>
    <col min="7" max="9" width="9.625" style="319" customWidth="1"/>
    <col min="10" max="10" width="10.125" style="319" customWidth="1"/>
    <col min="11" max="16384" width="9" style="319"/>
  </cols>
  <sheetData>
    <row r="1" spans="1:10" ht="13.5" customHeight="1">
      <c r="A1" s="921" t="s">
        <v>832</v>
      </c>
      <c r="B1" s="921"/>
      <c r="C1" s="921"/>
      <c r="D1" s="587"/>
      <c r="E1" s="587"/>
      <c r="F1" s="587"/>
      <c r="G1" s="587"/>
      <c r="H1" s="587"/>
      <c r="I1" s="587"/>
      <c r="J1" s="587"/>
    </row>
    <row r="2" spans="1:10" ht="13.5" customHeight="1">
      <c r="A2" s="921"/>
      <c r="B2" s="921"/>
      <c r="C2" s="921"/>
      <c r="D2" s="587"/>
      <c r="E2" s="587"/>
      <c r="F2" s="587"/>
    </row>
    <row r="3" spans="1:10" ht="13.5" customHeight="1"/>
    <row r="4" spans="1:10" ht="13.5" customHeight="1">
      <c r="A4" s="925" t="s">
        <v>41</v>
      </c>
      <c r="B4" s="925"/>
    </row>
    <row r="5" spans="1:10" ht="13.5" customHeight="1">
      <c r="J5" s="455" t="s">
        <v>1623</v>
      </c>
    </row>
    <row r="6" spans="1:10" ht="13.5" customHeight="1">
      <c r="A6" s="452" t="s">
        <v>68</v>
      </c>
      <c r="B6" s="453" t="s">
        <v>69</v>
      </c>
      <c r="C6" s="453" t="s">
        <v>70</v>
      </c>
      <c r="D6" s="453" t="s">
        <v>71</v>
      </c>
      <c r="E6" s="453" t="s">
        <v>72</v>
      </c>
      <c r="F6" s="453" t="s">
        <v>68</v>
      </c>
      <c r="G6" s="453" t="s">
        <v>69</v>
      </c>
      <c r="H6" s="453" t="s">
        <v>70</v>
      </c>
      <c r="I6" s="453" t="s">
        <v>71</v>
      </c>
      <c r="J6" s="454" t="s">
        <v>72</v>
      </c>
    </row>
    <row r="7" spans="1:10" ht="13.5" customHeight="1">
      <c r="A7" s="320" t="s">
        <v>1414</v>
      </c>
      <c r="B7" s="456"/>
      <c r="C7" s="321">
        <f>SUBTOTAL(9,C8:C73,H8:H63)</f>
        <v>461064</v>
      </c>
      <c r="D7" s="321">
        <f>SUBTOTAL(9,D8:D73,I8:I63)</f>
        <v>224059</v>
      </c>
      <c r="E7" s="322">
        <f>SUBTOTAL(9,E8:E73,J8:J63)</f>
        <v>237005</v>
      </c>
      <c r="F7" s="323"/>
      <c r="G7" s="457"/>
      <c r="J7" s="335"/>
    </row>
    <row r="8" spans="1:10" ht="13.5" customHeight="1">
      <c r="A8" s="320" t="s">
        <v>74</v>
      </c>
      <c r="B8" s="456"/>
      <c r="C8" s="321">
        <f>SUBTOTAL(9,C9:C13)</f>
        <v>17434</v>
      </c>
      <c r="D8" s="321">
        <f>SUBTOTAL(9,D9:D13)</f>
        <v>9028</v>
      </c>
      <c r="E8" s="324">
        <f>SUBTOTAL(9,E9:E13)</f>
        <v>8406</v>
      </c>
      <c r="F8" s="320" t="s">
        <v>86</v>
      </c>
      <c r="G8" s="458"/>
      <c r="H8" s="321">
        <f>SUBTOTAL(9,H9:H13)</f>
        <v>29108</v>
      </c>
      <c r="I8" s="321">
        <f t="shared" ref="I8:J8" si="0">SUBTOTAL(9,I9:I13)</f>
        <v>14541</v>
      </c>
      <c r="J8" s="321">
        <f t="shared" si="0"/>
        <v>14567</v>
      </c>
    </row>
    <row r="9" spans="1:10" ht="13.5" customHeight="1">
      <c r="A9" s="320">
        <v>0</v>
      </c>
      <c r="B9" s="459"/>
      <c r="C9" s="329">
        <f t="shared" ref="C9:C19" si="1">D9+E9</f>
        <v>3518</v>
      </c>
      <c r="D9" s="329">
        <v>1856</v>
      </c>
      <c r="E9" s="338">
        <v>1662</v>
      </c>
      <c r="F9" s="328">
        <v>55</v>
      </c>
      <c r="G9" s="460">
        <v>0.995</v>
      </c>
      <c r="H9" s="329">
        <f>I9+J9</f>
        <v>5273</v>
      </c>
      <c r="I9" s="329">
        <v>2678</v>
      </c>
      <c r="J9" s="329">
        <v>2595</v>
      </c>
    </row>
    <row r="10" spans="1:10" ht="13.5" customHeight="1">
      <c r="A10" s="320">
        <v>1</v>
      </c>
      <c r="B10" s="461">
        <v>0.98599999999999999</v>
      </c>
      <c r="C10" s="329">
        <f t="shared" si="1"/>
        <v>3569</v>
      </c>
      <c r="D10" s="329">
        <v>1801</v>
      </c>
      <c r="E10" s="338">
        <v>1768</v>
      </c>
      <c r="F10" s="328">
        <v>56</v>
      </c>
      <c r="G10" s="460">
        <v>0.99399999999999999</v>
      </c>
      <c r="H10" s="329">
        <f t="shared" ref="H10:H13" si="2">I10+J10</f>
        <v>6610</v>
      </c>
      <c r="I10" s="329">
        <v>3317</v>
      </c>
      <c r="J10" s="329">
        <v>3293</v>
      </c>
    </row>
    <row r="11" spans="1:10" ht="13.5" customHeight="1">
      <c r="A11" s="320">
        <v>2</v>
      </c>
      <c r="B11" s="461">
        <v>0.96199999999999997</v>
      </c>
      <c r="C11" s="329">
        <f t="shared" si="1"/>
        <v>3394</v>
      </c>
      <c r="D11" s="329">
        <v>1767</v>
      </c>
      <c r="E11" s="338">
        <v>1627</v>
      </c>
      <c r="F11" s="328">
        <v>57</v>
      </c>
      <c r="G11" s="460">
        <v>0.998</v>
      </c>
      <c r="H11" s="329">
        <f t="shared" si="2"/>
        <v>6042</v>
      </c>
      <c r="I11" s="329">
        <v>3040</v>
      </c>
      <c r="J11" s="329">
        <v>3002</v>
      </c>
    </row>
    <row r="12" spans="1:10" ht="13.5" customHeight="1">
      <c r="A12" s="320">
        <v>3</v>
      </c>
      <c r="B12" s="461">
        <v>0.97599999999999998</v>
      </c>
      <c r="C12" s="329">
        <f t="shared" si="1"/>
        <v>3534</v>
      </c>
      <c r="D12" s="329">
        <v>1824</v>
      </c>
      <c r="E12" s="338">
        <v>1710</v>
      </c>
      <c r="F12" s="328">
        <v>58</v>
      </c>
      <c r="G12" s="460">
        <v>0.99399999999999999</v>
      </c>
      <c r="H12" s="329">
        <f t="shared" si="2"/>
        <v>5788</v>
      </c>
      <c r="I12" s="329">
        <v>2849</v>
      </c>
      <c r="J12" s="329">
        <v>2939</v>
      </c>
    </row>
    <row r="13" spans="1:10" ht="13.5" customHeight="1">
      <c r="A13" s="320">
        <v>4</v>
      </c>
      <c r="B13" s="461">
        <v>0.98399999999999999</v>
      </c>
      <c r="C13" s="329">
        <f t="shared" si="1"/>
        <v>3419</v>
      </c>
      <c r="D13" s="329">
        <v>1780</v>
      </c>
      <c r="E13" s="338">
        <v>1639</v>
      </c>
      <c r="F13" s="328">
        <v>59</v>
      </c>
      <c r="G13" s="460">
        <v>0.995</v>
      </c>
      <c r="H13" s="329">
        <f t="shared" si="2"/>
        <v>5395</v>
      </c>
      <c r="I13" s="329">
        <v>2657</v>
      </c>
      <c r="J13" s="329">
        <v>2738</v>
      </c>
    </row>
    <row r="14" spans="1:10" ht="13.5" customHeight="1">
      <c r="A14" s="320" t="s">
        <v>76</v>
      </c>
      <c r="B14" s="456"/>
      <c r="C14" s="321">
        <f>SUBTOTAL(9,C15:C19)</f>
        <v>17240</v>
      </c>
      <c r="D14" s="321">
        <f>SUBTOTAL(9,D15:D19)</f>
        <v>8858</v>
      </c>
      <c r="E14" s="324">
        <f>SUBTOTAL(9,E15:E19)</f>
        <v>8382</v>
      </c>
      <c r="F14" s="320" t="s">
        <v>88</v>
      </c>
      <c r="G14" s="458"/>
      <c r="H14" s="321">
        <f>SUBTOTAL(9,H15:H19)</f>
        <v>24523</v>
      </c>
      <c r="I14" s="321">
        <f t="shared" ref="I14" si="3">SUBTOTAL(9,I15:I19)</f>
        <v>12224</v>
      </c>
      <c r="J14" s="321">
        <f t="shared" ref="J14" si="4">SUBTOTAL(9,J15:J19)</f>
        <v>12299</v>
      </c>
    </row>
    <row r="15" spans="1:10" ht="13.5" customHeight="1">
      <c r="A15" s="328">
        <v>5</v>
      </c>
      <c r="B15" s="461">
        <v>0.98699999999999999</v>
      </c>
      <c r="C15" s="329">
        <f t="shared" si="1"/>
        <v>3374</v>
      </c>
      <c r="D15" s="329">
        <v>1762</v>
      </c>
      <c r="E15" s="338">
        <v>1612</v>
      </c>
      <c r="F15" s="328">
        <v>60</v>
      </c>
      <c r="G15" s="460">
        <v>0.996</v>
      </c>
      <c r="H15" s="329">
        <f>I15+J15</f>
        <v>5104</v>
      </c>
      <c r="I15" s="329">
        <v>2560</v>
      </c>
      <c r="J15" s="329">
        <v>2544</v>
      </c>
    </row>
    <row r="16" spans="1:10" ht="13.5" customHeight="1">
      <c r="A16" s="328">
        <v>6</v>
      </c>
      <c r="B16" s="461">
        <v>0.98</v>
      </c>
      <c r="C16" s="329">
        <f t="shared" si="1"/>
        <v>3480</v>
      </c>
      <c r="D16" s="329">
        <v>1760</v>
      </c>
      <c r="E16" s="338">
        <v>1720</v>
      </c>
      <c r="F16" s="328">
        <v>61</v>
      </c>
      <c r="G16" s="460">
        <v>0.99199999999999999</v>
      </c>
      <c r="H16" s="329">
        <f t="shared" ref="H16:H19" si="5">I16+J16</f>
        <v>5150</v>
      </c>
      <c r="I16" s="329">
        <v>2590</v>
      </c>
      <c r="J16" s="329">
        <v>2560</v>
      </c>
    </row>
    <row r="17" spans="1:10" ht="13.5" customHeight="1">
      <c r="A17" s="328">
        <v>7</v>
      </c>
      <c r="B17" s="461">
        <v>0.99</v>
      </c>
      <c r="C17" s="329">
        <f t="shared" si="1"/>
        <v>3397</v>
      </c>
      <c r="D17" s="329">
        <v>1787</v>
      </c>
      <c r="E17" s="338">
        <v>1610</v>
      </c>
      <c r="F17" s="328">
        <v>62</v>
      </c>
      <c r="G17" s="460">
        <v>0.98599999999999999</v>
      </c>
      <c r="H17" s="329">
        <f t="shared" si="5"/>
        <v>4821</v>
      </c>
      <c r="I17" s="329">
        <v>2406</v>
      </c>
      <c r="J17" s="329">
        <v>2415</v>
      </c>
    </row>
    <row r="18" spans="1:10" ht="13.5" customHeight="1">
      <c r="A18" s="328">
        <v>8</v>
      </c>
      <c r="B18" s="461">
        <v>0.99199999999999999</v>
      </c>
      <c r="C18" s="329">
        <f t="shared" si="1"/>
        <v>3449</v>
      </c>
      <c r="D18" s="329">
        <v>1716</v>
      </c>
      <c r="E18" s="338">
        <v>1733</v>
      </c>
      <c r="F18" s="328">
        <v>63</v>
      </c>
      <c r="G18" s="460">
        <v>0.995</v>
      </c>
      <c r="H18" s="329">
        <f t="shared" si="5"/>
        <v>4865</v>
      </c>
      <c r="I18" s="329">
        <v>2401</v>
      </c>
      <c r="J18" s="329">
        <v>2464</v>
      </c>
    </row>
    <row r="19" spans="1:10" ht="13.5" customHeight="1">
      <c r="A19" s="328">
        <v>9</v>
      </c>
      <c r="B19" s="461">
        <v>0.998</v>
      </c>
      <c r="C19" s="329">
        <f t="shared" si="1"/>
        <v>3540</v>
      </c>
      <c r="D19" s="329">
        <v>1833</v>
      </c>
      <c r="E19" s="338">
        <v>1707</v>
      </c>
      <c r="F19" s="328">
        <v>64</v>
      </c>
      <c r="G19" s="460">
        <v>0.99199999999999999</v>
      </c>
      <c r="H19" s="329">
        <f t="shared" si="5"/>
        <v>4583</v>
      </c>
      <c r="I19" s="329">
        <v>2267</v>
      </c>
      <c r="J19" s="329">
        <v>2316</v>
      </c>
    </row>
    <row r="20" spans="1:10" ht="13.5" customHeight="1">
      <c r="A20" s="320" t="s">
        <v>78</v>
      </c>
      <c r="B20" s="456"/>
      <c r="C20" s="321">
        <f>SUBTOTAL(9,C21:C25)</f>
        <v>18245</v>
      </c>
      <c r="D20" s="321">
        <f>SUBTOTAL(9,D21:D25)</f>
        <v>9244</v>
      </c>
      <c r="E20" s="324">
        <f>SUBTOTAL(9,E21:E25)</f>
        <v>9001</v>
      </c>
      <c r="F20" s="320" t="s">
        <v>90</v>
      </c>
      <c r="G20" s="462"/>
      <c r="H20" s="321">
        <f>SUBTOTAL(9,H21:H25)</f>
        <v>25433</v>
      </c>
      <c r="I20" s="321">
        <f t="shared" ref="I20" si="6">SUBTOTAL(9,I21:I25)</f>
        <v>12407</v>
      </c>
      <c r="J20" s="321">
        <f t="shared" ref="J20" si="7">SUBTOTAL(9,J21:J25)</f>
        <v>13026</v>
      </c>
    </row>
    <row r="21" spans="1:10" ht="13.5" customHeight="1">
      <c r="A21" s="328">
        <v>10</v>
      </c>
      <c r="B21" s="461">
        <v>0.999</v>
      </c>
      <c r="C21" s="329">
        <f t="shared" ref="C21:C73" si="8">D21+E21</f>
        <v>3647</v>
      </c>
      <c r="D21" s="329">
        <v>1881</v>
      </c>
      <c r="E21" s="338">
        <v>1766</v>
      </c>
      <c r="F21" s="328">
        <v>65</v>
      </c>
      <c r="G21" s="463">
        <v>0.99399999999999999</v>
      </c>
      <c r="H21" s="329">
        <f>I21+J21</f>
        <v>4722</v>
      </c>
      <c r="I21" s="329">
        <v>2407</v>
      </c>
      <c r="J21" s="329">
        <v>2315</v>
      </c>
    </row>
    <row r="22" spans="1:10" ht="13.5" customHeight="1">
      <c r="A22" s="328">
        <v>11</v>
      </c>
      <c r="B22" s="461">
        <v>0.996</v>
      </c>
      <c r="C22" s="329">
        <f t="shared" si="8"/>
        <v>3557</v>
      </c>
      <c r="D22" s="329">
        <v>1806</v>
      </c>
      <c r="E22" s="338">
        <v>1751</v>
      </c>
      <c r="F22" s="328">
        <v>66</v>
      </c>
      <c r="G22" s="463">
        <v>0.98899999999999999</v>
      </c>
      <c r="H22" s="329">
        <f t="shared" ref="H22:H25" si="9">I22+J22</f>
        <v>4931</v>
      </c>
      <c r="I22" s="329">
        <v>2459</v>
      </c>
      <c r="J22" s="329">
        <v>2472</v>
      </c>
    </row>
    <row r="23" spans="1:10" ht="13.5" customHeight="1">
      <c r="A23" s="328">
        <v>12</v>
      </c>
      <c r="B23" s="461">
        <v>1</v>
      </c>
      <c r="C23" s="329">
        <f t="shared" si="8"/>
        <v>3589</v>
      </c>
      <c r="D23" s="329">
        <v>1775</v>
      </c>
      <c r="E23" s="338">
        <v>1814</v>
      </c>
      <c r="F23" s="328">
        <v>67</v>
      </c>
      <c r="G23" s="463">
        <v>0.98499999999999999</v>
      </c>
      <c r="H23" s="329">
        <f t="shared" si="9"/>
        <v>4825</v>
      </c>
      <c r="I23" s="329">
        <v>2307</v>
      </c>
      <c r="J23" s="329">
        <v>2518</v>
      </c>
    </row>
    <row r="24" spans="1:10" ht="13.5" customHeight="1">
      <c r="A24" s="328">
        <v>13</v>
      </c>
      <c r="B24" s="461">
        <v>0.997</v>
      </c>
      <c r="C24" s="329">
        <f t="shared" si="8"/>
        <v>3750</v>
      </c>
      <c r="D24" s="329">
        <v>1889</v>
      </c>
      <c r="E24" s="338">
        <v>1861</v>
      </c>
      <c r="F24" s="328">
        <v>68</v>
      </c>
      <c r="G24" s="463">
        <v>0.98499999999999999</v>
      </c>
      <c r="H24" s="329">
        <f t="shared" si="9"/>
        <v>5264</v>
      </c>
      <c r="I24" s="329">
        <v>2452</v>
      </c>
      <c r="J24" s="329">
        <v>2812</v>
      </c>
    </row>
    <row r="25" spans="1:10" ht="13.5" customHeight="1">
      <c r="A25" s="328">
        <v>14</v>
      </c>
      <c r="B25" s="461">
        <v>1.0009999999999999</v>
      </c>
      <c r="C25" s="329">
        <f t="shared" si="8"/>
        <v>3702</v>
      </c>
      <c r="D25" s="329">
        <v>1893</v>
      </c>
      <c r="E25" s="338">
        <v>1809</v>
      </c>
      <c r="F25" s="328">
        <v>69</v>
      </c>
      <c r="G25" s="463">
        <v>0.98699999999999999</v>
      </c>
      <c r="H25" s="329">
        <f t="shared" si="9"/>
        <v>5691</v>
      </c>
      <c r="I25" s="329">
        <v>2782</v>
      </c>
      <c r="J25" s="329">
        <v>2909</v>
      </c>
    </row>
    <row r="26" spans="1:10" ht="13.5" customHeight="1">
      <c r="A26" s="320" t="s">
        <v>80</v>
      </c>
      <c r="B26" s="456"/>
      <c r="C26" s="321">
        <f>SUBTOTAL(9,C27:C31)</f>
        <v>18700</v>
      </c>
      <c r="D26" s="321">
        <f>SUBTOTAL(9,D27:D31)</f>
        <v>9638</v>
      </c>
      <c r="E26" s="324">
        <f>SUBTOTAL(9,E27:E31)</f>
        <v>9062</v>
      </c>
      <c r="F26" s="320" t="s">
        <v>92</v>
      </c>
      <c r="G26" s="462"/>
      <c r="H26" s="321">
        <f>SUBTOTAL(9,H27:H31)</f>
        <v>34595</v>
      </c>
      <c r="I26" s="321">
        <f t="shared" ref="I26" si="10">SUBTOTAL(9,I27:I31)</f>
        <v>16095</v>
      </c>
      <c r="J26" s="321">
        <f t="shared" ref="J26" si="11">SUBTOTAL(9,J27:J31)</f>
        <v>18500</v>
      </c>
    </row>
    <row r="27" spans="1:10" ht="13.5" customHeight="1">
      <c r="A27" s="328">
        <v>15</v>
      </c>
      <c r="B27" s="461">
        <v>1.0009999999999999</v>
      </c>
      <c r="C27" s="329">
        <f t="shared" si="8"/>
        <v>3612</v>
      </c>
      <c r="D27" s="329">
        <v>1879</v>
      </c>
      <c r="E27" s="338">
        <v>1733</v>
      </c>
      <c r="F27" s="328">
        <v>70</v>
      </c>
      <c r="G27" s="463">
        <v>0.98599999999999999</v>
      </c>
      <c r="H27" s="329">
        <f>I27+J27</f>
        <v>6128</v>
      </c>
      <c r="I27" s="329">
        <v>2945</v>
      </c>
      <c r="J27" s="329">
        <v>3183</v>
      </c>
    </row>
    <row r="28" spans="1:10" ht="13.5" customHeight="1">
      <c r="A28" s="328">
        <v>16</v>
      </c>
      <c r="B28" s="461">
        <v>1.0009999999999999</v>
      </c>
      <c r="C28" s="329">
        <f t="shared" si="8"/>
        <v>3621</v>
      </c>
      <c r="D28" s="329">
        <v>1894</v>
      </c>
      <c r="E28" s="338">
        <v>1727</v>
      </c>
      <c r="F28" s="328">
        <v>71</v>
      </c>
      <c r="G28" s="463">
        <v>0.98299999999999998</v>
      </c>
      <c r="H28" s="329">
        <f t="shared" ref="H28:H31" si="12">I28+J28</f>
        <v>6536</v>
      </c>
      <c r="I28" s="329">
        <v>3059</v>
      </c>
      <c r="J28" s="329">
        <v>3477</v>
      </c>
    </row>
    <row r="29" spans="1:10" ht="13.5" customHeight="1">
      <c r="A29" s="328">
        <v>17</v>
      </c>
      <c r="B29" s="461">
        <v>1.0029999999999999</v>
      </c>
      <c r="C29" s="329">
        <f t="shared" si="8"/>
        <v>3696</v>
      </c>
      <c r="D29" s="329">
        <v>1893</v>
      </c>
      <c r="E29" s="338">
        <v>1803</v>
      </c>
      <c r="F29" s="328">
        <v>72</v>
      </c>
      <c r="G29" s="463">
        <v>0.98399999999999999</v>
      </c>
      <c r="H29" s="329">
        <f t="shared" si="12"/>
        <v>7521</v>
      </c>
      <c r="I29" s="329">
        <v>3458</v>
      </c>
      <c r="J29" s="329">
        <v>4063</v>
      </c>
    </row>
    <row r="30" spans="1:10" ht="13.5" customHeight="1">
      <c r="A30" s="328">
        <v>18</v>
      </c>
      <c r="B30" s="461">
        <v>1.0129999999999999</v>
      </c>
      <c r="C30" s="329">
        <f t="shared" si="8"/>
        <v>3799</v>
      </c>
      <c r="D30" s="329">
        <v>1937</v>
      </c>
      <c r="E30" s="338">
        <v>1862</v>
      </c>
      <c r="F30" s="328">
        <v>73</v>
      </c>
      <c r="G30" s="463">
        <v>0.98399999999999999</v>
      </c>
      <c r="H30" s="329">
        <f t="shared" si="12"/>
        <v>7424</v>
      </c>
      <c r="I30" s="329">
        <v>3457</v>
      </c>
      <c r="J30" s="329">
        <v>3967</v>
      </c>
    </row>
    <row r="31" spans="1:10" ht="13.5" customHeight="1">
      <c r="A31" s="328">
        <v>19</v>
      </c>
      <c r="B31" s="461">
        <v>1.0129999999999999</v>
      </c>
      <c r="C31" s="329">
        <f t="shared" si="8"/>
        <v>3972</v>
      </c>
      <c r="D31" s="329">
        <v>2035</v>
      </c>
      <c r="E31" s="338">
        <v>1937</v>
      </c>
      <c r="F31" s="328">
        <v>74</v>
      </c>
      <c r="G31" s="460">
        <v>0.97799999999999998</v>
      </c>
      <c r="H31" s="329">
        <f t="shared" si="12"/>
        <v>6986</v>
      </c>
      <c r="I31" s="329">
        <v>3176</v>
      </c>
      <c r="J31" s="329">
        <v>3810</v>
      </c>
    </row>
    <row r="32" spans="1:10" ht="13.5" customHeight="1">
      <c r="A32" s="320" t="s">
        <v>82</v>
      </c>
      <c r="B32" s="456"/>
      <c r="C32" s="321">
        <f>SUBTOTAL(9,C33:C37)</f>
        <v>22791</v>
      </c>
      <c r="D32" s="321">
        <f>SUBTOTAL(9,D33:D37)</f>
        <v>11517</v>
      </c>
      <c r="E32" s="324">
        <f>SUBTOTAL(9,E33:E37)</f>
        <v>11274</v>
      </c>
      <c r="F32" s="320" t="s">
        <v>85</v>
      </c>
      <c r="G32" s="462"/>
      <c r="H32" s="321">
        <f>SUBTOTAL(9,H33:H37)</f>
        <v>25331</v>
      </c>
      <c r="I32" s="321">
        <f t="shared" ref="I32" si="13">SUBTOTAL(9,I33:I37)</f>
        <v>11042</v>
      </c>
      <c r="J32" s="321">
        <f t="shared" ref="J32" si="14">SUBTOTAL(9,J33:J37)</f>
        <v>14289</v>
      </c>
    </row>
    <row r="33" spans="1:10" ht="13.5" customHeight="1">
      <c r="A33" s="328">
        <v>20</v>
      </c>
      <c r="B33" s="461">
        <v>1.0209999999999999</v>
      </c>
      <c r="C33" s="329">
        <f t="shared" si="8"/>
        <v>4131</v>
      </c>
      <c r="D33" s="329">
        <v>2134</v>
      </c>
      <c r="E33" s="338">
        <v>1997</v>
      </c>
      <c r="F33" s="328">
        <v>75</v>
      </c>
      <c r="G33" s="463">
        <v>0.98099999999999998</v>
      </c>
      <c r="H33" s="329">
        <f>I33+J33</f>
        <v>4258</v>
      </c>
      <c r="I33" s="329">
        <v>1925</v>
      </c>
      <c r="J33" s="329">
        <v>2333</v>
      </c>
    </row>
    <row r="34" spans="1:10" ht="13.5" customHeight="1">
      <c r="A34" s="328">
        <v>21</v>
      </c>
      <c r="B34" s="461">
        <v>1.0149999999999999</v>
      </c>
      <c r="C34" s="329">
        <f t="shared" si="8"/>
        <v>4381</v>
      </c>
      <c r="D34" s="329">
        <v>2198</v>
      </c>
      <c r="E34" s="338">
        <v>2183</v>
      </c>
      <c r="F34" s="328">
        <v>76</v>
      </c>
      <c r="G34" s="463">
        <v>0.97699999999999998</v>
      </c>
      <c r="H34" s="329">
        <f t="shared" ref="H34:H37" si="15">I34+J34</f>
        <v>4630</v>
      </c>
      <c r="I34" s="329">
        <v>2018</v>
      </c>
      <c r="J34" s="329">
        <v>2612</v>
      </c>
    </row>
    <row r="35" spans="1:10" ht="13.5" customHeight="1">
      <c r="A35" s="328">
        <v>22</v>
      </c>
      <c r="B35" s="461">
        <v>1.034</v>
      </c>
      <c r="C35" s="329">
        <f t="shared" si="8"/>
        <v>4517</v>
      </c>
      <c r="D35" s="329">
        <v>2312</v>
      </c>
      <c r="E35" s="338">
        <v>2205</v>
      </c>
      <c r="F35" s="328">
        <v>77</v>
      </c>
      <c r="G35" s="463">
        <v>0.97599999999999998</v>
      </c>
      <c r="H35" s="329">
        <f t="shared" si="15"/>
        <v>5671</v>
      </c>
      <c r="I35" s="329">
        <v>2531</v>
      </c>
      <c r="J35" s="329">
        <v>3140</v>
      </c>
    </row>
    <row r="36" spans="1:10" ht="13.5" customHeight="1">
      <c r="A36" s="328">
        <v>23</v>
      </c>
      <c r="B36" s="461">
        <v>1.012</v>
      </c>
      <c r="C36" s="329">
        <f t="shared" si="8"/>
        <v>4900</v>
      </c>
      <c r="D36" s="329">
        <v>2430</v>
      </c>
      <c r="E36" s="338">
        <v>2470</v>
      </c>
      <c r="F36" s="328">
        <v>78</v>
      </c>
      <c r="G36" s="463">
        <v>0.97</v>
      </c>
      <c r="H36" s="329">
        <f t="shared" si="15"/>
        <v>5254</v>
      </c>
      <c r="I36" s="329">
        <v>2237</v>
      </c>
      <c r="J36" s="329">
        <v>3017</v>
      </c>
    </row>
    <row r="37" spans="1:10" ht="13.5" customHeight="1">
      <c r="A37" s="328">
        <v>24</v>
      </c>
      <c r="B37" s="461">
        <v>1.038</v>
      </c>
      <c r="C37" s="329">
        <f t="shared" si="8"/>
        <v>4862</v>
      </c>
      <c r="D37" s="329">
        <v>2443</v>
      </c>
      <c r="E37" s="338">
        <v>2419</v>
      </c>
      <c r="F37" s="328">
        <v>79</v>
      </c>
      <c r="G37" s="463">
        <v>0.97099999999999997</v>
      </c>
      <c r="H37" s="329">
        <f t="shared" si="15"/>
        <v>5518</v>
      </c>
      <c r="I37" s="329">
        <v>2331</v>
      </c>
      <c r="J37" s="329">
        <v>3187</v>
      </c>
    </row>
    <row r="38" spans="1:10" s="326" customFormat="1" ht="13.5" customHeight="1">
      <c r="A38" s="320" t="s">
        <v>75</v>
      </c>
      <c r="B38" s="456"/>
      <c r="C38" s="321">
        <f>SUBTOTAL(9,C39:C43)</f>
        <v>26889</v>
      </c>
      <c r="D38" s="321">
        <f>SUBTOTAL(9,D39:D43)</f>
        <v>13611</v>
      </c>
      <c r="E38" s="324">
        <f>SUBTOTAL(9,E39:E43)</f>
        <v>13278</v>
      </c>
      <c r="F38" s="320" t="s">
        <v>87</v>
      </c>
      <c r="G38" s="462"/>
      <c r="H38" s="321">
        <f>SUBTOTAL(9,H39:H43)</f>
        <v>21290</v>
      </c>
      <c r="I38" s="321">
        <f t="shared" ref="I38" si="16">SUBTOTAL(9,I39:I43)</f>
        <v>8754</v>
      </c>
      <c r="J38" s="321">
        <f t="shared" ref="J38" si="17">SUBTOTAL(9,J39:J43)</f>
        <v>12536</v>
      </c>
    </row>
    <row r="39" spans="1:10" ht="13.5" customHeight="1">
      <c r="A39" s="328">
        <v>25</v>
      </c>
      <c r="B39" s="461">
        <v>1.04</v>
      </c>
      <c r="C39" s="329">
        <f t="shared" si="8"/>
        <v>5115</v>
      </c>
      <c r="D39" s="329">
        <v>2587</v>
      </c>
      <c r="E39" s="338">
        <v>2528</v>
      </c>
      <c r="F39" s="328">
        <v>80</v>
      </c>
      <c r="G39" s="463">
        <v>0.96199999999999997</v>
      </c>
      <c r="H39" s="329">
        <f>I39+J39</f>
        <v>5389</v>
      </c>
      <c r="I39" s="329">
        <v>2351</v>
      </c>
      <c r="J39" s="329">
        <v>3038</v>
      </c>
    </row>
    <row r="40" spans="1:10" ht="13.5" customHeight="1">
      <c r="A40" s="328">
        <v>26</v>
      </c>
      <c r="B40" s="461">
        <v>1.0349999999999999</v>
      </c>
      <c r="C40" s="329">
        <f t="shared" si="8"/>
        <v>5379</v>
      </c>
      <c r="D40" s="329">
        <v>2768</v>
      </c>
      <c r="E40" s="338">
        <v>2611</v>
      </c>
      <c r="F40" s="328">
        <v>81</v>
      </c>
      <c r="G40" s="463">
        <v>0.96399999999999997</v>
      </c>
      <c r="H40" s="329">
        <f t="shared" ref="H40:H43" si="18">I40+J40</f>
        <v>4376</v>
      </c>
      <c r="I40" s="329">
        <v>1822</v>
      </c>
      <c r="J40" s="329">
        <v>2554</v>
      </c>
    </row>
    <row r="41" spans="1:10" ht="13.5" customHeight="1">
      <c r="A41" s="328">
        <v>27</v>
      </c>
      <c r="B41" s="461">
        <v>1.016</v>
      </c>
      <c r="C41" s="329">
        <f t="shared" si="8"/>
        <v>5465</v>
      </c>
      <c r="D41" s="329">
        <v>2711</v>
      </c>
      <c r="E41" s="338">
        <v>2754</v>
      </c>
      <c r="F41" s="328">
        <v>82</v>
      </c>
      <c r="G41" s="463">
        <v>0.96099999999999997</v>
      </c>
      <c r="H41" s="329">
        <f t="shared" si="18"/>
        <v>3918</v>
      </c>
      <c r="I41" s="329">
        <v>1588</v>
      </c>
      <c r="J41" s="329">
        <v>2330</v>
      </c>
    </row>
    <row r="42" spans="1:10" ht="13.5" customHeight="1">
      <c r="A42" s="328">
        <v>28</v>
      </c>
      <c r="B42" s="461">
        <v>1.0229999999999999</v>
      </c>
      <c r="C42" s="329">
        <f t="shared" si="8"/>
        <v>5406</v>
      </c>
      <c r="D42" s="329">
        <v>2735</v>
      </c>
      <c r="E42" s="338">
        <v>2671</v>
      </c>
      <c r="F42" s="328">
        <v>83</v>
      </c>
      <c r="G42" s="463">
        <v>0.95199999999999996</v>
      </c>
      <c r="H42" s="329">
        <f t="shared" si="18"/>
        <v>3829</v>
      </c>
      <c r="I42" s="329">
        <v>1503</v>
      </c>
      <c r="J42" s="329">
        <v>2326</v>
      </c>
    </row>
    <row r="43" spans="1:10" ht="13.5" customHeight="1">
      <c r="A43" s="328">
        <v>29</v>
      </c>
      <c r="B43" s="461">
        <v>1.0049999999999999</v>
      </c>
      <c r="C43" s="329">
        <f t="shared" si="8"/>
        <v>5524</v>
      </c>
      <c r="D43" s="329">
        <v>2810</v>
      </c>
      <c r="E43" s="338">
        <v>2714</v>
      </c>
      <c r="F43" s="328">
        <v>84</v>
      </c>
      <c r="G43" s="463">
        <v>0.94799999999999995</v>
      </c>
      <c r="H43" s="329">
        <f t="shared" si="18"/>
        <v>3778</v>
      </c>
      <c r="I43" s="329">
        <v>1490</v>
      </c>
      <c r="J43" s="329">
        <v>2288</v>
      </c>
    </row>
    <row r="44" spans="1:10" ht="13.5" customHeight="1">
      <c r="A44" s="320" t="s">
        <v>77</v>
      </c>
      <c r="B44" s="456"/>
      <c r="C44" s="321">
        <f>SUBTOTAL(9,C45:C49)</f>
        <v>26680</v>
      </c>
      <c r="D44" s="321">
        <f>SUBTOTAL(9,D45:D49)</f>
        <v>13572</v>
      </c>
      <c r="E44" s="324">
        <f>SUBTOTAL(9,E45:E49)</f>
        <v>13108</v>
      </c>
      <c r="F44" s="320" t="s">
        <v>89</v>
      </c>
      <c r="G44" s="462"/>
      <c r="H44" s="321">
        <f>SUBTOTAL(9,H45:H49)</f>
        <v>13429</v>
      </c>
      <c r="I44" s="321">
        <f t="shared" ref="I44" si="19">SUBTOTAL(9,I45:I49)</f>
        <v>4629</v>
      </c>
      <c r="J44" s="321">
        <f t="shared" ref="J44" si="20">SUBTOTAL(9,J45:J49)</f>
        <v>8800</v>
      </c>
    </row>
    <row r="45" spans="1:10" ht="13.5" customHeight="1">
      <c r="A45" s="328">
        <v>30</v>
      </c>
      <c r="B45" s="461">
        <v>0.996</v>
      </c>
      <c r="C45" s="329">
        <f t="shared" si="8"/>
        <v>5379</v>
      </c>
      <c r="D45" s="329">
        <v>2757</v>
      </c>
      <c r="E45" s="338">
        <v>2622</v>
      </c>
      <c r="F45" s="328">
        <v>85</v>
      </c>
      <c r="G45" s="463">
        <v>0.93200000000000005</v>
      </c>
      <c r="H45" s="329">
        <f>I45+J45</f>
        <v>3595</v>
      </c>
      <c r="I45" s="329">
        <v>1336</v>
      </c>
      <c r="J45" s="329">
        <v>2259</v>
      </c>
    </row>
    <row r="46" spans="1:10" ht="13.5" customHeight="1">
      <c r="A46" s="328">
        <v>31</v>
      </c>
      <c r="B46" s="461">
        <v>0.98899999999999999</v>
      </c>
      <c r="C46" s="329">
        <f t="shared" si="8"/>
        <v>5186</v>
      </c>
      <c r="D46" s="329">
        <v>2587</v>
      </c>
      <c r="E46" s="338">
        <v>2599</v>
      </c>
      <c r="F46" s="328">
        <v>86</v>
      </c>
      <c r="G46" s="463">
        <v>0.92700000000000005</v>
      </c>
      <c r="H46" s="329">
        <f t="shared" ref="H46:H49" si="21">I46+J46</f>
        <v>3020</v>
      </c>
      <c r="I46" s="329">
        <v>1076</v>
      </c>
      <c r="J46" s="329">
        <v>1944</v>
      </c>
    </row>
    <row r="47" spans="1:10" ht="13.5" customHeight="1">
      <c r="A47" s="328">
        <v>32</v>
      </c>
      <c r="B47" s="461">
        <v>0.998</v>
      </c>
      <c r="C47" s="329">
        <f t="shared" si="8"/>
        <v>5392</v>
      </c>
      <c r="D47" s="329">
        <v>2763</v>
      </c>
      <c r="E47" s="338">
        <v>2629</v>
      </c>
      <c r="F47" s="328">
        <v>87</v>
      </c>
      <c r="G47" s="463">
        <v>0.91400000000000003</v>
      </c>
      <c r="H47" s="329">
        <f t="shared" si="21"/>
        <v>2495</v>
      </c>
      <c r="I47" s="329">
        <v>870</v>
      </c>
      <c r="J47" s="329">
        <v>1625</v>
      </c>
    </row>
    <row r="48" spans="1:10" ht="13.5" customHeight="1">
      <c r="A48" s="328">
        <v>33</v>
      </c>
      <c r="B48" s="461">
        <v>0.99099999999999999</v>
      </c>
      <c r="C48" s="329">
        <f t="shared" si="8"/>
        <v>5387</v>
      </c>
      <c r="D48" s="329">
        <v>2772</v>
      </c>
      <c r="E48" s="338">
        <v>2615</v>
      </c>
      <c r="F48" s="328">
        <v>88</v>
      </c>
      <c r="G48" s="463">
        <v>0.91100000000000003</v>
      </c>
      <c r="H48" s="329">
        <f t="shared" si="21"/>
        <v>2289</v>
      </c>
      <c r="I48" s="329">
        <v>755</v>
      </c>
      <c r="J48" s="329">
        <v>1534</v>
      </c>
    </row>
    <row r="49" spans="1:10" ht="13.5" customHeight="1">
      <c r="A49" s="328">
        <v>34</v>
      </c>
      <c r="B49" s="461">
        <v>0.98899999999999999</v>
      </c>
      <c r="C49" s="329">
        <f t="shared" si="8"/>
        <v>5336</v>
      </c>
      <c r="D49" s="329">
        <v>2693</v>
      </c>
      <c r="E49" s="338">
        <v>2643</v>
      </c>
      <c r="F49" s="328">
        <v>89</v>
      </c>
      <c r="G49" s="463">
        <v>0.90500000000000003</v>
      </c>
      <c r="H49" s="329">
        <f t="shared" si="21"/>
        <v>2030</v>
      </c>
      <c r="I49" s="329">
        <v>592</v>
      </c>
      <c r="J49" s="329">
        <v>1438</v>
      </c>
    </row>
    <row r="50" spans="1:10" ht="13.5" customHeight="1">
      <c r="A50" s="320" t="s">
        <v>79</v>
      </c>
      <c r="B50" s="456"/>
      <c r="C50" s="321">
        <f>SUBTOTAL(9,C51:C55)</f>
        <v>27668</v>
      </c>
      <c r="D50" s="321">
        <f>SUBTOTAL(9,D51:D55)</f>
        <v>14071</v>
      </c>
      <c r="E50" s="324">
        <f>SUBTOTAL(9,E51:E55)</f>
        <v>13597</v>
      </c>
      <c r="F50" s="320" t="s">
        <v>91</v>
      </c>
      <c r="G50" s="462"/>
      <c r="H50" s="321">
        <f>SUBTOTAL(9,H51:H55)</f>
        <v>5629</v>
      </c>
      <c r="I50" s="321">
        <f t="shared" ref="I50" si="22">SUBTOTAL(9,I51:I55)</f>
        <v>1457</v>
      </c>
      <c r="J50" s="321">
        <f t="shared" ref="J50" si="23">SUBTOTAL(9,J51:J55)</f>
        <v>4172</v>
      </c>
    </row>
    <row r="51" spans="1:10" ht="13.5" customHeight="1">
      <c r="A51" s="328">
        <v>35</v>
      </c>
      <c r="B51" s="461">
        <v>0.98599999999999999</v>
      </c>
      <c r="C51" s="329">
        <f t="shared" si="8"/>
        <v>5498</v>
      </c>
      <c r="D51" s="329">
        <v>2807</v>
      </c>
      <c r="E51" s="338">
        <v>2691</v>
      </c>
      <c r="F51" s="328">
        <v>90</v>
      </c>
      <c r="G51" s="463">
        <v>0.89200000000000002</v>
      </c>
      <c r="H51" s="329">
        <f>I51+J51</f>
        <v>1645</v>
      </c>
      <c r="I51" s="329">
        <v>462</v>
      </c>
      <c r="J51" s="329">
        <v>1183</v>
      </c>
    </row>
    <row r="52" spans="1:10" ht="13.5" customHeight="1">
      <c r="A52" s="328">
        <v>36</v>
      </c>
      <c r="B52" s="461">
        <v>0.99099999999999999</v>
      </c>
      <c r="C52" s="329">
        <f t="shared" si="8"/>
        <v>5424</v>
      </c>
      <c r="D52" s="329">
        <v>2760</v>
      </c>
      <c r="E52" s="338">
        <v>2664</v>
      </c>
      <c r="F52" s="328">
        <v>91</v>
      </c>
      <c r="G52" s="463">
        <v>0.88</v>
      </c>
      <c r="H52" s="329">
        <f t="shared" ref="H52:H55" si="24">I52+J52</f>
        <v>1289</v>
      </c>
      <c r="I52" s="329">
        <v>382</v>
      </c>
      <c r="J52" s="329">
        <v>907</v>
      </c>
    </row>
    <row r="53" spans="1:10" ht="13.5" customHeight="1">
      <c r="A53" s="328">
        <v>37</v>
      </c>
      <c r="B53" s="461">
        <v>0.99399999999999999</v>
      </c>
      <c r="C53" s="329">
        <f t="shared" si="8"/>
        <v>5524</v>
      </c>
      <c r="D53" s="329">
        <v>2803</v>
      </c>
      <c r="E53" s="338">
        <v>2721</v>
      </c>
      <c r="F53" s="328">
        <v>92</v>
      </c>
      <c r="G53" s="463">
        <v>0.86399999999999999</v>
      </c>
      <c r="H53" s="329">
        <f t="shared" si="24"/>
        <v>1127</v>
      </c>
      <c r="I53" s="329">
        <v>269</v>
      </c>
      <c r="J53" s="329">
        <v>858</v>
      </c>
    </row>
    <row r="54" spans="1:10" ht="13.5" customHeight="1">
      <c r="A54" s="328">
        <v>38</v>
      </c>
      <c r="B54" s="461">
        <v>0.98899999999999999</v>
      </c>
      <c r="C54" s="329">
        <f t="shared" si="8"/>
        <v>5615</v>
      </c>
      <c r="D54" s="329">
        <v>2847</v>
      </c>
      <c r="E54" s="338">
        <v>2768</v>
      </c>
      <c r="F54" s="328">
        <v>93</v>
      </c>
      <c r="G54" s="463">
        <v>0.83</v>
      </c>
      <c r="H54" s="329">
        <f t="shared" si="24"/>
        <v>875</v>
      </c>
      <c r="I54" s="329">
        <v>202</v>
      </c>
      <c r="J54" s="329">
        <v>673</v>
      </c>
    </row>
    <row r="55" spans="1:10" ht="13.5" customHeight="1">
      <c r="A55" s="328">
        <v>39</v>
      </c>
      <c r="B55" s="461">
        <v>0.996</v>
      </c>
      <c r="C55" s="329">
        <f t="shared" si="8"/>
        <v>5607</v>
      </c>
      <c r="D55" s="329">
        <v>2854</v>
      </c>
      <c r="E55" s="338">
        <v>2753</v>
      </c>
      <c r="F55" s="328">
        <v>94</v>
      </c>
      <c r="G55" s="463">
        <v>0.85499999999999998</v>
      </c>
      <c r="H55" s="329">
        <f t="shared" si="24"/>
        <v>693</v>
      </c>
      <c r="I55" s="329">
        <v>142</v>
      </c>
      <c r="J55" s="329">
        <v>551</v>
      </c>
    </row>
    <row r="56" spans="1:10" ht="13.5" customHeight="1">
      <c r="A56" s="320" t="s">
        <v>81</v>
      </c>
      <c r="B56" s="456"/>
      <c r="C56" s="321">
        <f>SUBTOTAL(9,C57:C61)</f>
        <v>29998</v>
      </c>
      <c r="D56" s="321">
        <f>SUBTOTAL(9,D57:D61)</f>
        <v>15234</v>
      </c>
      <c r="E56" s="324">
        <f>SUBTOTAL(9,E57:E61)</f>
        <v>14764</v>
      </c>
      <c r="F56" s="320" t="s">
        <v>93</v>
      </c>
      <c r="G56" s="462"/>
      <c r="H56" s="321">
        <f>SUBTOTAL(9,H57:H61)</f>
        <v>1534</v>
      </c>
      <c r="I56" s="321">
        <f t="shared" ref="I56" si="25">SUBTOTAL(9,I57:I61)</f>
        <v>266</v>
      </c>
      <c r="J56" s="321">
        <f t="shared" ref="J56" si="26">SUBTOTAL(9,J57:J61)</f>
        <v>1268</v>
      </c>
    </row>
    <row r="57" spans="1:10" ht="13.5" customHeight="1">
      <c r="A57" s="328">
        <v>40</v>
      </c>
      <c r="B57" s="461">
        <v>0.995</v>
      </c>
      <c r="C57" s="329">
        <f t="shared" si="8"/>
        <v>5631</v>
      </c>
      <c r="D57" s="329">
        <v>2836</v>
      </c>
      <c r="E57" s="338">
        <v>2795</v>
      </c>
      <c r="F57" s="328">
        <v>95</v>
      </c>
      <c r="G57" s="463">
        <v>0.81699999999999995</v>
      </c>
      <c r="H57" s="329">
        <f>I57+J57</f>
        <v>535</v>
      </c>
      <c r="I57" s="329">
        <v>116</v>
      </c>
      <c r="J57" s="329">
        <v>419</v>
      </c>
    </row>
    <row r="58" spans="1:10" ht="13.5" customHeight="1">
      <c r="A58" s="328">
        <v>41</v>
      </c>
      <c r="B58" s="461">
        <v>0.996</v>
      </c>
      <c r="C58" s="329">
        <f t="shared" si="8"/>
        <v>5884</v>
      </c>
      <c r="D58" s="329">
        <v>2953</v>
      </c>
      <c r="E58" s="338">
        <v>2931</v>
      </c>
      <c r="F58" s="328">
        <v>96</v>
      </c>
      <c r="G58" s="463">
        <v>0.77800000000000002</v>
      </c>
      <c r="H58" s="329">
        <f t="shared" ref="H58:H61" si="27">I58+J58</f>
        <v>395</v>
      </c>
      <c r="I58" s="329">
        <v>75</v>
      </c>
      <c r="J58" s="329">
        <v>320</v>
      </c>
    </row>
    <row r="59" spans="1:10" ht="13.5" customHeight="1">
      <c r="A59" s="328">
        <v>42</v>
      </c>
      <c r="B59" s="461">
        <v>0.995</v>
      </c>
      <c r="C59" s="329">
        <f t="shared" si="8"/>
        <v>5904</v>
      </c>
      <c r="D59" s="329">
        <v>2968</v>
      </c>
      <c r="E59" s="338">
        <v>2936</v>
      </c>
      <c r="F59" s="328">
        <v>97</v>
      </c>
      <c r="G59" s="463">
        <v>0.78800000000000003</v>
      </c>
      <c r="H59" s="329">
        <f t="shared" si="27"/>
        <v>272</v>
      </c>
      <c r="I59" s="329">
        <v>42</v>
      </c>
      <c r="J59" s="329">
        <v>230</v>
      </c>
    </row>
    <row r="60" spans="1:10" ht="13.5" customHeight="1">
      <c r="A60" s="328">
        <v>43</v>
      </c>
      <c r="B60" s="461">
        <v>0.999</v>
      </c>
      <c r="C60" s="329">
        <f t="shared" si="8"/>
        <v>6123</v>
      </c>
      <c r="D60" s="329">
        <v>3190</v>
      </c>
      <c r="E60" s="338">
        <v>2933</v>
      </c>
      <c r="F60" s="328">
        <v>98</v>
      </c>
      <c r="G60" s="463">
        <v>0.75</v>
      </c>
      <c r="H60" s="329">
        <f t="shared" si="27"/>
        <v>201</v>
      </c>
      <c r="I60" s="329">
        <v>25</v>
      </c>
      <c r="J60" s="329">
        <v>176</v>
      </c>
    </row>
    <row r="61" spans="1:10" ht="13.5" customHeight="1">
      <c r="A61" s="328">
        <v>44</v>
      </c>
      <c r="B61" s="461">
        <v>0.99199999999999999</v>
      </c>
      <c r="C61" s="329">
        <f t="shared" si="8"/>
        <v>6456</v>
      </c>
      <c r="D61" s="329">
        <v>3287</v>
      </c>
      <c r="E61" s="338">
        <v>3169</v>
      </c>
      <c r="F61" s="328">
        <v>99</v>
      </c>
      <c r="G61" s="460">
        <v>0.67200000000000004</v>
      </c>
      <c r="H61" s="329">
        <f t="shared" si="27"/>
        <v>131</v>
      </c>
      <c r="I61" s="329">
        <v>8</v>
      </c>
      <c r="J61" s="329">
        <v>123</v>
      </c>
    </row>
    <row r="62" spans="1:10" ht="13.5" customHeight="1">
      <c r="A62" s="320" t="s">
        <v>83</v>
      </c>
      <c r="B62" s="456"/>
      <c r="C62" s="321">
        <f>SUBTOTAL(9,C63:C67)</f>
        <v>37700</v>
      </c>
      <c r="D62" s="321">
        <f>SUBTOTAL(9,D63:D67)</f>
        <v>19245</v>
      </c>
      <c r="E62" s="324">
        <f>SUBTOTAL(9,E63:E67)</f>
        <v>18455</v>
      </c>
      <c r="F62" s="369"/>
      <c r="G62" s="464"/>
    </row>
    <row r="63" spans="1:10" ht="13.5" customHeight="1">
      <c r="A63" s="328">
        <v>45</v>
      </c>
      <c r="B63" s="461">
        <v>0.998</v>
      </c>
      <c r="C63" s="329">
        <f t="shared" si="8"/>
        <v>6932</v>
      </c>
      <c r="D63" s="329">
        <v>3522</v>
      </c>
      <c r="E63" s="338">
        <v>3410</v>
      </c>
      <c r="F63" s="358" t="s">
        <v>94</v>
      </c>
      <c r="G63" s="465"/>
      <c r="H63" s="359">
        <f>I63+J63</f>
        <v>224</v>
      </c>
      <c r="I63" s="333">
        <v>22</v>
      </c>
      <c r="J63" s="333">
        <v>202</v>
      </c>
    </row>
    <row r="64" spans="1:10" ht="13.5" customHeight="1">
      <c r="A64" s="328">
        <v>46</v>
      </c>
      <c r="B64" s="461">
        <v>0.995</v>
      </c>
      <c r="C64" s="329">
        <f t="shared" si="8"/>
        <v>7356</v>
      </c>
      <c r="D64" s="329">
        <v>3749</v>
      </c>
      <c r="E64" s="338">
        <v>3607</v>
      </c>
    </row>
    <row r="65" spans="1:10" ht="13.5" customHeight="1">
      <c r="A65" s="328">
        <v>47</v>
      </c>
      <c r="B65" s="461">
        <v>0.997</v>
      </c>
      <c r="C65" s="329">
        <f t="shared" si="8"/>
        <v>7667</v>
      </c>
      <c r="D65" s="329">
        <v>3893</v>
      </c>
      <c r="E65" s="338">
        <v>3774</v>
      </c>
      <c r="F65" s="924" t="s">
        <v>95</v>
      </c>
      <c r="G65" s="924"/>
      <c r="H65" s="587" t="s">
        <v>70</v>
      </c>
      <c r="I65" s="587" t="s">
        <v>71</v>
      </c>
      <c r="J65" s="587" t="s">
        <v>72</v>
      </c>
    </row>
    <row r="66" spans="1:10" ht="13.5" customHeight="1">
      <c r="A66" s="328">
        <v>48</v>
      </c>
      <c r="B66" s="461">
        <v>0.997</v>
      </c>
      <c r="C66" s="329">
        <f t="shared" si="8"/>
        <v>7944</v>
      </c>
      <c r="D66" s="329">
        <v>4048</v>
      </c>
      <c r="E66" s="338">
        <v>3896</v>
      </c>
    </row>
    <row r="67" spans="1:10" ht="13.5" customHeight="1">
      <c r="A67" s="328">
        <v>49</v>
      </c>
      <c r="B67" s="461">
        <v>0.998</v>
      </c>
      <c r="C67" s="329">
        <f t="shared" si="8"/>
        <v>7801</v>
      </c>
      <c r="D67" s="329">
        <v>4033</v>
      </c>
      <c r="E67" s="338">
        <v>3768</v>
      </c>
      <c r="F67" s="924" t="s">
        <v>96</v>
      </c>
      <c r="G67" s="924"/>
      <c r="H67" s="329">
        <f>SUBTOTAL(9,C8:C25)</f>
        <v>52919</v>
      </c>
      <c r="I67" s="329">
        <f>SUBTOTAL(9,D8:D25)</f>
        <v>27130</v>
      </c>
      <c r="J67" s="329">
        <f>SUBTOTAL(9,E8:E25)</f>
        <v>25789</v>
      </c>
    </row>
    <row r="68" spans="1:10" ht="13.5" customHeight="1">
      <c r="A68" s="320" t="s">
        <v>84</v>
      </c>
      <c r="B68" s="456"/>
      <c r="C68" s="321">
        <f>SUBTOTAL(9,C69:C73)</f>
        <v>36623</v>
      </c>
      <c r="D68" s="321">
        <f>SUBTOTAL(9,D69:D73)</f>
        <v>18604</v>
      </c>
      <c r="E68" s="324">
        <f>SUBTOTAL(9,E69:E73)</f>
        <v>18019</v>
      </c>
      <c r="H68" s="326"/>
      <c r="I68" s="326"/>
      <c r="J68" s="326"/>
    </row>
    <row r="69" spans="1:10" ht="13.5" customHeight="1">
      <c r="A69" s="328">
        <v>50</v>
      </c>
      <c r="B69" s="461">
        <v>0.996</v>
      </c>
      <c r="C69" s="360">
        <f t="shared" si="8"/>
        <v>7679</v>
      </c>
      <c r="D69" s="329">
        <v>3884</v>
      </c>
      <c r="E69" s="338">
        <v>3795</v>
      </c>
      <c r="F69" s="924" t="s">
        <v>97</v>
      </c>
      <c r="G69" s="924"/>
      <c r="H69" s="329">
        <f>SUBTOTAL(9,C26:C73,H8:H19)</f>
        <v>280680</v>
      </c>
      <c r="I69" s="329">
        <f>SUBTOTAL(9,D26:D73,I8:I19)</f>
        <v>142257</v>
      </c>
      <c r="J69" s="329">
        <f>SUBTOTAL(9,E26:E73,J8:J19)</f>
        <v>138423</v>
      </c>
    </row>
    <row r="70" spans="1:10" ht="13.5" customHeight="1">
      <c r="A70" s="328">
        <v>51</v>
      </c>
      <c r="B70" s="461">
        <v>0.999</v>
      </c>
      <c r="C70" s="360">
        <f t="shared" si="8"/>
        <v>7541</v>
      </c>
      <c r="D70" s="329">
        <v>3842</v>
      </c>
      <c r="E70" s="338">
        <v>3699</v>
      </c>
      <c r="H70" s="326"/>
      <c r="I70" s="326"/>
      <c r="J70" s="326"/>
    </row>
    <row r="71" spans="1:10" ht="13.5" customHeight="1">
      <c r="A71" s="328">
        <v>52</v>
      </c>
      <c r="B71" s="461">
        <v>0.999</v>
      </c>
      <c r="C71" s="360">
        <f t="shared" si="8"/>
        <v>7419</v>
      </c>
      <c r="D71" s="329">
        <v>3777</v>
      </c>
      <c r="E71" s="338">
        <v>3642</v>
      </c>
      <c r="F71" s="924" t="s">
        <v>98</v>
      </c>
      <c r="G71" s="924"/>
      <c r="H71" s="329">
        <f>SUBTOTAL(9,H20:H63)</f>
        <v>127465</v>
      </c>
      <c r="I71" s="329">
        <f>SUBTOTAL(9,I20:I63)</f>
        <v>54672</v>
      </c>
      <c r="J71" s="329">
        <f>SUBTOTAL(9,J20:J63)</f>
        <v>72793</v>
      </c>
    </row>
    <row r="72" spans="1:10" ht="13.5" customHeight="1">
      <c r="A72" s="328">
        <v>53</v>
      </c>
      <c r="B72" s="461">
        <v>0.99399999999999999</v>
      </c>
      <c r="C72" s="360">
        <f t="shared" si="8"/>
        <v>7013</v>
      </c>
      <c r="D72" s="329">
        <v>3533</v>
      </c>
      <c r="E72" s="338">
        <v>3480</v>
      </c>
      <c r="H72" s="326"/>
      <c r="I72" s="326"/>
      <c r="J72" s="326"/>
    </row>
    <row r="73" spans="1:10" ht="13.5" customHeight="1">
      <c r="A73" s="332">
        <v>54</v>
      </c>
      <c r="B73" s="466">
        <v>1</v>
      </c>
      <c r="C73" s="361">
        <f t="shared" si="8"/>
        <v>6971</v>
      </c>
      <c r="D73" s="333">
        <v>3568</v>
      </c>
      <c r="E73" s="339">
        <v>3403</v>
      </c>
      <c r="F73" s="922" t="s">
        <v>99</v>
      </c>
      <c r="G73" s="923"/>
      <c r="H73" s="333">
        <f>SUBTOTAL(9,H32:H63)</f>
        <v>67437</v>
      </c>
      <c r="I73" s="333">
        <f>SUBTOTAL(9,I32:I63)</f>
        <v>26170</v>
      </c>
      <c r="J73" s="333">
        <f>SUBTOTAL(9,J32:J63)</f>
        <v>41267</v>
      </c>
    </row>
    <row r="74" spans="1:10" ht="13.5" customHeight="1">
      <c r="A74" s="467" t="s">
        <v>846</v>
      </c>
    </row>
    <row r="75" spans="1:10" ht="13.5" customHeight="1">
      <c r="G75" s="614"/>
      <c r="H75" s="614"/>
      <c r="I75" s="913"/>
      <c r="J75" s="913"/>
    </row>
    <row r="76" spans="1:10" ht="13.5" customHeight="1">
      <c r="E76" s="319">
        <v>32</v>
      </c>
      <c r="F76" s="587"/>
    </row>
    <row r="77" spans="1:10" ht="13.5" customHeight="1"/>
    <row r="78" spans="1:10" ht="13.5" customHeight="1"/>
    <row r="79" spans="1:10" ht="13.5" customHeight="1"/>
    <row r="80" spans="1:1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sheetData>
  <mergeCells count="8">
    <mergeCell ref="I75:J75"/>
    <mergeCell ref="A1:C2"/>
    <mergeCell ref="F73:G73"/>
    <mergeCell ref="F65:G65"/>
    <mergeCell ref="F67:G67"/>
    <mergeCell ref="F69:G69"/>
    <mergeCell ref="F71:G71"/>
    <mergeCell ref="A4:B4"/>
  </mergeCells>
  <phoneticPr fontId="2"/>
  <pageMargins left="1.1811023622047245" right="0.39370078740157483" top="0.59055118110236227" bottom="0.19685039370078741" header="0.51181102362204722" footer="0.51181102362204722"/>
  <pageSetup paperSize="9" scale="83" firstPageNumber="4" pageOrder="overThenDown" orientation="portrait" useFirstPageNumber="1" r:id="rId1"/>
  <headerFooter alignWithMargins="0"/>
  <colBreaks count="1" manualBreakCount="1">
    <brk id="10" max="8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66FF"/>
  </sheetPr>
  <dimension ref="A1:J86"/>
  <sheetViews>
    <sheetView zoomScaleNormal="100" zoomScaleSheetLayoutView="100" workbookViewId="0">
      <selection sqref="A1:A2"/>
    </sheetView>
  </sheetViews>
  <sheetFormatPr defaultRowHeight="14.25"/>
  <cols>
    <col min="1" max="1" width="11.625" style="319" customWidth="1"/>
    <col min="2" max="5" width="9.625" style="319" customWidth="1"/>
    <col min="6" max="6" width="11.625" style="319" customWidth="1"/>
    <col min="7" max="9" width="9.625" style="319" customWidth="1"/>
    <col min="10" max="10" width="10.125" style="319" customWidth="1"/>
    <col min="11" max="16384" width="9" style="319"/>
  </cols>
  <sheetData>
    <row r="1" spans="1:10" ht="13.5" customHeight="1">
      <c r="A1" s="926" t="s">
        <v>833</v>
      </c>
      <c r="B1" s="926"/>
      <c r="C1" s="926"/>
      <c r="D1" s="587"/>
      <c r="E1" s="587"/>
      <c r="F1" s="587"/>
      <c r="G1" s="587"/>
      <c r="H1" s="587"/>
      <c r="I1" s="587"/>
      <c r="J1" s="587"/>
    </row>
    <row r="2" spans="1:10" ht="13.5" customHeight="1">
      <c r="A2" s="926"/>
      <c r="B2" s="926"/>
      <c r="C2" s="926"/>
      <c r="D2" s="587"/>
      <c r="E2" s="587"/>
      <c r="F2" s="587"/>
    </row>
    <row r="3" spans="1:10" ht="13.5" customHeight="1"/>
    <row r="4" spans="1:10" ht="13.5" customHeight="1">
      <c r="A4" s="925" t="s">
        <v>536</v>
      </c>
      <c r="B4" s="925"/>
    </row>
    <row r="5" spans="1:10" ht="13.5" customHeight="1">
      <c r="J5" s="455" t="s">
        <v>1623</v>
      </c>
    </row>
    <row r="6" spans="1:10" ht="13.5" customHeight="1">
      <c r="A6" s="452" t="s">
        <v>68</v>
      </c>
      <c r="B6" s="453" t="s">
        <v>69</v>
      </c>
      <c r="C6" s="453" t="s">
        <v>70</v>
      </c>
      <c r="D6" s="453" t="s">
        <v>71</v>
      </c>
      <c r="E6" s="453" t="s">
        <v>72</v>
      </c>
      <c r="F6" s="453" t="s">
        <v>68</v>
      </c>
      <c r="G6" s="453" t="s">
        <v>69</v>
      </c>
      <c r="H6" s="453" t="s">
        <v>70</v>
      </c>
      <c r="I6" s="453" t="s">
        <v>71</v>
      </c>
      <c r="J6" s="454" t="s">
        <v>72</v>
      </c>
    </row>
    <row r="7" spans="1:10" ht="13.5" customHeight="1">
      <c r="A7" s="320" t="s">
        <v>73</v>
      </c>
      <c r="B7" s="456"/>
      <c r="C7" s="321">
        <f>SUBTOTAL(9,C8:C73,H8:H63)</f>
        <v>52707</v>
      </c>
      <c r="D7" s="600">
        <f>SUBTOTAL(9,D8:D73,I8:I63)</f>
        <v>26317</v>
      </c>
      <c r="E7" s="322">
        <f>SUBTOTAL(9,E8:E73,J8:J63)</f>
        <v>26390</v>
      </c>
      <c r="F7" s="320"/>
      <c r="G7" s="456"/>
      <c r="H7" s="321"/>
      <c r="I7" s="321"/>
      <c r="J7" s="321"/>
    </row>
    <row r="8" spans="1:10" ht="13.5" customHeight="1">
      <c r="A8" s="320" t="s">
        <v>74</v>
      </c>
      <c r="B8" s="456"/>
      <c r="C8" s="321">
        <f>SUBTOTAL(9,C9:C13)</f>
        <v>1395</v>
      </c>
      <c r="D8" s="321">
        <f>SUBTOTAL(9,D9:D13)</f>
        <v>726</v>
      </c>
      <c r="E8" s="324">
        <f>SUBTOTAL(9,E9:E13)</f>
        <v>669</v>
      </c>
      <c r="F8" s="320" t="s">
        <v>86</v>
      </c>
      <c r="G8" s="456"/>
      <c r="H8" s="321">
        <f>SUBTOTAL(9,H9:H13)</f>
        <v>3476</v>
      </c>
      <c r="I8" s="321">
        <f>SUBTOTAL(9,I9:I13)</f>
        <v>1778</v>
      </c>
      <c r="J8" s="321">
        <f>SUBTOTAL(9,J9:J13)</f>
        <v>1698</v>
      </c>
    </row>
    <row r="9" spans="1:10" ht="13.5" customHeight="1">
      <c r="A9" s="328">
        <v>0</v>
      </c>
      <c r="B9" s="459"/>
      <c r="C9" s="329">
        <f t="shared" ref="C9:C71" si="0">D9+E9</f>
        <v>284</v>
      </c>
      <c r="D9" s="601">
        <v>154</v>
      </c>
      <c r="E9" s="602">
        <v>130</v>
      </c>
      <c r="F9" s="328">
        <v>55</v>
      </c>
      <c r="G9" s="461">
        <v>1.002</v>
      </c>
      <c r="H9" s="329">
        <f t="shared" ref="H9:H63" si="1">I9+J9</f>
        <v>629</v>
      </c>
      <c r="I9" s="601">
        <v>318</v>
      </c>
      <c r="J9" s="601">
        <v>311</v>
      </c>
    </row>
    <row r="10" spans="1:10" ht="13.5" customHeight="1">
      <c r="A10" s="328">
        <v>1</v>
      </c>
      <c r="B10" s="461">
        <v>0.97299999999999998</v>
      </c>
      <c r="C10" s="329">
        <f t="shared" si="0"/>
        <v>286</v>
      </c>
      <c r="D10" s="601">
        <v>141</v>
      </c>
      <c r="E10" s="602">
        <v>145</v>
      </c>
      <c r="F10" s="328">
        <v>56</v>
      </c>
      <c r="G10" s="461">
        <v>0.99199999999999999</v>
      </c>
      <c r="H10" s="329">
        <f t="shared" si="1"/>
        <v>785</v>
      </c>
      <c r="I10" s="601">
        <v>405</v>
      </c>
      <c r="J10" s="601">
        <v>380</v>
      </c>
    </row>
    <row r="11" spans="1:10" ht="13.5" customHeight="1">
      <c r="A11" s="328">
        <v>2</v>
      </c>
      <c r="B11" s="461">
        <v>1.004</v>
      </c>
      <c r="C11" s="329">
        <f t="shared" si="0"/>
        <v>252</v>
      </c>
      <c r="D11" s="601">
        <v>145</v>
      </c>
      <c r="E11" s="602">
        <v>107</v>
      </c>
      <c r="F11" s="328">
        <v>57</v>
      </c>
      <c r="G11" s="461">
        <v>0.997</v>
      </c>
      <c r="H11" s="329">
        <f t="shared" si="1"/>
        <v>704</v>
      </c>
      <c r="I11" s="601">
        <v>349</v>
      </c>
      <c r="J11" s="601">
        <v>355</v>
      </c>
    </row>
    <row r="12" spans="1:10" ht="13.5" customHeight="1">
      <c r="A12" s="328">
        <v>3</v>
      </c>
      <c r="B12" s="461">
        <v>0.94099999999999995</v>
      </c>
      <c r="C12" s="329">
        <f t="shared" si="0"/>
        <v>304</v>
      </c>
      <c r="D12" s="601">
        <v>143</v>
      </c>
      <c r="E12" s="602">
        <v>161</v>
      </c>
      <c r="F12" s="328">
        <v>58</v>
      </c>
      <c r="G12" s="461">
        <v>1.0029999999999999</v>
      </c>
      <c r="H12" s="329">
        <f t="shared" si="1"/>
        <v>717</v>
      </c>
      <c r="I12" s="601">
        <v>376</v>
      </c>
      <c r="J12" s="601">
        <v>341</v>
      </c>
    </row>
    <row r="13" spans="1:10" ht="13.5" customHeight="1">
      <c r="A13" s="328">
        <v>4</v>
      </c>
      <c r="B13" s="461">
        <v>0.996</v>
      </c>
      <c r="C13" s="329">
        <f t="shared" si="0"/>
        <v>269</v>
      </c>
      <c r="D13" s="601">
        <v>143</v>
      </c>
      <c r="E13" s="602">
        <v>126</v>
      </c>
      <c r="F13" s="328">
        <v>59</v>
      </c>
      <c r="G13" s="461">
        <v>1.002</v>
      </c>
      <c r="H13" s="329">
        <f t="shared" si="1"/>
        <v>641</v>
      </c>
      <c r="I13" s="601">
        <v>330</v>
      </c>
      <c r="J13" s="601">
        <v>311</v>
      </c>
    </row>
    <row r="14" spans="1:10" ht="13.5" customHeight="1">
      <c r="A14" s="320" t="s">
        <v>76</v>
      </c>
      <c r="B14" s="456"/>
      <c r="C14" s="321">
        <f>SUBTOTAL(9,C15:C19)</f>
        <v>1551</v>
      </c>
      <c r="D14" s="321">
        <f>SUBTOTAL(9,D15:D19)</f>
        <v>788</v>
      </c>
      <c r="E14" s="324">
        <f>SUBTOTAL(9,E15:E19)</f>
        <v>763</v>
      </c>
      <c r="F14" s="320" t="s">
        <v>88</v>
      </c>
      <c r="G14" s="456"/>
      <c r="H14" s="321">
        <f>SUBTOTAL(9,H15:H19)</f>
        <v>3014</v>
      </c>
      <c r="I14" s="321">
        <f>SUBTOTAL(9,I15:I19)</f>
        <v>1544</v>
      </c>
      <c r="J14" s="321">
        <f>SUBTOTAL(9,J15:J19)</f>
        <v>1470</v>
      </c>
    </row>
    <row r="15" spans="1:10" ht="13.5" customHeight="1">
      <c r="A15" s="328">
        <v>5</v>
      </c>
      <c r="B15" s="461">
        <v>1.0189999999999999</v>
      </c>
      <c r="C15" s="329">
        <f t="shared" si="0"/>
        <v>319</v>
      </c>
      <c r="D15" s="601">
        <v>161</v>
      </c>
      <c r="E15" s="602">
        <v>158</v>
      </c>
      <c r="F15" s="328">
        <v>60</v>
      </c>
      <c r="G15" s="461">
        <v>1.0029999999999999</v>
      </c>
      <c r="H15" s="329">
        <f t="shared" si="1"/>
        <v>631</v>
      </c>
      <c r="I15" s="601">
        <v>326</v>
      </c>
      <c r="J15" s="601">
        <v>305</v>
      </c>
    </row>
    <row r="16" spans="1:10" ht="13.5" customHeight="1">
      <c r="A16" s="328">
        <v>6</v>
      </c>
      <c r="B16" s="461">
        <v>0.99</v>
      </c>
      <c r="C16" s="329">
        <f t="shared" si="0"/>
        <v>294</v>
      </c>
      <c r="D16" s="601">
        <v>153</v>
      </c>
      <c r="E16" s="602">
        <v>141</v>
      </c>
      <c r="F16" s="328">
        <v>61</v>
      </c>
      <c r="G16" s="461">
        <v>0.99399999999999999</v>
      </c>
      <c r="H16" s="329">
        <f t="shared" si="1"/>
        <v>657</v>
      </c>
      <c r="I16" s="601">
        <v>337</v>
      </c>
      <c r="J16" s="601">
        <v>320</v>
      </c>
    </row>
    <row r="17" spans="1:10" ht="13.5" customHeight="1">
      <c r="A17" s="328">
        <v>7</v>
      </c>
      <c r="B17" s="461">
        <v>0.98299999999999998</v>
      </c>
      <c r="C17" s="329">
        <f t="shared" si="0"/>
        <v>294</v>
      </c>
      <c r="D17" s="601">
        <v>165</v>
      </c>
      <c r="E17" s="602">
        <v>129</v>
      </c>
      <c r="F17" s="328">
        <v>62</v>
      </c>
      <c r="G17" s="461">
        <v>0.97599999999999998</v>
      </c>
      <c r="H17" s="329">
        <f t="shared" si="1"/>
        <v>568</v>
      </c>
      <c r="I17" s="601">
        <v>296</v>
      </c>
      <c r="J17" s="601">
        <v>272</v>
      </c>
    </row>
    <row r="18" spans="1:10" ht="13.5" customHeight="1">
      <c r="A18" s="328">
        <v>8</v>
      </c>
      <c r="B18" s="461">
        <v>0.98</v>
      </c>
      <c r="C18" s="329">
        <f t="shared" si="0"/>
        <v>296</v>
      </c>
      <c r="D18" s="601">
        <v>145</v>
      </c>
      <c r="E18" s="602">
        <v>151</v>
      </c>
      <c r="F18" s="328">
        <v>63</v>
      </c>
      <c r="G18" s="461">
        <v>1</v>
      </c>
      <c r="H18" s="329">
        <f t="shared" si="1"/>
        <v>602</v>
      </c>
      <c r="I18" s="601">
        <v>297</v>
      </c>
      <c r="J18" s="601">
        <v>305</v>
      </c>
    </row>
    <row r="19" spans="1:10" ht="13.5" customHeight="1">
      <c r="A19" s="328">
        <v>9</v>
      </c>
      <c r="B19" s="461">
        <v>0.997</v>
      </c>
      <c r="C19" s="329">
        <f t="shared" si="0"/>
        <v>348</v>
      </c>
      <c r="D19" s="601">
        <v>164</v>
      </c>
      <c r="E19" s="602">
        <v>184</v>
      </c>
      <c r="F19" s="328">
        <v>64</v>
      </c>
      <c r="G19" s="461">
        <v>0.98799999999999999</v>
      </c>
      <c r="H19" s="329">
        <f t="shared" si="1"/>
        <v>556</v>
      </c>
      <c r="I19" s="601">
        <v>288</v>
      </c>
      <c r="J19" s="601">
        <v>268</v>
      </c>
    </row>
    <row r="20" spans="1:10" ht="13.5" customHeight="1">
      <c r="A20" s="320" t="s">
        <v>78</v>
      </c>
      <c r="B20" s="456"/>
      <c r="C20" s="321">
        <f>SUBTOTAL(9,C21:C25)</f>
        <v>1786</v>
      </c>
      <c r="D20" s="321">
        <f>SUBTOTAL(9,D21:D25)</f>
        <v>894</v>
      </c>
      <c r="E20" s="324">
        <f>SUBTOTAL(9,E21:E25)</f>
        <v>892</v>
      </c>
      <c r="F20" s="320" t="s">
        <v>90</v>
      </c>
      <c r="G20" s="456"/>
      <c r="H20" s="321">
        <f>SUBTOTAL(9,H21:H25)</f>
        <v>3278</v>
      </c>
      <c r="I20" s="321">
        <f>SUBTOTAL(9,I21:I25)</f>
        <v>1689</v>
      </c>
      <c r="J20" s="321">
        <f>SUBTOTAL(9,J21:J25)</f>
        <v>1589</v>
      </c>
    </row>
    <row r="21" spans="1:10" ht="13.5" customHeight="1">
      <c r="A21" s="328">
        <v>10</v>
      </c>
      <c r="B21" s="461">
        <v>1.006</v>
      </c>
      <c r="C21" s="329">
        <f t="shared" si="0"/>
        <v>318</v>
      </c>
      <c r="D21" s="601">
        <v>152</v>
      </c>
      <c r="E21" s="602">
        <v>166</v>
      </c>
      <c r="F21" s="328">
        <v>65</v>
      </c>
      <c r="G21" s="461">
        <v>1.01</v>
      </c>
      <c r="H21" s="329">
        <f t="shared" si="1"/>
        <v>604</v>
      </c>
      <c r="I21" s="601">
        <v>328</v>
      </c>
      <c r="J21" s="601">
        <v>276</v>
      </c>
    </row>
    <row r="22" spans="1:10" ht="13.5" customHeight="1">
      <c r="A22" s="328">
        <v>11</v>
      </c>
      <c r="B22" s="461">
        <v>0.997</v>
      </c>
      <c r="C22" s="329">
        <f t="shared" si="0"/>
        <v>332</v>
      </c>
      <c r="D22" s="601">
        <v>167</v>
      </c>
      <c r="E22" s="602">
        <v>165</v>
      </c>
      <c r="F22" s="328">
        <v>66</v>
      </c>
      <c r="G22" s="461">
        <v>0.99</v>
      </c>
      <c r="H22" s="329">
        <f t="shared" si="1"/>
        <v>661</v>
      </c>
      <c r="I22" s="601">
        <v>348</v>
      </c>
      <c r="J22" s="601">
        <v>313</v>
      </c>
    </row>
    <row r="23" spans="1:10" ht="13.5" customHeight="1">
      <c r="A23" s="328">
        <v>12</v>
      </c>
      <c r="B23" s="461">
        <v>0.98599999999999999</v>
      </c>
      <c r="C23" s="329">
        <f t="shared" si="0"/>
        <v>359</v>
      </c>
      <c r="D23" s="601">
        <v>175</v>
      </c>
      <c r="E23" s="602">
        <v>184</v>
      </c>
      <c r="F23" s="328">
        <v>67</v>
      </c>
      <c r="G23" s="461">
        <v>0.99</v>
      </c>
      <c r="H23" s="329">
        <f t="shared" si="1"/>
        <v>613</v>
      </c>
      <c r="I23" s="601">
        <v>300</v>
      </c>
      <c r="J23" s="601">
        <v>313</v>
      </c>
    </row>
    <row r="24" spans="1:10" ht="13.5" customHeight="1">
      <c r="A24" s="328">
        <v>13</v>
      </c>
      <c r="B24" s="461">
        <v>0.98399999999999999</v>
      </c>
      <c r="C24" s="329">
        <f t="shared" si="0"/>
        <v>371</v>
      </c>
      <c r="D24" s="601">
        <v>187</v>
      </c>
      <c r="E24" s="602">
        <v>184</v>
      </c>
      <c r="F24" s="328">
        <v>68</v>
      </c>
      <c r="G24" s="461">
        <v>0.99099999999999999</v>
      </c>
      <c r="H24" s="329">
        <f t="shared" si="1"/>
        <v>670</v>
      </c>
      <c r="I24" s="601">
        <v>340</v>
      </c>
      <c r="J24" s="601">
        <v>330</v>
      </c>
    </row>
    <row r="25" spans="1:10" ht="13.5" customHeight="1">
      <c r="A25" s="328">
        <v>14</v>
      </c>
      <c r="B25" s="461">
        <v>0.99</v>
      </c>
      <c r="C25" s="329">
        <f t="shared" si="0"/>
        <v>406</v>
      </c>
      <c r="D25" s="601">
        <v>213</v>
      </c>
      <c r="E25" s="602">
        <v>193</v>
      </c>
      <c r="F25" s="328">
        <v>69</v>
      </c>
      <c r="G25" s="461">
        <v>0.97599999999999998</v>
      </c>
      <c r="H25" s="329">
        <f t="shared" si="1"/>
        <v>730</v>
      </c>
      <c r="I25" s="601">
        <v>373</v>
      </c>
      <c r="J25" s="601">
        <v>357</v>
      </c>
    </row>
    <row r="26" spans="1:10" ht="13.5" customHeight="1">
      <c r="A26" s="320" t="s">
        <v>80</v>
      </c>
      <c r="B26" s="456"/>
      <c r="C26" s="321">
        <f>SUBTOTAL(9,C27:C31)</f>
        <v>2023</v>
      </c>
      <c r="D26" s="321">
        <f>SUBTOTAL(9,D27:D31)</f>
        <v>1067</v>
      </c>
      <c r="E26" s="324">
        <f>SUBTOTAL(9,E27:E31)</f>
        <v>956</v>
      </c>
      <c r="F26" s="320" t="s">
        <v>92</v>
      </c>
      <c r="G26" s="456"/>
      <c r="H26" s="321">
        <f>SUBTOTAL(9,H27:H31)</f>
        <v>4453</v>
      </c>
      <c r="I26" s="321">
        <f>SUBTOTAL(9,I27:I31)</f>
        <v>2189</v>
      </c>
      <c r="J26" s="321">
        <f>SUBTOTAL(9,J27:J31)</f>
        <v>2264</v>
      </c>
    </row>
    <row r="27" spans="1:10" ht="13.5" customHeight="1">
      <c r="A27" s="328">
        <v>15</v>
      </c>
      <c r="B27" s="461">
        <v>1.008</v>
      </c>
      <c r="C27" s="329">
        <f t="shared" si="0"/>
        <v>381</v>
      </c>
      <c r="D27" s="601">
        <v>230</v>
      </c>
      <c r="E27" s="602">
        <v>151</v>
      </c>
      <c r="F27" s="328">
        <v>70</v>
      </c>
      <c r="G27" s="461">
        <v>0.98499999999999999</v>
      </c>
      <c r="H27" s="329">
        <f t="shared" si="1"/>
        <v>786</v>
      </c>
      <c r="I27" s="601">
        <v>414</v>
      </c>
      <c r="J27" s="601">
        <v>372</v>
      </c>
    </row>
    <row r="28" spans="1:10" ht="13.5" customHeight="1">
      <c r="A28" s="328">
        <v>16</v>
      </c>
      <c r="B28" s="461">
        <v>0.995</v>
      </c>
      <c r="C28" s="329">
        <f t="shared" si="0"/>
        <v>364</v>
      </c>
      <c r="D28" s="601">
        <v>192</v>
      </c>
      <c r="E28" s="602">
        <v>172</v>
      </c>
      <c r="F28" s="328">
        <v>71</v>
      </c>
      <c r="G28" s="461">
        <v>0.98199999999999998</v>
      </c>
      <c r="H28" s="329">
        <f t="shared" si="1"/>
        <v>801</v>
      </c>
      <c r="I28" s="601">
        <v>391</v>
      </c>
      <c r="J28" s="601">
        <v>410</v>
      </c>
    </row>
    <row r="29" spans="1:10" ht="13.5" customHeight="1">
      <c r="A29" s="328">
        <v>17</v>
      </c>
      <c r="B29" s="461">
        <v>1.0049999999999999</v>
      </c>
      <c r="C29" s="329">
        <f t="shared" si="0"/>
        <v>393</v>
      </c>
      <c r="D29" s="601">
        <v>200</v>
      </c>
      <c r="E29" s="602">
        <v>193</v>
      </c>
      <c r="F29" s="328">
        <v>72</v>
      </c>
      <c r="G29" s="461">
        <v>0.99</v>
      </c>
      <c r="H29" s="329">
        <f t="shared" si="1"/>
        <v>968</v>
      </c>
      <c r="I29" s="601">
        <v>462</v>
      </c>
      <c r="J29" s="601">
        <v>506</v>
      </c>
    </row>
    <row r="30" spans="1:10" ht="13.5" customHeight="1">
      <c r="A30" s="328">
        <v>18</v>
      </c>
      <c r="B30" s="461">
        <v>1.0449999999999999</v>
      </c>
      <c r="C30" s="329">
        <f t="shared" si="0"/>
        <v>415</v>
      </c>
      <c r="D30" s="601">
        <v>213</v>
      </c>
      <c r="E30" s="602">
        <v>202</v>
      </c>
      <c r="F30" s="328">
        <v>73</v>
      </c>
      <c r="G30" s="461">
        <v>0.99299999999999999</v>
      </c>
      <c r="H30" s="329">
        <f t="shared" si="1"/>
        <v>993</v>
      </c>
      <c r="I30" s="601">
        <v>493</v>
      </c>
      <c r="J30" s="601">
        <v>500</v>
      </c>
    </row>
    <row r="31" spans="1:10" ht="13.5" customHeight="1">
      <c r="A31" s="328">
        <v>19</v>
      </c>
      <c r="B31" s="461">
        <v>1.056</v>
      </c>
      <c r="C31" s="329">
        <f t="shared" si="0"/>
        <v>470</v>
      </c>
      <c r="D31" s="601">
        <v>232</v>
      </c>
      <c r="E31" s="602">
        <v>238</v>
      </c>
      <c r="F31" s="328">
        <v>74</v>
      </c>
      <c r="G31" s="461">
        <v>0.97</v>
      </c>
      <c r="H31" s="329">
        <f t="shared" si="1"/>
        <v>905</v>
      </c>
      <c r="I31" s="601">
        <v>429</v>
      </c>
      <c r="J31" s="601">
        <v>476</v>
      </c>
    </row>
    <row r="32" spans="1:10" ht="13.5" customHeight="1">
      <c r="A32" s="320" t="s">
        <v>82</v>
      </c>
      <c r="B32" s="456"/>
      <c r="C32" s="321">
        <f>SUBTOTAL(9,C33:C37)</f>
        <v>2814</v>
      </c>
      <c r="D32" s="321">
        <f>SUBTOTAL(9,D33:D37)</f>
        <v>1463</v>
      </c>
      <c r="E32" s="324">
        <f>SUBTOTAL(9,E33:E37)</f>
        <v>1351</v>
      </c>
      <c r="F32" s="320" t="s">
        <v>85</v>
      </c>
      <c r="G32" s="456"/>
      <c r="H32" s="321">
        <f>SUBTOTAL(9,H33:H37)</f>
        <v>3043</v>
      </c>
      <c r="I32" s="321">
        <f>SUBTOTAL(9,I33:I37)</f>
        <v>1386</v>
      </c>
      <c r="J32" s="321">
        <f>SUBTOTAL(9,J33:J37)</f>
        <v>1657</v>
      </c>
    </row>
    <row r="33" spans="1:10" ht="13.5" customHeight="1">
      <c r="A33" s="328">
        <v>20</v>
      </c>
      <c r="B33" s="461">
        <v>1.0429999999999999</v>
      </c>
      <c r="C33" s="329">
        <f t="shared" si="0"/>
        <v>533</v>
      </c>
      <c r="D33" s="601">
        <v>278</v>
      </c>
      <c r="E33" s="602">
        <v>255</v>
      </c>
      <c r="F33" s="328">
        <v>75</v>
      </c>
      <c r="G33" s="461">
        <v>0.96899999999999997</v>
      </c>
      <c r="H33" s="329">
        <f t="shared" si="1"/>
        <v>533</v>
      </c>
      <c r="I33" s="601">
        <v>238</v>
      </c>
      <c r="J33" s="601">
        <v>295</v>
      </c>
    </row>
    <row r="34" spans="1:10" ht="13.5" customHeight="1">
      <c r="A34" s="328">
        <v>21</v>
      </c>
      <c r="B34" s="461">
        <v>1.0449999999999999</v>
      </c>
      <c r="C34" s="329">
        <f t="shared" si="0"/>
        <v>538</v>
      </c>
      <c r="D34" s="601">
        <v>282</v>
      </c>
      <c r="E34" s="602">
        <v>256</v>
      </c>
      <c r="F34" s="328">
        <v>76</v>
      </c>
      <c r="G34" s="461">
        <v>0.97399999999999998</v>
      </c>
      <c r="H34" s="329">
        <f t="shared" si="1"/>
        <v>520</v>
      </c>
      <c r="I34" s="601">
        <v>243</v>
      </c>
      <c r="J34" s="601">
        <v>277</v>
      </c>
    </row>
    <row r="35" spans="1:10" ht="13.5" customHeight="1">
      <c r="A35" s="328">
        <v>22</v>
      </c>
      <c r="B35" s="461">
        <v>1.0740000000000001</v>
      </c>
      <c r="C35" s="329">
        <f t="shared" si="0"/>
        <v>551</v>
      </c>
      <c r="D35" s="601">
        <v>273</v>
      </c>
      <c r="E35" s="602">
        <v>278</v>
      </c>
      <c r="F35" s="328">
        <v>77</v>
      </c>
      <c r="G35" s="461">
        <v>0.98</v>
      </c>
      <c r="H35" s="329">
        <f t="shared" si="1"/>
        <v>700</v>
      </c>
      <c r="I35" s="601">
        <v>348</v>
      </c>
      <c r="J35" s="601">
        <v>352</v>
      </c>
    </row>
    <row r="36" spans="1:10" ht="13.5" customHeight="1">
      <c r="A36" s="328">
        <v>23</v>
      </c>
      <c r="B36" s="461">
        <v>1.0469999999999999</v>
      </c>
      <c r="C36" s="329">
        <f t="shared" si="0"/>
        <v>574</v>
      </c>
      <c r="D36" s="601">
        <v>311</v>
      </c>
      <c r="E36" s="602">
        <v>263</v>
      </c>
      <c r="F36" s="328">
        <v>78</v>
      </c>
      <c r="G36" s="461">
        <v>0.98099999999999998</v>
      </c>
      <c r="H36" s="329">
        <f t="shared" si="1"/>
        <v>634</v>
      </c>
      <c r="I36" s="601">
        <v>285</v>
      </c>
      <c r="J36" s="601">
        <v>349</v>
      </c>
    </row>
    <row r="37" spans="1:10" ht="13.5" customHeight="1">
      <c r="A37" s="328">
        <v>24</v>
      </c>
      <c r="B37" s="461">
        <v>1.069</v>
      </c>
      <c r="C37" s="329">
        <f t="shared" si="0"/>
        <v>618</v>
      </c>
      <c r="D37" s="601">
        <v>319</v>
      </c>
      <c r="E37" s="602">
        <v>299</v>
      </c>
      <c r="F37" s="328">
        <v>79</v>
      </c>
      <c r="G37" s="461">
        <v>0.96599999999999997</v>
      </c>
      <c r="H37" s="329">
        <f t="shared" si="1"/>
        <v>656</v>
      </c>
      <c r="I37" s="601">
        <v>272</v>
      </c>
      <c r="J37" s="601">
        <v>384</v>
      </c>
    </row>
    <row r="38" spans="1:10" s="326" customFormat="1" ht="13.5" customHeight="1">
      <c r="A38" s="320" t="s">
        <v>75</v>
      </c>
      <c r="B38" s="456"/>
      <c r="C38" s="321">
        <f>SUBTOTAL(9,C39:C43)</f>
        <v>3199</v>
      </c>
      <c r="D38" s="321">
        <f>SUBTOTAL(9,D39:D43)</f>
        <v>1709</v>
      </c>
      <c r="E38" s="324">
        <f>SUBTOTAL(9,E39:E43)</f>
        <v>1490</v>
      </c>
      <c r="F38" s="320" t="s">
        <v>87</v>
      </c>
      <c r="G38" s="456"/>
      <c r="H38" s="321">
        <f>SUBTOTAL(9,H39:H43)</f>
        <v>2543</v>
      </c>
      <c r="I38" s="321">
        <f>SUBTOTAL(9,I39:I43)</f>
        <v>1046</v>
      </c>
      <c r="J38" s="321">
        <f>SUBTOTAL(9,J39:J43)</f>
        <v>1497</v>
      </c>
    </row>
    <row r="39" spans="1:10" ht="13.5" customHeight="1">
      <c r="A39" s="328">
        <v>25</v>
      </c>
      <c r="B39" s="461">
        <v>1.04</v>
      </c>
      <c r="C39" s="329">
        <f t="shared" si="0"/>
        <v>618</v>
      </c>
      <c r="D39" s="601">
        <v>337</v>
      </c>
      <c r="E39" s="602">
        <v>281</v>
      </c>
      <c r="F39" s="328">
        <v>80</v>
      </c>
      <c r="G39" s="461">
        <v>0.96699999999999997</v>
      </c>
      <c r="H39" s="329">
        <f t="shared" si="1"/>
        <v>652</v>
      </c>
      <c r="I39" s="601">
        <v>292</v>
      </c>
      <c r="J39" s="601">
        <v>360</v>
      </c>
    </row>
    <row r="40" spans="1:10" ht="13.5" customHeight="1">
      <c r="A40" s="328">
        <v>26</v>
      </c>
      <c r="B40" s="461">
        <v>1.0609999999999999</v>
      </c>
      <c r="C40" s="329">
        <f t="shared" si="0"/>
        <v>691</v>
      </c>
      <c r="D40" s="601">
        <v>344</v>
      </c>
      <c r="E40" s="602">
        <v>347</v>
      </c>
      <c r="F40" s="328">
        <v>81</v>
      </c>
      <c r="G40" s="461">
        <v>0.97899999999999998</v>
      </c>
      <c r="H40" s="329">
        <f t="shared" si="1"/>
        <v>560</v>
      </c>
      <c r="I40" s="601">
        <v>225</v>
      </c>
      <c r="J40" s="601">
        <v>335</v>
      </c>
    </row>
    <row r="41" spans="1:10" ht="13.5" customHeight="1">
      <c r="A41" s="328">
        <v>27</v>
      </c>
      <c r="B41" s="461">
        <v>1.0349999999999999</v>
      </c>
      <c r="C41" s="329">
        <f t="shared" si="0"/>
        <v>647</v>
      </c>
      <c r="D41" s="601">
        <v>347</v>
      </c>
      <c r="E41" s="602">
        <v>300</v>
      </c>
      <c r="F41" s="328">
        <v>82</v>
      </c>
      <c r="G41" s="461">
        <v>0.98799999999999999</v>
      </c>
      <c r="H41" s="329">
        <f t="shared" si="1"/>
        <v>422</v>
      </c>
      <c r="I41" s="601">
        <v>179</v>
      </c>
      <c r="J41" s="601">
        <v>243</v>
      </c>
    </row>
    <row r="42" spans="1:10" ht="13.5" customHeight="1">
      <c r="A42" s="328">
        <v>28</v>
      </c>
      <c r="B42" s="461">
        <v>1.0029999999999999</v>
      </c>
      <c r="C42" s="329">
        <f t="shared" si="0"/>
        <v>647</v>
      </c>
      <c r="D42" s="601">
        <v>352</v>
      </c>
      <c r="E42" s="602">
        <v>295</v>
      </c>
      <c r="F42" s="328">
        <v>83</v>
      </c>
      <c r="G42" s="461">
        <v>0.93300000000000005</v>
      </c>
      <c r="H42" s="329">
        <f t="shared" si="1"/>
        <v>445</v>
      </c>
      <c r="I42" s="601">
        <v>168</v>
      </c>
      <c r="J42" s="601">
        <v>277</v>
      </c>
    </row>
    <row r="43" spans="1:10" ht="13.5" customHeight="1">
      <c r="A43" s="328">
        <v>29</v>
      </c>
      <c r="B43" s="461">
        <v>0.98299999999999998</v>
      </c>
      <c r="C43" s="329">
        <f t="shared" si="0"/>
        <v>596</v>
      </c>
      <c r="D43" s="601">
        <v>329</v>
      </c>
      <c r="E43" s="602">
        <v>267</v>
      </c>
      <c r="F43" s="328">
        <v>84</v>
      </c>
      <c r="G43" s="461">
        <v>0.94699999999999995</v>
      </c>
      <c r="H43" s="329">
        <f t="shared" si="1"/>
        <v>464</v>
      </c>
      <c r="I43" s="601">
        <v>182</v>
      </c>
      <c r="J43" s="601">
        <v>282</v>
      </c>
    </row>
    <row r="44" spans="1:10" ht="13.5" customHeight="1">
      <c r="A44" s="320" t="s">
        <v>77</v>
      </c>
      <c r="B44" s="456"/>
      <c r="C44" s="321">
        <f>SUBTOTAL(9,C45:C49)</f>
        <v>2813</v>
      </c>
      <c r="D44" s="321">
        <f>SUBTOTAL(9,D45:D49)</f>
        <v>1575</v>
      </c>
      <c r="E44" s="324">
        <f>SUBTOTAL(9,E45:E49)</f>
        <v>1238</v>
      </c>
      <c r="F44" s="320" t="s">
        <v>89</v>
      </c>
      <c r="G44" s="456"/>
      <c r="H44" s="321">
        <f>SUBTOTAL(9,H45:H49)</f>
        <v>1769</v>
      </c>
      <c r="I44" s="321">
        <f>SUBTOTAL(9,I45:I49)</f>
        <v>557</v>
      </c>
      <c r="J44" s="321">
        <f>SUBTOTAL(9,J45:J49)</f>
        <v>1212</v>
      </c>
    </row>
    <row r="45" spans="1:10" ht="13.5" customHeight="1">
      <c r="A45" s="328">
        <v>30</v>
      </c>
      <c r="B45" s="461">
        <v>1.0069999999999999</v>
      </c>
      <c r="C45" s="329">
        <f t="shared" si="0"/>
        <v>595</v>
      </c>
      <c r="D45" s="601">
        <v>327</v>
      </c>
      <c r="E45" s="602">
        <v>268</v>
      </c>
      <c r="F45" s="328">
        <v>85</v>
      </c>
      <c r="G45" s="461">
        <v>0.92</v>
      </c>
      <c r="H45" s="329">
        <f t="shared" si="1"/>
        <v>469</v>
      </c>
      <c r="I45" s="601">
        <v>165</v>
      </c>
      <c r="J45" s="601">
        <v>304</v>
      </c>
    </row>
    <row r="46" spans="1:10" ht="13.5" customHeight="1">
      <c r="A46" s="328">
        <v>31</v>
      </c>
      <c r="B46" s="461">
        <v>1.034</v>
      </c>
      <c r="C46" s="329">
        <f t="shared" si="0"/>
        <v>546</v>
      </c>
      <c r="D46" s="601">
        <v>305</v>
      </c>
      <c r="E46" s="602">
        <v>241</v>
      </c>
      <c r="F46" s="328">
        <v>86</v>
      </c>
      <c r="G46" s="461">
        <v>0.9</v>
      </c>
      <c r="H46" s="329">
        <f t="shared" si="1"/>
        <v>362</v>
      </c>
      <c r="I46" s="601">
        <v>112</v>
      </c>
      <c r="J46" s="601">
        <v>250</v>
      </c>
    </row>
    <row r="47" spans="1:10" ht="13.5" customHeight="1">
      <c r="A47" s="328">
        <v>32</v>
      </c>
      <c r="B47" s="461">
        <v>0.99</v>
      </c>
      <c r="C47" s="329">
        <f t="shared" si="0"/>
        <v>571</v>
      </c>
      <c r="D47" s="601">
        <v>327</v>
      </c>
      <c r="E47" s="602">
        <v>244</v>
      </c>
      <c r="F47" s="328">
        <v>87</v>
      </c>
      <c r="G47" s="461">
        <v>0.93400000000000005</v>
      </c>
      <c r="H47" s="329">
        <f t="shared" si="1"/>
        <v>326</v>
      </c>
      <c r="I47" s="601">
        <v>98</v>
      </c>
      <c r="J47" s="601">
        <v>228</v>
      </c>
    </row>
    <row r="48" spans="1:10" ht="13.5" customHeight="1">
      <c r="A48" s="328">
        <v>33</v>
      </c>
      <c r="B48" s="461">
        <v>0.97599999999999998</v>
      </c>
      <c r="C48" s="329">
        <f t="shared" si="0"/>
        <v>536</v>
      </c>
      <c r="D48" s="601">
        <v>309</v>
      </c>
      <c r="E48" s="602">
        <v>227</v>
      </c>
      <c r="F48" s="328">
        <v>88</v>
      </c>
      <c r="G48" s="461">
        <v>0.89900000000000002</v>
      </c>
      <c r="H48" s="329">
        <f t="shared" si="1"/>
        <v>319</v>
      </c>
      <c r="I48" s="601">
        <v>97</v>
      </c>
      <c r="J48" s="601">
        <v>222</v>
      </c>
    </row>
    <row r="49" spans="1:10" ht="13.5" customHeight="1">
      <c r="A49" s="328">
        <v>34</v>
      </c>
      <c r="B49" s="461">
        <v>1.002</v>
      </c>
      <c r="C49" s="329">
        <f t="shared" si="0"/>
        <v>565</v>
      </c>
      <c r="D49" s="601">
        <v>307</v>
      </c>
      <c r="E49" s="602">
        <v>258</v>
      </c>
      <c r="F49" s="328">
        <v>89</v>
      </c>
      <c r="G49" s="461">
        <v>0.92400000000000004</v>
      </c>
      <c r="H49" s="329">
        <f t="shared" si="1"/>
        <v>293</v>
      </c>
      <c r="I49" s="601">
        <v>85</v>
      </c>
      <c r="J49" s="601">
        <v>208</v>
      </c>
    </row>
    <row r="50" spans="1:10" ht="13.5" customHeight="1">
      <c r="A50" s="320" t="s">
        <v>79</v>
      </c>
      <c r="B50" s="456"/>
      <c r="C50" s="321">
        <f>SUBTOTAL(9,C51:C55)</f>
        <v>2765</v>
      </c>
      <c r="D50" s="321">
        <f>SUBTOTAL(9,D51:D55)</f>
        <v>1500</v>
      </c>
      <c r="E50" s="324">
        <f>SUBTOTAL(9,E51:E55)</f>
        <v>1265</v>
      </c>
      <c r="F50" s="320" t="s">
        <v>91</v>
      </c>
      <c r="G50" s="456"/>
      <c r="H50" s="321">
        <f>SUBTOTAL(9,H51:H55)</f>
        <v>735</v>
      </c>
      <c r="I50" s="321">
        <f>SUBTOTAL(9,I51:I55)</f>
        <v>186</v>
      </c>
      <c r="J50" s="321">
        <f>SUBTOTAL(9,J51:J55)</f>
        <v>549</v>
      </c>
    </row>
    <row r="51" spans="1:10" ht="13.5" customHeight="1">
      <c r="A51" s="328">
        <v>35</v>
      </c>
      <c r="B51" s="461">
        <v>0.98</v>
      </c>
      <c r="C51" s="329">
        <f t="shared" si="0"/>
        <v>594</v>
      </c>
      <c r="D51" s="601">
        <v>334</v>
      </c>
      <c r="E51" s="602">
        <v>260</v>
      </c>
      <c r="F51" s="328">
        <v>90</v>
      </c>
      <c r="G51" s="461">
        <v>0.92100000000000004</v>
      </c>
      <c r="H51" s="329">
        <f t="shared" si="1"/>
        <v>222</v>
      </c>
      <c r="I51" s="601">
        <v>58</v>
      </c>
      <c r="J51" s="601">
        <v>164</v>
      </c>
    </row>
    <row r="52" spans="1:10" ht="13.5" customHeight="1">
      <c r="A52" s="328">
        <v>36</v>
      </c>
      <c r="B52" s="461">
        <v>0.98199999999999998</v>
      </c>
      <c r="C52" s="329">
        <f t="shared" si="0"/>
        <v>493</v>
      </c>
      <c r="D52" s="601">
        <v>280</v>
      </c>
      <c r="E52" s="602">
        <v>213</v>
      </c>
      <c r="F52" s="328">
        <v>91</v>
      </c>
      <c r="G52" s="461">
        <v>0.89</v>
      </c>
      <c r="H52" s="329">
        <f t="shared" si="1"/>
        <v>170</v>
      </c>
      <c r="I52" s="601">
        <v>48</v>
      </c>
      <c r="J52" s="601">
        <v>122</v>
      </c>
    </row>
    <row r="53" spans="1:10" ht="13.5" customHeight="1">
      <c r="A53" s="328">
        <v>37</v>
      </c>
      <c r="B53" s="461">
        <v>1</v>
      </c>
      <c r="C53" s="329">
        <f t="shared" si="0"/>
        <v>563</v>
      </c>
      <c r="D53" s="601">
        <v>308</v>
      </c>
      <c r="E53" s="602">
        <v>255</v>
      </c>
      <c r="F53" s="328">
        <v>92</v>
      </c>
      <c r="G53" s="461">
        <v>0.87</v>
      </c>
      <c r="H53" s="329">
        <f t="shared" si="1"/>
        <v>140</v>
      </c>
      <c r="I53" s="601">
        <v>38</v>
      </c>
      <c r="J53" s="601">
        <v>102</v>
      </c>
    </row>
    <row r="54" spans="1:10" ht="13.5" customHeight="1">
      <c r="A54" s="328">
        <v>38</v>
      </c>
      <c r="B54" s="461">
        <v>0.96399999999999997</v>
      </c>
      <c r="C54" s="329">
        <f t="shared" si="0"/>
        <v>569</v>
      </c>
      <c r="D54" s="601">
        <v>287</v>
      </c>
      <c r="E54" s="602">
        <v>282</v>
      </c>
      <c r="F54" s="328">
        <v>93</v>
      </c>
      <c r="G54" s="461">
        <v>0.86399999999999999</v>
      </c>
      <c r="H54" s="329">
        <f t="shared" si="1"/>
        <v>114</v>
      </c>
      <c r="I54" s="601">
        <v>26</v>
      </c>
      <c r="J54" s="601">
        <v>88</v>
      </c>
    </row>
    <row r="55" spans="1:10" ht="13.5" customHeight="1">
      <c r="A55" s="328">
        <v>39</v>
      </c>
      <c r="B55" s="461">
        <v>1.03</v>
      </c>
      <c r="C55" s="329">
        <f t="shared" si="0"/>
        <v>546</v>
      </c>
      <c r="D55" s="601">
        <v>291</v>
      </c>
      <c r="E55" s="602">
        <v>255</v>
      </c>
      <c r="F55" s="328">
        <v>94</v>
      </c>
      <c r="G55" s="461">
        <v>0.84799999999999998</v>
      </c>
      <c r="H55" s="329">
        <f t="shared" si="1"/>
        <v>89</v>
      </c>
      <c r="I55" s="601">
        <v>16</v>
      </c>
      <c r="J55" s="601">
        <v>73</v>
      </c>
    </row>
    <row r="56" spans="1:10" ht="13.5" customHeight="1">
      <c r="A56" s="320" t="s">
        <v>81</v>
      </c>
      <c r="B56" s="456"/>
      <c r="C56" s="321">
        <f>SUBTOTAL(9,C57:C61)</f>
        <v>3199</v>
      </c>
      <c r="D56" s="321">
        <f>SUBTOTAL(9,D57:D61)</f>
        <v>1666</v>
      </c>
      <c r="E56" s="324">
        <f>SUBTOTAL(9,E57:E61)</f>
        <v>1533</v>
      </c>
      <c r="F56" s="320" t="s">
        <v>93</v>
      </c>
      <c r="G56" s="456"/>
      <c r="H56" s="321">
        <f>SUBTOTAL(9,H57:H61)</f>
        <v>199</v>
      </c>
      <c r="I56" s="321">
        <f>SUBTOTAL(9,I57:I61)</f>
        <v>33</v>
      </c>
      <c r="J56" s="321">
        <f>SUBTOTAL(9,J57:J61)</f>
        <v>166</v>
      </c>
    </row>
    <row r="57" spans="1:10" ht="13.5" customHeight="1">
      <c r="A57" s="328">
        <v>40</v>
      </c>
      <c r="B57" s="461">
        <v>1.002</v>
      </c>
      <c r="C57" s="329">
        <f t="shared" si="0"/>
        <v>559</v>
      </c>
      <c r="D57" s="601">
        <v>280</v>
      </c>
      <c r="E57" s="602">
        <v>279</v>
      </c>
      <c r="F57" s="328">
        <v>95</v>
      </c>
      <c r="G57" s="461">
        <v>0.84899999999999998</v>
      </c>
      <c r="H57" s="329">
        <f t="shared" si="1"/>
        <v>90</v>
      </c>
      <c r="I57" s="601">
        <v>18</v>
      </c>
      <c r="J57" s="601">
        <v>72</v>
      </c>
    </row>
    <row r="58" spans="1:10" ht="13.5" customHeight="1">
      <c r="A58" s="328">
        <v>41</v>
      </c>
      <c r="B58" s="461">
        <v>1.008</v>
      </c>
      <c r="C58" s="329">
        <f t="shared" si="0"/>
        <v>623</v>
      </c>
      <c r="D58" s="601">
        <v>324</v>
      </c>
      <c r="E58" s="602">
        <v>299</v>
      </c>
      <c r="F58" s="328">
        <v>96</v>
      </c>
      <c r="G58" s="461">
        <v>0.76200000000000001</v>
      </c>
      <c r="H58" s="329">
        <f t="shared" si="1"/>
        <v>48</v>
      </c>
      <c r="I58" s="601">
        <v>10</v>
      </c>
      <c r="J58" s="601">
        <v>38</v>
      </c>
    </row>
    <row r="59" spans="1:10" ht="13.5" customHeight="1">
      <c r="A59" s="328">
        <v>42</v>
      </c>
      <c r="B59" s="461">
        <v>0.998</v>
      </c>
      <c r="C59" s="329">
        <f t="shared" si="0"/>
        <v>615</v>
      </c>
      <c r="D59" s="601">
        <v>319</v>
      </c>
      <c r="E59" s="602">
        <v>296</v>
      </c>
      <c r="F59" s="328">
        <v>97</v>
      </c>
      <c r="G59" s="461">
        <v>0.74299999999999999</v>
      </c>
      <c r="H59" s="329">
        <f t="shared" si="1"/>
        <v>26</v>
      </c>
      <c r="I59" s="601">
        <v>1</v>
      </c>
      <c r="J59" s="601">
        <v>25</v>
      </c>
    </row>
    <row r="60" spans="1:10" ht="13.5" customHeight="1">
      <c r="A60" s="328">
        <v>43</v>
      </c>
      <c r="B60" s="461">
        <v>1.012</v>
      </c>
      <c r="C60" s="329">
        <f t="shared" si="0"/>
        <v>688</v>
      </c>
      <c r="D60" s="601">
        <v>365</v>
      </c>
      <c r="E60" s="602">
        <v>323</v>
      </c>
      <c r="F60" s="328">
        <v>98</v>
      </c>
      <c r="G60" s="461">
        <v>0.69699999999999995</v>
      </c>
      <c r="H60" s="329">
        <f t="shared" si="1"/>
        <v>23</v>
      </c>
      <c r="I60" s="601">
        <v>3</v>
      </c>
      <c r="J60" s="601">
        <v>20</v>
      </c>
    </row>
    <row r="61" spans="1:10" ht="13.5" customHeight="1">
      <c r="A61" s="328">
        <v>44</v>
      </c>
      <c r="B61" s="461">
        <v>1.006</v>
      </c>
      <c r="C61" s="329">
        <f t="shared" si="0"/>
        <v>714</v>
      </c>
      <c r="D61" s="601">
        <v>378</v>
      </c>
      <c r="E61" s="602">
        <v>336</v>
      </c>
      <c r="F61" s="328">
        <v>99</v>
      </c>
      <c r="G61" s="461">
        <v>0.5</v>
      </c>
      <c r="H61" s="329">
        <f t="shared" si="1"/>
        <v>12</v>
      </c>
      <c r="I61" s="601">
        <v>1</v>
      </c>
      <c r="J61" s="601">
        <v>11</v>
      </c>
    </row>
    <row r="62" spans="1:10" ht="13.5" customHeight="1">
      <c r="A62" s="320" t="s">
        <v>83</v>
      </c>
      <c r="B62" s="456"/>
      <c r="C62" s="321">
        <f>SUBTOTAL(9,C63:C67)</f>
        <v>4342</v>
      </c>
      <c r="D62" s="321">
        <f>SUBTOTAL(9,D63:D67)</f>
        <v>2293</v>
      </c>
      <c r="E62" s="324">
        <f>SUBTOTAL(9,E63:E67)</f>
        <v>2049</v>
      </c>
      <c r="F62" s="320"/>
      <c r="G62" s="456"/>
      <c r="H62" s="321"/>
      <c r="I62" s="321"/>
      <c r="J62" s="321"/>
    </row>
    <row r="63" spans="1:10" ht="13.5" customHeight="1">
      <c r="A63" s="328">
        <v>45</v>
      </c>
      <c r="B63" s="461">
        <v>1.0009999999999999</v>
      </c>
      <c r="C63" s="329">
        <f t="shared" si="0"/>
        <v>772</v>
      </c>
      <c r="D63" s="601">
        <v>412</v>
      </c>
      <c r="E63" s="602">
        <v>360</v>
      </c>
      <c r="F63" s="358" t="s">
        <v>94</v>
      </c>
      <c r="G63" s="468"/>
      <c r="H63" s="359">
        <f t="shared" si="1"/>
        <v>33</v>
      </c>
      <c r="I63" s="603">
        <v>1</v>
      </c>
      <c r="J63" s="603">
        <v>32</v>
      </c>
    </row>
    <row r="64" spans="1:10" ht="13.5" customHeight="1">
      <c r="A64" s="328">
        <v>46</v>
      </c>
      <c r="B64" s="461">
        <v>0.99399999999999999</v>
      </c>
      <c r="C64" s="329">
        <f t="shared" si="0"/>
        <v>799</v>
      </c>
      <c r="D64" s="601">
        <v>436</v>
      </c>
      <c r="E64" s="602">
        <v>363</v>
      </c>
    </row>
    <row r="65" spans="1:10" ht="13.5" customHeight="1">
      <c r="A65" s="328">
        <v>47</v>
      </c>
      <c r="B65" s="461">
        <v>1.0109999999999999</v>
      </c>
      <c r="C65" s="329">
        <f t="shared" si="0"/>
        <v>905</v>
      </c>
      <c r="D65" s="601">
        <v>482</v>
      </c>
      <c r="E65" s="602">
        <v>423</v>
      </c>
      <c r="F65" s="924" t="s">
        <v>95</v>
      </c>
      <c r="G65" s="924"/>
      <c r="H65" s="587" t="s">
        <v>70</v>
      </c>
      <c r="I65" s="587" t="s">
        <v>71</v>
      </c>
      <c r="J65" s="587" t="s">
        <v>72</v>
      </c>
    </row>
    <row r="66" spans="1:10" ht="13.5" customHeight="1">
      <c r="A66" s="328">
        <v>48</v>
      </c>
      <c r="B66" s="461">
        <v>0.996</v>
      </c>
      <c r="C66" s="329">
        <f t="shared" si="0"/>
        <v>903</v>
      </c>
      <c r="D66" s="601">
        <v>453</v>
      </c>
      <c r="E66" s="602">
        <v>450</v>
      </c>
    </row>
    <row r="67" spans="1:10" ht="13.5" customHeight="1">
      <c r="A67" s="328">
        <v>49</v>
      </c>
      <c r="B67" s="461">
        <v>1.01</v>
      </c>
      <c r="C67" s="329">
        <f t="shared" si="0"/>
        <v>963</v>
      </c>
      <c r="D67" s="601">
        <v>510</v>
      </c>
      <c r="E67" s="602">
        <v>453</v>
      </c>
      <c r="F67" s="924" t="s">
        <v>96</v>
      </c>
      <c r="G67" s="924"/>
      <c r="H67" s="329">
        <f>SUBTOTAL(9,C8:C25)</f>
        <v>4732</v>
      </c>
      <c r="I67" s="329">
        <f>SUBTOTAL(9,D8:D25)</f>
        <v>2408</v>
      </c>
      <c r="J67" s="329">
        <f>SUBTOTAL(9,E8:E25)</f>
        <v>2324</v>
      </c>
    </row>
    <row r="68" spans="1:10" ht="13.5" customHeight="1">
      <c r="A68" s="320" t="s">
        <v>84</v>
      </c>
      <c r="B68" s="456"/>
      <c r="C68" s="321">
        <f>SUBTOTAL(9,C69:C73)</f>
        <v>4277</v>
      </c>
      <c r="D68" s="321">
        <f>SUBTOTAL(9,D69:D73)</f>
        <v>2227</v>
      </c>
      <c r="E68" s="324">
        <f>SUBTOTAL(9,E69:E73)</f>
        <v>2050</v>
      </c>
      <c r="H68" s="326"/>
      <c r="I68" s="326"/>
      <c r="J68" s="326"/>
    </row>
    <row r="69" spans="1:10" ht="13.5" customHeight="1">
      <c r="A69" s="328">
        <v>50</v>
      </c>
      <c r="B69" s="461">
        <v>1</v>
      </c>
      <c r="C69" s="360">
        <f t="shared" si="0"/>
        <v>893</v>
      </c>
      <c r="D69" s="601">
        <v>452</v>
      </c>
      <c r="E69" s="602">
        <v>441</v>
      </c>
      <c r="F69" s="924" t="s">
        <v>97</v>
      </c>
      <c r="G69" s="924"/>
      <c r="H69" s="329">
        <f>SUBTOTAL(9,C26:C73,H8:H19)</f>
        <v>31922</v>
      </c>
      <c r="I69" s="329">
        <f>SUBTOTAL(9,D26:D73,I8:I19)</f>
        <v>16822</v>
      </c>
      <c r="J69" s="329">
        <f>SUBTOTAL(9,E26:E73,J8:J19)</f>
        <v>15100</v>
      </c>
    </row>
    <row r="70" spans="1:10" ht="13.5" customHeight="1">
      <c r="A70" s="328">
        <v>51</v>
      </c>
      <c r="B70" s="461">
        <v>1.0069999999999999</v>
      </c>
      <c r="C70" s="360">
        <f t="shared" si="0"/>
        <v>865</v>
      </c>
      <c r="D70" s="601">
        <v>469</v>
      </c>
      <c r="E70" s="602">
        <v>396</v>
      </c>
      <c r="H70" s="326"/>
      <c r="I70" s="326"/>
      <c r="J70" s="326"/>
    </row>
    <row r="71" spans="1:10" ht="13.5" customHeight="1">
      <c r="A71" s="328">
        <v>52</v>
      </c>
      <c r="B71" s="461">
        <v>1</v>
      </c>
      <c r="C71" s="360">
        <f t="shared" si="0"/>
        <v>894</v>
      </c>
      <c r="D71" s="601">
        <v>457</v>
      </c>
      <c r="E71" s="602">
        <v>437</v>
      </c>
      <c r="F71" s="924" t="s">
        <v>98</v>
      </c>
      <c r="G71" s="924"/>
      <c r="H71" s="329">
        <f>SUBTOTAL(9,H20:H63)</f>
        <v>16053</v>
      </c>
      <c r="I71" s="329">
        <f>SUBTOTAL(9,I20:I63)</f>
        <v>7087</v>
      </c>
      <c r="J71" s="329">
        <f>SUBTOTAL(9,J20:J63)</f>
        <v>8966</v>
      </c>
    </row>
    <row r="72" spans="1:10" ht="13.5" customHeight="1">
      <c r="A72" s="328">
        <v>53</v>
      </c>
      <c r="B72" s="461">
        <v>1.01</v>
      </c>
      <c r="C72" s="360">
        <f>D72+E72</f>
        <v>811</v>
      </c>
      <c r="D72" s="601">
        <v>408</v>
      </c>
      <c r="E72" s="602">
        <v>403</v>
      </c>
      <c r="H72" s="326"/>
      <c r="I72" s="326"/>
      <c r="J72" s="326"/>
    </row>
    <row r="73" spans="1:10" ht="13.5" customHeight="1">
      <c r="A73" s="332">
        <v>54</v>
      </c>
      <c r="B73" s="466">
        <v>1.01</v>
      </c>
      <c r="C73" s="361">
        <f>D73+E73</f>
        <v>814</v>
      </c>
      <c r="D73" s="604">
        <v>441</v>
      </c>
      <c r="E73" s="605">
        <v>373</v>
      </c>
      <c r="F73" s="923" t="s">
        <v>99</v>
      </c>
      <c r="G73" s="923"/>
      <c r="H73" s="333">
        <f>SUBTOTAL(9,H32:H63)</f>
        <v>8322</v>
      </c>
      <c r="I73" s="333">
        <f>SUBTOTAL(9,I32:I63)</f>
        <v>3209</v>
      </c>
      <c r="J73" s="333">
        <f>SUBTOTAL(9,J32:J63)</f>
        <v>5113</v>
      </c>
    </row>
    <row r="74" spans="1:10" ht="13.5" customHeight="1">
      <c r="A74" s="467" t="s">
        <v>846</v>
      </c>
    </row>
    <row r="75" spans="1:10" ht="13.5" customHeight="1">
      <c r="G75" s="614"/>
      <c r="H75" s="585"/>
      <c r="I75" s="913"/>
      <c r="J75" s="913"/>
    </row>
    <row r="76" spans="1:10" ht="13.5" customHeight="1">
      <c r="E76" s="319">
        <v>33</v>
      </c>
      <c r="F76" s="587"/>
    </row>
    <row r="77" spans="1:10" ht="13.5" customHeight="1"/>
    <row r="78" spans="1:10" ht="13.5" customHeight="1"/>
    <row r="79" spans="1:10" ht="13.5" customHeight="1"/>
    <row r="80" spans="1:10" ht="13.5" customHeight="1"/>
    <row r="81" ht="13.5" customHeight="1"/>
    <row r="82" ht="13.5" customHeight="1"/>
    <row r="83" ht="13.5" customHeight="1"/>
    <row r="84" ht="13.5" customHeight="1"/>
    <row r="85" ht="13.5" customHeight="1"/>
    <row r="86" ht="13.5" customHeight="1"/>
  </sheetData>
  <mergeCells count="8">
    <mergeCell ref="I75:J75"/>
    <mergeCell ref="A1:C2"/>
    <mergeCell ref="F73:G73"/>
    <mergeCell ref="F65:G65"/>
    <mergeCell ref="F67:G67"/>
    <mergeCell ref="F69:G69"/>
    <mergeCell ref="F71:G71"/>
    <mergeCell ref="A4:B4"/>
  </mergeCells>
  <phoneticPr fontId="2"/>
  <pageMargins left="1.1811023622047245" right="0.39370078740157483" top="0.59055118110236227" bottom="0.19685039370078741" header="0.51181102362204722" footer="0.51181102362204722"/>
  <pageSetup paperSize="9" scale="83" firstPageNumber="4" pageOrder="overThenDown"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FF"/>
  </sheetPr>
  <dimension ref="A1:J97"/>
  <sheetViews>
    <sheetView zoomScaleNormal="100" zoomScaleSheetLayoutView="100" workbookViewId="0">
      <selection sqref="A1:A2"/>
    </sheetView>
  </sheetViews>
  <sheetFormatPr defaultRowHeight="14.25"/>
  <cols>
    <col min="1" max="1" width="11.625" style="319" customWidth="1"/>
    <col min="2" max="5" width="9.625" style="319" customWidth="1"/>
    <col min="6" max="6" width="11.625" style="319" customWidth="1"/>
    <col min="7" max="9" width="9.625" style="319" customWidth="1"/>
    <col min="10" max="10" width="10.125" style="319" customWidth="1"/>
    <col min="11" max="16384" width="9" style="319"/>
  </cols>
  <sheetData>
    <row r="1" spans="1:10" ht="13.5" customHeight="1">
      <c r="A1" s="926" t="s">
        <v>832</v>
      </c>
      <c r="B1" s="926"/>
      <c r="C1" s="926"/>
      <c r="D1" s="587"/>
      <c r="E1" s="587"/>
      <c r="F1" s="587"/>
      <c r="G1" s="587"/>
      <c r="H1" s="587"/>
      <c r="I1" s="587"/>
      <c r="J1" s="587"/>
    </row>
    <row r="2" spans="1:10" ht="13.5" customHeight="1">
      <c r="A2" s="926"/>
      <c r="B2" s="926"/>
      <c r="C2" s="926"/>
      <c r="D2" s="587"/>
      <c r="E2" s="587"/>
      <c r="F2" s="587"/>
    </row>
    <row r="3" spans="1:10" ht="13.5" customHeight="1"/>
    <row r="4" spans="1:10" ht="13.5" customHeight="1">
      <c r="A4" s="928" t="s">
        <v>50</v>
      </c>
      <c r="B4" s="928"/>
    </row>
    <row r="5" spans="1:10" ht="13.5" customHeight="1">
      <c r="J5" s="455" t="s">
        <v>1623</v>
      </c>
    </row>
    <row r="6" spans="1:10" ht="13.5" customHeight="1">
      <c r="A6" s="452" t="s">
        <v>68</v>
      </c>
      <c r="B6" s="453" t="s">
        <v>69</v>
      </c>
      <c r="C6" s="453" t="s">
        <v>70</v>
      </c>
      <c r="D6" s="453" t="s">
        <v>71</v>
      </c>
      <c r="E6" s="453" t="s">
        <v>72</v>
      </c>
      <c r="F6" s="453" t="s">
        <v>68</v>
      </c>
      <c r="G6" s="453" t="s">
        <v>69</v>
      </c>
      <c r="H6" s="453" t="s">
        <v>70</v>
      </c>
      <c r="I6" s="453" t="s">
        <v>71</v>
      </c>
      <c r="J6" s="454" t="s">
        <v>72</v>
      </c>
    </row>
    <row r="7" spans="1:10" ht="13.5" customHeight="1">
      <c r="A7" s="320" t="s">
        <v>73</v>
      </c>
      <c r="B7" s="456"/>
      <c r="C7" s="321">
        <f>SUBTOTAL(9,C8:C73,H8:H63)</f>
        <v>74431</v>
      </c>
      <c r="D7" s="321">
        <f>SUBTOTAL(9,D8:D73,I8:I63)</f>
        <v>36176</v>
      </c>
      <c r="E7" s="322">
        <f>SUBTOTAL(9,E8:E73,J8:J63)</f>
        <v>38255</v>
      </c>
      <c r="F7" s="337"/>
      <c r="G7" s="456"/>
      <c r="H7" s="321"/>
      <c r="I7" s="321"/>
      <c r="J7" s="321"/>
    </row>
    <row r="8" spans="1:10" ht="13.5" customHeight="1">
      <c r="A8" s="320" t="s">
        <v>74</v>
      </c>
      <c r="B8" s="456"/>
      <c r="C8" s="321">
        <f>SUBTOTAL(9,C9:C13)</f>
        <v>2786</v>
      </c>
      <c r="D8" s="321">
        <f>SUBTOTAL(9,D9:D13)</f>
        <v>1459</v>
      </c>
      <c r="E8" s="321">
        <f>SUBTOTAL(9,E9:E13)</f>
        <v>1327</v>
      </c>
      <c r="F8" s="325" t="s">
        <v>86</v>
      </c>
      <c r="G8" s="456"/>
      <c r="H8" s="321">
        <f>SUBTOTAL(9,H9:H13)</f>
        <v>4594</v>
      </c>
      <c r="I8" s="321">
        <f>SUBTOTAL(9,I9:I13)</f>
        <v>2322</v>
      </c>
      <c r="J8" s="321">
        <f>SUBTOTAL(9,J9:J13)</f>
        <v>2272</v>
      </c>
    </row>
    <row r="9" spans="1:10" ht="13.5" customHeight="1">
      <c r="A9" s="328">
        <v>0</v>
      </c>
      <c r="B9" s="459"/>
      <c r="C9" s="329">
        <f t="shared" ref="C9:C72" si="0">D9+E9</f>
        <v>559</v>
      </c>
      <c r="D9" s="601">
        <v>298</v>
      </c>
      <c r="E9" s="601">
        <v>261</v>
      </c>
      <c r="F9" s="330">
        <v>55</v>
      </c>
      <c r="G9" s="461">
        <v>1.0049999999999999</v>
      </c>
      <c r="H9" s="329">
        <f t="shared" ref="H9:H63" si="1">I9+J9</f>
        <v>881</v>
      </c>
      <c r="I9" s="601">
        <v>453</v>
      </c>
      <c r="J9" s="601">
        <v>428</v>
      </c>
    </row>
    <row r="10" spans="1:10" ht="13.5" customHeight="1">
      <c r="A10" s="328">
        <v>1</v>
      </c>
      <c r="B10" s="461">
        <v>0.96099999999999997</v>
      </c>
      <c r="C10" s="329">
        <f t="shared" si="0"/>
        <v>540</v>
      </c>
      <c r="D10" s="601">
        <v>270</v>
      </c>
      <c r="E10" s="601">
        <v>270</v>
      </c>
      <c r="F10" s="330">
        <v>56</v>
      </c>
      <c r="G10" s="461">
        <v>0.98699999999999999</v>
      </c>
      <c r="H10" s="329">
        <f t="shared" si="1"/>
        <v>1054</v>
      </c>
      <c r="I10" s="601">
        <v>534</v>
      </c>
      <c r="J10" s="601">
        <v>520</v>
      </c>
    </row>
    <row r="11" spans="1:10" ht="13.5" customHeight="1">
      <c r="A11" s="328">
        <v>2</v>
      </c>
      <c r="B11" s="461">
        <v>0.95299999999999996</v>
      </c>
      <c r="C11" s="329">
        <f t="shared" si="0"/>
        <v>533</v>
      </c>
      <c r="D11" s="601">
        <v>277</v>
      </c>
      <c r="E11" s="601">
        <v>256</v>
      </c>
      <c r="F11" s="330">
        <v>57</v>
      </c>
      <c r="G11" s="461">
        <v>1.0029999999999999</v>
      </c>
      <c r="H11" s="329">
        <f t="shared" si="1"/>
        <v>943</v>
      </c>
      <c r="I11" s="601">
        <v>472</v>
      </c>
      <c r="J11" s="601">
        <v>471</v>
      </c>
    </row>
    <row r="12" spans="1:10" ht="13.5" customHeight="1">
      <c r="A12" s="328">
        <v>3</v>
      </c>
      <c r="B12" s="461">
        <v>0.96499999999999997</v>
      </c>
      <c r="C12" s="329">
        <f t="shared" si="0"/>
        <v>554</v>
      </c>
      <c r="D12" s="601">
        <v>296</v>
      </c>
      <c r="E12" s="601">
        <v>258</v>
      </c>
      <c r="F12" s="330">
        <v>58</v>
      </c>
      <c r="G12" s="461">
        <v>0.98599999999999999</v>
      </c>
      <c r="H12" s="329">
        <f t="shared" si="1"/>
        <v>910</v>
      </c>
      <c r="I12" s="601">
        <v>462</v>
      </c>
      <c r="J12" s="601">
        <v>448</v>
      </c>
    </row>
    <row r="13" spans="1:10" ht="13.5" customHeight="1">
      <c r="A13" s="328">
        <v>4</v>
      </c>
      <c r="B13" s="461">
        <v>0.97599999999999998</v>
      </c>
      <c r="C13" s="329">
        <f t="shared" si="0"/>
        <v>600</v>
      </c>
      <c r="D13" s="601">
        <v>318</v>
      </c>
      <c r="E13" s="601">
        <v>282</v>
      </c>
      <c r="F13" s="330">
        <v>59</v>
      </c>
      <c r="G13" s="461">
        <v>0.98399999999999999</v>
      </c>
      <c r="H13" s="329">
        <f t="shared" si="1"/>
        <v>806</v>
      </c>
      <c r="I13" s="601">
        <v>401</v>
      </c>
      <c r="J13" s="601">
        <v>405</v>
      </c>
    </row>
    <row r="14" spans="1:10" ht="13.5" customHeight="1">
      <c r="A14" s="320" t="s">
        <v>76</v>
      </c>
      <c r="B14" s="456"/>
      <c r="C14" s="321">
        <f>SUBTOTAL(9,C15:C19)</f>
        <v>3013</v>
      </c>
      <c r="D14" s="321">
        <f>SUBTOTAL(9,D15:D19)</f>
        <v>1488</v>
      </c>
      <c r="E14" s="321">
        <f>SUBTOTAL(9,E15:E19)</f>
        <v>1525</v>
      </c>
      <c r="F14" s="325" t="s">
        <v>88</v>
      </c>
      <c r="G14" s="456"/>
      <c r="H14" s="321">
        <f>SUBTOTAL(9,H15:H19)</f>
        <v>4037</v>
      </c>
      <c r="I14" s="321">
        <f>SUBTOTAL(9,I15:I19)</f>
        <v>1995</v>
      </c>
      <c r="J14" s="321">
        <f>SUBTOTAL(9,J15:J19)</f>
        <v>2042</v>
      </c>
    </row>
    <row r="15" spans="1:10" ht="13.5" customHeight="1">
      <c r="A15" s="328">
        <v>5</v>
      </c>
      <c r="B15" s="461">
        <v>0.98499999999999999</v>
      </c>
      <c r="C15" s="329">
        <f t="shared" si="0"/>
        <v>596</v>
      </c>
      <c r="D15" s="601">
        <v>309</v>
      </c>
      <c r="E15" s="601">
        <v>287</v>
      </c>
      <c r="F15" s="330">
        <v>60</v>
      </c>
      <c r="G15" s="461">
        <v>0.97399999999999998</v>
      </c>
      <c r="H15" s="329">
        <f t="shared" si="1"/>
        <v>800</v>
      </c>
      <c r="I15" s="601">
        <v>402</v>
      </c>
      <c r="J15" s="601">
        <v>398</v>
      </c>
    </row>
    <row r="16" spans="1:10" ht="13.5" customHeight="1">
      <c r="A16" s="328">
        <v>6</v>
      </c>
      <c r="B16" s="461">
        <v>0.96899999999999997</v>
      </c>
      <c r="C16" s="329">
        <f t="shared" si="0"/>
        <v>619</v>
      </c>
      <c r="D16" s="601">
        <v>314</v>
      </c>
      <c r="E16" s="601">
        <v>305</v>
      </c>
      <c r="F16" s="330">
        <v>61</v>
      </c>
      <c r="G16" s="461">
        <v>0.97899999999999998</v>
      </c>
      <c r="H16" s="329">
        <f t="shared" si="1"/>
        <v>843</v>
      </c>
      <c r="I16" s="601">
        <v>401</v>
      </c>
      <c r="J16" s="601">
        <v>442</v>
      </c>
    </row>
    <row r="17" spans="1:10" ht="13.5" customHeight="1">
      <c r="A17" s="328">
        <v>7</v>
      </c>
      <c r="B17" s="461">
        <v>0.98</v>
      </c>
      <c r="C17" s="329">
        <f t="shared" si="0"/>
        <v>626</v>
      </c>
      <c r="D17" s="601">
        <v>328</v>
      </c>
      <c r="E17" s="601">
        <v>298</v>
      </c>
      <c r="F17" s="330">
        <v>62</v>
      </c>
      <c r="G17" s="461">
        <v>0.98399999999999999</v>
      </c>
      <c r="H17" s="329">
        <f t="shared" si="1"/>
        <v>810</v>
      </c>
      <c r="I17" s="601">
        <v>408</v>
      </c>
      <c r="J17" s="601">
        <v>402</v>
      </c>
    </row>
    <row r="18" spans="1:10" ht="13.5" customHeight="1">
      <c r="A18" s="328">
        <v>8</v>
      </c>
      <c r="B18" s="461">
        <v>1.0069999999999999</v>
      </c>
      <c r="C18" s="329">
        <f t="shared" si="0"/>
        <v>590</v>
      </c>
      <c r="D18" s="601">
        <v>255</v>
      </c>
      <c r="E18" s="601">
        <v>335</v>
      </c>
      <c r="F18" s="330">
        <v>63</v>
      </c>
      <c r="G18" s="461">
        <v>0.999</v>
      </c>
      <c r="H18" s="329">
        <f t="shared" si="1"/>
        <v>807</v>
      </c>
      <c r="I18" s="601">
        <v>405</v>
      </c>
      <c r="J18" s="601">
        <v>402</v>
      </c>
    </row>
    <row r="19" spans="1:10" ht="13.5" customHeight="1">
      <c r="A19" s="328">
        <v>9</v>
      </c>
      <c r="B19" s="461">
        <v>0.995</v>
      </c>
      <c r="C19" s="329">
        <f t="shared" si="0"/>
        <v>582</v>
      </c>
      <c r="D19" s="601">
        <v>282</v>
      </c>
      <c r="E19" s="601">
        <v>300</v>
      </c>
      <c r="F19" s="330">
        <v>64</v>
      </c>
      <c r="G19" s="461">
        <v>0.99399999999999999</v>
      </c>
      <c r="H19" s="329">
        <f t="shared" si="1"/>
        <v>777</v>
      </c>
      <c r="I19" s="601">
        <v>379</v>
      </c>
      <c r="J19" s="601">
        <v>398</v>
      </c>
    </row>
    <row r="20" spans="1:10" ht="13.5" customHeight="1">
      <c r="A20" s="320" t="s">
        <v>78</v>
      </c>
      <c r="B20" s="456"/>
      <c r="C20" s="321">
        <f>SUBTOTAL(9,C21:C25)</f>
        <v>2885</v>
      </c>
      <c r="D20" s="321">
        <f>SUBTOTAL(9,D21:D25)</f>
        <v>1429</v>
      </c>
      <c r="E20" s="321">
        <f>SUBTOTAL(9,E21:E25)</f>
        <v>1456</v>
      </c>
      <c r="F20" s="325" t="s">
        <v>90</v>
      </c>
      <c r="G20" s="456"/>
      <c r="H20" s="321">
        <f>SUBTOTAL(9,H21:H25)</f>
        <v>4214</v>
      </c>
      <c r="I20" s="321">
        <f>SUBTOTAL(9,I21:I25)</f>
        <v>2025</v>
      </c>
      <c r="J20" s="321">
        <f>SUBTOTAL(9,J21:J25)</f>
        <v>2189</v>
      </c>
    </row>
    <row r="21" spans="1:10" ht="13.5" customHeight="1">
      <c r="A21" s="328">
        <v>10</v>
      </c>
      <c r="B21" s="461">
        <v>0.99099999999999999</v>
      </c>
      <c r="C21" s="329">
        <f t="shared" si="0"/>
        <v>580</v>
      </c>
      <c r="D21" s="601">
        <v>301</v>
      </c>
      <c r="E21" s="601">
        <v>279</v>
      </c>
      <c r="F21" s="330">
        <v>65</v>
      </c>
      <c r="G21" s="461">
        <v>1.0049999999999999</v>
      </c>
      <c r="H21" s="329">
        <f t="shared" si="1"/>
        <v>764</v>
      </c>
      <c r="I21" s="601">
        <v>397</v>
      </c>
      <c r="J21" s="601">
        <v>367</v>
      </c>
    </row>
    <row r="22" spans="1:10" ht="13.5" customHeight="1">
      <c r="A22" s="328">
        <v>11</v>
      </c>
      <c r="B22" s="461">
        <v>1.004</v>
      </c>
      <c r="C22" s="329">
        <f t="shared" si="0"/>
        <v>572</v>
      </c>
      <c r="D22" s="601">
        <v>296</v>
      </c>
      <c r="E22" s="601">
        <v>276</v>
      </c>
      <c r="F22" s="330">
        <v>66</v>
      </c>
      <c r="G22" s="461">
        <v>0.98399999999999999</v>
      </c>
      <c r="H22" s="329">
        <f t="shared" si="1"/>
        <v>804</v>
      </c>
      <c r="I22" s="601">
        <v>410</v>
      </c>
      <c r="J22" s="601">
        <v>394</v>
      </c>
    </row>
    <row r="23" spans="1:10" ht="13.5" customHeight="1">
      <c r="A23" s="328">
        <v>12</v>
      </c>
      <c r="B23" s="461">
        <v>1.0049999999999999</v>
      </c>
      <c r="C23" s="329">
        <f t="shared" si="0"/>
        <v>586</v>
      </c>
      <c r="D23" s="601">
        <v>276</v>
      </c>
      <c r="E23" s="601">
        <v>310</v>
      </c>
      <c r="F23" s="330">
        <v>67</v>
      </c>
      <c r="G23" s="461">
        <v>0.97499999999999998</v>
      </c>
      <c r="H23" s="329">
        <f t="shared" si="1"/>
        <v>782</v>
      </c>
      <c r="I23" s="601">
        <v>359</v>
      </c>
      <c r="J23" s="601">
        <v>423</v>
      </c>
    </row>
    <row r="24" spans="1:10" ht="13.5" customHeight="1">
      <c r="A24" s="328">
        <v>13</v>
      </c>
      <c r="B24" s="461">
        <v>0.995</v>
      </c>
      <c r="C24" s="329">
        <f t="shared" si="0"/>
        <v>565</v>
      </c>
      <c r="D24" s="601">
        <v>271</v>
      </c>
      <c r="E24" s="601">
        <v>294</v>
      </c>
      <c r="F24" s="330">
        <v>68</v>
      </c>
      <c r="G24" s="461">
        <v>0.98499999999999999</v>
      </c>
      <c r="H24" s="329">
        <f t="shared" si="1"/>
        <v>921</v>
      </c>
      <c r="I24" s="601">
        <v>415</v>
      </c>
      <c r="J24" s="601">
        <v>506</v>
      </c>
    </row>
    <row r="25" spans="1:10" ht="13.5" customHeight="1">
      <c r="A25" s="328">
        <v>14</v>
      </c>
      <c r="B25" s="461">
        <v>1.0029999999999999</v>
      </c>
      <c r="C25" s="329">
        <f t="shared" si="0"/>
        <v>582</v>
      </c>
      <c r="D25" s="601">
        <v>285</v>
      </c>
      <c r="E25" s="601">
        <v>297</v>
      </c>
      <c r="F25" s="330">
        <v>69</v>
      </c>
      <c r="G25" s="461">
        <v>0.99399999999999999</v>
      </c>
      <c r="H25" s="329">
        <f t="shared" si="1"/>
        <v>943</v>
      </c>
      <c r="I25" s="601">
        <v>444</v>
      </c>
      <c r="J25" s="601">
        <v>499</v>
      </c>
    </row>
    <row r="26" spans="1:10" ht="13.5" customHeight="1">
      <c r="A26" s="320" t="s">
        <v>80</v>
      </c>
      <c r="B26" s="456"/>
      <c r="C26" s="321">
        <f>SUBTOTAL(9,C27:C31)</f>
        <v>2857</v>
      </c>
      <c r="D26" s="321">
        <f>SUBTOTAL(9,D27:D31)</f>
        <v>1477</v>
      </c>
      <c r="E26" s="321">
        <f>SUBTOTAL(9,E27:E31)</f>
        <v>1380</v>
      </c>
      <c r="F26" s="325" t="s">
        <v>92</v>
      </c>
      <c r="G26" s="456"/>
      <c r="H26" s="321">
        <f>SUBTOTAL(9,H27:H31)</f>
        <v>5631</v>
      </c>
      <c r="I26" s="321">
        <f>SUBTOTAL(9,I27:I31)</f>
        <v>2663</v>
      </c>
      <c r="J26" s="321">
        <f>SUBTOTAL(9,J27:J31)</f>
        <v>2968</v>
      </c>
    </row>
    <row r="27" spans="1:10" ht="13.5" customHeight="1">
      <c r="A27" s="328">
        <v>15</v>
      </c>
      <c r="B27" s="461">
        <v>1</v>
      </c>
      <c r="C27" s="329">
        <f t="shared" si="0"/>
        <v>554</v>
      </c>
      <c r="D27" s="601">
        <v>286</v>
      </c>
      <c r="E27" s="601">
        <v>268</v>
      </c>
      <c r="F27" s="330">
        <v>70</v>
      </c>
      <c r="G27" s="461">
        <v>0.97199999999999998</v>
      </c>
      <c r="H27" s="329">
        <f t="shared" si="1"/>
        <v>975</v>
      </c>
      <c r="I27" s="601">
        <v>475</v>
      </c>
      <c r="J27" s="601">
        <v>500</v>
      </c>
    </row>
    <row r="28" spans="1:10" ht="13.5" customHeight="1">
      <c r="A28" s="328">
        <v>16</v>
      </c>
      <c r="B28" s="461">
        <v>1.004</v>
      </c>
      <c r="C28" s="329">
        <f t="shared" si="0"/>
        <v>562</v>
      </c>
      <c r="D28" s="601">
        <v>304</v>
      </c>
      <c r="E28" s="601">
        <v>258</v>
      </c>
      <c r="F28" s="330">
        <v>71</v>
      </c>
      <c r="G28" s="461">
        <v>0.99199999999999999</v>
      </c>
      <c r="H28" s="329">
        <f t="shared" si="1"/>
        <v>1120</v>
      </c>
      <c r="I28" s="601">
        <v>562</v>
      </c>
      <c r="J28" s="601">
        <v>558</v>
      </c>
    </row>
    <row r="29" spans="1:10" ht="13.5" customHeight="1">
      <c r="A29" s="328">
        <v>17</v>
      </c>
      <c r="B29" s="461">
        <v>1.002</v>
      </c>
      <c r="C29" s="329">
        <f t="shared" si="0"/>
        <v>566</v>
      </c>
      <c r="D29" s="601">
        <v>289</v>
      </c>
      <c r="E29" s="601">
        <v>277</v>
      </c>
      <c r="F29" s="330">
        <v>72</v>
      </c>
      <c r="G29" s="461">
        <v>0.98099999999999998</v>
      </c>
      <c r="H29" s="329">
        <f t="shared" si="1"/>
        <v>1186</v>
      </c>
      <c r="I29" s="601">
        <v>538</v>
      </c>
      <c r="J29" s="601">
        <v>648</v>
      </c>
    </row>
    <row r="30" spans="1:10" ht="13.5" customHeight="1">
      <c r="A30" s="328">
        <v>18</v>
      </c>
      <c r="B30" s="461">
        <v>1.002</v>
      </c>
      <c r="C30" s="329">
        <f t="shared" si="0"/>
        <v>600</v>
      </c>
      <c r="D30" s="601">
        <v>307</v>
      </c>
      <c r="E30" s="601">
        <v>293</v>
      </c>
      <c r="F30" s="330">
        <v>73</v>
      </c>
      <c r="G30" s="461">
        <v>0.97299999999999998</v>
      </c>
      <c r="H30" s="329">
        <f t="shared" si="1"/>
        <v>1201</v>
      </c>
      <c r="I30" s="601">
        <v>563</v>
      </c>
      <c r="J30" s="601">
        <v>638</v>
      </c>
    </row>
    <row r="31" spans="1:10" ht="13.5" customHeight="1">
      <c r="A31" s="328">
        <v>19</v>
      </c>
      <c r="B31" s="461">
        <v>1.0049999999999999</v>
      </c>
      <c r="C31" s="329">
        <f t="shared" si="0"/>
        <v>575</v>
      </c>
      <c r="D31" s="601">
        <v>291</v>
      </c>
      <c r="E31" s="601">
        <v>284</v>
      </c>
      <c r="F31" s="330">
        <v>74</v>
      </c>
      <c r="G31" s="461">
        <v>0.98099999999999998</v>
      </c>
      <c r="H31" s="329">
        <f t="shared" si="1"/>
        <v>1149</v>
      </c>
      <c r="I31" s="601">
        <v>525</v>
      </c>
      <c r="J31" s="601">
        <v>624</v>
      </c>
    </row>
    <row r="32" spans="1:10" ht="13.5" customHeight="1">
      <c r="A32" s="320" t="s">
        <v>82</v>
      </c>
      <c r="B32" s="456"/>
      <c r="C32" s="321">
        <f>SUBTOTAL(9,C33:C37)</f>
        <v>3425</v>
      </c>
      <c r="D32" s="321">
        <f>SUBTOTAL(9,D33:D37)</f>
        <v>1768</v>
      </c>
      <c r="E32" s="321">
        <f>SUBTOTAL(9,E33:E37)</f>
        <v>1657</v>
      </c>
      <c r="F32" s="325" t="s">
        <v>85</v>
      </c>
      <c r="G32" s="456"/>
      <c r="H32" s="321">
        <f>SUBTOTAL(9,H33:H37)</f>
        <v>4248</v>
      </c>
      <c r="I32" s="321">
        <f>SUBTOTAL(9,I33:I37)</f>
        <v>1842</v>
      </c>
      <c r="J32" s="321">
        <f>SUBTOTAL(9,J33:J37)</f>
        <v>2406</v>
      </c>
    </row>
    <row r="33" spans="1:10" ht="13.5" customHeight="1">
      <c r="A33" s="328">
        <v>20</v>
      </c>
      <c r="B33" s="461">
        <v>1.0109999999999999</v>
      </c>
      <c r="C33" s="329">
        <f t="shared" si="0"/>
        <v>633</v>
      </c>
      <c r="D33" s="601">
        <v>333</v>
      </c>
      <c r="E33" s="601">
        <v>300</v>
      </c>
      <c r="F33" s="330">
        <v>75</v>
      </c>
      <c r="G33" s="461">
        <v>0.98199999999999998</v>
      </c>
      <c r="H33" s="329">
        <f t="shared" si="1"/>
        <v>695</v>
      </c>
      <c r="I33" s="601">
        <v>310</v>
      </c>
      <c r="J33" s="601">
        <v>385</v>
      </c>
    </row>
    <row r="34" spans="1:10" ht="13.5" customHeight="1">
      <c r="A34" s="328">
        <v>21</v>
      </c>
      <c r="B34" s="461">
        <v>1.006</v>
      </c>
      <c r="C34" s="329">
        <f t="shared" si="0"/>
        <v>666</v>
      </c>
      <c r="D34" s="601">
        <v>344</v>
      </c>
      <c r="E34" s="601">
        <v>322</v>
      </c>
      <c r="F34" s="330">
        <v>76</v>
      </c>
      <c r="G34" s="461">
        <v>0.97799999999999998</v>
      </c>
      <c r="H34" s="329">
        <f t="shared" si="1"/>
        <v>798</v>
      </c>
      <c r="I34" s="601">
        <v>342</v>
      </c>
      <c r="J34" s="601">
        <v>456</v>
      </c>
    </row>
    <row r="35" spans="1:10" ht="13.5" customHeight="1">
      <c r="A35" s="328">
        <v>22</v>
      </c>
      <c r="B35" s="461">
        <v>1.002</v>
      </c>
      <c r="C35" s="329">
        <f t="shared" si="0"/>
        <v>647</v>
      </c>
      <c r="D35" s="601">
        <v>338</v>
      </c>
      <c r="E35" s="601">
        <v>309</v>
      </c>
      <c r="F35" s="330">
        <v>77</v>
      </c>
      <c r="G35" s="461">
        <v>0.97</v>
      </c>
      <c r="H35" s="329">
        <f t="shared" si="1"/>
        <v>909</v>
      </c>
      <c r="I35" s="601">
        <v>402</v>
      </c>
      <c r="J35" s="601">
        <v>507</v>
      </c>
    </row>
    <row r="36" spans="1:10" ht="13.5" customHeight="1">
      <c r="A36" s="328">
        <v>23</v>
      </c>
      <c r="B36" s="461">
        <v>1.004</v>
      </c>
      <c r="C36" s="329">
        <f t="shared" si="0"/>
        <v>712</v>
      </c>
      <c r="D36" s="601">
        <v>369</v>
      </c>
      <c r="E36" s="601">
        <v>343</v>
      </c>
      <c r="F36" s="330">
        <v>78</v>
      </c>
      <c r="G36" s="461">
        <v>0.97499999999999998</v>
      </c>
      <c r="H36" s="329">
        <f t="shared" si="1"/>
        <v>874</v>
      </c>
      <c r="I36" s="601">
        <v>363</v>
      </c>
      <c r="J36" s="601">
        <v>511</v>
      </c>
    </row>
    <row r="37" spans="1:10" ht="13.5" customHeight="1">
      <c r="A37" s="328">
        <v>24</v>
      </c>
      <c r="B37" s="461">
        <v>1.0580000000000001</v>
      </c>
      <c r="C37" s="329">
        <f t="shared" si="0"/>
        <v>767</v>
      </c>
      <c r="D37" s="601">
        <v>384</v>
      </c>
      <c r="E37" s="601">
        <v>383</v>
      </c>
      <c r="F37" s="330">
        <v>79</v>
      </c>
      <c r="G37" s="461">
        <v>0.97199999999999998</v>
      </c>
      <c r="H37" s="329">
        <f t="shared" si="1"/>
        <v>972</v>
      </c>
      <c r="I37" s="601">
        <v>425</v>
      </c>
      <c r="J37" s="601">
        <v>547</v>
      </c>
    </row>
    <row r="38" spans="1:10" s="326" customFormat="1" ht="13.5" customHeight="1">
      <c r="A38" s="320" t="s">
        <v>75</v>
      </c>
      <c r="B38" s="456"/>
      <c r="C38" s="321">
        <f>SUBTOTAL(9,C39:C43)</f>
        <v>4010</v>
      </c>
      <c r="D38" s="321">
        <f>SUBTOTAL(9,D39:D43)</f>
        <v>2115</v>
      </c>
      <c r="E38" s="321">
        <f>SUBTOTAL(9,E39:E43)</f>
        <v>1895</v>
      </c>
      <c r="F38" s="325" t="s">
        <v>87</v>
      </c>
      <c r="G38" s="456"/>
      <c r="H38" s="321">
        <f>SUBTOTAL(9,H39:H43)</f>
        <v>3667</v>
      </c>
      <c r="I38" s="321">
        <f>SUBTOTAL(9,I39:I43)</f>
        <v>1428</v>
      </c>
      <c r="J38" s="321">
        <f>SUBTOTAL(9,J39:J43)</f>
        <v>2239</v>
      </c>
    </row>
    <row r="39" spans="1:10" ht="13.5" customHeight="1">
      <c r="A39" s="328">
        <v>25</v>
      </c>
      <c r="B39" s="461">
        <v>1.0469999999999999</v>
      </c>
      <c r="C39" s="329">
        <f t="shared" si="0"/>
        <v>751</v>
      </c>
      <c r="D39" s="601">
        <v>384</v>
      </c>
      <c r="E39" s="601">
        <v>367</v>
      </c>
      <c r="F39" s="330">
        <v>80</v>
      </c>
      <c r="G39" s="461">
        <v>0.98299999999999998</v>
      </c>
      <c r="H39" s="329">
        <f t="shared" si="1"/>
        <v>909</v>
      </c>
      <c r="I39" s="601">
        <v>405</v>
      </c>
      <c r="J39" s="601">
        <v>504</v>
      </c>
    </row>
    <row r="40" spans="1:10" ht="13.5" customHeight="1">
      <c r="A40" s="328">
        <v>26</v>
      </c>
      <c r="B40" s="461">
        <v>1.028</v>
      </c>
      <c r="C40" s="329">
        <f t="shared" si="0"/>
        <v>769</v>
      </c>
      <c r="D40" s="601">
        <v>430</v>
      </c>
      <c r="E40" s="601">
        <v>339</v>
      </c>
      <c r="F40" s="330">
        <v>81</v>
      </c>
      <c r="G40" s="461">
        <v>0.96</v>
      </c>
      <c r="H40" s="329">
        <f t="shared" si="1"/>
        <v>725</v>
      </c>
      <c r="I40" s="601">
        <v>267</v>
      </c>
      <c r="J40" s="601">
        <v>458</v>
      </c>
    </row>
    <row r="41" spans="1:10" ht="13.5" customHeight="1">
      <c r="A41" s="328">
        <v>27</v>
      </c>
      <c r="B41" s="461">
        <v>1.0049999999999999</v>
      </c>
      <c r="C41" s="329">
        <f t="shared" si="0"/>
        <v>829</v>
      </c>
      <c r="D41" s="601">
        <v>431</v>
      </c>
      <c r="E41" s="601">
        <v>398</v>
      </c>
      <c r="F41" s="330">
        <v>82</v>
      </c>
      <c r="G41" s="461">
        <v>0.94899999999999995</v>
      </c>
      <c r="H41" s="329">
        <f t="shared" si="1"/>
        <v>690</v>
      </c>
      <c r="I41" s="601">
        <v>262</v>
      </c>
      <c r="J41" s="601">
        <v>428</v>
      </c>
    </row>
    <row r="42" spans="1:10" ht="13.5" customHeight="1">
      <c r="A42" s="328">
        <v>28</v>
      </c>
      <c r="B42" s="461">
        <v>1.01</v>
      </c>
      <c r="C42" s="329">
        <f t="shared" si="0"/>
        <v>800</v>
      </c>
      <c r="D42" s="601">
        <v>427</v>
      </c>
      <c r="E42" s="601">
        <v>373</v>
      </c>
      <c r="F42" s="330">
        <v>83</v>
      </c>
      <c r="G42" s="461">
        <v>0.94199999999999995</v>
      </c>
      <c r="H42" s="329">
        <f t="shared" si="1"/>
        <v>694</v>
      </c>
      <c r="I42" s="601">
        <v>262</v>
      </c>
      <c r="J42" s="601">
        <v>432</v>
      </c>
    </row>
    <row r="43" spans="1:10" ht="13.5" customHeight="1">
      <c r="A43" s="328">
        <v>29</v>
      </c>
      <c r="B43" s="461">
        <v>1.036</v>
      </c>
      <c r="C43" s="329">
        <f t="shared" si="0"/>
        <v>861</v>
      </c>
      <c r="D43" s="601">
        <v>443</v>
      </c>
      <c r="E43" s="601">
        <v>418</v>
      </c>
      <c r="F43" s="330">
        <v>84</v>
      </c>
      <c r="G43" s="461">
        <v>0.97199999999999998</v>
      </c>
      <c r="H43" s="329">
        <f t="shared" si="1"/>
        <v>649</v>
      </c>
      <c r="I43" s="601">
        <v>232</v>
      </c>
      <c r="J43" s="601">
        <v>417</v>
      </c>
    </row>
    <row r="44" spans="1:10" ht="13.5" customHeight="1">
      <c r="A44" s="320" t="s">
        <v>77</v>
      </c>
      <c r="B44" s="456"/>
      <c r="C44" s="321">
        <f>SUBTOTAL(9,C45:C49)</f>
        <v>4085</v>
      </c>
      <c r="D44" s="321">
        <f>SUBTOTAL(9,D45:D49)</f>
        <v>2079</v>
      </c>
      <c r="E44" s="321">
        <f>SUBTOTAL(9,E45:E49)</f>
        <v>2006</v>
      </c>
      <c r="F44" s="325" t="s">
        <v>89</v>
      </c>
      <c r="G44" s="456"/>
      <c r="H44" s="321">
        <f>SUBTOTAL(9,H45:H49)</f>
        <v>2404</v>
      </c>
      <c r="I44" s="321">
        <f>SUBTOTAL(9,I45:I49)</f>
        <v>852</v>
      </c>
      <c r="J44" s="321">
        <f>SUBTOTAL(9,J45:J49)</f>
        <v>1552</v>
      </c>
    </row>
    <row r="45" spans="1:10" ht="13.5" customHeight="1">
      <c r="A45" s="328">
        <v>30</v>
      </c>
      <c r="B45" s="461">
        <v>0.97</v>
      </c>
      <c r="C45" s="329">
        <f t="shared" si="0"/>
        <v>848</v>
      </c>
      <c r="D45" s="601">
        <v>445</v>
      </c>
      <c r="E45" s="601">
        <v>403</v>
      </c>
      <c r="F45" s="330">
        <v>85</v>
      </c>
      <c r="G45" s="461">
        <v>0.92100000000000004</v>
      </c>
      <c r="H45" s="329">
        <f t="shared" si="1"/>
        <v>630</v>
      </c>
      <c r="I45" s="601">
        <v>234</v>
      </c>
      <c r="J45" s="601">
        <v>396</v>
      </c>
    </row>
    <row r="46" spans="1:10" ht="13.5" customHeight="1">
      <c r="A46" s="328">
        <v>31</v>
      </c>
      <c r="B46" s="461">
        <v>0.97399999999999998</v>
      </c>
      <c r="C46" s="329">
        <f t="shared" si="0"/>
        <v>764</v>
      </c>
      <c r="D46" s="601">
        <v>372</v>
      </c>
      <c r="E46" s="601">
        <v>392</v>
      </c>
      <c r="F46" s="330">
        <v>86</v>
      </c>
      <c r="G46" s="461">
        <v>0.92300000000000004</v>
      </c>
      <c r="H46" s="329">
        <f t="shared" si="1"/>
        <v>525</v>
      </c>
      <c r="I46" s="601">
        <v>204</v>
      </c>
      <c r="J46" s="601">
        <v>321</v>
      </c>
    </row>
    <row r="47" spans="1:10" ht="13.5" customHeight="1">
      <c r="A47" s="328">
        <v>32</v>
      </c>
      <c r="B47" s="461">
        <v>0.97199999999999998</v>
      </c>
      <c r="C47" s="329">
        <f t="shared" si="0"/>
        <v>854</v>
      </c>
      <c r="D47" s="601">
        <v>434</v>
      </c>
      <c r="E47" s="601">
        <v>420</v>
      </c>
      <c r="F47" s="330">
        <v>87</v>
      </c>
      <c r="G47" s="461">
        <v>0.92</v>
      </c>
      <c r="H47" s="329">
        <f t="shared" si="1"/>
        <v>471</v>
      </c>
      <c r="I47" s="601">
        <v>162</v>
      </c>
      <c r="J47" s="601">
        <v>309</v>
      </c>
    </row>
    <row r="48" spans="1:10" ht="13.5" customHeight="1">
      <c r="A48" s="328">
        <v>33</v>
      </c>
      <c r="B48" s="461">
        <v>0.96799999999999997</v>
      </c>
      <c r="C48" s="329">
        <f t="shared" si="0"/>
        <v>826</v>
      </c>
      <c r="D48" s="601">
        <v>431</v>
      </c>
      <c r="E48" s="601">
        <v>395</v>
      </c>
      <c r="F48" s="330">
        <v>88</v>
      </c>
      <c r="G48" s="461">
        <v>0.91</v>
      </c>
      <c r="H48" s="329">
        <f t="shared" si="1"/>
        <v>423</v>
      </c>
      <c r="I48" s="601">
        <v>134</v>
      </c>
      <c r="J48" s="601">
        <v>289</v>
      </c>
    </row>
    <row r="49" spans="1:10" ht="13.5" customHeight="1">
      <c r="A49" s="328">
        <v>34</v>
      </c>
      <c r="B49" s="461">
        <v>0.95699999999999996</v>
      </c>
      <c r="C49" s="329">
        <f t="shared" si="0"/>
        <v>793</v>
      </c>
      <c r="D49" s="601">
        <v>397</v>
      </c>
      <c r="E49" s="601">
        <v>396</v>
      </c>
      <c r="F49" s="330">
        <v>89</v>
      </c>
      <c r="G49" s="461">
        <v>0.90100000000000002</v>
      </c>
      <c r="H49" s="329">
        <f t="shared" si="1"/>
        <v>355</v>
      </c>
      <c r="I49" s="601">
        <v>118</v>
      </c>
      <c r="J49" s="601">
        <v>237</v>
      </c>
    </row>
    <row r="50" spans="1:10" ht="13.5" customHeight="1">
      <c r="A50" s="320" t="s">
        <v>79</v>
      </c>
      <c r="B50" s="456"/>
      <c r="C50" s="321">
        <f>SUBTOTAL(9,C51:C55)</f>
        <v>4507</v>
      </c>
      <c r="D50" s="321">
        <f>SUBTOTAL(9,D51:D55)</f>
        <v>2302</v>
      </c>
      <c r="E50" s="321">
        <f>SUBTOTAL(9,E51:E55)</f>
        <v>2205</v>
      </c>
      <c r="F50" s="325" t="s">
        <v>91</v>
      </c>
      <c r="G50" s="456"/>
      <c r="H50" s="321">
        <f>SUBTOTAL(9,H51:H55)</f>
        <v>1068</v>
      </c>
      <c r="I50" s="321">
        <f>SUBTOTAL(9,I51:I55)</f>
        <v>245</v>
      </c>
      <c r="J50" s="321">
        <f>SUBTOTAL(9,J51:J55)</f>
        <v>823</v>
      </c>
    </row>
    <row r="51" spans="1:10" ht="13.5" customHeight="1">
      <c r="A51" s="328">
        <v>35</v>
      </c>
      <c r="B51" s="461">
        <v>0.96399999999999997</v>
      </c>
      <c r="C51" s="329">
        <f t="shared" si="0"/>
        <v>869</v>
      </c>
      <c r="D51" s="601">
        <v>440</v>
      </c>
      <c r="E51" s="601">
        <v>429</v>
      </c>
      <c r="F51" s="330">
        <v>90</v>
      </c>
      <c r="G51" s="461">
        <v>0.90700000000000003</v>
      </c>
      <c r="H51" s="329">
        <f t="shared" si="1"/>
        <v>340</v>
      </c>
      <c r="I51" s="601">
        <v>80</v>
      </c>
      <c r="J51" s="601">
        <v>260</v>
      </c>
    </row>
    <row r="52" spans="1:10" ht="13.5" customHeight="1">
      <c r="A52" s="328">
        <v>36</v>
      </c>
      <c r="B52" s="461">
        <v>0.97499999999999998</v>
      </c>
      <c r="C52" s="329">
        <f t="shared" si="0"/>
        <v>879</v>
      </c>
      <c r="D52" s="601">
        <v>435</v>
      </c>
      <c r="E52" s="601">
        <v>444</v>
      </c>
      <c r="F52" s="330">
        <v>91</v>
      </c>
      <c r="G52" s="461">
        <v>0.86299999999999999</v>
      </c>
      <c r="H52" s="329">
        <f t="shared" si="1"/>
        <v>234</v>
      </c>
      <c r="I52" s="601">
        <v>60</v>
      </c>
      <c r="J52" s="601">
        <v>174</v>
      </c>
    </row>
    <row r="53" spans="1:10" ht="13.5" customHeight="1">
      <c r="A53" s="328">
        <v>37</v>
      </c>
      <c r="B53" s="461">
        <v>0.98699999999999999</v>
      </c>
      <c r="C53" s="329">
        <f t="shared" si="0"/>
        <v>897</v>
      </c>
      <c r="D53" s="601">
        <v>455</v>
      </c>
      <c r="E53" s="601">
        <v>442</v>
      </c>
      <c r="F53" s="330">
        <v>92</v>
      </c>
      <c r="G53" s="461">
        <v>0.84499999999999997</v>
      </c>
      <c r="H53" s="329">
        <f t="shared" si="1"/>
        <v>202</v>
      </c>
      <c r="I53" s="601">
        <v>48</v>
      </c>
      <c r="J53" s="601">
        <v>154</v>
      </c>
    </row>
    <row r="54" spans="1:10" ht="13.5" customHeight="1">
      <c r="A54" s="328">
        <v>38</v>
      </c>
      <c r="B54" s="461">
        <v>1.0049999999999999</v>
      </c>
      <c r="C54" s="329">
        <f t="shared" si="0"/>
        <v>935</v>
      </c>
      <c r="D54" s="601">
        <v>493</v>
      </c>
      <c r="E54" s="601">
        <v>442</v>
      </c>
      <c r="F54" s="330">
        <v>93</v>
      </c>
      <c r="G54" s="461">
        <v>0.77700000000000002</v>
      </c>
      <c r="H54" s="329">
        <f t="shared" si="1"/>
        <v>160</v>
      </c>
      <c r="I54" s="601">
        <v>31</v>
      </c>
      <c r="J54" s="601">
        <v>129</v>
      </c>
    </row>
    <row r="55" spans="1:10" ht="13.5" customHeight="1">
      <c r="A55" s="328">
        <v>39</v>
      </c>
      <c r="B55" s="461">
        <v>0.98799999999999999</v>
      </c>
      <c r="C55" s="329">
        <f t="shared" si="0"/>
        <v>927</v>
      </c>
      <c r="D55" s="601">
        <v>479</v>
      </c>
      <c r="E55" s="601">
        <v>448</v>
      </c>
      <c r="F55" s="330">
        <v>94</v>
      </c>
      <c r="G55" s="461">
        <v>0.88600000000000001</v>
      </c>
      <c r="H55" s="329">
        <f t="shared" si="1"/>
        <v>132</v>
      </c>
      <c r="I55" s="601">
        <v>26</v>
      </c>
      <c r="J55" s="601">
        <v>106</v>
      </c>
    </row>
    <row r="56" spans="1:10" ht="13.5" customHeight="1">
      <c r="A56" s="320" t="s">
        <v>81</v>
      </c>
      <c r="B56" s="456"/>
      <c r="C56" s="321">
        <f>SUBTOTAL(9,C57:C61)</f>
        <v>4811</v>
      </c>
      <c r="D56" s="321">
        <f>SUBTOTAL(9,D57:D61)</f>
        <v>2487</v>
      </c>
      <c r="E56" s="321">
        <f>SUBTOTAL(9,E57:E61)</f>
        <v>2324</v>
      </c>
      <c r="F56" s="325" t="s">
        <v>93</v>
      </c>
      <c r="G56" s="456"/>
      <c r="H56" s="321">
        <f>SUBTOTAL(9,H57:H61)</f>
        <v>275</v>
      </c>
      <c r="I56" s="321">
        <f>SUBTOTAL(9,I57:I61)</f>
        <v>45</v>
      </c>
      <c r="J56" s="321">
        <f>SUBTOTAL(9,J57:J61)</f>
        <v>230</v>
      </c>
    </row>
    <row r="57" spans="1:10" ht="13.5" customHeight="1">
      <c r="A57" s="328">
        <v>40</v>
      </c>
      <c r="B57" s="461">
        <v>0.999</v>
      </c>
      <c r="C57" s="329">
        <f t="shared" si="0"/>
        <v>904</v>
      </c>
      <c r="D57" s="601">
        <v>457</v>
      </c>
      <c r="E57" s="601">
        <v>447</v>
      </c>
      <c r="F57" s="330">
        <v>95</v>
      </c>
      <c r="G57" s="461">
        <v>0.80300000000000005</v>
      </c>
      <c r="H57" s="329">
        <f t="shared" si="1"/>
        <v>98</v>
      </c>
      <c r="I57" s="601">
        <v>20</v>
      </c>
      <c r="J57" s="601">
        <v>78</v>
      </c>
    </row>
    <row r="58" spans="1:10" ht="13.5" customHeight="1">
      <c r="A58" s="328">
        <v>41</v>
      </c>
      <c r="B58" s="461">
        <v>0.99</v>
      </c>
      <c r="C58" s="329">
        <f t="shared" si="0"/>
        <v>943</v>
      </c>
      <c r="D58" s="601">
        <v>491</v>
      </c>
      <c r="E58" s="601">
        <v>452</v>
      </c>
      <c r="F58" s="330">
        <v>96</v>
      </c>
      <c r="G58" s="461">
        <v>0.75600000000000001</v>
      </c>
      <c r="H58" s="329">
        <f t="shared" si="1"/>
        <v>62</v>
      </c>
      <c r="I58" s="601">
        <v>12</v>
      </c>
      <c r="J58" s="601">
        <v>50</v>
      </c>
    </row>
    <row r="59" spans="1:10" ht="13.5" customHeight="1">
      <c r="A59" s="328">
        <v>42</v>
      </c>
      <c r="B59" s="461">
        <v>0.98299999999999998</v>
      </c>
      <c r="C59" s="329">
        <f t="shared" si="0"/>
        <v>941</v>
      </c>
      <c r="D59" s="601">
        <v>477</v>
      </c>
      <c r="E59" s="601">
        <v>464</v>
      </c>
      <c r="F59" s="330">
        <v>97</v>
      </c>
      <c r="G59" s="461">
        <v>0.82499999999999996</v>
      </c>
      <c r="H59" s="329">
        <f t="shared" si="1"/>
        <v>47</v>
      </c>
      <c r="I59" s="601">
        <v>7</v>
      </c>
      <c r="J59" s="601">
        <v>40</v>
      </c>
    </row>
    <row r="60" spans="1:10" ht="13.5" customHeight="1">
      <c r="A60" s="328">
        <v>43</v>
      </c>
      <c r="B60" s="461">
        <v>1.004</v>
      </c>
      <c r="C60" s="329">
        <f t="shared" si="0"/>
        <v>982</v>
      </c>
      <c r="D60" s="601">
        <v>538</v>
      </c>
      <c r="E60" s="601">
        <v>444</v>
      </c>
      <c r="F60" s="330">
        <v>98</v>
      </c>
      <c r="G60" s="461">
        <v>0.79600000000000004</v>
      </c>
      <c r="H60" s="329">
        <f t="shared" si="1"/>
        <v>43</v>
      </c>
      <c r="I60" s="601">
        <v>5</v>
      </c>
      <c r="J60" s="601">
        <v>38</v>
      </c>
    </row>
    <row r="61" spans="1:10" ht="13.5" customHeight="1">
      <c r="A61" s="328">
        <v>44</v>
      </c>
      <c r="B61" s="461">
        <v>0.98899999999999999</v>
      </c>
      <c r="C61" s="329">
        <f t="shared" si="0"/>
        <v>1041</v>
      </c>
      <c r="D61" s="601">
        <v>524</v>
      </c>
      <c r="E61" s="601">
        <v>517</v>
      </c>
      <c r="F61" s="330">
        <v>99</v>
      </c>
      <c r="G61" s="461">
        <v>0.65800000000000003</v>
      </c>
      <c r="H61" s="329">
        <f t="shared" si="1"/>
        <v>25</v>
      </c>
      <c r="I61" s="601">
        <v>1</v>
      </c>
      <c r="J61" s="601">
        <v>24</v>
      </c>
    </row>
    <row r="62" spans="1:10" ht="13.5" customHeight="1">
      <c r="A62" s="320" t="s">
        <v>83</v>
      </c>
      <c r="B62" s="456"/>
      <c r="C62" s="321">
        <f>SUBTOTAL(9,C63:C67)</f>
        <v>6084</v>
      </c>
      <c r="D62" s="321">
        <f>SUBTOTAL(9,D63:D67)</f>
        <v>3166</v>
      </c>
      <c r="E62" s="321">
        <f>SUBTOTAL(9,E63:E67)</f>
        <v>2918</v>
      </c>
      <c r="F62" s="331"/>
      <c r="G62" s="469"/>
      <c r="I62" s="606"/>
      <c r="J62" s="606"/>
    </row>
    <row r="63" spans="1:10" ht="13.5" customHeight="1">
      <c r="A63" s="328">
        <v>45</v>
      </c>
      <c r="B63" s="461">
        <v>1.0049999999999999</v>
      </c>
      <c r="C63" s="329">
        <f t="shared" si="0"/>
        <v>1141</v>
      </c>
      <c r="D63" s="601">
        <v>602</v>
      </c>
      <c r="E63" s="601">
        <v>539</v>
      </c>
      <c r="F63" s="588" t="s">
        <v>94</v>
      </c>
      <c r="G63" s="468"/>
      <c r="H63" s="321">
        <f t="shared" si="1"/>
        <v>50</v>
      </c>
      <c r="I63" s="606">
        <v>8</v>
      </c>
      <c r="J63" s="606">
        <v>42</v>
      </c>
    </row>
    <row r="64" spans="1:10" ht="13.5" customHeight="1">
      <c r="A64" s="328">
        <v>46</v>
      </c>
      <c r="B64" s="461">
        <v>0.98799999999999999</v>
      </c>
      <c r="C64" s="329">
        <f t="shared" si="0"/>
        <v>1180</v>
      </c>
      <c r="D64" s="601">
        <v>618</v>
      </c>
      <c r="E64" s="601">
        <v>562</v>
      </c>
      <c r="F64" s="334"/>
      <c r="G64" s="335"/>
      <c r="H64" s="335"/>
      <c r="I64" s="335"/>
      <c r="J64" s="335"/>
    </row>
    <row r="65" spans="1:10" ht="13.5" customHeight="1">
      <c r="A65" s="328">
        <v>47</v>
      </c>
      <c r="B65" s="461">
        <v>0.998</v>
      </c>
      <c r="C65" s="329">
        <f t="shared" si="0"/>
        <v>1232</v>
      </c>
      <c r="D65" s="601">
        <v>621</v>
      </c>
      <c r="E65" s="601">
        <v>611</v>
      </c>
      <c r="F65" s="927" t="s">
        <v>95</v>
      </c>
      <c r="G65" s="924"/>
      <c r="H65" s="587" t="s">
        <v>70</v>
      </c>
      <c r="I65" s="587" t="s">
        <v>71</v>
      </c>
      <c r="J65" s="587" t="s">
        <v>72</v>
      </c>
    </row>
    <row r="66" spans="1:10" ht="13.5" customHeight="1">
      <c r="A66" s="328">
        <v>48</v>
      </c>
      <c r="B66" s="461">
        <v>0.98499999999999999</v>
      </c>
      <c r="C66" s="329">
        <f t="shared" si="0"/>
        <v>1286</v>
      </c>
      <c r="D66" s="601">
        <v>663</v>
      </c>
      <c r="E66" s="601">
        <v>623</v>
      </c>
      <c r="F66" s="336"/>
    </row>
    <row r="67" spans="1:10" ht="13.5" customHeight="1">
      <c r="A67" s="328">
        <v>49</v>
      </c>
      <c r="B67" s="461">
        <v>1.0029999999999999</v>
      </c>
      <c r="C67" s="329">
        <f t="shared" si="0"/>
        <v>1245</v>
      </c>
      <c r="D67" s="601">
        <v>662</v>
      </c>
      <c r="E67" s="601">
        <v>583</v>
      </c>
      <c r="F67" s="927" t="s">
        <v>96</v>
      </c>
      <c r="G67" s="924"/>
      <c r="H67" s="329">
        <f>SUBTOTAL(9,C8:C25)</f>
        <v>8684</v>
      </c>
      <c r="I67" s="329">
        <f>SUBTOTAL(9,D8:D25)</f>
        <v>4376</v>
      </c>
      <c r="J67" s="329">
        <f>SUBTOTAL(9,E8:E25)</f>
        <v>4308</v>
      </c>
    </row>
    <row r="68" spans="1:10" ht="13.5" customHeight="1">
      <c r="A68" s="320" t="s">
        <v>84</v>
      </c>
      <c r="B68" s="456"/>
      <c r="C68" s="321">
        <f>SUBTOTAL(9,C69:C73)</f>
        <v>5780</v>
      </c>
      <c r="D68" s="321">
        <f>SUBTOTAL(9,D69:D73)</f>
        <v>2981</v>
      </c>
      <c r="E68" s="321">
        <f>SUBTOTAL(9,E69:E73)</f>
        <v>2799</v>
      </c>
      <c r="F68" s="336"/>
      <c r="H68" s="326"/>
      <c r="I68" s="326"/>
      <c r="J68" s="326"/>
    </row>
    <row r="69" spans="1:10" ht="13.5" customHeight="1">
      <c r="A69" s="328">
        <v>50</v>
      </c>
      <c r="B69" s="461">
        <v>0.99299999999999999</v>
      </c>
      <c r="C69" s="329">
        <f t="shared" si="0"/>
        <v>1181</v>
      </c>
      <c r="D69" s="601">
        <v>608</v>
      </c>
      <c r="E69" s="601">
        <v>573</v>
      </c>
      <c r="F69" s="927" t="s">
        <v>97</v>
      </c>
      <c r="G69" s="924"/>
      <c r="H69" s="329">
        <f>SUBTOTAL(9,C26:C73,H8:H19)</f>
        <v>44190</v>
      </c>
      <c r="I69" s="329">
        <f>SUBTOTAL(9,D26:D73,I8:I19)</f>
        <v>22692</v>
      </c>
      <c r="J69" s="329">
        <f>SUBTOTAL(9,E26:E73,J8:J19)</f>
        <v>21498</v>
      </c>
    </row>
    <row r="70" spans="1:10" ht="13.5" customHeight="1">
      <c r="A70" s="328">
        <v>51</v>
      </c>
      <c r="B70" s="461">
        <v>1.002</v>
      </c>
      <c r="C70" s="329">
        <f t="shared" si="0"/>
        <v>1210</v>
      </c>
      <c r="D70" s="601">
        <v>632</v>
      </c>
      <c r="E70" s="601">
        <v>578</v>
      </c>
      <c r="F70" s="336"/>
      <c r="H70" s="326"/>
      <c r="I70" s="326"/>
      <c r="J70" s="326"/>
    </row>
    <row r="71" spans="1:10" ht="13.5" customHeight="1">
      <c r="A71" s="328">
        <v>52</v>
      </c>
      <c r="B71" s="461">
        <v>1</v>
      </c>
      <c r="C71" s="329">
        <f t="shared" si="0"/>
        <v>1202</v>
      </c>
      <c r="D71" s="601">
        <v>631</v>
      </c>
      <c r="E71" s="601">
        <v>571</v>
      </c>
      <c r="F71" s="927" t="s">
        <v>98</v>
      </c>
      <c r="G71" s="924"/>
      <c r="H71" s="329">
        <f>SUBTOTAL(9,H20:H63)</f>
        <v>21557</v>
      </c>
      <c r="I71" s="329">
        <f>SUBTOTAL(9,I20:I63)</f>
        <v>9108</v>
      </c>
      <c r="J71" s="329">
        <f>SUBTOTAL(9,J20:J63)</f>
        <v>12449</v>
      </c>
    </row>
    <row r="72" spans="1:10" ht="13.5" customHeight="1">
      <c r="A72" s="328">
        <v>53</v>
      </c>
      <c r="B72" s="461">
        <v>0.997</v>
      </c>
      <c r="C72" s="329">
        <f t="shared" si="0"/>
        <v>1093</v>
      </c>
      <c r="D72" s="601">
        <v>560</v>
      </c>
      <c r="E72" s="601">
        <v>533</v>
      </c>
      <c r="F72" s="336"/>
      <c r="H72" s="326"/>
      <c r="I72" s="326"/>
      <c r="J72" s="326"/>
    </row>
    <row r="73" spans="1:10" ht="13.5" customHeight="1">
      <c r="A73" s="332">
        <v>54</v>
      </c>
      <c r="B73" s="466">
        <v>0.99099999999999999</v>
      </c>
      <c r="C73" s="361">
        <f>D73+E73</f>
        <v>1094</v>
      </c>
      <c r="D73" s="604">
        <v>550</v>
      </c>
      <c r="E73" s="605">
        <v>544</v>
      </c>
      <c r="F73" s="922" t="s">
        <v>99</v>
      </c>
      <c r="G73" s="923"/>
      <c r="H73" s="333">
        <f>SUBTOTAL(9,H32:H63)</f>
        <v>11712</v>
      </c>
      <c r="I73" s="333">
        <f>SUBTOTAL(9,I32:I63)</f>
        <v>4420</v>
      </c>
      <c r="J73" s="333">
        <f>SUBTOTAL(9,J32:J63)</f>
        <v>7292</v>
      </c>
    </row>
    <row r="74" spans="1:10" ht="13.5" customHeight="1">
      <c r="A74" s="467" t="s">
        <v>846</v>
      </c>
    </row>
    <row r="75" spans="1:10" ht="13.5" customHeight="1">
      <c r="G75" s="614"/>
      <c r="H75" s="585"/>
      <c r="I75" s="913"/>
      <c r="J75" s="913"/>
    </row>
    <row r="76" spans="1:10" ht="13.5" customHeight="1">
      <c r="E76" s="319">
        <v>34</v>
      </c>
      <c r="F76" s="587"/>
    </row>
    <row r="77" spans="1:10" ht="13.5" customHeight="1"/>
    <row r="78" spans="1:10" ht="13.5" customHeight="1"/>
    <row r="79" spans="1:10" ht="13.5" customHeight="1"/>
    <row r="80" spans="1:10" ht="13.5" customHeight="1"/>
    <row r="81" spans="1:5" ht="13.5" customHeight="1"/>
    <row r="82" spans="1:5" ht="13.5" customHeight="1"/>
    <row r="83" spans="1:5" ht="13.5" customHeight="1"/>
    <row r="84" spans="1:5" ht="13.5" customHeight="1">
      <c r="A84" s="587"/>
      <c r="B84" s="587"/>
      <c r="C84" s="321"/>
      <c r="D84" s="321"/>
      <c r="E84" s="321"/>
    </row>
    <row r="85" spans="1:5" ht="13.5" customHeight="1"/>
    <row r="86" spans="1:5" ht="13.5" customHeight="1"/>
    <row r="87" spans="1:5" ht="13.5" customHeight="1"/>
    <row r="88" spans="1:5" ht="13.5" customHeight="1"/>
    <row r="89" spans="1:5" ht="13.5" customHeight="1"/>
    <row r="90" spans="1:5" ht="13.5" customHeight="1"/>
    <row r="91" spans="1:5" ht="13.5" customHeight="1"/>
    <row r="92" spans="1:5" ht="13.5" customHeight="1"/>
    <row r="93" spans="1:5" ht="13.5" customHeight="1"/>
    <row r="94" spans="1:5" ht="13.5" customHeight="1"/>
    <row r="95" spans="1:5" ht="13.5" customHeight="1"/>
    <row r="96" spans="1:5" ht="13.5" customHeight="1"/>
    <row r="97" ht="13.5" customHeight="1"/>
  </sheetData>
  <mergeCells count="8">
    <mergeCell ref="I75:J75"/>
    <mergeCell ref="A1:C2"/>
    <mergeCell ref="F73:G73"/>
    <mergeCell ref="F65:G65"/>
    <mergeCell ref="F67:G67"/>
    <mergeCell ref="F69:G69"/>
    <mergeCell ref="F71:G71"/>
    <mergeCell ref="A4:B4"/>
  </mergeCells>
  <phoneticPr fontId="2"/>
  <pageMargins left="1.1811023622047245" right="0.39370078740157483" top="0.59055118110236227" bottom="0.19685039370078741" header="0.51181102362204722" footer="0.51181102362204722"/>
  <pageSetup paperSize="9" scale="83" firstPageNumber="4" pageOrder="overThenDown"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66FF"/>
  </sheetPr>
  <dimension ref="A1:J88"/>
  <sheetViews>
    <sheetView zoomScaleNormal="100" zoomScaleSheetLayoutView="100" workbookViewId="0">
      <selection sqref="A1:A2"/>
    </sheetView>
  </sheetViews>
  <sheetFormatPr defaultRowHeight="14.25"/>
  <cols>
    <col min="1" max="1" width="11.625" style="319" customWidth="1"/>
    <col min="2" max="5" width="9.625" style="319" customWidth="1"/>
    <col min="6" max="6" width="11.625" style="319" customWidth="1"/>
    <col min="7" max="9" width="9.625" style="319" customWidth="1"/>
    <col min="10" max="10" width="10.125" style="319" customWidth="1"/>
    <col min="11" max="16384" width="9" style="319"/>
  </cols>
  <sheetData>
    <row r="1" spans="1:10" ht="13.5" customHeight="1">
      <c r="A1" s="926" t="s">
        <v>832</v>
      </c>
      <c r="B1" s="926"/>
      <c r="C1" s="926"/>
      <c r="D1" s="587"/>
      <c r="E1" s="587"/>
      <c r="F1" s="587"/>
      <c r="G1" s="587"/>
      <c r="H1" s="587"/>
      <c r="I1" s="587"/>
      <c r="J1" s="587"/>
    </row>
    <row r="2" spans="1:10" ht="13.5" customHeight="1">
      <c r="A2" s="926"/>
      <c r="B2" s="926"/>
      <c r="C2" s="926"/>
      <c r="D2" s="587"/>
      <c r="E2" s="587"/>
      <c r="F2" s="587"/>
    </row>
    <row r="3" spans="1:10" ht="13.5" customHeight="1"/>
    <row r="4" spans="1:10" ht="13.5" customHeight="1">
      <c r="A4" s="925" t="s">
        <v>51</v>
      </c>
      <c r="B4" s="925"/>
    </row>
    <row r="5" spans="1:10" ht="13.5" customHeight="1">
      <c r="J5" s="455" t="s">
        <v>1623</v>
      </c>
    </row>
    <row r="6" spans="1:10" ht="13.5" customHeight="1">
      <c r="A6" s="452" t="s">
        <v>68</v>
      </c>
      <c r="B6" s="453" t="s">
        <v>69</v>
      </c>
      <c r="C6" s="453" t="s">
        <v>70</v>
      </c>
      <c r="D6" s="453" t="s">
        <v>71</v>
      </c>
      <c r="E6" s="453" t="s">
        <v>72</v>
      </c>
      <c r="F6" s="453" t="s">
        <v>68</v>
      </c>
      <c r="G6" s="453" t="s">
        <v>69</v>
      </c>
      <c r="H6" s="453" t="s">
        <v>70</v>
      </c>
      <c r="I6" s="453" t="s">
        <v>71</v>
      </c>
      <c r="J6" s="454" t="s">
        <v>72</v>
      </c>
    </row>
    <row r="7" spans="1:10" ht="13.5" customHeight="1">
      <c r="A7" s="320" t="s">
        <v>73</v>
      </c>
      <c r="B7" s="456"/>
      <c r="C7" s="321">
        <f>SUBTOTAL(9,C8:C73,H8:H63)</f>
        <v>52512</v>
      </c>
      <c r="D7" s="321">
        <f>SUBTOTAL(9,D8:D73,I8:I63)</f>
        <v>25907</v>
      </c>
      <c r="E7" s="322">
        <f>SUBTOTAL(9,E8:E73,J8:J63)</f>
        <v>26605</v>
      </c>
      <c r="F7" s="327"/>
      <c r="G7" s="470"/>
    </row>
    <row r="8" spans="1:10" ht="13.5" customHeight="1">
      <c r="A8" s="320" t="s">
        <v>74</v>
      </c>
      <c r="B8" s="456"/>
      <c r="C8" s="321">
        <f>SUBTOTAL(9,C9:C13)</f>
        <v>1726</v>
      </c>
      <c r="D8" s="321">
        <f>SUBTOTAL(9,D9:D13)</f>
        <v>913</v>
      </c>
      <c r="E8" s="321">
        <f>SUBTOTAL(9,E9:E13)</f>
        <v>813</v>
      </c>
      <c r="F8" s="325" t="s">
        <v>86</v>
      </c>
      <c r="G8" s="456"/>
      <c r="H8" s="321">
        <f>SUBTOTAL(9,H9:H13)</f>
        <v>3241</v>
      </c>
      <c r="I8" s="321">
        <f>SUBTOTAL(9,I9:I13)</f>
        <v>1657</v>
      </c>
      <c r="J8" s="321">
        <f>SUBTOTAL(9,J9:J13)</f>
        <v>1584</v>
      </c>
    </row>
    <row r="9" spans="1:10" ht="13.5" customHeight="1">
      <c r="A9" s="328">
        <v>0</v>
      </c>
      <c r="B9" s="459"/>
      <c r="C9" s="329">
        <f t="shared" ref="C9:C72" si="0">D9+E9</f>
        <v>350</v>
      </c>
      <c r="D9" s="601">
        <v>186</v>
      </c>
      <c r="E9" s="601">
        <v>164</v>
      </c>
      <c r="F9" s="330">
        <v>55</v>
      </c>
      <c r="G9" s="461">
        <v>1</v>
      </c>
      <c r="H9" s="329">
        <f t="shared" ref="H9:H63" si="1">I9+J9</f>
        <v>539</v>
      </c>
      <c r="I9" s="601">
        <v>292</v>
      </c>
      <c r="J9" s="601">
        <v>247</v>
      </c>
    </row>
    <row r="10" spans="1:10" ht="13.5" customHeight="1">
      <c r="A10" s="328">
        <v>1</v>
      </c>
      <c r="B10" s="461">
        <v>1.0089999999999999</v>
      </c>
      <c r="C10" s="329">
        <f t="shared" si="0"/>
        <v>356</v>
      </c>
      <c r="D10" s="601">
        <v>176</v>
      </c>
      <c r="E10" s="601">
        <v>180</v>
      </c>
      <c r="F10" s="330">
        <v>56</v>
      </c>
      <c r="G10" s="461">
        <v>0.98299999999999998</v>
      </c>
      <c r="H10" s="329">
        <f t="shared" si="1"/>
        <v>734</v>
      </c>
      <c r="I10" s="601">
        <v>370</v>
      </c>
      <c r="J10" s="601">
        <v>364</v>
      </c>
    </row>
    <row r="11" spans="1:10" ht="13.5" customHeight="1">
      <c r="A11" s="328">
        <v>2</v>
      </c>
      <c r="B11" s="461">
        <v>0.99399999999999999</v>
      </c>
      <c r="C11" s="329">
        <f t="shared" si="0"/>
        <v>339</v>
      </c>
      <c r="D11" s="601">
        <v>180</v>
      </c>
      <c r="E11" s="601">
        <v>159</v>
      </c>
      <c r="F11" s="330">
        <v>57</v>
      </c>
      <c r="G11" s="461">
        <v>0.997</v>
      </c>
      <c r="H11" s="329">
        <f t="shared" si="1"/>
        <v>698</v>
      </c>
      <c r="I11" s="601">
        <v>371</v>
      </c>
      <c r="J11" s="601">
        <v>327</v>
      </c>
    </row>
    <row r="12" spans="1:10" ht="13.5" customHeight="1">
      <c r="A12" s="328">
        <v>3</v>
      </c>
      <c r="B12" s="461">
        <v>0.97099999999999997</v>
      </c>
      <c r="C12" s="329">
        <f t="shared" si="0"/>
        <v>338</v>
      </c>
      <c r="D12" s="601">
        <v>192</v>
      </c>
      <c r="E12" s="601">
        <v>146</v>
      </c>
      <c r="F12" s="330">
        <v>58</v>
      </c>
      <c r="G12" s="461">
        <v>1.0049999999999999</v>
      </c>
      <c r="H12" s="329">
        <f t="shared" si="1"/>
        <v>651</v>
      </c>
      <c r="I12" s="601">
        <v>319</v>
      </c>
      <c r="J12" s="601">
        <v>332</v>
      </c>
    </row>
    <row r="13" spans="1:10" ht="13.5" customHeight="1">
      <c r="A13" s="328">
        <v>4</v>
      </c>
      <c r="B13" s="461">
        <v>1.028</v>
      </c>
      <c r="C13" s="329">
        <f t="shared" si="0"/>
        <v>343</v>
      </c>
      <c r="D13" s="601">
        <v>179</v>
      </c>
      <c r="E13" s="601">
        <v>164</v>
      </c>
      <c r="F13" s="330">
        <v>59</v>
      </c>
      <c r="G13" s="461">
        <v>0.997</v>
      </c>
      <c r="H13" s="329">
        <f t="shared" si="1"/>
        <v>619</v>
      </c>
      <c r="I13" s="601">
        <v>305</v>
      </c>
      <c r="J13" s="601">
        <v>314</v>
      </c>
    </row>
    <row r="14" spans="1:10" ht="13.5" customHeight="1">
      <c r="A14" s="320" t="s">
        <v>76</v>
      </c>
      <c r="B14" s="456"/>
      <c r="C14" s="321">
        <f>SUBTOTAL(9,C15:C19)</f>
        <v>1719</v>
      </c>
      <c r="D14" s="321">
        <f t="shared" ref="D14:E14" si="2">SUBTOTAL(9,D15:D19)</f>
        <v>899</v>
      </c>
      <c r="E14" s="321">
        <f t="shared" si="2"/>
        <v>820</v>
      </c>
      <c r="F14" s="325" t="s">
        <v>88</v>
      </c>
      <c r="G14" s="456"/>
      <c r="H14" s="321">
        <f>SUBTOTAL(9,H15:H19)</f>
        <v>2931</v>
      </c>
      <c r="I14" s="321">
        <f t="shared" ref="I14:J14" si="3">SUBTOTAL(9,I15:I19)</f>
        <v>1481</v>
      </c>
      <c r="J14" s="321">
        <f t="shared" si="3"/>
        <v>1450</v>
      </c>
    </row>
    <row r="15" spans="1:10" ht="13.5" customHeight="1">
      <c r="A15" s="328">
        <v>5</v>
      </c>
      <c r="B15" s="461">
        <v>0.995</v>
      </c>
      <c r="C15" s="329">
        <f t="shared" si="0"/>
        <v>357</v>
      </c>
      <c r="D15" s="601">
        <v>175</v>
      </c>
      <c r="E15" s="601">
        <v>182</v>
      </c>
      <c r="F15" s="330">
        <v>60</v>
      </c>
      <c r="G15" s="461">
        <v>0.98</v>
      </c>
      <c r="H15" s="329">
        <f t="shared" si="1"/>
        <v>613</v>
      </c>
      <c r="I15" s="601">
        <v>325</v>
      </c>
      <c r="J15" s="601">
        <v>288</v>
      </c>
    </row>
    <row r="16" spans="1:10" ht="13.5" customHeight="1">
      <c r="A16" s="328">
        <v>6</v>
      </c>
      <c r="B16" s="461">
        <v>0.97599999999999998</v>
      </c>
      <c r="C16" s="329">
        <f t="shared" si="0"/>
        <v>362</v>
      </c>
      <c r="D16" s="601">
        <v>194</v>
      </c>
      <c r="E16" s="601">
        <v>168</v>
      </c>
      <c r="F16" s="330">
        <v>61</v>
      </c>
      <c r="G16" s="461">
        <v>0.98799999999999999</v>
      </c>
      <c r="H16" s="329">
        <f t="shared" si="1"/>
        <v>600</v>
      </c>
      <c r="I16" s="601">
        <v>314</v>
      </c>
      <c r="J16" s="601">
        <v>286</v>
      </c>
    </row>
    <row r="17" spans="1:10" ht="13.5" customHeight="1">
      <c r="A17" s="328">
        <v>7</v>
      </c>
      <c r="B17" s="461">
        <v>0.98299999999999998</v>
      </c>
      <c r="C17" s="329">
        <f t="shared" si="0"/>
        <v>329</v>
      </c>
      <c r="D17" s="601">
        <v>177</v>
      </c>
      <c r="E17" s="601">
        <v>152</v>
      </c>
      <c r="F17" s="330">
        <v>62</v>
      </c>
      <c r="G17" s="461">
        <v>1.002</v>
      </c>
      <c r="H17" s="329">
        <f t="shared" si="1"/>
        <v>602</v>
      </c>
      <c r="I17" s="601">
        <v>289</v>
      </c>
      <c r="J17" s="601">
        <v>313</v>
      </c>
    </row>
    <row r="18" spans="1:10" ht="13.5" customHeight="1">
      <c r="A18" s="328">
        <v>8</v>
      </c>
      <c r="B18" s="461">
        <v>1.0029999999999999</v>
      </c>
      <c r="C18" s="329">
        <f t="shared" si="0"/>
        <v>329</v>
      </c>
      <c r="D18" s="601">
        <v>167</v>
      </c>
      <c r="E18" s="601">
        <v>162</v>
      </c>
      <c r="F18" s="330">
        <v>63</v>
      </c>
      <c r="G18" s="461">
        <v>0.96899999999999997</v>
      </c>
      <c r="H18" s="329">
        <f t="shared" si="1"/>
        <v>560</v>
      </c>
      <c r="I18" s="601">
        <v>277</v>
      </c>
      <c r="J18" s="601">
        <v>283</v>
      </c>
    </row>
    <row r="19" spans="1:10" ht="13.5" customHeight="1">
      <c r="A19" s="328">
        <v>9</v>
      </c>
      <c r="B19" s="461">
        <v>1.022</v>
      </c>
      <c r="C19" s="329">
        <f t="shared" si="0"/>
        <v>342</v>
      </c>
      <c r="D19" s="601">
        <v>186</v>
      </c>
      <c r="E19" s="601">
        <v>156</v>
      </c>
      <c r="F19" s="330">
        <v>64</v>
      </c>
      <c r="G19" s="461">
        <v>0.995</v>
      </c>
      <c r="H19" s="329">
        <f t="shared" si="1"/>
        <v>556</v>
      </c>
      <c r="I19" s="601">
        <v>276</v>
      </c>
      <c r="J19" s="601">
        <v>280</v>
      </c>
    </row>
    <row r="20" spans="1:10" ht="13.5" customHeight="1">
      <c r="A20" s="320" t="s">
        <v>78</v>
      </c>
      <c r="B20" s="456"/>
      <c r="C20" s="321">
        <f>SUBTOTAL(9,C21:C25)</f>
        <v>1975</v>
      </c>
      <c r="D20" s="321">
        <f>SUBTOTAL(9,D21:D25)</f>
        <v>992</v>
      </c>
      <c r="E20" s="321">
        <f>SUBTOTAL(9,E21:E25)</f>
        <v>983</v>
      </c>
      <c r="F20" s="325" t="s">
        <v>90</v>
      </c>
      <c r="G20" s="456"/>
      <c r="H20" s="321">
        <f>SUBTOTAL(9,H21:H25)</f>
        <v>3087</v>
      </c>
      <c r="I20" s="321">
        <f t="shared" ref="I20:J20" si="4">SUBTOTAL(9,I21:I25)</f>
        <v>1550</v>
      </c>
      <c r="J20" s="321">
        <f t="shared" si="4"/>
        <v>1537</v>
      </c>
    </row>
    <row r="21" spans="1:10" ht="13.5" customHeight="1">
      <c r="A21" s="328">
        <v>10</v>
      </c>
      <c r="B21" s="461">
        <v>0.98699999999999999</v>
      </c>
      <c r="C21" s="329">
        <f t="shared" si="0"/>
        <v>410</v>
      </c>
      <c r="D21" s="601">
        <v>206</v>
      </c>
      <c r="E21" s="601">
        <v>204</v>
      </c>
      <c r="F21" s="330">
        <v>65</v>
      </c>
      <c r="G21" s="461">
        <v>0.97899999999999998</v>
      </c>
      <c r="H21" s="329">
        <f t="shared" si="1"/>
        <v>576</v>
      </c>
      <c r="I21" s="601">
        <v>293</v>
      </c>
      <c r="J21" s="601">
        <v>283</v>
      </c>
    </row>
    <row r="22" spans="1:10" ht="13.5" customHeight="1">
      <c r="A22" s="328">
        <v>11</v>
      </c>
      <c r="B22" s="461">
        <v>1.0109999999999999</v>
      </c>
      <c r="C22" s="329">
        <f t="shared" si="0"/>
        <v>382</v>
      </c>
      <c r="D22" s="601">
        <v>195</v>
      </c>
      <c r="E22" s="601">
        <v>187</v>
      </c>
      <c r="F22" s="330">
        <v>66</v>
      </c>
      <c r="G22" s="461">
        <v>0.98299999999999998</v>
      </c>
      <c r="H22" s="329">
        <f t="shared" si="1"/>
        <v>609</v>
      </c>
      <c r="I22" s="601">
        <v>303</v>
      </c>
      <c r="J22" s="601">
        <v>306</v>
      </c>
    </row>
    <row r="23" spans="1:10" ht="13.5" customHeight="1">
      <c r="A23" s="328">
        <v>12</v>
      </c>
      <c r="B23" s="461">
        <v>0.98299999999999998</v>
      </c>
      <c r="C23" s="329">
        <f t="shared" si="0"/>
        <v>389</v>
      </c>
      <c r="D23" s="601">
        <v>202</v>
      </c>
      <c r="E23" s="601">
        <v>187</v>
      </c>
      <c r="F23" s="330">
        <v>67</v>
      </c>
      <c r="G23" s="461">
        <v>0.98499999999999999</v>
      </c>
      <c r="H23" s="329">
        <f t="shared" si="1"/>
        <v>582</v>
      </c>
      <c r="I23" s="601">
        <v>308</v>
      </c>
      <c r="J23" s="601">
        <v>274</v>
      </c>
    </row>
    <row r="24" spans="1:10" ht="13.5" customHeight="1">
      <c r="A24" s="328">
        <v>13</v>
      </c>
      <c r="B24" s="461">
        <v>0.98699999999999999</v>
      </c>
      <c r="C24" s="329">
        <f t="shared" si="0"/>
        <v>409</v>
      </c>
      <c r="D24" s="601">
        <v>207</v>
      </c>
      <c r="E24" s="601">
        <v>202</v>
      </c>
      <c r="F24" s="330">
        <v>68</v>
      </c>
      <c r="G24" s="461">
        <v>0.99</v>
      </c>
      <c r="H24" s="329">
        <f t="shared" si="1"/>
        <v>625</v>
      </c>
      <c r="I24" s="601">
        <v>300</v>
      </c>
      <c r="J24" s="601">
        <v>325</v>
      </c>
    </row>
    <row r="25" spans="1:10" ht="13.5" customHeight="1">
      <c r="A25" s="328">
        <v>14</v>
      </c>
      <c r="B25" s="461">
        <v>1.0069999999999999</v>
      </c>
      <c r="C25" s="329">
        <f t="shared" si="0"/>
        <v>385</v>
      </c>
      <c r="D25" s="601">
        <v>182</v>
      </c>
      <c r="E25" s="601">
        <v>203</v>
      </c>
      <c r="F25" s="330">
        <v>69</v>
      </c>
      <c r="G25" s="461">
        <v>0.98399999999999999</v>
      </c>
      <c r="H25" s="329">
        <f t="shared" si="1"/>
        <v>695</v>
      </c>
      <c r="I25" s="601">
        <v>346</v>
      </c>
      <c r="J25" s="601">
        <v>349</v>
      </c>
    </row>
    <row r="26" spans="1:10" ht="13.5" customHeight="1">
      <c r="A26" s="320" t="s">
        <v>80</v>
      </c>
      <c r="B26" s="456"/>
      <c r="C26" s="321">
        <f>SUBTOTAL(9,C27:C31)</f>
        <v>2131</v>
      </c>
      <c r="D26" s="321">
        <f>SUBTOTAL(9,D27:D31)</f>
        <v>1115</v>
      </c>
      <c r="E26" s="321">
        <f>SUBTOTAL(9,E27:E31)</f>
        <v>1016</v>
      </c>
      <c r="F26" s="325" t="s">
        <v>92</v>
      </c>
      <c r="G26" s="456"/>
      <c r="H26" s="321">
        <f>SUBTOTAL(9,H27:H31)</f>
        <v>4468</v>
      </c>
      <c r="I26" s="321">
        <f t="shared" ref="I26:J26" si="5">SUBTOTAL(9,I27:I31)</f>
        <v>2120</v>
      </c>
      <c r="J26" s="321">
        <f t="shared" si="5"/>
        <v>2348</v>
      </c>
    </row>
    <row r="27" spans="1:10" ht="13.5" customHeight="1">
      <c r="A27" s="328">
        <v>15</v>
      </c>
      <c r="B27" s="461">
        <v>0.99299999999999999</v>
      </c>
      <c r="C27" s="329">
        <f t="shared" si="0"/>
        <v>408</v>
      </c>
      <c r="D27" s="601">
        <v>206</v>
      </c>
      <c r="E27" s="601">
        <v>202</v>
      </c>
      <c r="F27" s="330">
        <v>70</v>
      </c>
      <c r="G27" s="461">
        <v>0.98599999999999999</v>
      </c>
      <c r="H27" s="329">
        <f t="shared" si="1"/>
        <v>764</v>
      </c>
      <c r="I27" s="601">
        <v>379</v>
      </c>
      <c r="J27" s="601">
        <v>385</v>
      </c>
    </row>
    <row r="28" spans="1:10" ht="13.5" customHeight="1">
      <c r="A28" s="328">
        <v>16</v>
      </c>
      <c r="B28" s="461">
        <v>0.998</v>
      </c>
      <c r="C28" s="329">
        <f t="shared" si="0"/>
        <v>461</v>
      </c>
      <c r="D28" s="601">
        <v>243</v>
      </c>
      <c r="E28" s="601">
        <v>218</v>
      </c>
      <c r="F28" s="330">
        <v>71</v>
      </c>
      <c r="G28" s="461">
        <v>0.98</v>
      </c>
      <c r="H28" s="329">
        <f t="shared" si="1"/>
        <v>884</v>
      </c>
      <c r="I28" s="601">
        <v>403</v>
      </c>
      <c r="J28" s="601">
        <v>481</v>
      </c>
    </row>
    <row r="29" spans="1:10" ht="13.5" customHeight="1">
      <c r="A29" s="328">
        <v>17</v>
      </c>
      <c r="B29" s="461">
        <v>1</v>
      </c>
      <c r="C29" s="329">
        <f t="shared" si="0"/>
        <v>412</v>
      </c>
      <c r="D29" s="601">
        <v>217</v>
      </c>
      <c r="E29" s="601">
        <v>195</v>
      </c>
      <c r="F29" s="330">
        <v>72</v>
      </c>
      <c r="G29" s="461">
        <v>0.99299999999999999</v>
      </c>
      <c r="H29" s="329">
        <f t="shared" si="1"/>
        <v>972</v>
      </c>
      <c r="I29" s="601">
        <v>461</v>
      </c>
      <c r="J29" s="601">
        <v>511</v>
      </c>
    </row>
    <row r="30" spans="1:10" ht="13.5" customHeight="1">
      <c r="A30" s="328">
        <v>18</v>
      </c>
      <c r="B30" s="461">
        <v>1.012</v>
      </c>
      <c r="C30" s="329">
        <f t="shared" si="0"/>
        <v>422</v>
      </c>
      <c r="D30" s="601">
        <v>222</v>
      </c>
      <c r="E30" s="601">
        <v>200</v>
      </c>
      <c r="F30" s="330">
        <v>73</v>
      </c>
      <c r="G30" s="461">
        <v>0.98099999999999998</v>
      </c>
      <c r="H30" s="329">
        <f t="shared" si="1"/>
        <v>954</v>
      </c>
      <c r="I30" s="601">
        <v>447</v>
      </c>
      <c r="J30" s="601">
        <v>507</v>
      </c>
    </row>
    <row r="31" spans="1:10" ht="13.5" customHeight="1">
      <c r="A31" s="328">
        <v>19</v>
      </c>
      <c r="B31" s="461">
        <v>1.02</v>
      </c>
      <c r="C31" s="329">
        <f t="shared" si="0"/>
        <v>428</v>
      </c>
      <c r="D31" s="601">
        <v>227</v>
      </c>
      <c r="E31" s="601">
        <v>201</v>
      </c>
      <c r="F31" s="330">
        <v>74</v>
      </c>
      <c r="G31" s="461">
        <v>0.98</v>
      </c>
      <c r="H31" s="329">
        <f t="shared" si="1"/>
        <v>894</v>
      </c>
      <c r="I31" s="601">
        <v>430</v>
      </c>
      <c r="J31" s="601">
        <v>464</v>
      </c>
    </row>
    <row r="32" spans="1:10" ht="13.5" customHeight="1">
      <c r="A32" s="320" t="s">
        <v>82</v>
      </c>
      <c r="B32" s="456"/>
      <c r="C32" s="321">
        <f>SUBTOTAL(9,C33:C37)</f>
        <v>2536</v>
      </c>
      <c r="D32" s="321">
        <f>SUBTOTAL(9,D33:D37)</f>
        <v>1335</v>
      </c>
      <c r="E32" s="321">
        <f>SUBTOTAL(9,E33:E37)</f>
        <v>1201</v>
      </c>
      <c r="F32" s="325" t="s">
        <v>85</v>
      </c>
      <c r="G32" s="456"/>
      <c r="H32" s="321">
        <f>SUBTOTAL(9,H33:H37)</f>
        <v>3296</v>
      </c>
      <c r="I32" s="321">
        <f t="shared" ref="I32:J32" si="6">SUBTOTAL(9,I33:I37)</f>
        <v>1458</v>
      </c>
      <c r="J32" s="321">
        <f t="shared" si="6"/>
        <v>1838</v>
      </c>
    </row>
    <row r="33" spans="1:10" ht="13.5" customHeight="1">
      <c r="A33" s="328">
        <v>20</v>
      </c>
      <c r="B33" s="461">
        <v>1.024</v>
      </c>
      <c r="C33" s="329">
        <f t="shared" si="0"/>
        <v>461</v>
      </c>
      <c r="D33" s="601">
        <v>250</v>
      </c>
      <c r="E33" s="601">
        <v>211</v>
      </c>
      <c r="F33" s="330">
        <v>75</v>
      </c>
      <c r="G33" s="461">
        <v>0.98299999999999998</v>
      </c>
      <c r="H33" s="329">
        <f t="shared" si="1"/>
        <v>528</v>
      </c>
      <c r="I33" s="601">
        <v>245</v>
      </c>
      <c r="J33" s="601">
        <v>283</v>
      </c>
    </row>
    <row r="34" spans="1:10" ht="13.5" customHeight="1">
      <c r="A34" s="328">
        <v>21</v>
      </c>
      <c r="B34" s="461">
        <v>1.02</v>
      </c>
      <c r="C34" s="329">
        <f t="shared" si="0"/>
        <v>462</v>
      </c>
      <c r="D34" s="601">
        <v>248</v>
      </c>
      <c r="E34" s="601">
        <v>214</v>
      </c>
      <c r="F34" s="330">
        <v>76</v>
      </c>
      <c r="G34" s="461">
        <v>0.97299999999999998</v>
      </c>
      <c r="H34" s="329">
        <f t="shared" si="1"/>
        <v>628</v>
      </c>
      <c r="I34" s="601">
        <v>268</v>
      </c>
      <c r="J34" s="601">
        <v>360</v>
      </c>
    </row>
    <row r="35" spans="1:10" ht="13.5" customHeight="1">
      <c r="A35" s="328">
        <v>22</v>
      </c>
      <c r="B35" s="461">
        <v>0.995</v>
      </c>
      <c r="C35" s="329">
        <f t="shared" si="0"/>
        <v>512</v>
      </c>
      <c r="D35" s="601">
        <v>266</v>
      </c>
      <c r="E35" s="601">
        <v>246</v>
      </c>
      <c r="F35" s="330">
        <v>77</v>
      </c>
      <c r="G35" s="461">
        <v>0.97599999999999998</v>
      </c>
      <c r="H35" s="329">
        <f t="shared" si="1"/>
        <v>757</v>
      </c>
      <c r="I35" s="601">
        <v>333</v>
      </c>
      <c r="J35" s="601">
        <v>424</v>
      </c>
    </row>
    <row r="36" spans="1:10" ht="13.5" customHeight="1">
      <c r="A36" s="328">
        <v>23</v>
      </c>
      <c r="B36" s="461">
        <v>1.006</v>
      </c>
      <c r="C36" s="329">
        <f t="shared" si="0"/>
        <v>578</v>
      </c>
      <c r="D36" s="601">
        <v>301</v>
      </c>
      <c r="E36" s="601">
        <v>277</v>
      </c>
      <c r="F36" s="330">
        <v>78</v>
      </c>
      <c r="G36" s="461">
        <v>0.96399999999999997</v>
      </c>
      <c r="H36" s="329">
        <f t="shared" si="1"/>
        <v>659</v>
      </c>
      <c r="I36" s="601">
        <v>302</v>
      </c>
      <c r="J36" s="601">
        <v>357</v>
      </c>
    </row>
    <row r="37" spans="1:10" ht="13.5" customHeight="1">
      <c r="A37" s="328">
        <v>24</v>
      </c>
      <c r="B37" s="461">
        <v>0.98</v>
      </c>
      <c r="C37" s="329">
        <f t="shared" si="0"/>
        <v>523</v>
      </c>
      <c r="D37" s="601">
        <v>270</v>
      </c>
      <c r="E37" s="601">
        <v>253</v>
      </c>
      <c r="F37" s="330">
        <v>79</v>
      </c>
      <c r="G37" s="461">
        <v>0.96299999999999997</v>
      </c>
      <c r="H37" s="329">
        <f t="shared" si="1"/>
        <v>724</v>
      </c>
      <c r="I37" s="601">
        <v>310</v>
      </c>
      <c r="J37" s="601">
        <v>414</v>
      </c>
    </row>
    <row r="38" spans="1:10" s="326" customFormat="1" ht="13.5" customHeight="1">
      <c r="A38" s="320" t="s">
        <v>75</v>
      </c>
      <c r="B38" s="456"/>
      <c r="C38" s="321">
        <f>SUBTOTAL(9,C39:C43)</f>
        <v>2720</v>
      </c>
      <c r="D38" s="321">
        <f>SUBTOTAL(9,D39:D43)</f>
        <v>1428</v>
      </c>
      <c r="E38" s="321">
        <f>SUBTOTAL(9,E39:E43)</f>
        <v>1292</v>
      </c>
      <c r="F38" s="325" t="s">
        <v>87</v>
      </c>
      <c r="G38" s="456"/>
      <c r="H38" s="321">
        <f>SUBTOTAL(9,H39:H43)</f>
        <v>3003</v>
      </c>
      <c r="I38" s="321">
        <f t="shared" ref="I38:J38" si="7">SUBTOTAL(9,I39:I43)</f>
        <v>1244</v>
      </c>
      <c r="J38" s="321">
        <f t="shared" si="7"/>
        <v>1759</v>
      </c>
    </row>
    <row r="39" spans="1:10" ht="13.5" customHeight="1">
      <c r="A39" s="328">
        <v>25</v>
      </c>
      <c r="B39" s="461">
        <v>1.048</v>
      </c>
      <c r="C39" s="329">
        <f t="shared" si="0"/>
        <v>554</v>
      </c>
      <c r="D39" s="601">
        <v>280</v>
      </c>
      <c r="E39" s="601">
        <v>274</v>
      </c>
      <c r="F39" s="330">
        <v>80</v>
      </c>
      <c r="G39" s="461">
        <v>0.96599999999999997</v>
      </c>
      <c r="H39" s="329">
        <f t="shared" si="1"/>
        <v>748</v>
      </c>
      <c r="I39" s="601">
        <v>329</v>
      </c>
      <c r="J39" s="601">
        <v>419</v>
      </c>
    </row>
    <row r="40" spans="1:10" ht="13.5" customHeight="1">
      <c r="A40" s="328">
        <v>26</v>
      </c>
      <c r="B40" s="461">
        <v>0.995</v>
      </c>
      <c r="C40" s="329">
        <f t="shared" si="0"/>
        <v>566</v>
      </c>
      <c r="D40" s="601">
        <v>305</v>
      </c>
      <c r="E40" s="601">
        <v>261</v>
      </c>
      <c r="F40" s="330">
        <v>81</v>
      </c>
      <c r="G40" s="461">
        <v>0.95199999999999996</v>
      </c>
      <c r="H40" s="329">
        <f t="shared" si="1"/>
        <v>609</v>
      </c>
      <c r="I40" s="601">
        <v>250</v>
      </c>
      <c r="J40" s="601">
        <v>359</v>
      </c>
    </row>
    <row r="41" spans="1:10" ht="13.5" customHeight="1">
      <c r="A41" s="328">
        <v>27</v>
      </c>
      <c r="B41" s="461">
        <v>1.0129999999999999</v>
      </c>
      <c r="C41" s="329">
        <f t="shared" si="0"/>
        <v>554</v>
      </c>
      <c r="D41" s="601">
        <v>289</v>
      </c>
      <c r="E41" s="601">
        <v>265</v>
      </c>
      <c r="F41" s="330">
        <v>82</v>
      </c>
      <c r="G41" s="461">
        <v>0.94799999999999995</v>
      </c>
      <c r="H41" s="329">
        <f t="shared" si="1"/>
        <v>561</v>
      </c>
      <c r="I41" s="601">
        <v>225</v>
      </c>
      <c r="J41" s="601">
        <v>336</v>
      </c>
    </row>
    <row r="42" spans="1:10" ht="13.5" customHeight="1">
      <c r="A42" s="328">
        <v>28</v>
      </c>
      <c r="B42" s="461">
        <v>1.0189999999999999</v>
      </c>
      <c r="C42" s="329">
        <f t="shared" si="0"/>
        <v>530</v>
      </c>
      <c r="D42" s="601">
        <v>283</v>
      </c>
      <c r="E42" s="601">
        <v>247</v>
      </c>
      <c r="F42" s="330">
        <v>83</v>
      </c>
      <c r="G42" s="461">
        <v>0.93899999999999995</v>
      </c>
      <c r="H42" s="329">
        <f t="shared" si="1"/>
        <v>536</v>
      </c>
      <c r="I42" s="601">
        <v>220</v>
      </c>
      <c r="J42" s="601">
        <v>316</v>
      </c>
    </row>
    <row r="43" spans="1:10" ht="13.5" customHeight="1">
      <c r="A43" s="328">
        <v>29</v>
      </c>
      <c r="B43" s="461">
        <v>1.0069999999999999</v>
      </c>
      <c r="C43" s="329">
        <f t="shared" si="0"/>
        <v>516</v>
      </c>
      <c r="D43" s="601">
        <v>271</v>
      </c>
      <c r="E43" s="601">
        <v>245</v>
      </c>
      <c r="F43" s="330">
        <v>84</v>
      </c>
      <c r="G43" s="461">
        <v>0.94399999999999995</v>
      </c>
      <c r="H43" s="329">
        <f t="shared" si="1"/>
        <v>549</v>
      </c>
      <c r="I43" s="601">
        <v>220</v>
      </c>
      <c r="J43" s="601">
        <v>329</v>
      </c>
    </row>
    <row r="44" spans="1:10" ht="13.5" customHeight="1">
      <c r="A44" s="320" t="s">
        <v>77</v>
      </c>
      <c r="B44" s="456"/>
      <c r="C44" s="321">
        <f>SUBTOTAL(9,C45:C49)</f>
        <v>2725</v>
      </c>
      <c r="D44" s="321">
        <f>SUBTOTAL(9,D45:D49)</f>
        <v>1431</v>
      </c>
      <c r="E44" s="321">
        <f>SUBTOTAL(9,E45:E49)</f>
        <v>1294</v>
      </c>
      <c r="F44" s="325" t="s">
        <v>89</v>
      </c>
      <c r="G44" s="456"/>
      <c r="H44" s="321">
        <f>SUBTOTAL(9,H45:H49)</f>
        <v>1926</v>
      </c>
      <c r="I44" s="321">
        <f t="shared" ref="I44:J44" si="8">SUBTOTAL(9,I45:I49)</f>
        <v>668</v>
      </c>
      <c r="J44" s="321">
        <f t="shared" si="8"/>
        <v>1258</v>
      </c>
    </row>
    <row r="45" spans="1:10" ht="13.5" customHeight="1">
      <c r="A45" s="328">
        <v>30</v>
      </c>
      <c r="B45" s="461">
        <v>0.98899999999999999</v>
      </c>
      <c r="C45" s="329">
        <f t="shared" si="0"/>
        <v>528</v>
      </c>
      <c r="D45" s="601">
        <v>283</v>
      </c>
      <c r="E45" s="601">
        <v>245</v>
      </c>
      <c r="F45" s="330">
        <v>85</v>
      </c>
      <c r="G45" s="461">
        <v>0.92900000000000005</v>
      </c>
      <c r="H45" s="329">
        <f t="shared" si="1"/>
        <v>482</v>
      </c>
      <c r="I45" s="601">
        <v>167</v>
      </c>
      <c r="J45" s="601">
        <v>315</v>
      </c>
    </row>
    <row r="46" spans="1:10" ht="13.5" customHeight="1">
      <c r="A46" s="328">
        <v>31</v>
      </c>
      <c r="B46" s="461">
        <v>1.0209999999999999</v>
      </c>
      <c r="C46" s="329">
        <f t="shared" si="0"/>
        <v>544</v>
      </c>
      <c r="D46" s="601">
        <v>294</v>
      </c>
      <c r="E46" s="601">
        <v>250</v>
      </c>
      <c r="F46" s="330">
        <v>86</v>
      </c>
      <c r="G46" s="461">
        <v>0.91900000000000004</v>
      </c>
      <c r="H46" s="329">
        <f t="shared" si="1"/>
        <v>461</v>
      </c>
      <c r="I46" s="601">
        <v>175</v>
      </c>
      <c r="J46" s="601">
        <v>286</v>
      </c>
    </row>
    <row r="47" spans="1:10" ht="13.5" customHeight="1">
      <c r="A47" s="328">
        <v>32</v>
      </c>
      <c r="B47" s="461">
        <v>1.018</v>
      </c>
      <c r="C47" s="329">
        <f t="shared" si="0"/>
        <v>560</v>
      </c>
      <c r="D47" s="601">
        <v>294</v>
      </c>
      <c r="E47" s="601">
        <v>266</v>
      </c>
      <c r="F47" s="330">
        <v>87</v>
      </c>
      <c r="G47" s="461">
        <v>0.90800000000000003</v>
      </c>
      <c r="H47" s="329">
        <f t="shared" si="1"/>
        <v>361</v>
      </c>
      <c r="I47" s="601">
        <v>142</v>
      </c>
      <c r="J47" s="601">
        <v>219</v>
      </c>
    </row>
    <row r="48" spans="1:10" ht="13.5" customHeight="1">
      <c r="A48" s="328">
        <v>33</v>
      </c>
      <c r="B48" s="461">
        <v>0.99199999999999999</v>
      </c>
      <c r="C48" s="329">
        <f t="shared" si="0"/>
        <v>570</v>
      </c>
      <c r="D48" s="601">
        <v>302</v>
      </c>
      <c r="E48" s="601">
        <v>268</v>
      </c>
      <c r="F48" s="330">
        <v>88</v>
      </c>
      <c r="G48" s="461">
        <v>0.92300000000000004</v>
      </c>
      <c r="H48" s="329">
        <f t="shared" si="1"/>
        <v>340</v>
      </c>
      <c r="I48" s="601">
        <v>101</v>
      </c>
      <c r="J48" s="601">
        <v>239</v>
      </c>
    </row>
    <row r="49" spans="1:10" ht="13.5" customHeight="1">
      <c r="A49" s="328">
        <v>34</v>
      </c>
      <c r="B49" s="461">
        <v>1.01</v>
      </c>
      <c r="C49" s="329">
        <f t="shared" si="0"/>
        <v>523</v>
      </c>
      <c r="D49" s="601">
        <v>258</v>
      </c>
      <c r="E49" s="601">
        <v>265</v>
      </c>
      <c r="F49" s="330">
        <v>89</v>
      </c>
      <c r="G49" s="461">
        <v>0.90400000000000003</v>
      </c>
      <c r="H49" s="329">
        <f t="shared" si="1"/>
        <v>282</v>
      </c>
      <c r="I49" s="601">
        <v>83</v>
      </c>
      <c r="J49" s="601">
        <v>199</v>
      </c>
    </row>
    <row r="50" spans="1:10" ht="13.5" customHeight="1">
      <c r="A50" s="320" t="s">
        <v>79</v>
      </c>
      <c r="B50" s="456"/>
      <c r="C50" s="321">
        <f>SUBTOTAL(9,C51:C55)</f>
        <v>2734</v>
      </c>
      <c r="D50" s="321">
        <f>SUBTOTAL(9,D51:D55)</f>
        <v>1414</v>
      </c>
      <c r="E50" s="321">
        <f>SUBTOTAL(9,E51:E55)</f>
        <v>1320</v>
      </c>
      <c r="F50" s="325" t="s">
        <v>91</v>
      </c>
      <c r="G50" s="456"/>
      <c r="H50" s="321">
        <f>SUBTOTAL(9,H51:H55)</f>
        <v>785</v>
      </c>
      <c r="I50" s="321">
        <f t="shared" ref="I50:J50" si="9">SUBTOTAL(9,I51:I55)</f>
        <v>217</v>
      </c>
      <c r="J50" s="321">
        <f t="shared" si="9"/>
        <v>568</v>
      </c>
    </row>
    <row r="51" spans="1:10" ht="13.5" customHeight="1">
      <c r="A51" s="328">
        <v>35</v>
      </c>
      <c r="B51" s="461">
        <v>0.98499999999999999</v>
      </c>
      <c r="C51" s="329">
        <f t="shared" si="0"/>
        <v>533</v>
      </c>
      <c r="D51" s="601">
        <v>278</v>
      </c>
      <c r="E51" s="601">
        <v>255</v>
      </c>
      <c r="F51" s="330">
        <v>90</v>
      </c>
      <c r="G51" s="461">
        <v>0.89300000000000002</v>
      </c>
      <c r="H51" s="329">
        <f t="shared" si="1"/>
        <v>227</v>
      </c>
      <c r="I51" s="601">
        <v>66</v>
      </c>
      <c r="J51" s="601">
        <v>161</v>
      </c>
    </row>
    <row r="52" spans="1:10" ht="13.5" customHeight="1">
      <c r="A52" s="328">
        <v>36</v>
      </c>
      <c r="B52" s="461">
        <v>0.98799999999999999</v>
      </c>
      <c r="C52" s="329">
        <f t="shared" si="0"/>
        <v>528</v>
      </c>
      <c r="D52" s="601">
        <v>271</v>
      </c>
      <c r="E52" s="601">
        <v>257</v>
      </c>
      <c r="F52" s="330">
        <v>91</v>
      </c>
      <c r="G52" s="461">
        <v>0.88800000000000001</v>
      </c>
      <c r="H52" s="329">
        <f t="shared" si="1"/>
        <v>186</v>
      </c>
      <c r="I52" s="601">
        <v>64</v>
      </c>
      <c r="J52" s="601">
        <v>122</v>
      </c>
    </row>
    <row r="53" spans="1:10" ht="13.5" customHeight="1">
      <c r="A53" s="328">
        <v>37</v>
      </c>
      <c r="B53" s="461">
        <v>0.98899999999999999</v>
      </c>
      <c r="C53" s="329">
        <f t="shared" si="0"/>
        <v>510</v>
      </c>
      <c r="D53" s="601">
        <v>266</v>
      </c>
      <c r="E53" s="601">
        <v>244</v>
      </c>
      <c r="F53" s="330">
        <v>92</v>
      </c>
      <c r="G53" s="461">
        <v>0.89300000000000002</v>
      </c>
      <c r="H53" s="329">
        <f t="shared" si="1"/>
        <v>155</v>
      </c>
      <c r="I53" s="601">
        <v>39</v>
      </c>
      <c r="J53" s="601">
        <v>116</v>
      </c>
    </row>
    <row r="54" spans="1:10" ht="13.5" customHeight="1">
      <c r="A54" s="328">
        <v>38</v>
      </c>
      <c r="B54" s="461">
        <v>0.98699999999999999</v>
      </c>
      <c r="C54" s="329">
        <f t="shared" si="0"/>
        <v>569</v>
      </c>
      <c r="D54" s="601">
        <v>306</v>
      </c>
      <c r="E54" s="601">
        <v>263</v>
      </c>
      <c r="F54" s="330">
        <v>93</v>
      </c>
      <c r="G54" s="461">
        <v>0.85799999999999998</v>
      </c>
      <c r="H54" s="329">
        <f t="shared" si="1"/>
        <v>112</v>
      </c>
      <c r="I54" s="601">
        <v>26</v>
      </c>
      <c r="J54" s="601">
        <v>86</v>
      </c>
    </row>
    <row r="55" spans="1:10" ht="13.5" customHeight="1">
      <c r="A55" s="328">
        <v>39</v>
      </c>
      <c r="B55" s="461">
        <v>0.99399999999999999</v>
      </c>
      <c r="C55" s="329">
        <f t="shared" si="0"/>
        <v>594</v>
      </c>
      <c r="D55" s="601">
        <v>293</v>
      </c>
      <c r="E55" s="601">
        <v>301</v>
      </c>
      <c r="F55" s="330">
        <v>94</v>
      </c>
      <c r="G55" s="461">
        <v>0.83199999999999996</v>
      </c>
      <c r="H55" s="329">
        <f t="shared" si="1"/>
        <v>105</v>
      </c>
      <c r="I55" s="601">
        <v>22</v>
      </c>
      <c r="J55" s="601">
        <v>83</v>
      </c>
    </row>
    <row r="56" spans="1:10" ht="13.5" customHeight="1">
      <c r="A56" s="320" t="s">
        <v>81</v>
      </c>
      <c r="B56" s="456"/>
      <c r="C56" s="321">
        <f>SUBTOTAL(9,C57:C61)</f>
        <v>3171</v>
      </c>
      <c r="D56" s="321">
        <f>SUBTOTAL(9,D57:D61)</f>
        <v>1664</v>
      </c>
      <c r="E56" s="321">
        <f>SUBTOTAL(9,E57:E61)</f>
        <v>1507</v>
      </c>
      <c r="F56" s="325" t="s">
        <v>93</v>
      </c>
      <c r="G56" s="456"/>
      <c r="H56" s="321">
        <f>SUBTOTAL(9,H57:H61)</f>
        <v>221</v>
      </c>
      <c r="I56" s="321">
        <f t="shared" ref="I56:J56" si="10">SUBTOTAL(9,I57:I61)</f>
        <v>38</v>
      </c>
      <c r="J56" s="321">
        <f t="shared" si="10"/>
        <v>183</v>
      </c>
    </row>
    <row r="57" spans="1:10" ht="13.5" customHeight="1">
      <c r="A57" s="328">
        <v>40</v>
      </c>
      <c r="B57" s="461">
        <v>0.97499999999999998</v>
      </c>
      <c r="C57" s="329">
        <f t="shared" si="0"/>
        <v>608</v>
      </c>
      <c r="D57" s="601">
        <v>308</v>
      </c>
      <c r="E57" s="601">
        <v>300</v>
      </c>
      <c r="F57" s="330">
        <v>95</v>
      </c>
      <c r="G57" s="461">
        <v>0.81100000000000005</v>
      </c>
      <c r="H57" s="329">
        <f t="shared" si="1"/>
        <v>68</v>
      </c>
      <c r="I57" s="601">
        <v>20</v>
      </c>
      <c r="J57" s="601">
        <v>48</v>
      </c>
    </row>
    <row r="58" spans="1:10" ht="13.5" customHeight="1">
      <c r="A58" s="328">
        <v>41</v>
      </c>
      <c r="B58" s="461">
        <v>1.0069999999999999</v>
      </c>
      <c r="C58" s="329">
        <f t="shared" si="0"/>
        <v>606</v>
      </c>
      <c r="D58" s="601">
        <v>330</v>
      </c>
      <c r="E58" s="601">
        <v>276</v>
      </c>
      <c r="F58" s="330">
        <v>96</v>
      </c>
      <c r="G58" s="461">
        <v>0.96399999999999997</v>
      </c>
      <c r="H58" s="329">
        <f t="shared" si="1"/>
        <v>55</v>
      </c>
      <c r="I58" s="601">
        <v>11</v>
      </c>
      <c r="J58" s="601">
        <v>44</v>
      </c>
    </row>
    <row r="59" spans="1:10" ht="13.5" customHeight="1">
      <c r="A59" s="328">
        <v>42</v>
      </c>
      <c r="B59" s="461">
        <v>1</v>
      </c>
      <c r="C59" s="329">
        <f t="shared" si="0"/>
        <v>613</v>
      </c>
      <c r="D59" s="601">
        <v>315</v>
      </c>
      <c r="E59" s="601">
        <v>298</v>
      </c>
      <c r="F59" s="330">
        <v>97</v>
      </c>
      <c r="G59" s="461">
        <v>0.83699999999999997</v>
      </c>
      <c r="H59" s="329">
        <f t="shared" si="1"/>
        <v>43</v>
      </c>
      <c r="I59" s="601">
        <v>5</v>
      </c>
      <c r="J59" s="601">
        <v>38</v>
      </c>
    </row>
    <row r="60" spans="1:10" ht="13.5" customHeight="1">
      <c r="A60" s="328">
        <v>43</v>
      </c>
      <c r="B60" s="461">
        <v>0.997</v>
      </c>
      <c r="C60" s="329">
        <f t="shared" si="0"/>
        <v>659</v>
      </c>
      <c r="D60" s="601">
        <v>344</v>
      </c>
      <c r="E60" s="602">
        <v>315</v>
      </c>
      <c r="F60" s="328">
        <v>98</v>
      </c>
      <c r="G60" s="461">
        <v>0.76700000000000002</v>
      </c>
      <c r="H60" s="329">
        <f t="shared" si="1"/>
        <v>31</v>
      </c>
      <c r="I60" s="601">
        <v>1</v>
      </c>
      <c r="J60" s="601">
        <v>30</v>
      </c>
    </row>
    <row r="61" spans="1:10" ht="13.5" customHeight="1">
      <c r="A61" s="328">
        <v>44</v>
      </c>
      <c r="B61" s="461">
        <v>0.98199999999999998</v>
      </c>
      <c r="C61" s="329">
        <f t="shared" si="0"/>
        <v>685</v>
      </c>
      <c r="D61" s="601">
        <v>367</v>
      </c>
      <c r="E61" s="602">
        <v>318</v>
      </c>
      <c r="F61" s="328">
        <v>99</v>
      </c>
      <c r="G61" s="461">
        <v>0.88900000000000001</v>
      </c>
      <c r="H61" s="329">
        <f t="shared" si="1"/>
        <v>24</v>
      </c>
      <c r="I61" s="601">
        <v>1</v>
      </c>
      <c r="J61" s="601">
        <v>23</v>
      </c>
    </row>
    <row r="62" spans="1:10" ht="13.5" customHeight="1">
      <c r="A62" s="320" t="s">
        <v>83</v>
      </c>
      <c r="B62" s="456"/>
      <c r="C62" s="321">
        <f>SUBTOTAL(9,C63:C67)</f>
        <v>4071</v>
      </c>
      <c r="D62" s="321">
        <f>SUBTOTAL(9,D63:D67)</f>
        <v>2140</v>
      </c>
      <c r="E62" s="324">
        <f>SUBTOTAL(9,E63:E67)</f>
        <v>1931</v>
      </c>
      <c r="G62" s="469"/>
      <c r="H62" s="321"/>
      <c r="I62" s="606"/>
      <c r="J62" s="606"/>
    </row>
    <row r="63" spans="1:10" ht="13.5" customHeight="1">
      <c r="A63" s="328">
        <v>45</v>
      </c>
      <c r="B63" s="461">
        <v>0.999</v>
      </c>
      <c r="C63" s="329">
        <f t="shared" si="0"/>
        <v>729</v>
      </c>
      <c r="D63" s="601">
        <v>370</v>
      </c>
      <c r="E63" s="602">
        <v>359</v>
      </c>
      <c r="F63" s="586" t="s">
        <v>94</v>
      </c>
      <c r="G63" s="468"/>
      <c r="H63" s="359">
        <f t="shared" si="1"/>
        <v>26</v>
      </c>
      <c r="I63" s="603">
        <v>1</v>
      </c>
      <c r="J63" s="603">
        <v>25</v>
      </c>
    </row>
    <row r="64" spans="1:10" ht="13.5" customHeight="1">
      <c r="A64" s="328">
        <v>46</v>
      </c>
      <c r="B64" s="461">
        <v>1</v>
      </c>
      <c r="C64" s="329">
        <f t="shared" si="0"/>
        <v>795</v>
      </c>
      <c r="D64" s="601">
        <v>420</v>
      </c>
      <c r="E64" s="602">
        <v>375</v>
      </c>
    </row>
    <row r="65" spans="1:10" ht="13.5" customHeight="1">
      <c r="A65" s="328">
        <v>47</v>
      </c>
      <c r="B65" s="461">
        <v>1.0189999999999999</v>
      </c>
      <c r="C65" s="329">
        <f t="shared" si="0"/>
        <v>820</v>
      </c>
      <c r="D65" s="601">
        <v>420</v>
      </c>
      <c r="E65" s="602">
        <v>400</v>
      </c>
      <c r="F65" s="924" t="s">
        <v>95</v>
      </c>
      <c r="G65" s="924"/>
      <c r="H65" s="587" t="s">
        <v>70</v>
      </c>
      <c r="I65" s="587" t="s">
        <v>71</v>
      </c>
      <c r="J65" s="587" t="s">
        <v>72</v>
      </c>
    </row>
    <row r="66" spans="1:10" ht="13.5" customHeight="1">
      <c r="A66" s="328">
        <v>48</v>
      </c>
      <c r="B66" s="461">
        <v>0.999</v>
      </c>
      <c r="C66" s="329">
        <f t="shared" si="0"/>
        <v>849</v>
      </c>
      <c r="D66" s="601">
        <v>439</v>
      </c>
      <c r="E66" s="602">
        <v>410</v>
      </c>
    </row>
    <row r="67" spans="1:10" ht="13.5" customHeight="1">
      <c r="A67" s="328">
        <v>49</v>
      </c>
      <c r="B67" s="461">
        <v>0.998</v>
      </c>
      <c r="C67" s="329">
        <f t="shared" si="0"/>
        <v>878</v>
      </c>
      <c r="D67" s="601">
        <v>491</v>
      </c>
      <c r="E67" s="601">
        <v>387</v>
      </c>
      <c r="F67" s="927" t="s">
        <v>96</v>
      </c>
      <c r="G67" s="924"/>
      <c r="H67" s="329">
        <f>SUBTOTAL(9,C8:C25)</f>
        <v>5420</v>
      </c>
      <c r="I67" s="329">
        <f>SUBTOTAL(9,D8:D25)</f>
        <v>2804</v>
      </c>
      <c r="J67" s="329">
        <f>SUBTOTAL(9,E8:E25)</f>
        <v>2616</v>
      </c>
    </row>
    <row r="68" spans="1:10" ht="13.5" customHeight="1">
      <c r="A68" s="320" t="s">
        <v>84</v>
      </c>
      <c r="B68" s="456"/>
      <c r="C68" s="321">
        <f>SUBTOTAL(9,C69:C73)</f>
        <v>4020</v>
      </c>
      <c r="D68" s="321">
        <f>SUBTOTAL(9,D69:D73)</f>
        <v>2142</v>
      </c>
      <c r="E68" s="321">
        <f>SUBTOTAL(9,E69:E73)</f>
        <v>1878</v>
      </c>
      <c r="F68" s="336"/>
      <c r="H68" s="326"/>
      <c r="I68" s="326"/>
      <c r="J68" s="326"/>
    </row>
    <row r="69" spans="1:10" ht="13.5" customHeight="1">
      <c r="A69" s="328">
        <v>50</v>
      </c>
      <c r="B69" s="461">
        <v>1.0109999999999999</v>
      </c>
      <c r="C69" s="329">
        <f t="shared" si="0"/>
        <v>855</v>
      </c>
      <c r="D69" s="601">
        <v>454</v>
      </c>
      <c r="E69" s="601">
        <v>401</v>
      </c>
      <c r="F69" s="927" t="s">
        <v>97</v>
      </c>
      <c r="G69" s="924"/>
      <c r="H69" s="329">
        <f>SUBTOTAL(9,C26:C73,H8:H19)</f>
        <v>30280</v>
      </c>
      <c r="I69" s="329">
        <f>SUBTOTAL(9,D26:D73,I8:I19)</f>
        <v>15807</v>
      </c>
      <c r="J69" s="329">
        <f>SUBTOTAL(9,E26:E73,J8:J19)</f>
        <v>14473</v>
      </c>
    </row>
    <row r="70" spans="1:10" ht="13.5" customHeight="1">
      <c r="A70" s="328">
        <v>51</v>
      </c>
      <c r="B70" s="461">
        <v>1</v>
      </c>
      <c r="C70" s="329">
        <f t="shared" si="0"/>
        <v>804</v>
      </c>
      <c r="D70" s="601">
        <v>434</v>
      </c>
      <c r="E70" s="601">
        <v>370</v>
      </c>
      <c r="F70" s="336"/>
      <c r="H70" s="326"/>
      <c r="I70" s="326"/>
      <c r="J70" s="326"/>
    </row>
    <row r="71" spans="1:10" ht="13.5" customHeight="1">
      <c r="A71" s="328">
        <v>52</v>
      </c>
      <c r="B71" s="461">
        <v>1</v>
      </c>
      <c r="C71" s="329">
        <f t="shared" si="0"/>
        <v>817</v>
      </c>
      <c r="D71" s="601">
        <v>423</v>
      </c>
      <c r="E71" s="601">
        <v>394</v>
      </c>
      <c r="F71" s="927" t="s">
        <v>98</v>
      </c>
      <c r="G71" s="924"/>
      <c r="H71" s="329">
        <f>SUBTOTAL(9,H20:H63)</f>
        <v>16812</v>
      </c>
      <c r="I71" s="329">
        <f>SUBTOTAL(9,I20:I63)</f>
        <v>7296</v>
      </c>
      <c r="J71" s="329">
        <f>SUBTOTAL(9,J20:J63)</f>
        <v>9516</v>
      </c>
    </row>
    <row r="72" spans="1:10" ht="13.5" customHeight="1">
      <c r="A72" s="328">
        <v>53</v>
      </c>
      <c r="B72" s="461">
        <v>0.999</v>
      </c>
      <c r="C72" s="329">
        <f t="shared" si="0"/>
        <v>784</v>
      </c>
      <c r="D72" s="601">
        <v>428</v>
      </c>
      <c r="E72" s="601">
        <v>356</v>
      </c>
      <c r="F72" s="336"/>
      <c r="H72" s="326"/>
      <c r="I72" s="326"/>
      <c r="J72" s="326"/>
    </row>
    <row r="73" spans="1:10" ht="13.5" customHeight="1">
      <c r="A73" s="332">
        <v>54</v>
      </c>
      <c r="B73" s="466">
        <v>1.0069999999999999</v>
      </c>
      <c r="C73" s="333">
        <f>D73+E73</f>
        <v>760</v>
      </c>
      <c r="D73" s="604">
        <v>403</v>
      </c>
      <c r="E73" s="605">
        <v>357</v>
      </c>
      <c r="F73" s="922" t="s">
        <v>99</v>
      </c>
      <c r="G73" s="923"/>
      <c r="H73" s="333">
        <f>SUBTOTAL(9,H32:H63)</f>
        <v>9257</v>
      </c>
      <c r="I73" s="333">
        <f>SUBTOTAL(9,I32:I63)</f>
        <v>3626</v>
      </c>
      <c r="J73" s="333">
        <f>SUBTOTAL(9,J32:J63)</f>
        <v>5631</v>
      </c>
    </row>
    <row r="74" spans="1:10" ht="13.5" customHeight="1">
      <c r="A74" s="467" t="s">
        <v>846</v>
      </c>
    </row>
    <row r="75" spans="1:10" ht="13.5" customHeight="1">
      <c r="F75" s="587"/>
      <c r="G75" s="614"/>
      <c r="H75" s="585"/>
      <c r="I75" s="913"/>
      <c r="J75" s="913"/>
    </row>
    <row r="76" spans="1:10" ht="13.5" customHeight="1">
      <c r="E76" s="319">
        <v>35</v>
      </c>
    </row>
    <row r="77" spans="1:10" ht="13.5" customHeight="1"/>
    <row r="78" spans="1:10" ht="13.5" customHeight="1"/>
    <row r="79" spans="1:10" ht="13.5" customHeight="1"/>
    <row r="80" spans="1:10" ht="13.5" customHeight="1"/>
    <row r="81" ht="13.5" customHeight="1"/>
    <row r="82" ht="13.5" customHeight="1"/>
    <row r="83" ht="13.5" customHeight="1"/>
    <row r="84" ht="13.5" customHeight="1"/>
    <row r="85" ht="13.5" customHeight="1"/>
    <row r="86" ht="13.5" customHeight="1"/>
    <row r="87" ht="13.5" customHeight="1"/>
    <row r="88" ht="13.5" customHeight="1"/>
  </sheetData>
  <mergeCells count="8">
    <mergeCell ref="I75:J75"/>
    <mergeCell ref="A1:C2"/>
    <mergeCell ref="F73:G73"/>
    <mergeCell ref="F65:G65"/>
    <mergeCell ref="F67:G67"/>
    <mergeCell ref="F69:G69"/>
    <mergeCell ref="F71:G71"/>
    <mergeCell ref="A4:B4"/>
  </mergeCells>
  <phoneticPr fontId="2"/>
  <pageMargins left="1.1811023622047245" right="0.39370078740157483" top="0.59055118110236227" bottom="0.19685039370078741" header="0.51181102362204722" footer="0.51181102362204722"/>
  <pageSetup paperSize="9" scale="83" firstPageNumber="4" pageOrder="overThenDown" orientation="portrait" useFirstPageNumber="1" r:id="rId1"/>
  <headerFooter alignWithMargins="0"/>
  <rowBreaks count="1" manualBreakCount="1">
    <brk id="83"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66FF"/>
  </sheetPr>
  <dimension ref="A1:J81"/>
  <sheetViews>
    <sheetView zoomScaleNormal="100" zoomScaleSheetLayoutView="100" workbookViewId="0">
      <selection sqref="A1:A2"/>
    </sheetView>
  </sheetViews>
  <sheetFormatPr defaultRowHeight="14.25"/>
  <cols>
    <col min="1" max="1" width="11.625" style="319" customWidth="1"/>
    <col min="2" max="5" width="9.625" style="319" customWidth="1"/>
    <col min="6" max="6" width="11.625" style="319" customWidth="1"/>
    <col min="7" max="9" width="9.625" style="319" customWidth="1"/>
    <col min="10" max="10" width="10.125" style="319" customWidth="1"/>
    <col min="11" max="16384" width="9" style="319"/>
  </cols>
  <sheetData>
    <row r="1" spans="1:10" ht="13.5" customHeight="1">
      <c r="A1" s="926" t="s">
        <v>832</v>
      </c>
      <c r="B1" s="926"/>
      <c r="C1" s="926"/>
      <c r="D1" s="587"/>
      <c r="E1" s="587"/>
      <c r="F1" s="587"/>
      <c r="G1" s="587"/>
      <c r="H1" s="587"/>
      <c r="I1" s="587"/>
      <c r="J1" s="587"/>
    </row>
    <row r="2" spans="1:10" ht="13.5" customHeight="1">
      <c r="A2" s="926"/>
      <c r="B2" s="926"/>
      <c r="C2" s="926"/>
      <c r="D2" s="587"/>
      <c r="E2" s="587"/>
      <c r="F2" s="587"/>
    </row>
    <row r="3" spans="1:10" ht="13.5" customHeight="1"/>
    <row r="4" spans="1:10" ht="13.5" customHeight="1">
      <c r="A4" s="925" t="s">
        <v>52</v>
      </c>
      <c r="B4" s="925"/>
    </row>
    <row r="5" spans="1:10" ht="13.5" customHeight="1">
      <c r="J5" s="455" t="s">
        <v>1623</v>
      </c>
    </row>
    <row r="6" spans="1:10" ht="13.5" customHeight="1">
      <c r="A6" s="452" t="s">
        <v>68</v>
      </c>
      <c r="B6" s="453" t="s">
        <v>69</v>
      </c>
      <c r="C6" s="453" t="s">
        <v>70</v>
      </c>
      <c r="D6" s="453" t="s">
        <v>71</v>
      </c>
      <c r="E6" s="453" t="s">
        <v>72</v>
      </c>
      <c r="F6" s="453" t="s">
        <v>68</v>
      </c>
      <c r="G6" s="453" t="s">
        <v>69</v>
      </c>
      <c r="H6" s="453" t="s">
        <v>70</v>
      </c>
      <c r="I6" s="453" t="s">
        <v>71</v>
      </c>
      <c r="J6" s="454" t="s">
        <v>72</v>
      </c>
    </row>
    <row r="7" spans="1:10" ht="13.5" customHeight="1">
      <c r="A7" s="320" t="s">
        <v>73</v>
      </c>
      <c r="B7" s="456"/>
      <c r="C7" s="321">
        <f>SUBTOTAL(9,C8:C73,H8:H63)</f>
        <v>107840</v>
      </c>
      <c r="D7" s="321">
        <f>SUBTOTAL(9,D8:D73,I8:I63)</f>
        <v>51858</v>
      </c>
      <c r="E7" s="322">
        <f>SUBTOTAL(9,E8:E73,J8:J63)</f>
        <v>55982</v>
      </c>
      <c r="F7" s="320"/>
      <c r="G7" s="456"/>
      <c r="H7" s="321"/>
      <c r="I7" s="321"/>
      <c r="J7" s="321"/>
    </row>
    <row r="8" spans="1:10" ht="13.5" customHeight="1">
      <c r="A8" s="320" t="s">
        <v>74</v>
      </c>
      <c r="B8" s="456"/>
      <c r="C8" s="368">
        <f>SUBTOTAL(9,C9:C13)</f>
        <v>3814</v>
      </c>
      <c r="D8" s="321">
        <f>SUBTOTAL(9,D9:D13)</f>
        <v>1944</v>
      </c>
      <c r="E8" s="324">
        <f>SUBTOTAL(9,E9:E13)</f>
        <v>1870</v>
      </c>
      <c r="F8" s="320" t="s">
        <v>86</v>
      </c>
      <c r="G8" s="456"/>
      <c r="H8" s="368">
        <f>SUBTOTAL(9,H9:H13)</f>
        <v>6897</v>
      </c>
      <c r="I8" s="321">
        <f>SUBTOTAL(9,I9:I13)</f>
        <v>3382</v>
      </c>
      <c r="J8" s="321">
        <f>SUBTOTAL(9,J9:J13)</f>
        <v>3515</v>
      </c>
    </row>
    <row r="9" spans="1:10" ht="13.5" customHeight="1">
      <c r="A9" s="328">
        <v>0</v>
      </c>
      <c r="B9" s="459"/>
      <c r="C9" s="360">
        <f t="shared" ref="C9:C71" si="0">D9+E9</f>
        <v>767</v>
      </c>
      <c r="D9" s="601">
        <v>394</v>
      </c>
      <c r="E9" s="602">
        <v>373</v>
      </c>
      <c r="F9" s="328">
        <v>55</v>
      </c>
      <c r="G9" s="461">
        <v>0.99299999999999999</v>
      </c>
      <c r="H9" s="329">
        <f t="shared" ref="H9:H63" si="1">I9+J9</f>
        <v>1264</v>
      </c>
      <c r="I9" s="601">
        <v>647</v>
      </c>
      <c r="J9" s="601">
        <v>617</v>
      </c>
    </row>
    <row r="10" spans="1:10" ht="13.5" customHeight="1">
      <c r="A10" s="328">
        <v>1</v>
      </c>
      <c r="B10" s="461">
        <v>0.96899999999999997</v>
      </c>
      <c r="C10" s="360">
        <f t="shared" si="0"/>
        <v>774</v>
      </c>
      <c r="D10" s="601">
        <v>379</v>
      </c>
      <c r="E10" s="602">
        <v>395</v>
      </c>
      <c r="F10" s="328">
        <v>56</v>
      </c>
      <c r="G10" s="461">
        <v>1.0029999999999999</v>
      </c>
      <c r="H10" s="329">
        <f t="shared" si="1"/>
        <v>1574</v>
      </c>
      <c r="I10" s="601">
        <v>759</v>
      </c>
      <c r="J10" s="601">
        <v>815</v>
      </c>
    </row>
    <row r="11" spans="1:10" ht="13.5" customHeight="1">
      <c r="A11" s="328">
        <v>2</v>
      </c>
      <c r="B11" s="461">
        <v>0.98</v>
      </c>
      <c r="C11" s="360">
        <f t="shared" si="0"/>
        <v>754</v>
      </c>
      <c r="D11" s="601">
        <v>390</v>
      </c>
      <c r="E11" s="602">
        <v>364</v>
      </c>
      <c r="F11" s="328">
        <v>57</v>
      </c>
      <c r="G11" s="461">
        <v>1.0049999999999999</v>
      </c>
      <c r="H11" s="329">
        <f t="shared" si="1"/>
        <v>1431</v>
      </c>
      <c r="I11" s="601">
        <v>711</v>
      </c>
      <c r="J11" s="601">
        <v>720</v>
      </c>
    </row>
    <row r="12" spans="1:10" ht="13.5" customHeight="1">
      <c r="A12" s="328">
        <v>3</v>
      </c>
      <c r="B12" s="461">
        <v>0.97</v>
      </c>
      <c r="C12" s="360">
        <f t="shared" si="0"/>
        <v>769</v>
      </c>
      <c r="D12" s="601">
        <v>385</v>
      </c>
      <c r="E12" s="602">
        <v>384</v>
      </c>
      <c r="F12" s="328">
        <v>58</v>
      </c>
      <c r="G12" s="461">
        <v>1.0029999999999999</v>
      </c>
      <c r="H12" s="329">
        <f t="shared" si="1"/>
        <v>1366</v>
      </c>
      <c r="I12" s="601">
        <v>664</v>
      </c>
      <c r="J12" s="601">
        <v>702</v>
      </c>
    </row>
    <row r="13" spans="1:10" ht="13.5" customHeight="1">
      <c r="A13" s="328">
        <v>4</v>
      </c>
      <c r="B13" s="461">
        <v>0.99099999999999999</v>
      </c>
      <c r="C13" s="360">
        <f t="shared" si="0"/>
        <v>750</v>
      </c>
      <c r="D13" s="601">
        <v>396</v>
      </c>
      <c r="E13" s="602">
        <v>354</v>
      </c>
      <c r="F13" s="328">
        <v>59</v>
      </c>
      <c r="G13" s="461">
        <v>0.997</v>
      </c>
      <c r="H13" s="329">
        <f t="shared" si="1"/>
        <v>1262</v>
      </c>
      <c r="I13" s="601">
        <v>601</v>
      </c>
      <c r="J13" s="601">
        <v>661</v>
      </c>
    </row>
    <row r="14" spans="1:10" ht="13.5" customHeight="1">
      <c r="A14" s="320" t="s">
        <v>76</v>
      </c>
      <c r="B14" s="456"/>
      <c r="C14" s="368">
        <f>SUBTOTAL(9,C15:C19)</f>
        <v>3843</v>
      </c>
      <c r="D14" s="321">
        <f>SUBTOTAL(9,D15:D19)</f>
        <v>2019</v>
      </c>
      <c r="E14" s="324">
        <f>SUBTOTAL(9,E15:E19)</f>
        <v>1824</v>
      </c>
      <c r="F14" s="320" t="s">
        <v>88</v>
      </c>
      <c r="G14" s="456"/>
      <c r="H14" s="368">
        <f>SUBTOTAL(9,H15:H19)</f>
        <v>5754</v>
      </c>
      <c r="I14" s="321">
        <f>SUBTOTAL(9,I15:I19)</f>
        <v>2840</v>
      </c>
      <c r="J14" s="321">
        <f>SUBTOTAL(9,J15:J19)</f>
        <v>2914</v>
      </c>
    </row>
    <row r="15" spans="1:10" ht="13.5" customHeight="1">
      <c r="A15" s="328">
        <v>5</v>
      </c>
      <c r="B15" s="461">
        <v>0.98199999999999998</v>
      </c>
      <c r="C15" s="360">
        <f t="shared" si="0"/>
        <v>728</v>
      </c>
      <c r="D15" s="601">
        <v>380</v>
      </c>
      <c r="E15" s="602">
        <v>348</v>
      </c>
      <c r="F15" s="328">
        <v>60</v>
      </c>
      <c r="G15" s="461">
        <v>1.01</v>
      </c>
      <c r="H15" s="329">
        <f t="shared" si="1"/>
        <v>1188</v>
      </c>
      <c r="I15" s="601">
        <v>579</v>
      </c>
      <c r="J15" s="601">
        <v>609</v>
      </c>
    </row>
    <row r="16" spans="1:10" ht="13.5" customHeight="1">
      <c r="A16" s="328">
        <v>6</v>
      </c>
      <c r="B16" s="461">
        <v>0.99</v>
      </c>
      <c r="C16" s="360">
        <f t="shared" si="0"/>
        <v>769</v>
      </c>
      <c r="D16" s="601">
        <v>395</v>
      </c>
      <c r="E16" s="602">
        <v>374</v>
      </c>
      <c r="F16" s="328">
        <v>61</v>
      </c>
      <c r="G16" s="461">
        <v>0.99199999999999999</v>
      </c>
      <c r="H16" s="329">
        <f t="shared" si="1"/>
        <v>1224</v>
      </c>
      <c r="I16" s="601">
        <v>617</v>
      </c>
      <c r="J16" s="601">
        <v>607</v>
      </c>
    </row>
    <row r="17" spans="1:10" ht="13.5" customHeight="1">
      <c r="A17" s="328">
        <v>7</v>
      </c>
      <c r="B17" s="461">
        <v>0.99299999999999999</v>
      </c>
      <c r="C17" s="360">
        <f>D17+E17</f>
        <v>741</v>
      </c>
      <c r="D17" s="601">
        <v>384</v>
      </c>
      <c r="E17" s="602">
        <v>357</v>
      </c>
      <c r="F17" s="328">
        <v>62</v>
      </c>
      <c r="G17" s="461">
        <v>0.97899999999999998</v>
      </c>
      <c r="H17" s="329">
        <f t="shared" si="1"/>
        <v>1119</v>
      </c>
      <c r="I17" s="601">
        <v>541</v>
      </c>
      <c r="J17" s="601">
        <v>578</v>
      </c>
    </row>
    <row r="18" spans="1:10" ht="13.5" customHeight="1">
      <c r="A18" s="328">
        <v>8</v>
      </c>
      <c r="B18" s="461">
        <v>0.995</v>
      </c>
      <c r="C18" s="360">
        <f t="shared" si="0"/>
        <v>816</v>
      </c>
      <c r="D18" s="601">
        <v>453</v>
      </c>
      <c r="E18" s="602">
        <v>363</v>
      </c>
      <c r="F18" s="328">
        <v>63</v>
      </c>
      <c r="G18" s="461">
        <v>0.98599999999999999</v>
      </c>
      <c r="H18" s="329">
        <f t="shared" si="1"/>
        <v>1169</v>
      </c>
      <c r="I18" s="601">
        <v>575</v>
      </c>
      <c r="J18" s="601">
        <v>594</v>
      </c>
    </row>
    <row r="19" spans="1:10" ht="13.5" customHeight="1">
      <c r="A19" s="328">
        <v>9</v>
      </c>
      <c r="B19" s="461">
        <v>1.0049999999999999</v>
      </c>
      <c r="C19" s="360">
        <f t="shared" si="0"/>
        <v>789</v>
      </c>
      <c r="D19" s="601">
        <v>407</v>
      </c>
      <c r="E19" s="602">
        <v>382</v>
      </c>
      <c r="F19" s="328">
        <v>64</v>
      </c>
      <c r="G19" s="461">
        <v>0.99099999999999999</v>
      </c>
      <c r="H19" s="329">
        <f t="shared" si="1"/>
        <v>1054</v>
      </c>
      <c r="I19" s="601">
        <v>528</v>
      </c>
      <c r="J19" s="601">
        <v>526</v>
      </c>
    </row>
    <row r="20" spans="1:10" ht="13.5" customHeight="1">
      <c r="A20" s="320" t="s">
        <v>78</v>
      </c>
      <c r="B20" s="456"/>
      <c r="C20" s="368">
        <f>SUBTOTAL(9,C21:C25)</f>
        <v>4360</v>
      </c>
      <c r="D20" s="321">
        <f>SUBTOTAL(9,D21:D25)</f>
        <v>2229</v>
      </c>
      <c r="E20" s="324">
        <f>SUBTOTAL(9,E21:E25)</f>
        <v>2131</v>
      </c>
      <c r="F20" s="320" t="s">
        <v>90</v>
      </c>
      <c r="G20" s="456"/>
      <c r="H20" s="368">
        <f>SUBTOTAL(9,H21:H25)</f>
        <v>6047</v>
      </c>
      <c r="I20" s="321">
        <f>SUBTOTAL(9,I21:I25)</f>
        <v>2926</v>
      </c>
      <c r="J20" s="321">
        <f>SUBTOTAL(9,J21:J25)</f>
        <v>3121</v>
      </c>
    </row>
    <row r="21" spans="1:10" ht="13.5" customHeight="1">
      <c r="A21" s="328">
        <v>10</v>
      </c>
      <c r="B21" s="461">
        <v>1.002</v>
      </c>
      <c r="C21" s="360">
        <f t="shared" si="0"/>
        <v>857</v>
      </c>
      <c r="D21" s="601">
        <v>448</v>
      </c>
      <c r="E21" s="602">
        <v>409</v>
      </c>
      <c r="F21" s="328">
        <v>65</v>
      </c>
      <c r="G21" s="461">
        <v>0.99</v>
      </c>
      <c r="H21" s="329">
        <f t="shared" si="1"/>
        <v>1120</v>
      </c>
      <c r="I21" s="601">
        <v>553</v>
      </c>
      <c r="J21" s="601">
        <v>567</v>
      </c>
    </row>
    <row r="22" spans="1:10" ht="13.5" customHeight="1">
      <c r="A22" s="328">
        <v>11</v>
      </c>
      <c r="B22" s="461">
        <v>0.995</v>
      </c>
      <c r="C22" s="360">
        <f t="shared" si="0"/>
        <v>833</v>
      </c>
      <c r="D22" s="601">
        <v>436</v>
      </c>
      <c r="E22" s="602">
        <v>397</v>
      </c>
      <c r="F22" s="328">
        <v>66</v>
      </c>
      <c r="G22" s="461">
        <v>0.99</v>
      </c>
      <c r="H22" s="329">
        <f t="shared" si="1"/>
        <v>1125</v>
      </c>
      <c r="I22" s="601">
        <v>552</v>
      </c>
      <c r="J22" s="601">
        <v>573</v>
      </c>
    </row>
    <row r="23" spans="1:10" ht="13.5" customHeight="1">
      <c r="A23" s="328">
        <v>12</v>
      </c>
      <c r="B23" s="461">
        <v>1.0089999999999999</v>
      </c>
      <c r="C23" s="360">
        <f t="shared" si="0"/>
        <v>824</v>
      </c>
      <c r="D23" s="601">
        <v>388</v>
      </c>
      <c r="E23" s="602">
        <v>436</v>
      </c>
      <c r="F23" s="328">
        <v>67</v>
      </c>
      <c r="G23" s="461">
        <v>0.98199999999999998</v>
      </c>
      <c r="H23" s="329">
        <f t="shared" si="1"/>
        <v>1162</v>
      </c>
      <c r="I23" s="601">
        <v>553</v>
      </c>
      <c r="J23" s="601">
        <v>609</v>
      </c>
    </row>
    <row r="24" spans="1:10" ht="13.5" customHeight="1">
      <c r="A24" s="328">
        <v>13</v>
      </c>
      <c r="B24" s="461">
        <v>1.0009999999999999</v>
      </c>
      <c r="C24" s="360">
        <f t="shared" si="0"/>
        <v>946</v>
      </c>
      <c r="D24" s="601">
        <v>479</v>
      </c>
      <c r="E24" s="602">
        <v>467</v>
      </c>
      <c r="F24" s="328">
        <v>68</v>
      </c>
      <c r="G24" s="461">
        <v>0.99199999999999999</v>
      </c>
      <c r="H24" s="329">
        <f t="shared" si="1"/>
        <v>1265</v>
      </c>
      <c r="I24" s="601">
        <v>585</v>
      </c>
      <c r="J24" s="601">
        <v>680</v>
      </c>
    </row>
    <row r="25" spans="1:10" ht="13.5" customHeight="1">
      <c r="A25" s="328">
        <v>14</v>
      </c>
      <c r="B25" s="461">
        <v>1.008</v>
      </c>
      <c r="C25" s="360">
        <f t="shared" si="0"/>
        <v>900</v>
      </c>
      <c r="D25" s="601">
        <v>478</v>
      </c>
      <c r="E25" s="602">
        <v>422</v>
      </c>
      <c r="F25" s="328">
        <v>69</v>
      </c>
      <c r="G25" s="461">
        <v>0.98599999999999999</v>
      </c>
      <c r="H25" s="329">
        <f t="shared" si="1"/>
        <v>1375</v>
      </c>
      <c r="I25" s="601">
        <v>683</v>
      </c>
      <c r="J25" s="601">
        <v>692</v>
      </c>
    </row>
    <row r="26" spans="1:10" ht="13.5" customHeight="1">
      <c r="A26" s="320" t="s">
        <v>80</v>
      </c>
      <c r="B26" s="456"/>
      <c r="C26" s="368">
        <f>SUBTOTAL(9,C27:C31)</f>
        <v>4445</v>
      </c>
      <c r="D26" s="321">
        <f>SUBTOTAL(9,D27:D31)</f>
        <v>2264</v>
      </c>
      <c r="E26" s="324">
        <f>SUBTOTAL(9,E27:E31)</f>
        <v>2181</v>
      </c>
      <c r="F26" s="320" t="s">
        <v>92</v>
      </c>
      <c r="G26" s="456"/>
      <c r="H26" s="368">
        <f>SUBTOTAL(9,H27:H31)</f>
        <v>8121</v>
      </c>
      <c r="I26" s="321">
        <f>SUBTOTAL(9,I27:I31)</f>
        <v>3686</v>
      </c>
      <c r="J26" s="321">
        <f>SUBTOTAL(9,J27:J31)</f>
        <v>4435</v>
      </c>
    </row>
    <row r="27" spans="1:10" ht="13.5" customHeight="1">
      <c r="A27" s="328">
        <v>15</v>
      </c>
      <c r="B27" s="461">
        <v>1.0009999999999999</v>
      </c>
      <c r="C27" s="360">
        <f t="shared" si="0"/>
        <v>872</v>
      </c>
      <c r="D27" s="601">
        <v>446</v>
      </c>
      <c r="E27" s="602">
        <v>426</v>
      </c>
      <c r="F27" s="328">
        <v>70</v>
      </c>
      <c r="G27" s="461">
        <v>0.99199999999999999</v>
      </c>
      <c r="H27" s="329">
        <f>I27+J27</f>
        <v>1512</v>
      </c>
      <c r="I27" s="601">
        <v>700</v>
      </c>
      <c r="J27" s="601">
        <v>812</v>
      </c>
    </row>
    <row r="28" spans="1:10" ht="13.5" customHeight="1">
      <c r="A28" s="328">
        <v>16</v>
      </c>
      <c r="B28" s="461">
        <v>1.0049999999999999</v>
      </c>
      <c r="C28" s="360">
        <f t="shared" si="0"/>
        <v>825</v>
      </c>
      <c r="D28" s="601">
        <v>406</v>
      </c>
      <c r="E28" s="602">
        <v>419</v>
      </c>
      <c r="F28" s="328">
        <v>71</v>
      </c>
      <c r="G28" s="461">
        <v>0.97399999999999998</v>
      </c>
      <c r="H28" s="329">
        <f t="shared" si="1"/>
        <v>1494</v>
      </c>
      <c r="I28" s="601">
        <v>677</v>
      </c>
      <c r="J28" s="601">
        <v>817</v>
      </c>
    </row>
    <row r="29" spans="1:10" ht="13.5" customHeight="1">
      <c r="A29" s="328">
        <v>17</v>
      </c>
      <c r="B29" s="461">
        <v>1.002</v>
      </c>
      <c r="C29" s="360">
        <f t="shared" si="0"/>
        <v>908</v>
      </c>
      <c r="D29" s="601">
        <v>477</v>
      </c>
      <c r="E29" s="602">
        <v>431</v>
      </c>
      <c r="F29" s="328">
        <v>72</v>
      </c>
      <c r="G29" s="461">
        <v>0.98199999999999998</v>
      </c>
      <c r="H29" s="329">
        <f t="shared" si="1"/>
        <v>1751</v>
      </c>
      <c r="I29" s="601">
        <v>789</v>
      </c>
      <c r="J29" s="601">
        <v>962</v>
      </c>
    </row>
    <row r="30" spans="1:10" ht="13.5" customHeight="1">
      <c r="A30" s="328">
        <v>18</v>
      </c>
      <c r="B30" s="461">
        <v>1.0269999999999999</v>
      </c>
      <c r="C30" s="360">
        <f t="shared" si="0"/>
        <v>881</v>
      </c>
      <c r="D30" s="601">
        <v>439</v>
      </c>
      <c r="E30" s="602">
        <v>442</v>
      </c>
      <c r="F30" s="328">
        <v>73</v>
      </c>
      <c r="G30" s="461">
        <v>0.97899999999999998</v>
      </c>
      <c r="H30" s="329">
        <f t="shared" si="1"/>
        <v>1715</v>
      </c>
      <c r="I30" s="601">
        <v>801</v>
      </c>
      <c r="J30" s="601">
        <v>914</v>
      </c>
    </row>
    <row r="31" spans="1:10" ht="13.5" customHeight="1">
      <c r="A31" s="328">
        <v>19</v>
      </c>
      <c r="B31" s="461">
        <v>1.006</v>
      </c>
      <c r="C31" s="360">
        <f t="shared" si="0"/>
        <v>959</v>
      </c>
      <c r="D31" s="601">
        <v>496</v>
      </c>
      <c r="E31" s="602">
        <v>463</v>
      </c>
      <c r="F31" s="328">
        <v>74</v>
      </c>
      <c r="G31" s="461">
        <v>0.98699999999999999</v>
      </c>
      <c r="H31" s="329">
        <f t="shared" si="1"/>
        <v>1649</v>
      </c>
      <c r="I31" s="601">
        <v>719</v>
      </c>
      <c r="J31" s="601">
        <v>930</v>
      </c>
    </row>
    <row r="32" spans="1:10" ht="13.5" customHeight="1">
      <c r="A32" s="320" t="s">
        <v>82</v>
      </c>
      <c r="B32" s="456"/>
      <c r="C32" s="368">
        <f>SUBTOTAL(9,C33:C37)</f>
        <v>5389</v>
      </c>
      <c r="D32" s="321">
        <f>SUBTOTAL(9,D33:D37)</f>
        <v>2619</v>
      </c>
      <c r="E32" s="324">
        <f>SUBTOTAL(9,E33:E37)</f>
        <v>2770</v>
      </c>
      <c r="F32" s="320" t="s">
        <v>85</v>
      </c>
      <c r="G32" s="456"/>
      <c r="H32" s="368">
        <f>SUBTOTAL(9,H33:H37)</f>
        <v>5805</v>
      </c>
      <c r="I32" s="321">
        <f>SUBTOTAL(9,I33:I37)</f>
        <v>2512</v>
      </c>
      <c r="J32" s="321">
        <f>SUBTOTAL(9,J33:J37)</f>
        <v>3293</v>
      </c>
    </row>
    <row r="33" spans="1:10" ht="13.5" customHeight="1">
      <c r="A33" s="328">
        <v>20</v>
      </c>
      <c r="B33" s="461">
        <v>1.0249999999999999</v>
      </c>
      <c r="C33" s="360">
        <f t="shared" si="0"/>
        <v>936</v>
      </c>
      <c r="D33" s="601">
        <v>468</v>
      </c>
      <c r="E33" s="602">
        <v>468</v>
      </c>
      <c r="F33" s="328">
        <v>75</v>
      </c>
      <c r="G33" s="461">
        <v>0.98699999999999999</v>
      </c>
      <c r="H33" s="329">
        <f t="shared" si="1"/>
        <v>991</v>
      </c>
      <c r="I33" s="601">
        <v>456</v>
      </c>
      <c r="J33" s="601">
        <v>535</v>
      </c>
    </row>
    <row r="34" spans="1:10" ht="13.5" customHeight="1">
      <c r="A34" s="328">
        <v>21</v>
      </c>
      <c r="B34" s="461">
        <v>1.0449999999999999</v>
      </c>
      <c r="C34" s="360">
        <f t="shared" si="0"/>
        <v>1023</v>
      </c>
      <c r="D34" s="601">
        <v>491</v>
      </c>
      <c r="E34" s="602">
        <v>532</v>
      </c>
      <c r="F34" s="328">
        <v>76</v>
      </c>
      <c r="G34" s="461">
        <v>0.98199999999999998</v>
      </c>
      <c r="H34" s="329">
        <f t="shared" si="1"/>
        <v>1035</v>
      </c>
      <c r="I34" s="601">
        <v>444</v>
      </c>
      <c r="J34" s="601">
        <v>591</v>
      </c>
    </row>
    <row r="35" spans="1:10" ht="13.5" customHeight="1">
      <c r="A35" s="328">
        <v>22</v>
      </c>
      <c r="B35" s="461">
        <v>1.0669999999999999</v>
      </c>
      <c r="C35" s="360">
        <f t="shared" si="0"/>
        <v>1108</v>
      </c>
      <c r="D35" s="601">
        <v>558</v>
      </c>
      <c r="E35" s="602">
        <v>550</v>
      </c>
      <c r="F35" s="328">
        <v>77</v>
      </c>
      <c r="G35" s="461">
        <v>0.97599999999999998</v>
      </c>
      <c r="H35" s="329">
        <f t="shared" si="1"/>
        <v>1325</v>
      </c>
      <c r="I35" s="601">
        <v>582</v>
      </c>
      <c r="J35" s="601">
        <v>743</v>
      </c>
    </row>
    <row r="36" spans="1:10" ht="13.5" customHeight="1">
      <c r="A36" s="328">
        <v>23</v>
      </c>
      <c r="B36" s="461">
        <v>1.024</v>
      </c>
      <c r="C36" s="360">
        <f t="shared" si="0"/>
        <v>1145</v>
      </c>
      <c r="D36" s="601">
        <v>528</v>
      </c>
      <c r="E36" s="602">
        <v>617</v>
      </c>
      <c r="F36" s="328">
        <v>78</v>
      </c>
      <c r="G36" s="461">
        <v>0.95699999999999996</v>
      </c>
      <c r="H36" s="329">
        <f t="shared" si="1"/>
        <v>1238</v>
      </c>
      <c r="I36" s="601">
        <v>504</v>
      </c>
      <c r="J36" s="601">
        <v>734</v>
      </c>
    </row>
    <row r="37" spans="1:10" ht="13.5" customHeight="1">
      <c r="A37" s="328">
        <v>24</v>
      </c>
      <c r="B37" s="461">
        <v>1.034</v>
      </c>
      <c r="C37" s="360">
        <f t="shared" si="0"/>
        <v>1177</v>
      </c>
      <c r="D37" s="601">
        <v>574</v>
      </c>
      <c r="E37" s="602">
        <v>603</v>
      </c>
      <c r="F37" s="328">
        <v>79</v>
      </c>
      <c r="G37" s="461">
        <v>0.97</v>
      </c>
      <c r="H37" s="329">
        <f t="shared" si="1"/>
        <v>1216</v>
      </c>
      <c r="I37" s="601">
        <v>526</v>
      </c>
      <c r="J37" s="601">
        <v>690</v>
      </c>
    </row>
    <row r="38" spans="1:10" s="326" customFormat="1" ht="13.5" customHeight="1">
      <c r="A38" s="320" t="s">
        <v>75</v>
      </c>
      <c r="B38" s="456"/>
      <c r="C38" s="368">
        <f>SUBTOTAL(9,C39:C43)</f>
        <v>6458</v>
      </c>
      <c r="D38" s="321">
        <f>SUBTOTAL(9,D39:D43)</f>
        <v>3221</v>
      </c>
      <c r="E38" s="324">
        <f>SUBTOTAL(9,E39:E43)</f>
        <v>3237</v>
      </c>
      <c r="F38" s="320" t="s">
        <v>87</v>
      </c>
      <c r="G38" s="456"/>
      <c r="H38" s="368">
        <f>SUBTOTAL(9,H39:H43)</f>
        <v>4880</v>
      </c>
      <c r="I38" s="368">
        <f>SUBTOTAL(9,I39:I43)</f>
        <v>2049</v>
      </c>
      <c r="J38" s="368">
        <f>SUBTOTAL(9,J39:J43)</f>
        <v>2831</v>
      </c>
    </row>
    <row r="39" spans="1:10" ht="13.5" customHeight="1">
      <c r="A39" s="328">
        <v>25</v>
      </c>
      <c r="B39" s="461">
        <v>1.0640000000000001</v>
      </c>
      <c r="C39" s="360">
        <f t="shared" si="0"/>
        <v>1239</v>
      </c>
      <c r="D39" s="601">
        <v>617</v>
      </c>
      <c r="E39" s="602">
        <v>622</v>
      </c>
      <c r="F39" s="328">
        <v>80</v>
      </c>
      <c r="G39" s="461">
        <v>0.95699999999999996</v>
      </c>
      <c r="H39" s="329">
        <f t="shared" si="1"/>
        <v>1278</v>
      </c>
      <c r="I39" s="601">
        <v>560</v>
      </c>
      <c r="J39" s="601">
        <v>718</v>
      </c>
    </row>
    <row r="40" spans="1:10" ht="13.5" customHeight="1">
      <c r="A40" s="328">
        <v>26</v>
      </c>
      <c r="B40" s="461">
        <v>1.0229999999999999</v>
      </c>
      <c r="C40" s="360">
        <f t="shared" si="0"/>
        <v>1281</v>
      </c>
      <c r="D40" s="601">
        <v>656</v>
      </c>
      <c r="E40" s="602">
        <v>625</v>
      </c>
      <c r="F40" s="328">
        <v>81</v>
      </c>
      <c r="G40" s="461">
        <v>0.96299999999999997</v>
      </c>
      <c r="H40" s="329">
        <f t="shared" si="1"/>
        <v>978</v>
      </c>
      <c r="I40" s="601">
        <v>420</v>
      </c>
      <c r="J40" s="601">
        <v>558</v>
      </c>
    </row>
    <row r="41" spans="1:10" ht="13.5" customHeight="1">
      <c r="A41" s="328">
        <v>27</v>
      </c>
      <c r="B41" s="461">
        <v>1.004</v>
      </c>
      <c r="C41" s="360">
        <f t="shared" si="0"/>
        <v>1308</v>
      </c>
      <c r="D41" s="601">
        <v>598</v>
      </c>
      <c r="E41" s="602">
        <v>710</v>
      </c>
      <c r="F41" s="328">
        <v>82</v>
      </c>
      <c r="G41" s="461">
        <v>0.96299999999999997</v>
      </c>
      <c r="H41" s="329">
        <f t="shared" si="1"/>
        <v>897</v>
      </c>
      <c r="I41" s="601">
        <v>360</v>
      </c>
      <c r="J41" s="601">
        <v>537</v>
      </c>
    </row>
    <row r="42" spans="1:10" ht="13.5" customHeight="1">
      <c r="A42" s="328">
        <v>28</v>
      </c>
      <c r="B42" s="461">
        <v>1.022</v>
      </c>
      <c r="C42" s="360">
        <f t="shared" si="0"/>
        <v>1296</v>
      </c>
      <c r="D42" s="601">
        <v>674</v>
      </c>
      <c r="E42" s="602">
        <v>622</v>
      </c>
      <c r="F42" s="328">
        <v>83</v>
      </c>
      <c r="G42" s="461">
        <v>0.95699999999999996</v>
      </c>
      <c r="H42" s="329">
        <f t="shared" si="1"/>
        <v>869</v>
      </c>
      <c r="I42" s="601">
        <v>365</v>
      </c>
      <c r="J42" s="601">
        <v>504</v>
      </c>
    </row>
    <row r="43" spans="1:10" ht="13.5" customHeight="1">
      <c r="A43" s="328">
        <v>29</v>
      </c>
      <c r="B43" s="461">
        <v>1.0069999999999999</v>
      </c>
      <c r="C43" s="360">
        <f t="shared" si="0"/>
        <v>1334</v>
      </c>
      <c r="D43" s="601">
        <v>676</v>
      </c>
      <c r="E43" s="602">
        <v>658</v>
      </c>
      <c r="F43" s="328">
        <v>84</v>
      </c>
      <c r="G43" s="461">
        <v>0.94399999999999995</v>
      </c>
      <c r="H43" s="329">
        <f t="shared" si="1"/>
        <v>858</v>
      </c>
      <c r="I43" s="601">
        <v>344</v>
      </c>
      <c r="J43" s="601">
        <v>514</v>
      </c>
    </row>
    <row r="44" spans="1:10" ht="13.5" customHeight="1">
      <c r="A44" s="320" t="s">
        <v>77</v>
      </c>
      <c r="B44" s="456"/>
      <c r="C44" s="368">
        <f>SUBTOTAL(9,C45:C49)</f>
        <v>6182</v>
      </c>
      <c r="D44" s="321">
        <f>SUBTOTAL(9,D45:D49)</f>
        <v>3071</v>
      </c>
      <c r="E44" s="324">
        <f>SUBTOTAL(9,E45:E49)</f>
        <v>3111</v>
      </c>
      <c r="F44" s="320" t="s">
        <v>89</v>
      </c>
      <c r="G44" s="456"/>
      <c r="H44" s="368">
        <f>SUBTOTAL(9,H45:H49)</f>
        <v>2992</v>
      </c>
      <c r="I44" s="321">
        <f>SUBTOTAL(9,I45:I49)</f>
        <v>1043</v>
      </c>
      <c r="J44" s="321">
        <f>SUBTOTAL(9,J45:J49)</f>
        <v>1949</v>
      </c>
    </row>
    <row r="45" spans="1:10" ht="13.5" customHeight="1">
      <c r="A45" s="328">
        <v>30</v>
      </c>
      <c r="B45" s="461">
        <v>1.018</v>
      </c>
      <c r="C45" s="360">
        <f t="shared" si="0"/>
        <v>1282</v>
      </c>
      <c r="D45" s="601">
        <v>636</v>
      </c>
      <c r="E45" s="602">
        <v>646</v>
      </c>
      <c r="F45" s="328">
        <v>85</v>
      </c>
      <c r="G45" s="461">
        <v>0.93100000000000005</v>
      </c>
      <c r="H45" s="329">
        <f t="shared" si="1"/>
        <v>800</v>
      </c>
      <c r="I45" s="601">
        <v>296</v>
      </c>
      <c r="J45" s="601">
        <v>504</v>
      </c>
    </row>
    <row r="46" spans="1:10" ht="13.5" customHeight="1">
      <c r="A46" s="328">
        <v>31</v>
      </c>
      <c r="B46" s="461">
        <v>0.98399999999999999</v>
      </c>
      <c r="C46" s="360">
        <f t="shared" si="0"/>
        <v>1225</v>
      </c>
      <c r="D46" s="601">
        <v>599</v>
      </c>
      <c r="E46" s="602">
        <v>626</v>
      </c>
      <c r="F46" s="328">
        <v>86</v>
      </c>
      <c r="G46" s="461">
        <v>0.93200000000000005</v>
      </c>
      <c r="H46" s="329">
        <f t="shared" si="1"/>
        <v>689</v>
      </c>
      <c r="I46" s="601">
        <v>258</v>
      </c>
      <c r="J46" s="601">
        <v>431</v>
      </c>
    </row>
    <row r="47" spans="1:10" ht="13.5" customHeight="1">
      <c r="A47" s="328">
        <v>32</v>
      </c>
      <c r="B47" s="461">
        <v>0.99299999999999999</v>
      </c>
      <c r="C47" s="360">
        <f t="shared" si="0"/>
        <v>1252</v>
      </c>
      <c r="D47" s="601">
        <v>601</v>
      </c>
      <c r="E47" s="602">
        <v>651</v>
      </c>
      <c r="F47" s="328">
        <v>87</v>
      </c>
      <c r="G47" s="461">
        <v>0.91400000000000003</v>
      </c>
      <c r="H47" s="329">
        <f t="shared" si="1"/>
        <v>564</v>
      </c>
      <c r="I47" s="601">
        <v>185</v>
      </c>
      <c r="J47" s="601">
        <v>379</v>
      </c>
    </row>
    <row r="48" spans="1:10" ht="13.5" customHeight="1">
      <c r="A48" s="328">
        <v>33</v>
      </c>
      <c r="B48" s="461">
        <v>0.99199999999999999</v>
      </c>
      <c r="C48" s="360">
        <f t="shared" si="0"/>
        <v>1262</v>
      </c>
      <c r="D48" s="601">
        <v>631</v>
      </c>
      <c r="E48" s="602">
        <v>631</v>
      </c>
      <c r="F48" s="328">
        <v>88</v>
      </c>
      <c r="G48" s="461">
        <v>0.93</v>
      </c>
      <c r="H48" s="329">
        <f t="shared" si="1"/>
        <v>493</v>
      </c>
      <c r="I48" s="601">
        <v>185</v>
      </c>
      <c r="J48" s="601">
        <v>308</v>
      </c>
    </row>
    <row r="49" spans="1:10" ht="13.5" customHeight="1">
      <c r="A49" s="328">
        <v>34</v>
      </c>
      <c r="B49" s="461">
        <v>0.95599999999999996</v>
      </c>
      <c r="C49" s="360">
        <f t="shared" si="0"/>
        <v>1161</v>
      </c>
      <c r="D49" s="601">
        <v>604</v>
      </c>
      <c r="E49" s="602">
        <v>557</v>
      </c>
      <c r="F49" s="328">
        <v>89</v>
      </c>
      <c r="G49" s="461">
        <v>0.89900000000000002</v>
      </c>
      <c r="H49" s="329">
        <f t="shared" si="1"/>
        <v>446</v>
      </c>
      <c r="I49" s="601">
        <v>119</v>
      </c>
      <c r="J49" s="601">
        <v>327</v>
      </c>
    </row>
    <row r="50" spans="1:10" ht="13.5" customHeight="1">
      <c r="A50" s="320" t="s">
        <v>79</v>
      </c>
      <c r="B50" s="456"/>
      <c r="C50" s="368">
        <f>SUBTOTAL(9,C51:C55)</f>
        <v>6422</v>
      </c>
      <c r="D50" s="321">
        <f>SUBTOTAL(9,D51:D55)</f>
        <v>3223</v>
      </c>
      <c r="E50" s="324">
        <f>SUBTOTAL(9,E51:E55)</f>
        <v>3199</v>
      </c>
      <c r="F50" s="320" t="s">
        <v>91</v>
      </c>
      <c r="G50" s="456"/>
      <c r="H50" s="368">
        <f>SUBTOTAL(9,H51:H55)</f>
        <v>1257</v>
      </c>
      <c r="I50" s="321">
        <f>SUBTOTAL(9,I51:I55)</f>
        <v>319</v>
      </c>
      <c r="J50" s="321">
        <f>SUBTOTAL(9,J51:J55)</f>
        <v>938</v>
      </c>
    </row>
    <row r="51" spans="1:10" ht="13.5" customHeight="1">
      <c r="A51" s="328">
        <v>35</v>
      </c>
      <c r="B51" s="461">
        <v>1.004</v>
      </c>
      <c r="C51" s="360">
        <f t="shared" si="0"/>
        <v>1227</v>
      </c>
      <c r="D51" s="601">
        <v>603</v>
      </c>
      <c r="E51" s="602">
        <v>624</v>
      </c>
      <c r="F51" s="328">
        <v>90</v>
      </c>
      <c r="G51" s="461">
        <v>0.878</v>
      </c>
      <c r="H51" s="329">
        <f t="shared" si="1"/>
        <v>347</v>
      </c>
      <c r="I51" s="601">
        <v>105</v>
      </c>
      <c r="J51" s="601">
        <v>242</v>
      </c>
    </row>
    <row r="52" spans="1:10" ht="13.5" customHeight="1">
      <c r="A52" s="328">
        <v>36</v>
      </c>
      <c r="B52" s="461">
        <v>0.99099999999999999</v>
      </c>
      <c r="C52" s="360">
        <f t="shared" si="0"/>
        <v>1279</v>
      </c>
      <c r="D52" s="601">
        <v>640</v>
      </c>
      <c r="E52" s="602">
        <v>639</v>
      </c>
      <c r="F52" s="328">
        <v>91</v>
      </c>
      <c r="G52" s="461">
        <v>0.84699999999999998</v>
      </c>
      <c r="H52" s="329">
        <f t="shared" si="1"/>
        <v>298</v>
      </c>
      <c r="I52" s="601">
        <v>84</v>
      </c>
      <c r="J52" s="601">
        <v>214</v>
      </c>
    </row>
    <row r="53" spans="1:10" ht="13.5" customHeight="1">
      <c r="A53" s="328">
        <v>37</v>
      </c>
      <c r="B53" s="461">
        <v>0.98399999999999999</v>
      </c>
      <c r="C53" s="360">
        <f t="shared" si="0"/>
        <v>1331</v>
      </c>
      <c r="D53" s="601">
        <v>670</v>
      </c>
      <c r="E53" s="602">
        <v>661</v>
      </c>
      <c r="F53" s="328">
        <v>92</v>
      </c>
      <c r="G53" s="461">
        <v>0.89400000000000002</v>
      </c>
      <c r="H53" s="329">
        <f t="shared" si="1"/>
        <v>245</v>
      </c>
      <c r="I53" s="601">
        <v>49</v>
      </c>
      <c r="J53" s="601">
        <v>196</v>
      </c>
    </row>
    <row r="54" spans="1:10" ht="13.5" customHeight="1">
      <c r="A54" s="328">
        <v>38</v>
      </c>
      <c r="B54" s="461">
        <v>0.99199999999999999</v>
      </c>
      <c r="C54" s="360">
        <f t="shared" si="0"/>
        <v>1301</v>
      </c>
      <c r="D54" s="601">
        <v>672</v>
      </c>
      <c r="E54" s="602">
        <v>629</v>
      </c>
      <c r="F54" s="328">
        <v>93</v>
      </c>
      <c r="G54" s="461">
        <v>0.83499999999999996</v>
      </c>
      <c r="H54" s="329">
        <f t="shared" si="1"/>
        <v>198</v>
      </c>
      <c r="I54" s="601">
        <v>46</v>
      </c>
      <c r="J54" s="601">
        <v>152</v>
      </c>
    </row>
    <row r="55" spans="1:10" ht="13.5" customHeight="1">
      <c r="A55" s="328">
        <v>39</v>
      </c>
      <c r="B55" s="461">
        <v>0.99</v>
      </c>
      <c r="C55" s="360">
        <f t="shared" si="0"/>
        <v>1284</v>
      </c>
      <c r="D55" s="601">
        <v>638</v>
      </c>
      <c r="E55" s="602">
        <v>646</v>
      </c>
      <c r="F55" s="328">
        <v>94</v>
      </c>
      <c r="G55" s="461">
        <v>0.82799999999999996</v>
      </c>
      <c r="H55" s="329">
        <f t="shared" si="1"/>
        <v>169</v>
      </c>
      <c r="I55" s="601">
        <v>35</v>
      </c>
      <c r="J55" s="601">
        <v>134</v>
      </c>
    </row>
    <row r="56" spans="1:10" ht="13.5" customHeight="1">
      <c r="A56" s="320" t="s">
        <v>81</v>
      </c>
      <c r="B56" s="456"/>
      <c r="C56" s="368">
        <f>SUBTOTAL(9,C57:C61)</f>
        <v>7182</v>
      </c>
      <c r="D56" s="321">
        <f>SUBTOTAL(9,D57:D61)</f>
        <v>3628</v>
      </c>
      <c r="E56" s="324">
        <f>SUBTOTAL(9,E57:E61)</f>
        <v>3554</v>
      </c>
      <c r="F56" s="320" t="s">
        <v>93</v>
      </c>
      <c r="G56" s="456"/>
      <c r="H56" s="368">
        <f>SUBTOTAL(9,H57:H61)</f>
        <v>368</v>
      </c>
      <c r="I56" s="321">
        <f>SUBTOTAL(9,I57:I61)</f>
        <v>66</v>
      </c>
      <c r="J56" s="321">
        <f>SUBTOTAL(9,J57:J61)</f>
        <v>302</v>
      </c>
    </row>
    <row r="57" spans="1:10" ht="13.5" customHeight="1">
      <c r="A57" s="328">
        <v>40</v>
      </c>
      <c r="B57" s="461">
        <v>0.995</v>
      </c>
      <c r="C57" s="360">
        <f t="shared" si="0"/>
        <v>1304</v>
      </c>
      <c r="D57" s="601">
        <v>676</v>
      </c>
      <c r="E57" s="602">
        <v>628</v>
      </c>
      <c r="F57" s="328">
        <v>95</v>
      </c>
      <c r="G57" s="461">
        <v>0.81</v>
      </c>
      <c r="H57" s="329">
        <f t="shared" si="1"/>
        <v>128</v>
      </c>
      <c r="I57" s="601">
        <v>25</v>
      </c>
      <c r="J57" s="601">
        <v>103</v>
      </c>
    </row>
    <row r="58" spans="1:10" ht="13.5" customHeight="1">
      <c r="A58" s="328">
        <v>41</v>
      </c>
      <c r="B58" s="461">
        <v>1.0029999999999999</v>
      </c>
      <c r="C58" s="360">
        <f t="shared" si="0"/>
        <v>1406</v>
      </c>
      <c r="D58" s="601">
        <v>686</v>
      </c>
      <c r="E58" s="602">
        <v>720</v>
      </c>
      <c r="F58" s="328">
        <v>96</v>
      </c>
      <c r="G58" s="461">
        <v>0.85</v>
      </c>
      <c r="H58" s="329">
        <f t="shared" si="1"/>
        <v>102</v>
      </c>
      <c r="I58" s="601">
        <v>21</v>
      </c>
      <c r="J58" s="601">
        <v>81</v>
      </c>
    </row>
    <row r="59" spans="1:10" ht="13.5" customHeight="1">
      <c r="A59" s="328">
        <v>42</v>
      </c>
      <c r="B59" s="461">
        <v>0.999</v>
      </c>
      <c r="C59" s="360">
        <f t="shared" si="0"/>
        <v>1440</v>
      </c>
      <c r="D59" s="601">
        <v>722</v>
      </c>
      <c r="E59" s="602">
        <v>718</v>
      </c>
      <c r="F59" s="328">
        <v>97</v>
      </c>
      <c r="G59" s="461">
        <v>0.78500000000000003</v>
      </c>
      <c r="H59" s="329">
        <f t="shared" si="1"/>
        <v>73</v>
      </c>
      <c r="I59" s="601">
        <v>12</v>
      </c>
      <c r="J59" s="601">
        <v>61</v>
      </c>
    </row>
    <row r="60" spans="1:10" ht="13.5" customHeight="1">
      <c r="A60" s="328">
        <v>43</v>
      </c>
      <c r="B60" s="461">
        <v>0.997</v>
      </c>
      <c r="C60" s="360">
        <f t="shared" si="0"/>
        <v>1446</v>
      </c>
      <c r="D60" s="601">
        <v>720</v>
      </c>
      <c r="E60" s="602">
        <v>726</v>
      </c>
      <c r="F60" s="328">
        <v>98</v>
      </c>
      <c r="G60" s="461">
        <v>0.64200000000000002</v>
      </c>
      <c r="H60" s="329">
        <f t="shared" si="1"/>
        <v>34</v>
      </c>
      <c r="I60" s="601">
        <v>5</v>
      </c>
      <c r="J60" s="601">
        <v>29</v>
      </c>
    </row>
    <row r="61" spans="1:10" ht="13.5" customHeight="1">
      <c r="A61" s="328">
        <v>44</v>
      </c>
      <c r="B61" s="461">
        <v>1.002</v>
      </c>
      <c r="C61" s="360">
        <f t="shared" si="0"/>
        <v>1586</v>
      </c>
      <c r="D61" s="601">
        <v>824</v>
      </c>
      <c r="E61" s="602">
        <v>762</v>
      </c>
      <c r="F61" s="328">
        <v>99</v>
      </c>
      <c r="G61" s="461">
        <v>0.64600000000000002</v>
      </c>
      <c r="H61" s="329">
        <f t="shared" si="1"/>
        <v>31</v>
      </c>
      <c r="I61" s="601">
        <v>3</v>
      </c>
      <c r="J61" s="601">
        <v>28</v>
      </c>
    </row>
    <row r="62" spans="1:10" ht="13.5" customHeight="1">
      <c r="A62" s="320" t="s">
        <v>83</v>
      </c>
      <c r="B62" s="456"/>
      <c r="C62" s="368">
        <f>SUBTOTAL(9,C63:C67)</f>
        <v>8937</v>
      </c>
      <c r="D62" s="321">
        <f>SUBTOTAL(9,D63:D67)</f>
        <v>4484</v>
      </c>
      <c r="E62" s="324">
        <f>SUBTOTAL(9,E63:E67)</f>
        <v>4453</v>
      </c>
      <c r="F62" s="369"/>
      <c r="G62" s="469"/>
      <c r="I62" s="606"/>
      <c r="J62" s="606"/>
    </row>
    <row r="63" spans="1:10" ht="13.5" customHeight="1">
      <c r="A63" s="328">
        <v>45</v>
      </c>
      <c r="B63" s="461">
        <v>1.0009999999999999</v>
      </c>
      <c r="C63" s="360">
        <f t="shared" si="0"/>
        <v>1596</v>
      </c>
      <c r="D63" s="601">
        <v>793</v>
      </c>
      <c r="E63" s="602">
        <v>803</v>
      </c>
      <c r="F63" s="358" t="s">
        <v>94</v>
      </c>
      <c r="G63" s="468"/>
      <c r="H63" s="359">
        <f t="shared" si="1"/>
        <v>51</v>
      </c>
      <c r="I63" s="603">
        <v>6</v>
      </c>
      <c r="J63" s="603">
        <v>45</v>
      </c>
    </row>
    <row r="64" spans="1:10" ht="13.5" customHeight="1">
      <c r="A64" s="328">
        <v>46</v>
      </c>
      <c r="B64" s="461">
        <v>0.999</v>
      </c>
      <c r="C64" s="360">
        <f t="shared" si="0"/>
        <v>1757</v>
      </c>
      <c r="D64" s="601">
        <v>857</v>
      </c>
      <c r="E64" s="602">
        <v>900</v>
      </c>
      <c r="F64" s="335"/>
    </row>
    <row r="65" spans="1:10" ht="13.5" customHeight="1">
      <c r="A65" s="328">
        <v>47</v>
      </c>
      <c r="B65" s="461">
        <v>1.002</v>
      </c>
      <c r="C65" s="360">
        <f t="shared" si="0"/>
        <v>1891</v>
      </c>
      <c r="D65" s="601">
        <v>965</v>
      </c>
      <c r="E65" s="602">
        <v>926</v>
      </c>
      <c r="F65" s="924" t="s">
        <v>95</v>
      </c>
      <c r="G65" s="924"/>
      <c r="H65" s="587" t="s">
        <v>70</v>
      </c>
      <c r="I65" s="587" t="s">
        <v>71</v>
      </c>
      <c r="J65" s="587" t="s">
        <v>72</v>
      </c>
    </row>
    <row r="66" spans="1:10" ht="13.5" customHeight="1">
      <c r="A66" s="328">
        <v>48</v>
      </c>
      <c r="B66" s="461">
        <v>1.0029999999999999</v>
      </c>
      <c r="C66" s="360">
        <f t="shared" si="0"/>
        <v>1890</v>
      </c>
      <c r="D66" s="601">
        <v>957</v>
      </c>
      <c r="E66" s="602">
        <v>933</v>
      </c>
    </row>
    <row r="67" spans="1:10" ht="13.5" customHeight="1">
      <c r="A67" s="328">
        <v>49</v>
      </c>
      <c r="B67" s="461">
        <v>0.99399999999999999</v>
      </c>
      <c r="C67" s="360">
        <f t="shared" si="0"/>
        <v>1803</v>
      </c>
      <c r="D67" s="601">
        <v>912</v>
      </c>
      <c r="E67" s="602">
        <v>891</v>
      </c>
      <c r="F67" s="924" t="s">
        <v>96</v>
      </c>
      <c r="G67" s="924"/>
      <c r="H67" s="329">
        <f>SUBTOTAL(9,C8:C25)</f>
        <v>12017</v>
      </c>
      <c r="I67" s="329">
        <f>SUBTOTAL(9,D8:D25)</f>
        <v>6192</v>
      </c>
      <c r="J67" s="329">
        <f>SUBTOTAL(9,E8:E25)</f>
        <v>5825</v>
      </c>
    </row>
    <row r="68" spans="1:10" ht="13.5" customHeight="1">
      <c r="A68" s="320" t="s">
        <v>84</v>
      </c>
      <c r="B68" s="456"/>
      <c r="C68" s="368">
        <f>SUBTOTAL(9,C69:C73)</f>
        <v>8636</v>
      </c>
      <c r="D68" s="321">
        <f>SUBTOTAL(9,D69:D73)</f>
        <v>4327</v>
      </c>
      <c r="E68" s="324">
        <f>SUBTOTAL(9,E69:E73)</f>
        <v>4309</v>
      </c>
      <c r="H68" s="326"/>
      <c r="I68" s="326"/>
      <c r="J68" s="326"/>
    </row>
    <row r="69" spans="1:10" ht="13.5" customHeight="1">
      <c r="A69" s="328">
        <v>50</v>
      </c>
      <c r="B69" s="461">
        <v>0.99199999999999999</v>
      </c>
      <c r="C69" s="360">
        <f t="shared" si="0"/>
        <v>1772</v>
      </c>
      <c r="D69" s="601">
        <v>866</v>
      </c>
      <c r="E69" s="602">
        <v>906</v>
      </c>
      <c r="F69" s="924" t="s">
        <v>97</v>
      </c>
      <c r="G69" s="924"/>
      <c r="H69" s="329">
        <f>SUBTOTAL(9,C26:C73,H8:H19)</f>
        <v>66302</v>
      </c>
      <c r="I69" s="329">
        <f>SUBTOTAL(9,D26:D73,I8:I19)</f>
        <v>33059</v>
      </c>
      <c r="J69" s="329">
        <f>SUBTOTAL(9,E26:E73,J8:J19)</f>
        <v>33243</v>
      </c>
    </row>
    <row r="70" spans="1:10" ht="13.5" customHeight="1">
      <c r="A70" s="328">
        <v>51</v>
      </c>
      <c r="B70" s="461">
        <v>1.002</v>
      </c>
      <c r="C70" s="360">
        <f t="shared" si="0"/>
        <v>1787</v>
      </c>
      <c r="D70" s="601">
        <v>868</v>
      </c>
      <c r="E70" s="602">
        <v>919</v>
      </c>
      <c r="H70" s="326"/>
      <c r="I70" s="326"/>
      <c r="J70" s="326"/>
    </row>
    <row r="71" spans="1:10" ht="13.5" customHeight="1">
      <c r="A71" s="328">
        <v>52</v>
      </c>
      <c r="B71" s="461">
        <v>1.0009999999999999</v>
      </c>
      <c r="C71" s="360">
        <f t="shared" si="0"/>
        <v>1769</v>
      </c>
      <c r="D71" s="601">
        <v>925</v>
      </c>
      <c r="E71" s="602">
        <v>844</v>
      </c>
      <c r="F71" s="924" t="s">
        <v>98</v>
      </c>
      <c r="G71" s="924"/>
      <c r="H71" s="329">
        <f>SUBTOTAL(9,H20:H63)</f>
        <v>29521</v>
      </c>
      <c r="I71" s="329">
        <f>SUBTOTAL(9,I20:I63)</f>
        <v>12607</v>
      </c>
      <c r="J71" s="329">
        <f>SUBTOTAL(9,J20:J63)</f>
        <v>16914</v>
      </c>
    </row>
    <row r="72" spans="1:10" ht="13.5" customHeight="1">
      <c r="A72" s="328">
        <v>53</v>
      </c>
      <c r="B72" s="461">
        <v>0.999</v>
      </c>
      <c r="C72" s="360">
        <f>D72+E72</f>
        <v>1647</v>
      </c>
      <c r="D72" s="601">
        <v>801</v>
      </c>
      <c r="E72" s="602">
        <v>846</v>
      </c>
      <c r="H72" s="326"/>
      <c r="I72" s="326"/>
      <c r="J72" s="326"/>
    </row>
    <row r="73" spans="1:10" ht="13.5" customHeight="1">
      <c r="A73" s="332">
        <v>54</v>
      </c>
      <c r="B73" s="466">
        <v>1.0049999999999999</v>
      </c>
      <c r="C73" s="361">
        <f>D73+E73</f>
        <v>1661</v>
      </c>
      <c r="D73" s="604">
        <v>867</v>
      </c>
      <c r="E73" s="605">
        <v>794</v>
      </c>
      <c r="F73" s="923" t="s">
        <v>99</v>
      </c>
      <c r="G73" s="923"/>
      <c r="H73" s="333">
        <f>SUBTOTAL(9,H32:H63)</f>
        <v>15353</v>
      </c>
      <c r="I73" s="333">
        <f>SUBTOTAL(9,I32:I63)</f>
        <v>5995</v>
      </c>
      <c r="J73" s="333">
        <f>SUBTOTAL(9,J32:J63)</f>
        <v>9358</v>
      </c>
    </row>
    <row r="74" spans="1:10" ht="13.5" customHeight="1">
      <c r="A74" s="467" t="s">
        <v>846</v>
      </c>
    </row>
    <row r="75" spans="1:10" ht="13.5" customHeight="1">
      <c r="F75" s="587"/>
      <c r="G75" s="614"/>
      <c r="H75" s="585"/>
      <c r="I75" s="913"/>
      <c r="J75" s="913"/>
    </row>
    <row r="76" spans="1:10" ht="13.5" customHeight="1">
      <c r="E76" s="319">
        <v>36</v>
      </c>
    </row>
    <row r="77" spans="1:10" ht="13.5" customHeight="1"/>
    <row r="78" spans="1:10" ht="13.5" customHeight="1"/>
    <row r="79" spans="1:10" ht="13.5" customHeight="1"/>
    <row r="80" spans="1:10" ht="13.5" customHeight="1"/>
    <row r="81" ht="13.5" customHeight="1"/>
  </sheetData>
  <mergeCells count="8">
    <mergeCell ref="I75:J75"/>
    <mergeCell ref="A1:C2"/>
    <mergeCell ref="F73:G73"/>
    <mergeCell ref="F65:G65"/>
    <mergeCell ref="F67:G67"/>
    <mergeCell ref="F69:G69"/>
    <mergeCell ref="F71:G71"/>
    <mergeCell ref="A4:B4"/>
  </mergeCells>
  <phoneticPr fontId="2"/>
  <pageMargins left="1.1811023622047245" right="0.39370078740157483" top="0.59055118110236227" bottom="0.19685039370078741" header="0.51181102362204722" footer="0.51181102362204722"/>
  <pageSetup paperSize="9" scale="83" firstPageNumber="4" pageOrder="overThenDown" orientation="portrait"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FF66FF"/>
  </sheetPr>
  <dimension ref="A1:J81"/>
  <sheetViews>
    <sheetView zoomScaleNormal="100" zoomScaleSheetLayoutView="100" workbookViewId="0">
      <selection sqref="A1:A2"/>
    </sheetView>
  </sheetViews>
  <sheetFormatPr defaultRowHeight="14.25"/>
  <cols>
    <col min="1" max="1" width="11.625" style="319" customWidth="1"/>
    <col min="2" max="5" width="9.625" style="319" customWidth="1"/>
    <col min="6" max="6" width="11.625" style="319" customWidth="1"/>
    <col min="7" max="9" width="9.625" style="319" customWidth="1"/>
    <col min="10" max="10" width="10.125" style="319" customWidth="1"/>
    <col min="11" max="16384" width="9" style="319"/>
  </cols>
  <sheetData>
    <row r="1" spans="1:10" ht="13.5" customHeight="1">
      <c r="A1" s="926" t="s">
        <v>833</v>
      </c>
      <c r="B1" s="926"/>
      <c r="C1" s="926"/>
      <c r="D1" s="318"/>
      <c r="E1" s="318"/>
      <c r="F1" s="318"/>
      <c r="G1" s="318"/>
      <c r="H1" s="318"/>
      <c r="I1" s="318"/>
      <c r="J1" s="318"/>
    </row>
    <row r="2" spans="1:10" ht="13.5" customHeight="1">
      <c r="A2" s="926"/>
      <c r="B2" s="926"/>
      <c r="C2" s="926"/>
      <c r="D2" s="318"/>
      <c r="E2" s="318"/>
      <c r="F2" s="318"/>
    </row>
    <row r="3" spans="1:10" ht="13.5" customHeight="1"/>
    <row r="4" spans="1:10" ht="13.5" customHeight="1">
      <c r="A4" s="925" t="s">
        <v>53</v>
      </c>
      <c r="B4" s="925"/>
    </row>
    <row r="5" spans="1:10" ht="13.5" customHeight="1">
      <c r="J5" s="455" t="s">
        <v>1623</v>
      </c>
    </row>
    <row r="6" spans="1:10" ht="13.5" customHeight="1">
      <c r="A6" s="452" t="s">
        <v>68</v>
      </c>
      <c r="B6" s="453" t="s">
        <v>69</v>
      </c>
      <c r="C6" s="453" t="s">
        <v>70</v>
      </c>
      <c r="D6" s="453" t="s">
        <v>71</v>
      </c>
      <c r="E6" s="453" t="s">
        <v>72</v>
      </c>
      <c r="F6" s="453" t="s">
        <v>68</v>
      </c>
      <c r="G6" s="453" t="s">
        <v>69</v>
      </c>
      <c r="H6" s="453" t="s">
        <v>70</v>
      </c>
      <c r="I6" s="453" t="s">
        <v>71</v>
      </c>
      <c r="J6" s="454" t="s">
        <v>72</v>
      </c>
    </row>
    <row r="7" spans="1:10" ht="13.5" customHeight="1">
      <c r="A7" s="320" t="s">
        <v>1415</v>
      </c>
      <c r="B7" s="456"/>
      <c r="C7" s="607">
        <f>SUBTOTAL(9,C8:C73,H8:H63)</f>
        <v>76164</v>
      </c>
      <c r="D7" s="600">
        <f>SUBTOTAL(9,D8:D73,I8:I63)</f>
        <v>36227</v>
      </c>
      <c r="E7" s="322">
        <f>SUBTOTAL(9,E8:E73,J8:J63)</f>
        <v>39937</v>
      </c>
      <c r="F7" s="320"/>
      <c r="G7" s="456"/>
      <c r="H7" s="321"/>
      <c r="I7" s="321"/>
      <c r="J7" s="321"/>
    </row>
    <row r="8" spans="1:10" ht="13.5" customHeight="1">
      <c r="A8" s="320" t="s">
        <v>74</v>
      </c>
      <c r="B8" s="456"/>
      <c r="C8" s="368">
        <f>SUBTOTAL(9,C9:C13)</f>
        <v>3187</v>
      </c>
      <c r="D8" s="321">
        <f t="shared" ref="D8:E8" si="0">SUBTOTAL(9,D9:D13)</f>
        <v>1650</v>
      </c>
      <c r="E8" s="324">
        <f t="shared" si="0"/>
        <v>1537</v>
      </c>
      <c r="F8" s="320" t="s">
        <v>86</v>
      </c>
      <c r="G8" s="456"/>
      <c r="H8" s="368">
        <f>SUBTOTAL(9,H9:H13)</f>
        <v>5002</v>
      </c>
      <c r="I8" s="321">
        <f t="shared" ref="I8" si="1">SUBTOTAL(9,I9:I13)</f>
        <v>2385</v>
      </c>
      <c r="J8" s="321">
        <f t="shared" ref="J8" si="2">SUBTOTAL(9,J9:J13)</f>
        <v>2617</v>
      </c>
    </row>
    <row r="9" spans="1:10" ht="13.5" customHeight="1">
      <c r="A9" s="328">
        <v>0</v>
      </c>
      <c r="B9" s="459"/>
      <c r="C9" s="360">
        <f t="shared" ref="C9:C72" si="3">D9+E9</f>
        <v>670</v>
      </c>
      <c r="D9" s="601">
        <v>345</v>
      </c>
      <c r="E9" s="602">
        <v>325</v>
      </c>
      <c r="F9" s="328">
        <v>55</v>
      </c>
      <c r="G9" s="461">
        <v>1.008</v>
      </c>
      <c r="H9" s="329">
        <f t="shared" ref="H9:H63" si="4">I9+J9</f>
        <v>904</v>
      </c>
      <c r="I9" s="601">
        <v>430</v>
      </c>
      <c r="J9" s="601">
        <v>474</v>
      </c>
    </row>
    <row r="10" spans="1:10" ht="13.5" customHeight="1">
      <c r="A10" s="328">
        <v>1</v>
      </c>
      <c r="B10" s="461">
        <v>1.0249999999999999</v>
      </c>
      <c r="C10" s="360">
        <f t="shared" si="3"/>
        <v>637</v>
      </c>
      <c r="D10" s="601">
        <v>344</v>
      </c>
      <c r="E10" s="602">
        <v>293</v>
      </c>
      <c r="F10" s="328">
        <v>56</v>
      </c>
      <c r="G10" s="461">
        <v>0.996</v>
      </c>
      <c r="H10" s="329">
        <f t="shared" si="4"/>
        <v>1113</v>
      </c>
      <c r="I10" s="601">
        <v>551</v>
      </c>
      <c r="J10" s="601">
        <v>562</v>
      </c>
    </row>
    <row r="11" spans="1:10" ht="13.5" customHeight="1">
      <c r="A11" s="328">
        <v>2</v>
      </c>
      <c r="B11" s="461">
        <v>0.99099999999999999</v>
      </c>
      <c r="C11" s="360">
        <f t="shared" si="3"/>
        <v>606</v>
      </c>
      <c r="D11" s="601">
        <v>311</v>
      </c>
      <c r="E11" s="602">
        <v>295</v>
      </c>
      <c r="F11" s="328">
        <v>57</v>
      </c>
      <c r="G11" s="461">
        <v>0.995</v>
      </c>
      <c r="H11" s="329">
        <f t="shared" si="4"/>
        <v>1055</v>
      </c>
      <c r="I11" s="601">
        <v>511</v>
      </c>
      <c r="J11" s="601">
        <v>544</v>
      </c>
    </row>
    <row r="12" spans="1:10" ht="13.5" customHeight="1">
      <c r="A12" s="328">
        <v>3</v>
      </c>
      <c r="B12" s="461">
        <v>0.98199999999999998</v>
      </c>
      <c r="C12" s="360">
        <f t="shared" si="3"/>
        <v>645</v>
      </c>
      <c r="D12" s="601">
        <v>323</v>
      </c>
      <c r="E12" s="602">
        <v>322</v>
      </c>
      <c r="F12" s="328">
        <v>58</v>
      </c>
      <c r="G12" s="461">
        <v>0.996</v>
      </c>
      <c r="H12" s="329">
        <f t="shared" si="4"/>
        <v>955</v>
      </c>
      <c r="I12" s="601">
        <v>425</v>
      </c>
      <c r="J12" s="601">
        <v>530</v>
      </c>
    </row>
    <row r="13" spans="1:10" ht="13.5" customHeight="1">
      <c r="A13" s="328">
        <v>4</v>
      </c>
      <c r="B13" s="461">
        <v>0.96599999999999997</v>
      </c>
      <c r="C13" s="360">
        <f t="shared" si="3"/>
        <v>629</v>
      </c>
      <c r="D13" s="601">
        <v>327</v>
      </c>
      <c r="E13" s="602">
        <v>302</v>
      </c>
      <c r="F13" s="328">
        <v>59</v>
      </c>
      <c r="G13" s="461">
        <v>0.996</v>
      </c>
      <c r="H13" s="329">
        <f t="shared" si="4"/>
        <v>975</v>
      </c>
      <c r="I13" s="601">
        <v>468</v>
      </c>
      <c r="J13" s="601">
        <v>507</v>
      </c>
    </row>
    <row r="14" spans="1:10" ht="13.5" customHeight="1">
      <c r="A14" s="320" t="s">
        <v>76</v>
      </c>
      <c r="B14" s="456"/>
      <c r="C14" s="368">
        <f>SUBTOTAL(9,C15:C19)</f>
        <v>3166</v>
      </c>
      <c r="D14" s="321">
        <f t="shared" ref="D14" si="5">SUBTOTAL(9,D15:D19)</f>
        <v>1656</v>
      </c>
      <c r="E14" s="324">
        <f t="shared" ref="E14" si="6">SUBTOTAL(9,E15:E19)</f>
        <v>1510</v>
      </c>
      <c r="F14" s="320" t="s">
        <v>88</v>
      </c>
      <c r="G14" s="456"/>
      <c r="H14" s="368">
        <f>SUBTOTAL(9,H15:H19)</f>
        <v>4062</v>
      </c>
      <c r="I14" s="321">
        <f t="shared" ref="I14" si="7">SUBTOTAL(9,I15:I19)</f>
        <v>1999</v>
      </c>
      <c r="J14" s="321">
        <f t="shared" ref="J14" si="8">SUBTOTAL(9,J15:J19)</f>
        <v>2063</v>
      </c>
    </row>
    <row r="15" spans="1:10" ht="13.5" customHeight="1">
      <c r="A15" s="328">
        <v>5</v>
      </c>
      <c r="B15" s="461">
        <v>0.96699999999999997</v>
      </c>
      <c r="C15" s="360">
        <f t="shared" si="3"/>
        <v>587</v>
      </c>
      <c r="D15" s="601">
        <v>335</v>
      </c>
      <c r="E15" s="602">
        <v>252</v>
      </c>
      <c r="F15" s="328">
        <v>60</v>
      </c>
      <c r="G15" s="461">
        <v>0.98599999999999999</v>
      </c>
      <c r="H15" s="329">
        <f t="shared" si="4"/>
        <v>883</v>
      </c>
      <c r="I15" s="601">
        <v>425</v>
      </c>
      <c r="J15" s="601">
        <v>458</v>
      </c>
    </row>
    <row r="16" spans="1:10" ht="13.5" customHeight="1">
      <c r="A16" s="328">
        <v>6</v>
      </c>
      <c r="B16" s="461">
        <v>0.97299999999999998</v>
      </c>
      <c r="C16" s="360">
        <f t="shared" si="3"/>
        <v>633</v>
      </c>
      <c r="D16" s="601">
        <v>304</v>
      </c>
      <c r="E16" s="602">
        <v>329</v>
      </c>
      <c r="F16" s="328">
        <v>61</v>
      </c>
      <c r="G16" s="461">
        <v>0.98399999999999999</v>
      </c>
      <c r="H16" s="329">
        <f t="shared" si="4"/>
        <v>847</v>
      </c>
      <c r="I16" s="601">
        <v>434</v>
      </c>
      <c r="J16" s="601">
        <v>413</v>
      </c>
    </row>
    <row r="17" spans="1:10" ht="13.5" customHeight="1">
      <c r="A17" s="328">
        <v>7</v>
      </c>
      <c r="B17" s="461">
        <v>1.002</v>
      </c>
      <c r="C17" s="360">
        <f t="shared" si="3"/>
        <v>620</v>
      </c>
      <c r="D17" s="601">
        <v>331</v>
      </c>
      <c r="E17" s="602">
        <v>289</v>
      </c>
      <c r="F17" s="328">
        <v>62</v>
      </c>
      <c r="G17" s="461">
        <v>0.99199999999999999</v>
      </c>
      <c r="H17" s="329">
        <f t="shared" si="4"/>
        <v>747</v>
      </c>
      <c r="I17" s="601">
        <v>389</v>
      </c>
      <c r="J17" s="601">
        <v>358</v>
      </c>
    </row>
    <row r="18" spans="1:10" ht="13.5" customHeight="1">
      <c r="A18" s="328">
        <v>8</v>
      </c>
      <c r="B18" s="461">
        <v>0.99099999999999999</v>
      </c>
      <c r="C18" s="360">
        <f t="shared" si="3"/>
        <v>634</v>
      </c>
      <c r="D18" s="601">
        <v>313</v>
      </c>
      <c r="E18" s="602">
        <v>321</v>
      </c>
      <c r="F18" s="328">
        <v>63</v>
      </c>
      <c r="G18" s="461">
        <v>0.995</v>
      </c>
      <c r="H18" s="329">
        <f t="shared" si="4"/>
        <v>834</v>
      </c>
      <c r="I18" s="601">
        <v>401</v>
      </c>
      <c r="J18" s="601">
        <v>433</v>
      </c>
    </row>
    <row r="19" spans="1:10" ht="13.5" customHeight="1">
      <c r="A19" s="328">
        <v>9</v>
      </c>
      <c r="B19" s="461">
        <v>1.0049999999999999</v>
      </c>
      <c r="C19" s="360">
        <f t="shared" si="3"/>
        <v>692</v>
      </c>
      <c r="D19" s="601">
        <v>373</v>
      </c>
      <c r="E19" s="602">
        <v>319</v>
      </c>
      <c r="F19" s="328">
        <v>64</v>
      </c>
      <c r="G19" s="461">
        <v>0.996</v>
      </c>
      <c r="H19" s="329">
        <f t="shared" si="4"/>
        <v>751</v>
      </c>
      <c r="I19" s="601">
        <v>350</v>
      </c>
      <c r="J19" s="601">
        <v>401</v>
      </c>
    </row>
    <row r="20" spans="1:10" ht="13.5" customHeight="1">
      <c r="A20" s="320" t="s">
        <v>78</v>
      </c>
      <c r="B20" s="456"/>
      <c r="C20" s="368">
        <f>SUBTOTAL(9,C21:C25)</f>
        <v>3217</v>
      </c>
      <c r="D20" s="321">
        <f t="shared" ref="D20" si="9">SUBTOTAL(9,D21:D25)</f>
        <v>1624</v>
      </c>
      <c r="E20" s="324">
        <f t="shared" ref="E20" si="10">SUBTOTAL(9,E21:E25)</f>
        <v>1593</v>
      </c>
      <c r="F20" s="320" t="s">
        <v>90</v>
      </c>
      <c r="G20" s="456"/>
      <c r="H20" s="368">
        <f>SUBTOTAL(9,H21:H25)</f>
        <v>3955</v>
      </c>
      <c r="I20" s="321">
        <f t="shared" ref="I20" si="11">SUBTOTAL(9,I21:I25)</f>
        <v>1882</v>
      </c>
      <c r="J20" s="321">
        <f t="shared" ref="J20" si="12">SUBTOTAL(9,J21:J25)</f>
        <v>2073</v>
      </c>
    </row>
    <row r="21" spans="1:10" ht="13.5" customHeight="1">
      <c r="A21" s="328">
        <v>10</v>
      </c>
      <c r="B21" s="461">
        <v>0.99399999999999999</v>
      </c>
      <c r="C21" s="360">
        <f t="shared" si="3"/>
        <v>628</v>
      </c>
      <c r="D21" s="601">
        <v>332</v>
      </c>
      <c r="E21" s="602">
        <v>296</v>
      </c>
      <c r="F21" s="328">
        <v>65</v>
      </c>
      <c r="G21" s="461">
        <v>0.99099999999999999</v>
      </c>
      <c r="H21" s="329">
        <f t="shared" si="4"/>
        <v>719</v>
      </c>
      <c r="I21" s="601">
        <v>361</v>
      </c>
      <c r="J21" s="601">
        <v>358</v>
      </c>
    </row>
    <row r="22" spans="1:10" ht="13.5" customHeight="1">
      <c r="A22" s="328">
        <v>11</v>
      </c>
      <c r="B22" s="461">
        <v>0.99099999999999999</v>
      </c>
      <c r="C22" s="360">
        <f t="shared" si="3"/>
        <v>633</v>
      </c>
      <c r="D22" s="601">
        <v>329</v>
      </c>
      <c r="E22" s="602">
        <v>304</v>
      </c>
      <c r="F22" s="328">
        <v>66</v>
      </c>
      <c r="G22" s="461">
        <v>0.99</v>
      </c>
      <c r="H22" s="329">
        <f t="shared" si="4"/>
        <v>788</v>
      </c>
      <c r="I22" s="601">
        <v>389</v>
      </c>
      <c r="J22" s="601">
        <v>399</v>
      </c>
    </row>
    <row r="23" spans="1:10" ht="13.5" customHeight="1">
      <c r="A23" s="328">
        <v>12</v>
      </c>
      <c r="B23" s="461">
        <v>1</v>
      </c>
      <c r="C23" s="360">
        <f t="shared" si="3"/>
        <v>672</v>
      </c>
      <c r="D23" s="601">
        <v>330</v>
      </c>
      <c r="E23" s="602">
        <v>342</v>
      </c>
      <c r="F23" s="328">
        <v>67</v>
      </c>
      <c r="G23" s="461">
        <v>0.998</v>
      </c>
      <c r="H23" s="329">
        <f t="shared" si="4"/>
        <v>771</v>
      </c>
      <c r="I23" s="601">
        <v>368</v>
      </c>
      <c r="J23" s="601">
        <v>403</v>
      </c>
    </row>
    <row r="24" spans="1:10" ht="13.5" customHeight="1">
      <c r="A24" s="328">
        <v>13</v>
      </c>
      <c r="B24" s="461">
        <v>0.995</v>
      </c>
      <c r="C24" s="360">
        <f t="shared" si="3"/>
        <v>639</v>
      </c>
      <c r="D24" s="601">
        <v>315</v>
      </c>
      <c r="E24" s="602">
        <v>324</v>
      </c>
      <c r="F24" s="328">
        <v>68</v>
      </c>
      <c r="G24" s="461">
        <v>0.98799999999999999</v>
      </c>
      <c r="H24" s="329">
        <f t="shared" si="4"/>
        <v>835</v>
      </c>
      <c r="I24" s="601">
        <v>377</v>
      </c>
      <c r="J24" s="601">
        <v>458</v>
      </c>
    </row>
    <row r="25" spans="1:10" ht="13.5" customHeight="1">
      <c r="A25" s="328">
        <v>14</v>
      </c>
      <c r="B25" s="461">
        <v>0.997</v>
      </c>
      <c r="C25" s="360">
        <f t="shared" si="3"/>
        <v>645</v>
      </c>
      <c r="D25" s="601">
        <v>318</v>
      </c>
      <c r="E25" s="602">
        <v>327</v>
      </c>
      <c r="F25" s="328">
        <v>69</v>
      </c>
      <c r="G25" s="461">
        <v>0.98799999999999999</v>
      </c>
      <c r="H25" s="329">
        <f t="shared" si="4"/>
        <v>842</v>
      </c>
      <c r="I25" s="601">
        <v>387</v>
      </c>
      <c r="J25" s="601">
        <v>455</v>
      </c>
    </row>
    <row r="26" spans="1:10" ht="13.5" customHeight="1">
      <c r="A26" s="320" t="s">
        <v>80</v>
      </c>
      <c r="B26" s="456"/>
      <c r="C26" s="368">
        <f>SUBTOTAL(9,C27:C31)</f>
        <v>3296</v>
      </c>
      <c r="D26" s="321">
        <f t="shared" ref="D26" si="13">SUBTOTAL(9,D27:D31)</f>
        <v>1694</v>
      </c>
      <c r="E26" s="324">
        <f t="shared" ref="E26" si="14">SUBTOTAL(9,E27:E31)</f>
        <v>1602</v>
      </c>
      <c r="F26" s="320" t="s">
        <v>92</v>
      </c>
      <c r="G26" s="456"/>
      <c r="H26" s="368">
        <f>SUBTOTAL(9,H27:H31)</f>
        <v>5436</v>
      </c>
      <c r="I26" s="321">
        <f t="shared" ref="I26" si="15">SUBTOTAL(9,I27:I31)</f>
        <v>2421</v>
      </c>
      <c r="J26" s="321">
        <f t="shared" ref="J26" si="16">SUBTOTAL(9,J27:J31)</f>
        <v>3015</v>
      </c>
    </row>
    <row r="27" spans="1:10" ht="13.5" customHeight="1">
      <c r="A27" s="328">
        <v>15</v>
      </c>
      <c r="B27" s="461">
        <v>1.002</v>
      </c>
      <c r="C27" s="360">
        <f t="shared" si="3"/>
        <v>648</v>
      </c>
      <c r="D27" s="601">
        <v>331</v>
      </c>
      <c r="E27" s="602">
        <v>317</v>
      </c>
      <c r="F27" s="328">
        <v>70</v>
      </c>
      <c r="G27" s="461">
        <v>0.98799999999999999</v>
      </c>
      <c r="H27" s="329">
        <f t="shared" si="4"/>
        <v>949</v>
      </c>
      <c r="I27" s="601">
        <v>446</v>
      </c>
      <c r="J27" s="601">
        <v>503</v>
      </c>
    </row>
    <row r="28" spans="1:10" ht="13.5" customHeight="1">
      <c r="A28" s="328">
        <v>16</v>
      </c>
      <c r="B28" s="461">
        <v>1.01</v>
      </c>
      <c r="C28" s="360">
        <f t="shared" si="3"/>
        <v>647</v>
      </c>
      <c r="D28" s="601">
        <v>352</v>
      </c>
      <c r="E28" s="602">
        <v>295</v>
      </c>
      <c r="F28" s="328">
        <v>71</v>
      </c>
      <c r="G28" s="461">
        <v>1.0009999999999999</v>
      </c>
      <c r="H28" s="329">
        <f t="shared" si="4"/>
        <v>991</v>
      </c>
      <c r="I28" s="601">
        <v>453</v>
      </c>
      <c r="J28" s="601">
        <v>538</v>
      </c>
    </row>
    <row r="29" spans="1:10" ht="13.5" customHeight="1">
      <c r="A29" s="328">
        <v>17</v>
      </c>
      <c r="B29" s="461">
        <v>0.999</v>
      </c>
      <c r="C29" s="360">
        <f t="shared" si="3"/>
        <v>613</v>
      </c>
      <c r="D29" s="601">
        <v>314</v>
      </c>
      <c r="E29" s="602">
        <v>299</v>
      </c>
      <c r="F29" s="328">
        <v>72</v>
      </c>
      <c r="G29" s="461">
        <v>0.98699999999999999</v>
      </c>
      <c r="H29" s="329">
        <f t="shared" si="4"/>
        <v>1209</v>
      </c>
      <c r="I29" s="601">
        <v>522</v>
      </c>
      <c r="J29" s="601">
        <v>687</v>
      </c>
    </row>
    <row r="30" spans="1:10" ht="13.5" customHeight="1">
      <c r="A30" s="328">
        <v>18</v>
      </c>
      <c r="B30" s="461">
        <v>1.0029999999999999</v>
      </c>
      <c r="C30" s="360">
        <f t="shared" si="3"/>
        <v>707</v>
      </c>
      <c r="D30" s="601">
        <v>363</v>
      </c>
      <c r="E30" s="602">
        <v>344</v>
      </c>
      <c r="F30" s="328">
        <v>73</v>
      </c>
      <c r="G30" s="461">
        <v>0.99</v>
      </c>
      <c r="H30" s="329">
        <f t="shared" si="4"/>
        <v>1167</v>
      </c>
      <c r="I30" s="601">
        <v>499</v>
      </c>
      <c r="J30" s="601">
        <v>668</v>
      </c>
    </row>
    <row r="31" spans="1:10" ht="13.5" customHeight="1">
      <c r="A31" s="328">
        <v>19</v>
      </c>
      <c r="B31" s="461">
        <v>0.99399999999999999</v>
      </c>
      <c r="C31" s="360">
        <f t="shared" si="3"/>
        <v>681</v>
      </c>
      <c r="D31" s="601">
        <v>334</v>
      </c>
      <c r="E31" s="602">
        <v>347</v>
      </c>
      <c r="F31" s="328">
        <v>74</v>
      </c>
      <c r="G31" s="461">
        <v>0.97499999999999998</v>
      </c>
      <c r="H31" s="329">
        <f t="shared" si="4"/>
        <v>1120</v>
      </c>
      <c r="I31" s="601">
        <v>501</v>
      </c>
      <c r="J31" s="601">
        <v>619</v>
      </c>
    </row>
    <row r="32" spans="1:10" ht="13.5" customHeight="1">
      <c r="A32" s="320" t="s">
        <v>82</v>
      </c>
      <c r="B32" s="456"/>
      <c r="C32" s="368">
        <f>SUBTOTAL(9,C33:C37)</f>
        <v>3597</v>
      </c>
      <c r="D32" s="321">
        <f t="shared" ref="D32" si="17">SUBTOTAL(9,D33:D37)</f>
        <v>1797</v>
      </c>
      <c r="E32" s="324">
        <f t="shared" ref="E32" si="18">SUBTOTAL(9,E33:E37)</f>
        <v>1800</v>
      </c>
      <c r="F32" s="320" t="s">
        <v>85</v>
      </c>
      <c r="G32" s="456"/>
      <c r="H32" s="368">
        <f>SUBTOTAL(9,H33:H37)</f>
        <v>4085</v>
      </c>
      <c r="I32" s="321">
        <f t="shared" ref="I32" si="19">SUBTOTAL(9,I33:I37)</f>
        <v>1709</v>
      </c>
      <c r="J32" s="321">
        <f t="shared" ref="J32" si="20">SUBTOTAL(9,J33:J37)</f>
        <v>2376</v>
      </c>
    </row>
    <row r="33" spans="1:10" ht="13.5" customHeight="1">
      <c r="A33" s="328">
        <v>20</v>
      </c>
      <c r="B33" s="461">
        <v>1.018</v>
      </c>
      <c r="C33" s="360">
        <f t="shared" si="3"/>
        <v>681</v>
      </c>
      <c r="D33" s="601">
        <v>360</v>
      </c>
      <c r="E33" s="602">
        <v>321</v>
      </c>
      <c r="F33" s="328">
        <v>75</v>
      </c>
      <c r="G33" s="461">
        <v>0.98099999999999998</v>
      </c>
      <c r="H33" s="329">
        <f t="shared" si="4"/>
        <v>704</v>
      </c>
      <c r="I33" s="601">
        <v>307</v>
      </c>
      <c r="J33" s="601">
        <v>397</v>
      </c>
    </row>
    <row r="34" spans="1:10" ht="13.5" customHeight="1">
      <c r="A34" s="328">
        <v>21</v>
      </c>
      <c r="B34" s="461">
        <v>1.0429999999999999</v>
      </c>
      <c r="C34" s="360">
        <f t="shared" si="3"/>
        <v>727</v>
      </c>
      <c r="D34" s="601">
        <v>341</v>
      </c>
      <c r="E34" s="602">
        <v>386</v>
      </c>
      <c r="F34" s="328">
        <v>76</v>
      </c>
      <c r="G34" s="461">
        <v>0.98</v>
      </c>
      <c r="H34" s="329">
        <f t="shared" si="4"/>
        <v>740</v>
      </c>
      <c r="I34" s="601">
        <v>319</v>
      </c>
      <c r="J34" s="601">
        <v>421</v>
      </c>
    </row>
    <row r="35" spans="1:10" ht="13.5" customHeight="1">
      <c r="A35" s="328">
        <v>22</v>
      </c>
      <c r="B35" s="461">
        <v>1.0189999999999999</v>
      </c>
      <c r="C35" s="360">
        <f t="shared" si="3"/>
        <v>722</v>
      </c>
      <c r="D35" s="601">
        <v>370</v>
      </c>
      <c r="E35" s="602">
        <v>352</v>
      </c>
      <c r="F35" s="328">
        <v>77</v>
      </c>
      <c r="G35" s="461">
        <v>0.97499999999999998</v>
      </c>
      <c r="H35" s="329">
        <f t="shared" si="4"/>
        <v>903</v>
      </c>
      <c r="I35" s="601">
        <v>386</v>
      </c>
      <c r="J35" s="601">
        <v>517</v>
      </c>
    </row>
    <row r="36" spans="1:10" ht="13.5" customHeight="1">
      <c r="A36" s="328">
        <v>23</v>
      </c>
      <c r="B36" s="461">
        <v>0.97199999999999998</v>
      </c>
      <c r="C36" s="360">
        <f t="shared" si="3"/>
        <v>757</v>
      </c>
      <c r="D36" s="601">
        <v>368</v>
      </c>
      <c r="E36" s="602">
        <v>389</v>
      </c>
      <c r="F36" s="328">
        <v>78</v>
      </c>
      <c r="G36" s="461">
        <v>0.97599999999999998</v>
      </c>
      <c r="H36" s="329">
        <f t="shared" si="4"/>
        <v>855</v>
      </c>
      <c r="I36" s="601">
        <v>349</v>
      </c>
      <c r="J36" s="601">
        <v>506</v>
      </c>
    </row>
    <row r="37" spans="1:10" ht="13.5" customHeight="1">
      <c r="A37" s="328">
        <v>24</v>
      </c>
      <c r="B37" s="461">
        <v>1.028</v>
      </c>
      <c r="C37" s="360">
        <f t="shared" si="3"/>
        <v>710</v>
      </c>
      <c r="D37" s="601">
        <v>358</v>
      </c>
      <c r="E37" s="602">
        <v>352</v>
      </c>
      <c r="F37" s="328">
        <v>79</v>
      </c>
      <c r="G37" s="461">
        <v>0.97699999999999998</v>
      </c>
      <c r="H37" s="329">
        <f t="shared" si="4"/>
        <v>883</v>
      </c>
      <c r="I37" s="601">
        <v>348</v>
      </c>
      <c r="J37" s="601">
        <v>535</v>
      </c>
    </row>
    <row r="38" spans="1:10" s="326" customFormat="1" ht="13.5" customHeight="1">
      <c r="A38" s="320" t="s">
        <v>75</v>
      </c>
      <c r="B38" s="456"/>
      <c r="C38" s="368">
        <f>SUBTOTAL(9,C39:C43)</f>
        <v>4302</v>
      </c>
      <c r="D38" s="321">
        <f t="shared" ref="D38" si="21">SUBTOTAL(9,D39:D43)</f>
        <v>2028</v>
      </c>
      <c r="E38" s="324">
        <f t="shared" ref="E38" si="22">SUBTOTAL(9,E39:E43)</f>
        <v>2274</v>
      </c>
      <c r="F38" s="320" t="s">
        <v>87</v>
      </c>
      <c r="G38" s="456"/>
      <c r="H38" s="368">
        <f>SUBTOTAL(9,H39:H43)</f>
        <v>3377</v>
      </c>
      <c r="I38" s="321">
        <f t="shared" ref="I38" si="23">SUBTOTAL(9,I39:I43)</f>
        <v>1405</v>
      </c>
      <c r="J38" s="321">
        <f t="shared" ref="J38" si="24">SUBTOTAL(9,J39:J43)</f>
        <v>1972</v>
      </c>
    </row>
    <row r="39" spans="1:10" ht="13.5" customHeight="1">
      <c r="A39" s="328">
        <v>25</v>
      </c>
      <c r="B39" s="461">
        <v>1.0009999999999999</v>
      </c>
      <c r="C39" s="360">
        <f t="shared" si="3"/>
        <v>792</v>
      </c>
      <c r="D39" s="601">
        <v>383</v>
      </c>
      <c r="E39" s="602">
        <v>409</v>
      </c>
      <c r="F39" s="328">
        <v>80</v>
      </c>
      <c r="G39" s="461">
        <v>0.97899999999999998</v>
      </c>
      <c r="H39" s="329">
        <f t="shared" si="4"/>
        <v>856</v>
      </c>
      <c r="I39" s="601">
        <v>378</v>
      </c>
      <c r="J39" s="601">
        <v>478</v>
      </c>
    </row>
    <row r="40" spans="1:10" ht="13.5" customHeight="1">
      <c r="A40" s="328">
        <v>26</v>
      </c>
      <c r="B40" s="461">
        <v>1.0169999999999999</v>
      </c>
      <c r="C40" s="360">
        <f t="shared" si="3"/>
        <v>842</v>
      </c>
      <c r="D40" s="601">
        <v>408</v>
      </c>
      <c r="E40" s="602">
        <v>434</v>
      </c>
      <c r="F40" s="328">
        <v>81</v>
      </c>
      <c r="G40" s="461">
        <v>0.97099999999999997</v>
      </c>
      <c r="H40" s="329">
        <f t="shared" si="4"/>
        <v>690</v>
      </c>
      <c r="I40" s="601">
        <v>306</v>
      </c>
      <c r="J40" s="601">
        <v>384</v>
      </c>
    </row>
    <row r="41" spans="1:10" ht="13.5" customHeight="1">
      <c r="A41" s="328">
        <v>27</v>
      </c>
      <c r="B41" s="461">
        <v>1.05</v>
      </c>
      <c r="C41" s="360">
        <f t="shared" si="3"/>
        <v>880</v>
      </c>
      <c r="D41" s="601">
        <v>403</v>
      </c>
      <c r="E41" s="602">
        <v>477</v>
      </c>
      <c r="F41" s="328">
        <v>82</v>
      </c>
      <c r="G41" s="461">
        <v>0.96799999999999997</v>
      </c>
      <c r="H41" s="329">
        <f t="shared" si="4"/>
        <v>645</v>
      </c>
      <c r="I41" s="601">
        <v>275</v>
      </c>
      <c r="J41" s="601">
        <v>370</v>
      </c>
    </row>
    <row r="42" spans="1:10" ht="13.5" customHeight="1">
      <c r="A42" s="328">
        <v>28</v>
      </c>
      <c r="B42" s="461">
        <v>1.026</v>
      </c>
      <c r="C42" s="360">
        <f t="shared" si="3"/>
        <v>876</v>
      </c>
      <c r="D42" s="601">
        <v>393</v>
      </c>
      <c r="E42" s="602">
        <v>483</v>
      </c>
      <c r="F42" s="328">
        <v>83</v>
      </c>
      <c r="G42" s="461">
        <v>0.96799999999999997</v>
      </c>
      <c r="H42" s="329">
        <f t="shared" si="4"/>
        <v>601</v>
      </c>
      <c r="I42" s="601">
        <v>210</v>
      </c>
      <c r="J42" s="601">
        <v>391</v>
      </c>
    </row>
    <row r="43" spans="1:10" ht="13.5" customHeight="1">
      <c r="A43" s="328">
        <v>29</v>
      </c>
      <c r="B43" s="461">
        <v>1.016</v>
      </c>
      <c r="C43" s="360">
        <f t="shared" si="3"/>
        <v>912</v>
      </c>
      <c r="D43" s="601">
        <v>441</v>
      </c>
      <c r="E43" s="602">
        <v>471</v>
      </c>
      <c r="F43" s="328">
        <v>84</v>
      </c>
      <c r="G43" s="461">
        <v>0.95799999999999996</v>
      </c>
      <c r="H43" s="329">
        <f t="shared" si="4"/>
        <v>585</v>
      </c>
      <c r="I43" s="601">
        <v>236</v>
      </c>
      <c r="J43" s="601">
        <v>349</v>
      </c>
    </row>
    <row r="44" spans="1:10" ht="13.5" customHeight="1">
      <c r="A44" s="320" t="s">
        <v>77</v>
      </c>
      <c r="B44" s="456"/>
      <c r="C44" s="368">
        <f>SUBTOTAL(9,C45:C49)</f>
        <v>4353</v>
      </c>
      <c r="D44" s="321">
        <f t="shared" ref="D44" si="25">SUBTOTAL(9,D45:D49)</f>
        <v>2152</v>
      </c>
      <c r="E44" s="324">
        <f t="shared" ref="E44" si="26">SUBTOTAL(9,E45:E49)</f>
        <v>2201</v>
      </c>
      <c r="F44" s="320" t="s">
        <v>89</v>
      </c>
      <c r="G44" s="456"/>
      <c r="H44" s="368">
        <f>SUBTOTAL(9,H45:H49)</f>
        <v>2001</v>
      </c>
      <c r="I44" s="321">
        <f t="shared" ref="I44" si="27">SUBTOTAL(9,I45:I49)</f>
        <v>739</v>
      </c>
      <c r="J44" s="321">
        <f t="shared" ref="J44" si="28">SUBTOTAL(9,J45:J49)</f>
        <v>1262</v>
      </c>
    </row>
    <row r="45" spans="1:10" ht="13.5" customHeight="1">
      <c r="A45" s="328">
        <v>30</v>
      </c>
      <c r="B45" s="461">
        <v>1.028</v>
      </c>
      <c r="C45" s="360">
        <f t="shared" si="3"/>
        <v>844</v>
      </c>
      <c r="D45" s="601">
        <v>413</v>
      </c>
      <c r="E45" s="602">
        <v>431</v>
      </c>
      <c r="F45" s="328">
        <v>85</v>
      </c>
      <c r="G45" s="461">
        <v>0.95899999999999996</v>
      </c>
      <c r="H45" s="329">
        <f t="shared" si="4"/>
        <v>586</v>
      </c>
      <c r="I45" s="601">
        <v>240</v>
      </c>
      <c r="J45" s="601">
        <v>346</v>
      </c>
    </row>
    <row r="46" spans="1:10" ht="13.5" customHeight="1">
      <c r="A46" s="328">
        <v>31</v>
      </c>
      <c r="B46" s="461">
        <v>1.0309999999999999</v>
      </c>
      <c r="C46" s="360">
        <f t="shared" si="3"/>
        <v>842</v>
      </c>
      <c r="D46" s="601">
        <v>397</v>
      </c>
      <c r="E46" s="602">
        <v>445</v>
      </c>
      <c r="F46" s="328">
        <v>86</v>
      </c>
      <c r="G46" s="461">
        <v>0.89900000000000002</v>
      </c>
      <c r="H46" s="329">
        <f t="shared" si="4"/>
        <v>436</v>
      </c>
      <c r="I46" s="601">
        <v>159</v>
      </c>
      <c r="J46" s="601">
        <v>277</v>
      </c>
    </row>
    <row r="47" spans="1:10" ht="13.5" customHeight="1">
      <c r="A47" s="328">
        <v>32</v>
      </c>
      <c r="B47" s="461">
        <v>1.02</v>
      </c>
      <c r="C47" s="360">
        <f t="shared" si="3"/>
        <v>877</v>
      </c>
      <c r="D47" s="601">
        <v>458</v>
      </c>
      <c r="E47" s="602">
        <v>419</v>
      </c>
      <c r="F47" s="328">
        <v>87</v>
      </c>
      <c r="G47" s="461">
        <v>0.94099999999999995</v>
      </c>
      <c r="H47" s="329">
        <f t="shared" si="4"/>
        <v>356</v>
      </c>
      <c r="I47" s="601">
        <v>141</v>
      </c>
      <c r="J47" s="601">
        <v>215</v>
      </c>
    </row>
    <row r="48" spans="1:10" ht="13.5" customHeight="1">
      <c r="A48" s="328">
        <v>33</v>
      </c>
      <c r="B48" s="461">
        <v>1.0269999999999999</v>
      </c>
      <c r="C48" s="360">
        <f t="shared" si="3"/>
        <v>862</v>
      </c>
      <c r="D48" s="601">
        <v>440</v>
      </c>
      <c r="E48" s="602">
        <v>422</v>
      </c>
      <c r="F48" s="328">
        <v>88</v>
      </c>
      <c r="G48" s="461">
        <v>0.88700000000000001</v>
      </c>
      <c r="H48" s="329">
        <f t="shared" si="4"/>
        <v>328</v>
      </c>
      <c r="I48" s="601">
        <v>113</v>
      </c>
      <c r="J48" s="601">
        <v>215</v>
      </c>
    </row>
    <row r="49" spans="1:10" ht="13.5" customHeight="1">
      <c r="A49" s="328">
        <v>34</v>
      </c>
      <c r="B49" s="461">
        <v>0.99199999999999999</v>
      </c>
      <c r="C49" s="360">
        <f t="shared" si="3"/>
        <v>928</v>
      </c>
      <c r="D49" s="601">
        <v>444</v>
      </c>
      <c r="E49" s="602">
        <v>484</v>
      </c>
      <c r="F49" s="328">
        <v>89</v>
      </c>
      <c r="G49" s="461">
        <v>0.89200000000000002</v>
      </c>
      <c r="H49" s="329">
        <f t="shared" si="4"/>
        <v>295</v>
      </c>
      <c r="I49" s="601">
        <v>86</v>
      </c>
      <c r="J49" s="601">
        <v>209</v>
      </c>
    </row>
    <row r="50" spans="1:10" ht="13.5" customHeight="1">
      <c r="A50" s="320" t="s">
        <v>79</v>
      </c>
      <c r="B50" s="456"/>
      <c r="C50" s="368">
        <f>SUBTOTAL(9,C51:C55)</f>
        <v>4710</v>
      </c>
      <c r="D50" s="321">
        <f t="shared" ref="D50" si="29">SUBTOTAL(9,D51:D55)</f>
        <v>2272</v>
      </c>
      <c r="E50" s="324">
        <f t="shared" ref="E50" si="30">SUBTOTAL(9,E51:E55)</f>
        <v>2438</v>
      </c>
      <c r="F50" s="320" t="s">
        <v>91</v>
      </c>
      <c r="G50" s="456"/>
      <c r="H50" s="368">
        <f>SUBTOTAL(9,H51:H55)</f>
        <v>795</v>
      </c>
      <c r="I50" s="321">
        <f t="shared" ref="I50" si="31">SUBTOTAL(9,I51:I55)</f>
        <v>216</v>
      </c>
      <c r="J50" s="321">
        <f t="shared" ref="J50" si="32">SUBTOTAL(9,J51:J55)</f>
        <v>579</v>
      </c>
    </row>
    <row r="51" spans="1:10" ht="13.5" customHeight="1">
      <c r="A51" s="328">
        <v>35</v>
      </c>
      <c r="B51" s="461">
        <v>0.98299999999999998</v>
      </c>
      <c r="C51" s="360">
        <f t="shared" si="3"/>
        <v>937</v>
      </c>
      <c r="D51" s="601">
        <v>461</v>
      </c>
      <c r="E51" s="602">
        <v>476</v>
      </c>
      <c r="F51" s="328">
        <v>90</v>
      </c>
      <c r="G51" s="461">
        <v>0.91500000000000004</v>
      </c>
      <c r="H51" s="329">
        <f t="shared" si="4"/>
        <v>236</v>
      </c>
      <c r="I51" s="601">
        <v>73</v>
      </c>
      <c r="J51" s="601">
        <v>163</v>
      </c>
    </row>
    <row r="52" spans="1:10" ht="13.5" customHeight="1">
      <c r="A52" s="328">
        <v>36</v>
      </c>
      <c r="B52" s="461">
        <v>0.96199999999999997</v>
      </c>
      <c r="C52" s="360">
        <f t="shared" si="3"/>
        <v>935</v>
      </c>
      <c r="D52" s="601">
        <v>454</v>
      </c>
      <c r="E52" s="602">
        <v>481</v>
      </c>
      <c r="F52" s="328">
        <v>91</v>
      </c>
      <c r="G52" s="461">
        <v>0.91400000000000003</v>
      </c>
      <c r="H52" s="329">
        <f t="shared" si="4"/>
        <v>191</v>
      </c>
      <c r="I52" s="601">
        <v>61</v>
      </c>
      <c r="J52" s="601">
        <v>130</v>
      </c>
    </row>
    <row r="53" spans="1:10" ht="13.5" customHeight="1">
      <c r="A53" s="328">
        <v>37</v>
      </c>
      <c r="B53" s="461">
        <v>0.99099999999999999</v>
      </c>
      <c r="C53" s="360">
        <f t="shared" si="3"/>
        <v>903</v>
      </c>
      <c r="D53" s="601">
        <v>432</v>
      </c>
      <c r="E53" s="602">
        <v>471</v>
      </c>
      <c r="F53" s="328">
        <v>92</v>
      </c>
      <c r="G53" s="461">
        <v>0.82099999999999995</v>
      </c>
      <c r="H53" s="329">
        <f t="shared" si="4"/>
        <v>160</v>
      </c>
      <c r="I53" s="601">
        <v>32</v>
      </c>
      <c r="J53" s="601">
        <v>128</v>
      </c>
    </row>
    <row r="54" spans="1:10" ht="13.5" customHeight="1">
      <c r="A54" s="328">
        <v>38</v>
      </c>
      <c r="B54" s="461">
        <v>1.0009999999999999</v>
      </c>
      <c r="C54" s="360">
        <f t="shared" si="3"/>
        <v>934</v>
      </c>
      <c r="D54" s="601">
        <v>446</v>
      </c>
      <c r="E54" s="602">
        <v>488</v>
      </c>
      <c r="F54" s="328">
        <v>93</v>
      </c>
      <c r="G54" s="461">
        <v>0.75900000000000001</v>
      </c>
      <c r="H54" s="329">
        <f t="shared" si="4"/>
        <v>129</v>
      </c>
      <c r="I54" s="601">
        <v>34</v>
      </c>
      <c r="J54" s="601">
        <v>95</v>
      </c>
    </row>
    <row r="55" spans="1:10" ht="13.5" customHeight="1">
      <c r="A55" s="328">
        <v>39</v>
      </c>
      <c r="B55" s="461">
        <v>0.998</v>
      </c>
      <c r="C55" s="360">
        <f t="shared" si="3"/>
        <v>1001</v>
      </c>
      <c r="D55" s="601">
        <v>479</v>
      </c>
      <c r="E55" s="602">
        <v>522</v>
      </c>
      <c r="F55" s="328">
        <v>94</v>
      </c>
      <c r="G55" s="461">
        <v>0.82699999999999996</v>
      </c>
      <c r="H55" s="329">
        <f t="shared" si="4"/>
        <v>79</v>
      </c>
      <c r="I55" s="601">
        <v>16</v>
      </c>
      <c r="J55" s="601">
        <v>63</v>
      </c>
    </row>
    <row r="56" spans="1:10" ht="13.5" customHeight="1">
      <c r="A56" s="320" t="s">
        <v>81</v>
      </c>
      <c r="B56" s="456"/>
      <c r="C56" s="368">
        <f>SUBTOTAL(9,C57:C61)</f>
        <v>5034</v>
      </c>
      <c r="D56" s="321">
        <f t="shared" ref="D56" si="33">SUBTOTAL(9,D57:D61)</f>
        <v>2513</v>
      </c>
      <c r="E56" s="324">
        <f t="shared" ref="E56" si="34">SUBTOTAL(9,E57:E61)</f>
        <v>2521</v>
      </c>
      <c r="F56" s="320" t="s">
        <v>93</v>
      </c>
      <c r="G56" s="456"/>
      <c r="H56" s="368">
        <f>SUBTOTAL(9,H57:H61)</f>
        <v>212</v>
      </c>
      <c r="I56" s="321">
        <f t="shared" ref="I56" si="35">SUBTOTAL(9,I57:I61)</f>
        <v>36</v>
      </c>
      <c r="J56" s="321">
        <f t="shared" ref="J56" si="36">SUBTOTAL(9,J57:J61)</f>
        <v>176</v>
      </c>
    </row>
    <row r="57" spans="1:10" ht="13.5" customHeight="1">
      <c r="A57" s="328">
        <v>40</v>
      </c>
      <c r="B57" s="461">
        <v>1.016</v>
      </c>
      <c r="C57" s="360">
        <f t="shared" si="3"/>
        <v>996</v>
      </c>
      <c r="D57" s="601">
        <v>483</v>
      </c>
      <c r="E57" s="602">
        <v>513</v>
      </c>
      <c r="F57" s="328">
        <v>95</v>
      </c>
      <c r="G57" s="461">
        <v>0.82699999999999996</v>
      </c>
      <c r="H57" s="329">
        <f t="shared" si="4"/>
        <v>69</v>
      </c>
      <c r="I57" s="601">
        <v>17</v>
      </c>
      <c r="J57" s="601">
        <v>52</v>
      </c>
    </row>
    <row r="58" spans="1:10" ht="13.5" customHeight="1">
      <c r="A58" s="328">
        <v>41</v>
      </c>
      <c r="B58" s="461">
        <v>0.97599999999999998</v>
      </c>
      <c r="C58" s="360">
        <f t="shared" si="3"/>
        <v>999</v>
      </c>
      <c r="D58" s="601">
        <v>493</v>
      </c>
      <c r="E58" s="602">
        <v>506</v>
      </c>
      <c r="F58" s="328">
        <v>96</v>
      </c>
      <c r="G58" s="461">
        <v>0.79200000000000004</v>
      </c>
      <c r="H58" s="329">
        <f t="shared" si="4"/>
        <v>58</v>
      </c>
      <c r="I58" s="601">
        <v>8</v>
      </c>
      <c r="J58" s="601">
        <v>50</v>
      </c>
    </row>
    <row r="59" spans="1:10" ht="13.5" customHeight="1">
      <c r="A59" s="328">
        <v>42</v>
      </c>
      <c r="B59" s="461">
        <v>0.99199999999999999</v>
      </c>
      <c r="C59" s="360">
        <f t="shared" si="3"/>
        <v>964</v>
      </c>
      <c r="D59" s="601">
        <v>490</v>
      </c>
      <c r="E59" s="602">
        <v>474</v>
      </c>
      <c r="F59" s="328">
        <v>97</v>
      </c>
      <c r="G59" s="461">
        <v>0.71199999999999997</v>
      </c>
      <c r="H59" s="329">
        <f t="shared" si="4"/>
        <v>31</v>
      </c>
      <c r="I59" s="601">
        <v>5</v>
      </c>
      <c r="J59" s="601">
        <v>26</v>
      </c>
    </row>
    <row r="60" spans="1:10" ht="13.5" customHeight="1">
      <c r="A60" s="328">
        <v>43</v>
      </c>
      <c r="B60" s="461">
        <v>1.018</v>
      </c>
      <c r="C60" s="360">
        <f t="shared" si="3"/>
        <v>1001</v>
      </c>
      <c r="D60" s="601">
        <v>512</v>
      </c>
      <c r="E60" s="602">
        <v>489</v>
      </c>
      <c r="F60" s="328">
        <v>98</v>
      </c>
      <c r="G60" s="461">
        <v>0.75600000000000001</v>
      </c>
      <c r="H60" s="329">
        <f t="shared" si="4"/>
        <v>29</v>
      </c>
      <c r="I60" s="601">
        <v>5</v>
      </c>
      <c r="J60" s="601">
        <v>24</v>
      </c>
    </row>
    <row r="61" spans="1:10" ht="13.5" customHeight="1">
      <c r="A61" s="328">
        <v>44</v>
      </c>
      <c r="B61" s="461">
        <v>1.01</v>
      </c>
      <c r="C61" s="360">
        <f t="shared" si="3"/>
        <v>1074</v>
      </c>
      <c r="D61" s="601">
        <v>535</v>
      </c>
      <c r="E61" s="602">
        <v>539</v>
      </c>
      <c r="F61" s="328">
        <v>99</v>
      </c>
      <c r="G61" s="461">
        <v>0.73099999999999998</v>
      </c>
      <c r="H61" s="329">
        <f t="shared" si="4"/>
        <v>25</v>
      </c>
      <c r="I61" s="601">
        <v>1</v>
      </c>
      <c r="J61" s="601">
        <v>24</v>
      </c>
    </row>
    <row r="62" spans="1:10" ht="13.5" customHeight="1">
      <c r="A62" s="320" t="s">
        <v>83</v>
      </c>
      <c r="B62" s="456"/>
      <c r="C62" s="368">
        <f>SUBTOTAL(9,C63:C67)</f>
        <v>6193</v>
      </c>
      <c r="D62" s="321">
        <f t="shared" ref="D62" si="37">SUBTOTAL(9,D63:D67)</f>
        <v>3066</v>
      </c>
      <c r="E62" s="324">
        <f t="shared" ref="E62" si="38">SUBTOTAL(9,E63:E67)</f>
        <v>3127</v>
      </c>
      <c r="F62" s="369"/>
      <c r="G62" s="469"/>
      <c r="I62" s="606"/>
      <c r="J62" s="606"/>
    </row>
    <row r="63" spans="1:10" ht="13.5" customHeight="1">
      <c r="A63" s="328">
        <v>45</v>
      </c>
      <c r="B63" s="461">
        <v>1.01</v>
      </c>
      <c r="C63" s="360">
        <f t="shared" si="3"/>
        <v>1184</v>
      </c>
      <c r="D63" s="601">
        <v>590</v>
      </c>
      <c r="E63" s="602">
        <v>594</v>
      </c>
      <c r="F63" s="358" t="s">
        <v>94</v>
      </c>
      <c r="G63" s="468"/>
      <c r="H63" s="359">
        <f t="shared" si="4"/>
        <v>30</v>
      </c>
      <c r="I63" s="603">
        <v>3</v>
      </c>
      <c r="J63" s="603">
        <v>27</v>
      </c>
    </row>
    <row r="64" spans="1:10" ht="13.5" customHeight="1">
      <c r="A64" s="328">
        <v>46</v>
      </c>
      <c r="B64" s="461">
        <v>0.999</v>
      </c>
      <c r="C64" s="360">
        <f t="shared" si="3"/>
        <v>1232</v>
      </c>
      <c r="D64" s="601">
        <v>613</v>
      </c>
      <c r="E64" s="602">
        <v>619</v>
      </c>
      <c r="F64" s="335"/>
    </row>
    <row r="65" spans="1:10" ht="13.5" customHeight="1">
      <c r="A65" s="328">
        <v>47</v>
      </c>
      <c r="B65" s="461">
        <v>0.995</v>
      </c>
      <c r="C65" s="360">
        <f t="shared" si="3"/>
        <v>1227</v>
      </c>
      <c r="D65" s="601">
        <v>598</v>
      </c>
      <c r="E65" s="602">
        <v>629</v>
      </c>
      <c r="F65" s="924" t="s">
        <v>95</v>
      </c>
      <c r="G65" s="924"/>
      <c r="H65" s="587" t="s">
        <v>70</v>
      </c>
      <c r="I65" s="587" t="s">
        <v>71</v>
      </c>
      <c r="J65" s="587" t="s">
        <v>72</v>
      </c>
    </row>
    <row r="66" spans="1:10" ht="13.5" customHeight="1">
      <c r="A66" s="328">
        <v>48</v>
      </c>
      <c r="B66" s="461">
        <v>1.0089999999999999</v>
      </c>
      <c r="C66" s="360">
        <f t="shared" si="3"/>
        <v>1282</v>
      </c>
      <c r="D66" s="601">
        <v>644</v>
      </c>
      <c r="E66" s="602">
        <v>638</v>
      </c>
    </row>
    <row r="67" spans="1:10" ht="13.5" customHeight="1">
      <c r="A67" s="328">
        <v>49</v>
      </c>
      <c r="B67" s="461">
        <v>1.0029999999999999</v>
      </c>
      <c r="C67" s="360">
        <f t="shared" si="3"/>
        <v>1268</v>
      </c>
      <c r="D67" s="601">
        <v>621</v>
      </c>
      <c r="E67" s="602">
        <v>647</v>
      </c>
      <c r="F67" s="924" t="s">
        <v>96</v>
      </c>
      <c r="G67" s="924"/>
      <c r="H67" s="329">
        <f>SUBTOTAL(9,C8:C25)</f>
        <v>9570</v>
      </c>
      <c r="I67" s="329">
        <f>SUBTOTAL(9,D8:D25)</f>
        <v>4930</v>
      </c>
      <c r="J67" s="329">
        <f>SUBTOTAL(9,E8:E25)</f>
        <v>4640</v>
      </c>
    </row>
    <row r="68" spans="1:10" ht="13.5" customHeight="1">
      <c r="A68" s="320" t="s">
        <v>84</v>
      </c>
      <c r="B68" s="456"/>
      <c r="C68" s="368">
        <f>SUBTOTAL(9,C69:C73)</f>
        <v>6154</v>
      </c>
      <c r="D68" s="321">
        <f t="shared" ref="D68" si="39">SUBTOTAL(9,D69:D73)</f>
        <v>2980</v>
      </c>
      <c r="E68" s="324">
        <f t="shared" ref="E68" si="40">SUBTOTAL(9,E69:E73)</f>
        <v>3174</v>
      </c>
      <c r="H68" s="326"/>
      <c r="I68" s="326"/>
      <c r="J68" s="326"/>
    </row>
    <row r="69" spans="1:10" ht="13.5" customHeight="1">
      <c r="A69" s="328">
        <v>50</v>
      </c>
      <c r="B69" s="471">
        <v>1.0089999999999999</v>
      </c>
      <c r="C69" s="360">
        <f t="shared" si="3"/>
        <v>1278</v>
      </c>
      <c r="D69" s="601">
        <v>624</v>
      </c>
      <c r="E69" s="602">
        <v>654</v>
      </c>
      <c r="F69" s="924" t="s">
        <v>97</v>
      </c>
      <c r="G69" s="924"/>
      <c r="H69" s="329">
        <f>SUBTOTAL(9,C26:C73,H8:H19)</f>
        <v>46703</v>
      </c>
      <c r="I69" s="329">
        <f>SUBTOTAL(9,D26:D73,I8:I19)</f>
        <v>22886</v>
      </c>
      <c r="J69" s="329">
        <f>SUBTOTAL(9,E26:E73,J8:J19)</f>
        <v>23817</v>
      </c>
    </row>
    <row r="70" spans="1:10" ht="13.5" customHeight="1">
      <c r="A70" s="328">
        <v>51</v>
      </c>
      <c r="B70" s="461">
        <v>0.98899999999999999</v>
      </c>
      <c r="C70" s="360">
        <f t="shared" si="3"/>
        <v>1259</v>
      </c>
      <c r="D70" s="601">
        <v>612</v>
      </c>
      <c r="E70" s="602">
        <v>647</v>
      </c>
      <c r="H70" s="326"/>
      <c r="I70" s="326"/>
      <c r="J70" s="326"/>
    </row>
    <row r="71" spans="1:10" ht="13.5" customHeight="1">
      <c r="A71" s="328">
        <v>52</v>
      </c>
      <c r="B71" s="461">
        <v>0.999</v>
      </c>
      <c r="C71" s="360">
        <f t="shared" si="3"/>
        <v>1247</v>
      </c>
      <c r="D71" s="601">
        <v>580</v>
      </c>
      <c r="E71" s="602">
        <v>667</v>
      </c>
      <c r="F71" s="924" t="s">
        <v>98</v>
      </c>
      <c r="G71" s="924"/>
      <c r="H71" s="329">
        <f>SUBTOTAL(9,H20:H63)</f>
        <v>19891</v>
      </c>
      <c r="I71" s="329">
        <f>SUBTOTAL(9,I20:I63)</f>
        <v>8411</v>
      </c>
      <c r="J71" s="329">
        <f>SUBTOTAL(9,J20:J63)</f>
        <v>11480</v>
      </c>
    </row>
    <row r="72" spans="1:10" ht="13.5" customHeight="1">
      <c r="A72" s="328">
        <v>53</v>
      </c>
      <c r="B72" s="461">
        <v>0.995</v>
      </c>
      <c r="C72" s="360">
        <f t="shared" si="3"/>
        <v>1180</v>
      </c>
      <c r="D72" s="601">
        <v>578</v>
      </c>
      <c r="E72" s="602">
        <v>602</v>
      </c>
      <c r="H72" s="326"/>
      <c r="I72" s="326"/>
      <c r="J72" s="326"/>
    </row>
    <row r="73" spans="1:10" ht="13.5" customHeight="1">
      <c r="A73" s="332">
        <v>54</v>
      </c>
      <c r="B73" s="466">
        <v>0.998</v>
      </c>
      <c r="C73" s="361">
        <f>D73+E73</f>
        <v>1190</v>
      </c>
      <c r="D73" s="604">
        <v>586</v>
      </c>
      <c r="E73" s="605">
        <v>604</v>
      </c>
      <c r="F73" s="923" t="s">
        <v>99</v>
      </c>
      <c r="G73" s="923"/>
      <c r="H73" s="333">
        <f>SUBTOTAL(9,H32:H63)</f>
        <v>10500</v>
      </c>
      <c r="I73" s="333">
        <f>SUBTOTAL(9,I32:I63)</f>
        <v>4108</v>
      </c>
      <c r="J73" s="333">
        <f>SUBTOTAL(9,J32:J63)</f>
        <v>6392</v>
      </c>
    </row>
    <row r="74" spans="1:10" ht="13.5" customHeight="1">
      <c r="A74" s="467" t="s">
        <v>846</v>
      </c>
    </row>
    <row r="75" spans="1:10" ht="13.5" customHeight="1">
      <c r="F75" s="317"/>
      <c r="G75" s="614"/>
      <c r="H75" s="541"/>
      <c r="I75" s="913"/>
      <c r="J75" s="913"/>
    </row>
    <row r="76" spans="1:10" ht="13.5" customHeight="1">
      <c r="E76" s="319">
        <v>37</v>
      </c>
    </row>
    <row r="77" spans="1:10" ht="13.5" customHeight="1"/>
    <row r="78" spans="1:10" ht="13.5" customHeight="1"/>
    <row r="79" spans="1:10" ht="13.5" customHeight="1"/>
    <row r="80" spans="1:10" ht="13.5" customHeight="1"/>
    <row r="81" ht="13.5" customHeight="1"/>
  </sheetData>
  <mergeCells count="8">
    <mergeCell ref="I75:J75"/>
    <mergeCell ref="A1:C2"/>
    <mergeCell ref="F73:G73"/>
    <mergeCell ref="F65:G65"/>
    <mergeCell ref="F67:G67"/>
    <mergeCell ref="F69:G69"/>
    <mergeCell ref="F71:G71"/>
    <mergeCell ref="A4:B4"/>
  </mergeCells>
  <phoneticPr fontId="2"/>
  <pageMargins left="1.1811023622047245" right="0.39370078740157483" top="0.59055118110236227" bottom="0.19685039370078741" header="0.51181102362204722" footer="0.51181102362204722"/>
  <pageSetup paperSize="9" scale="83" firstPageNumber="4" pageOrder="overThenDown"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59"/>
  <sheetViews>
    <sheetView zoomScaleNormal="100" workbookViewId="0">
      <selection activeCell="A2" sqref="A2:E2"/>
    </sheetView>
  </sheetViews>
  <sheetFormatPr defaultRowHeight="14.25"/>
  <cols>
    <col min="1" max="1" width="9" style="4"/>
    <col min="2" max="2" width="23.125" customWidth="1"/>
    <col min="3" max="3" width="32.125" customWidth="1"/>
    <col min="4" max="4" width="14.5" customWidth="1"/>
    <col min="5" max="5" width="4.125" customWidth="1"/>
    <col min="258" max="258" width="23.125" customWidth="1"/>
    <col min="259" max="259" width="32.125" customWidth="1"/>
    <col min="260" max="260" width="14.5" customWidth="1"/>
    <col min="261" max="261" width="4.125" customWidth="1"/>
    <col min="514" max="514" width="23.125" customWidth="1"/>
    <col min="515" max="515" width="32.125" customWidth="1"/>
    <col min="516" max="516" width="14.5" customWidth="1"/>
    <col min="517" max="517" width="4.125" customWidth="1"/>
    <col min="770" max="770" width="23.125" customWidth="1"/>
    <col min="771" max="771" width="32.125" customWidth="1"/>
    <col min="772" max="772" width="14.5" customWidth="1"/>
    <col min="773" max="773" width="4.125" customWidth="1"/>
    <col min="1026" max="1026" width="23.125" customWidth="1"/>
    <col min="1027" max="1027" width="32.125" customWidth="1"/>
    <col min="1028" max="1028" width="14.5" customWidth="1"/>
    <col min="1029" max="1029" width="4.125" customWidth="1"/>
    <col min="1282" max="1282" width="23.125" customWidth="1"/>
    <col min="1283" max="1283" width="32.125" customWidth="1"/>
    <col min="1284" max="1284" width="14.5" customWidth="1"/>
    <col min="1285" max="1285" width="4.125" customWidth="1"/>
    <col min="1538" max="1538" width="23.125" customWidth="1"/>
    <col min="1539" max="1539" width="32.125" customWidth="1"/>
    <col min="1540" max="1540" width="14.5" customWidth="1"/>
    <col min="1541" max="1541" width="4.125" customWidth="1"/>
    <col min="1794" max="1794" width="23.125" customWidth="1"/>
    <col min="1795" max="1795" width="32.125" customWidth="1"/>
    <col min="1796" max="1796" width="14.5" customWidth="1"/>
    <col min="1797" max="1797" width="4.125" customWidth="1"/>
    <col min="2050" max="2050" width="23.125" customWidth="1"/>
    <col min="2051" max="2051" width="32.125" customWidth="1"/>
    <col min="2052" max="2052" width="14.5" customWidth="1"/>
    <col min="2053" max="2053" width="4.125" customWidth="1"/>
    <col min="2306" max="2306" width="23.125" customWidth="1"/>
    <col min="2307" max="2307" width="32.125" customWidth="1"/>
    <col min="2308" max="2308" width="14.5" customWidth="1"/>
    <col min="2309" max="2309" width="4.125" customWidth="1"/>
    <col min="2562" max="2562" width="23.125" customWidth="1"/>
    <col min="2563" max="2563" width="32.125" customWidth="1"/>
    <col min="2564" max="2564" width="14.5" customWidth="1"/>
    <col min="2565" max="2565" width="4.125" customWidth="1"/>
    <col min="2818" max="2818" width="23.125" customWidth="1"/>
    <col min="2819" max="2819" width="32.125" customWidth="1"/>
    <col min="2820" max="2820" width="14.5" customWidth="1"/>
    <col min="2821" max="2821" width="4.125" customWidth="1"/>
    <col min="3074" max="3074" width="23.125" customWidth="1"/>
    <col min="3075" max="3075" width="32.125" customWidth="1"/>
    <col min="3076" max="3076" width="14.5" customWidth="1"/>
    <col min="3077" max="3077" width="4.125" customWidth="1"/>
    <col min="3330" max="3330" width="23.125" customWidth="1"/>
    <col min="3331" max="3331" width="32.125" customWidth="1"/>
    <col min="3332" max="3332" width="14.5" customWidth="1"/>
    <col min="3333" max="3333" width="4.125" customWidth="1"/>
    <col min="3586" max="3586" width="23.125" customWidth="1"/>
    <col min="3587" max="3587" width="32.125" customWidth="1"/>
    <col min="3588" max="3588" width="14.5" customWidth="1"/>
    <col min="3589" max="3589" width="4.125" customWidth="1"/>
    <col min="3842" max="3842" width="23.125" customWidth="1"/>
    <col min="3843" max="3843" width="32.125" customWidth="1"/>
    <col min="3844" max="3844" width="14.5" customWidth="1"/>
    <col min="3845" max="3845" width="4.125" customWidth="1"/>
    <col min="4098" max="4098" width="23.125" customWidth="1"/>
    <col min="4099" max="4099" width="32.125" customWidth="1"/>
    <col min="4100" max="4100" width="14.5" customWidth="1"/>
    <col min="4101" max="4101" width="4.125" customWidth="1"/>
    <col min="4354" max="4354" width="23.125" customWidth="1"/>
    <col min="4355" max="4355" width="32.125" customWidth="1"/>
    <col min="4356" max="4356" width="14.5" customWidth="1"/>
    <col min="4357" max="4357" width="4.125" customWidth="1"/>
    <col min="4610" max="4610" width="23.125" customWidth="1"/>
    <col min="4611" max="4611" width="32.125" customWidth="1"/>
    <col min="4612" max="4612" width="14.5" customWidth="1"/>
    <col min="4613" max="4613" width="4.125" customWidth="1"/>
    <col min="4866" max="4866" width="23.125" customWidth="1"/>
    <col min="4867" max="4867" width="32.125" customWidth="1"/>
    <col min="4868" max="4868" width="14.5" customWidth="1"/>
    <col min="4869" max="4869" width="4.125" customWidth="1"/>
    <col min="5122" max="5122" width="23.125" customWidth="1"/>
    <col min="5123" max="5123" width="32.125" customWidth="1"/>
    <col min="5124" max="5124" width="14.5" customWidth="1"/>
    <col min="5125" max="5125" width="4.125" customWidth="1"/>
    <col min="5378" max="5378" width="23.125" customWidth="1"/>
    <col min="5379" max="5379" width="32.125" customWidth="1"/>
    <col min="5380" max="5380" width="14.5" customWidth="1"/>
    <col min="5381" max="5381" width="4.125" customWidth="1"/>
    <col min="5634" max="5634" width="23.125" customWidth="1"/>
    <col min="5635" max="5635" width="32.125" customWidth="1"/>
    <col min="5636" max="5636" width="14.5" customWidth="1"/>
    <col min="5637" max="5637" width="4.125" customWidth="1"/>
    <col min="5890" max="5890" width="23.125" customWidth="1"/>
    <col min="5891" max="5891" width="32.125" customWidth="1"/>
    <col min="5892" max="5892" width="14.5" customWidth="1"/>
    <col min="5893" max="5893" width="4.125" customWidth="1"/>
    <col min="6146" max="6146" width="23.125" customWidth="1"/>
    <col min="6147" max="6147" width="32.125" customWidth="1"/>
    <col min="6148" max="6148" width="14.5" customWidth="1"/>
    <col min="6149" max="6149" width="4.125" customWidth="1"/>
    <col min="6402" max="6402" width="23.125" customWidth="1"/>
    <col min="6403" max="6403" width="32.125" customWidth="1"/>
    <col min="6404" max="6404" width="14.5" customWidth="1"/>
    <col min="6405" max="6405" width="4.125" customWidth="1"/>
    <col min="6658" max="6658" width="23.125" customWidth="1"/>
    <col min="6659" max="6659" width="32.125" customWidth="1"/>
    <col min="6660" max="6660" width="14.5" customWidth="1"/>
    <col min="6661" max="6661" width="4.125" customWidth="1"/>
    <col min="6914" max="6914" width="23.125" customWidth="1"/>
    <col min="6915" max="6915" width="32.125" customWidth="1"/>
    <col min="6916" max="6916" width="14.5" customWidth="1"/>
    <col min="6917" max="6917" width="4.125" customWidth="1"/>
    <col min="7170" max="7170" width="23.125" customWidth="1"/>
    <col min="7171" max="7171" width="32.125" customWidth="1"/>
    <col min="7172" max="7172" width="14.5" customWidth="1"/>
    <col min="7173" max="7173" width="4.125" customWidth="1"/>
    <col min="7426" max="7426" width="23.125" customWidth="1"/>
    <col min="7427" max="7427" width="32.125" customWidth="1"/>
    <col min="7428" max="7428" width="14.5" customWidth="1"/>
    <col min="7429" max="7429" width="4.125" customWidth="1"/>
    <col min="7682" max="7682" width="23.125" customWidth="1"/>
    <col min="7683" max="7683" width="32.125" customWidth="1"/>
    <col min="7684" max="7684" width="14.5" customWidth="1"/>
    <col min="7685" max="7685" width="4.125" customWidth="1"/>
    <col min="7938" max="7938" width="23.125" customWidth="1"/>
    <col min="7939" max="7939" width="32.125" customWidth="1"/>
    <col min="7940" max="7940" width="14.5" customWidth="1"/>
    <col min="7941" max="7941" width="4.125" customWidth="1"/>
    <col min="8194" max="8194" width="23.125" customWidth="1"/>
    <col min="8195" max="8195" width="32.125" customWidth="1"/>
    <col min="8196" max="8196" width="14.5" customWidth="1"/>
    <col min="8197" max="8197" width="4.125" customWidth="1"/>
    <col min="8450" max="8450" width="23.125" customWidth="1"/>
    <col min="8451" max="8451" width="32.125" customWidth="1"/>
    <col min="8452" max="8452" width="14.5" customWidth="1"/>
    <col min="8453" max="8453" width="4.125" customWidth="1"/>
    <col min="8706" max="8706" width="23.125" customWidth="1"/>
    <col min="8707" max="8707" width="32.125" customWidth="1"/>
    <col min="8708" max="8708" width="14.5" customWidth="1"/>
    <col min="8709" max="8709" width="4.125" customWidth="1"/>
    <col min="8962" max="8962" width="23.125" customWidth="1"/>
    <col min="8963" max="8963" width="32.125" customWidth="1"/>
    <col min="8964" max="8964" width="14.5" customWidth="1"/>
    <col min="8965" max="8965" width="4.125" customWidth="1"/>
    <col min="9218" max="9218" width="23.125" customWidth="1"/>
    <col min="9219" max="9219" width="32.125" customWidth="1"/>
    <col min="9220" max="9220" width="14.5" customWidth="1"/>
    <col min="9221" max="9221" width="4.125" customWidth="1"/>
    <col min="9474" max="9474" width="23.125" customWidth="1"/>
    <col min="9475" max="9475" width="32.125" customWidth="1"/>
    <col min="9476" max="9476" width="14.5" customWidth="1"/>
    <col min="9477" max="9477" width="4.125" customWidth="1"/>
    <col min="9730" max="9730" width="23.125" customWidth="1"/>
    <col min="9731" max="9731" width="32.125" customWidth="1"/>
    <col min="9732" max="9732" width="14.5" customWidth="1"/>
    <col min="9733" max="9733" width="4.125" customWidth="1"/>
    <col min="9986" max="9986" width="23.125" customWidth="1"/>
    <col min="9987" max="9987" width="32.125" customWidth="1"/>
    <col min="9988" max="9988" width="14.5" customWidth="1"/>
    <col min="9989" max="9989" width="4.125" customWidth="1"/>
    <col min="10242" max="10242" width="23.125" customWidth="1"/>
    <col min="10243" max="10243" width="32.125" customWidth="1"/>
    <col min="10244" max="10244" width="14.5" customWidth="1"/>
    <col min="10245" max="10245" width="4.125" customWidth="1"/>
    <col min="10498" max="10498" width="23.125" customWidth="1"/>
    <col min="10499" max="10499" width="32.125" customWidth="1"/>
    <col min="10500" max="10500" width="14.5" customWidth="1"/>
    <col min="10501" max="10501" width="4.125" customWidth="1"/>
    <col min="10754" max="10754" width="23.125" customWidth="1"/>
    <col min="10755" max="10755" width="32.125" customWidth="1"/>
    <col min="10756" max="10756" width="14.5" customWidth="1"/>
    <col min="10757" max="10757" width="4.125" customWidth="1"/>
    <col min="11010" max="11010" width="23.125" customWidth="1"/>
    <col min="11011" max="11011" width="32.125" customWidth="1"/>
    <col min="11012" max="11012" width="14.5" customWidth="1"/>
    <col min="11013" max="11013" width="4.125" customWidth="1"/>
    <col min="11266" max="11266" width="23.125" customWidth="1"/>
    <col min="11267" max="11267" width="32.125" customWidth="1"/>
    <col min="11268" max="11268" width="14.5" customWidth="1"/>
    <col min="11269" max="11269" width="4.125" customWidth="1"/>
    <col min="11522" max="11522" width="23.125" customWidth="1"/>
    <col min="11523" max="11523" width="32.125" customWidth="1"/>
    <col min="11524" max="11524" width="14.5" customWidth="1"/>
    <col min="11525" max="11525" width="4.125" customWidth="1"/>
    <col min="11778" max="11778" width="23.125" customWidth="1"/>
    <col min="11779" max="11779" width="32.125" customWidth="1"/>
    <col min="11780" max="11780" width="14.5" customWidth="1"/>
    <col min="11781" max="11781" width="4.125" customWidth="1"/>
    <col min="12034" max="12034" width="23.125" customWidth="1"/>
    <col min="12035" max="12035" width="32.125" customWidth="1"/>
    <col min="12036" max="12036" width="14.5" customWidth="1"/>
    <col min="12037" max="12037" width="4.125" customWidth="1"/>
    <col min="12290" max="12290" width="23.125" customWidth="1"/>
    <col min="12291" max="12291" width="32.125" customWidth="1"/>
    <col min="12292" max="12292" width="14.5" customWidth="1"/>
    <col min="12293" max="12293" width="4.125" customWidth="1"/>
    <col min="12546" max="12546" width="23.125" customWidth="1"/>
    <col min="12547" max="12547" width="32.125" customWidth="1"/>
    <col min="12548" max="12548" width="14.5" customWidth="1"/>
    <col min="12549" max="12549" width="4.125" customWidth="1"/>
    <col min="12802" max="12802" width="23.125" customWidth="1"/>
    <col min="12803" max="12803" width="32.125" customWidth="1"/>
    <col min="12804" max="12804" width="14.5" customWidth="1"/>
    <col min="12805" max="12805" width="4.125" customWidth="1"/>
    <col min="13058" max="13058" width="23.125" customWidth="1"/>
    <col min="13059" max="13059" width="32.125" customWidth="1"/>
    <col min="13060" max="13060" width="14.5" customWidth="1"/>
    <col min="13061" max="13061" width="4.125" customWidth="1"/>
    <col min="13314" max="13314" width="23.125" customWidth="1"/>
    <col min="13315" max="13315" width="32.125" customWidth="1"/>
    <col min="13316" max="13316" width="14.5" customWidth="1"/>
    <col min="13317" max="13317" width="4.125" customWidth="1"/>
    <col min="13570" max="13570" width="23.125" customWidth="1"/>
    <col min="13571" max="13571" width="32.125" customWidth="1"/>
    <col min="13572" max="13572" width="14.5" customWidth="1"/>
    <col min="13573" max="13573" width="4.125" customWidth="1"/>
    <col min="13826" max="13826" width="23.125" customWidth="1"/>
    <col min="13827" max="13827" width="32.125" customWidth="1"/>
    <col min="13828" max="13828" width="14.5" customWidth="1"/>
    <col min="13829" max="13829" width="4.125" customWidth="1"/>
    <col min="14082" max="14082" width="23.125" customWidth="1"/>
    <col min="14083" max="14083" width="32.125" customWidth="1"/>
    <col min="14084" max="14084" width="14.5" customWidth="1"/>
    <col min="14085" max="14085" width="4.125" customWidth="1"/>
    <col min="14338" max="14338" width="23.125" customWidth="1"/>
    <col min="14339" max="14339" width="32.125" customWidth="1"/>
    <col min="14340" max="14340" width="14.5" customWidth="1"/>
    <col min="14341" max="14341" width="4.125" customWidth="1"/>
    <col min="14594" max="14594" width="23.125" customWidth="1"/>
    <col min="14595" max="14595" width="32.125" customWidth="1"/>
    <col min="14596" max="14596" width="14.5" customWidth="1"/>
    <col min="14597" max="14597" width="4.125" customWidth="1"/>
    <col min="14850" max="14850" width="23.125" customWidth="1"/>
    <col min="14851" max="14851" width="32.125" customWidth="1"/>
    <col min="14852" max="14852" width="14.5" customWidth="1"/>
    <col min="14853" max="14853" width="4.125" customWidth="1"/>
    <col min="15106" max="15106" width="23.125" customWidth="1"/>
    <col min="15107" max="15107" width="32.125" customWidth="1"/>
    <col min="15108" max="15108" width="14.5" customWidth="1"/>
    <col min="15109" max="15109" width="4.125" customWidth="1"/>
    <col min="15362" max="15362" width="23.125" customWidth="1"/>
    <col min="15363" max="15363" width="32.125" customWidth="1"/>
    <col min="15364" max="15364" width="14.5" customWidth="1"/>
    <col min="15365" max="15365" width="4.125" customWidth="1"/>
    <col min="15618" max="15618" width="23.125" customWidth="1"/>
    <col min="15619" max="15619" width="32.125" customWidth="1"/>
    <col min="15620" max="15620" width="14.5" customWidth="1"/>
    <col min="15621" max="15621" width="4.125" customWidth="1"/>
    <col min="15874" max="15874" width="23.125" customWidth="1"/>
    <col min="15875" max="15875" width="32.125" customWidth="1"/>
    <col min="15876" max="15876" width="14.5" customWidth="1"/>
    <col min="15877" max="15877" width="4.125" customWidth="1"/>
    <col min="16130" max="16130" width="23.125" customWidth="1"/>
    <col min="16131" max="16131" width="32.125" customWidth="1"/>
    <col min="16132" max="16132" width="14.5" customWidth="1"/>
    <col min="16133" max="16133" width="4.125" customWidth="1"/>
  </cols>
  <sheetData>
    <row r="1" spans="1:5" ht="13.5">
      <c r="A1" s="533"/>
    </row>
    <row r="2" spans="1:5" ht="18.75">
      <c r="A2" s="867" t="s">
        <v>1609</v>
      </c>
      <c r="B2" s="867"/>
      <c r="C2" s="867"/>
      <c r="D2" s="867"/>
      <c r="E2" s="867"/>
    </row>
    <row r="3" spans="1:5" ht="14.1" customHeight="1">
      <c r="A3" s="532"/>
      <c r="B3" s="532"/>
      <c r="C3" s="532"/>
      <c r="D3" s="532"/>
      <c r="E3" s="532"/>
    </row>
    <row r="4" spans="1:5" ht="14.1" customHeight="1"/>
    <row r="5" spans="1:5" ht="14.1" customHeight="1">
      <c r="A5" s="4" t="s">
        <v>1173</v>
      </c>
    </row>
    <row r="6" spans="1:5" ht="14.1" customHeight="1">
      <c r="B6" s="865" t="s">
        <v>1174</v>
      </c>
      <c r="C6" s="865"/>
      <c r="D6" s="865"/>
      <c r="E6">
        <v>2</v>
      </c>
    </row>
    <row r="7" spans="1:5" ht="14.1" customHeight="1">
      <c r="B7" s="865" t="s">
        <v>1175</v>
      </c>
      <c r="C7" s="865"/>
      <c r="D7" s="865"/>
      <c r="E7">
        <v>4</v>
      </c>
    </row>
    <row r="8" spans="1:5" ht="14.1" customHeight="1">
      <c r="B8" s="865" t="s">
        <v>1176</v>
      </c>
      <c r="C8" s="865"/>
      <c r="D8" s="865"/>
      <c r="E8">
        <v>5</v>
      </c>
    </row>
    <row r="9" spans="1:5" ht="14.1" customHeight="1">
      <c r="B9" s="865" t="s">
        <v>1177</v>
      </c>
      <c r="C9" s="865"/>
      <c r="D9" s="865"/>
      <c r="E9">
        <v>7</v>
      </c>
    </row>
    <row r="10" spans="1:5" ht="14.1" customHeight="1">
      <c r="B10" t="s">
        <v>1178</v>
      </c>
    </row>
    <row r="11" spans="1:5" ht="14.1" customHeight="1">
      <c r="B11" s="534" t="s">
        <v>1179</v>
      </c>
      <c r="C11" s="866" t="s">
        <v>1180</v>
      </c>
      <c r="D11" s="866"/>
      <c r="E11">
        <v>8</v>
      </c>
    </row>
    <row r="12" spans="1:5" ht="14.1" customHeight="1">
      <c r="B12" s="534" t="s">
        <v>1181</v>
      </c>
      <c r="C12" s="866" t="s">
        <v>1180</v>
      </c>
      <c r="D12" s="866"/>
      <c r="E12">
        <v>14</v>
      </c>
    </row>
    <row r="13" spans="1:5" ht="14.1" customHeight="1">
      <c r="B13" s="534" t="s">
        <v>1182</v>
      </c>
      <c r="C13" s="866" t="s">
        <v>1180</v>
      </c>
      <c r="D13" s="866"/>
      <c r="E13">
        <v>18</v>
      </c>
    </row>
    <row r="14" spans="1:5" ht="14.1" customHeight="1">
      <c r="B14" s="534" t="s">
        <v>1183</v>
      </c>
      <c r="C14" s="866" t="s">
        <v>1180</v>
      </c>
      <c r="D14" s="866"/>
      <c r="E14">
        <v>22</v>
      </c>
    </row>
    <row r="15" spans="1:5" ht="14.1" customHeight="1">
      <c r="B15" s="534" t="s">
        <v>1184</v>
      </c>
      <c r="C15" s="866" t="s">
        <v>1180</v>
      </c>
      <c r="D15" s="866"/>
      <c r="E15">
        <v>26</v>
      </c>
    </row>
    <row r="16" spans="1:5" ht="14.1" customHeight="1">
      <c r="B16" s="534" t="s">
        <v>1185</v>
      </c>
      <c r="C16" s="866" t="s">
        <v>1180</v>
      </c>
      <c r="D16" s="866"/>
      <c r="E16">
        <v>28</v>
      </c>
    </row>
    <row r="17" spans="1:5" ht="14.1" customHeight="1">
      <c r="B17" t="s">
        <v>1186</v>
      </c>
    </row>
    <row r="18" spans="1:5" ht="14.1" customHeight="1">
      <c r="B18" s="534" t="s">
        <v>1187</v>
      </c>
      <c r="C18" s="866" t="s">
        <v>1188</v>
      </c>
      <c r="D18" s="866"/>
      <c r="E18">
        <v>32</v>
      </c>
    </row>
    <row r="19" spans="1:5" ht="14.1" customHeight="1">
      <c r="B19" s="534" t="s">
        <v>1189</v>
      </c>
      <c r="C19" s="866" t="s">
        <v>1188</v>
      </c>
      <c r="D19" s="866"/>
      <c r="E19">
        <v>33</v>
      </c>
    </row>
    <row r="20" spans="1:5" ht="14.1" customHeight="1">
      <c r="B20" s="534" t="s">
        <v>1181</v>
      </c>
      <c r="C20" s="866" t="s">
        <v>1188</v>
      </c>
      <c r="D20" s="866"/>
      <c r="E20">
        <v>34</v>
      </c>
    </row>
    <row r="21" spans="1:5" ht="14.1" customHeight="1">
      <c r="B21" s="534" t="s">
        <v>1182</v>
      </c>
      <c r="C21" s="866" t="s">
        <v>1188</v>
      </c>
      <c r="D21" s="866"/>
      <c r="E21">
        <v>35</v>
      </c>
    </row>
    <row r="22" spans="1:5" ht="14.1" customHeight="1">
      <c r="B22" s="534" t="s">
        <v>1183</v>
      </c>
      <c r="C22" s="866" t="s">
        <v>1188</v>
      </c>
      <c r="D22" s="866"/>
      <c r="E22">
        <v>36</v>
      </c>
    </row>
    <row r="23" spans="1:5" ht="14.1" customHeight="1">
      <c r="B23" s="534" t="s">
        <v>1184</v>
      </c>
      <c r="C23" s="866" t="s">
        <v>1188</v>
      </c>
      <c r="D23" s="866"/>
      <c r="E23">
        <v>37</v>
      </c>
    </row>
    <row r="24" spans="1:5" ht="14.1" customHeight="1">
      <c r="B24" s="534" t="s">
        <v>1185</v>
      </c>
      <c r="C24" s="866" t="s">
        <v>1188</v>
      </c>
      <c r="D24" s="866"/>
      <c r="E24">
        <v>38</v>
      </c>
    </row>
    <row r="25" spans="1:5" ht="14.1" customHeight="1"/>
    <row r="26" spans="1:5" ht="14.1" customHeight="1">
      <c r="A26" s="4" t="s">
        <v>1190</v>
      </c>
    </row>
    <row r="27" spans="1:5" ht="14.1" customHeight="1">
      <c r="B27" s="865" t="s">
        <v>1191</v>
      </c>
      <c r="C27" s="865"/>
      <c r="D27" s="865"/>
      <c r="E27">
        <v>39</v>
      </c>
    </row>
    <row r="28" spans="1:5" ht="14.1" customHeight="1"/>
    <row r="29" spans="1:5" ht="14.1" customHeight="1">
      <c r="A29" s="4" t="s">
        <v>1192</v>
      </c>
    </row>
    <row r="30" spans="1:5" ht="14.1" customHeight="1">
      <c r="B30" t="s">
        <v>1193</v>
      </c>
      <c r="E30">
        <v>40</v>
      </c>
    </row>
    <row r="31" spans="1:5" ht="14.1" customHeight="1">
      <c r="E31" s="533"/>
    </row>
    <row r="32" spans="1:5" ht="14.1" customHeight="1">
      <c r="A32" s="4" t="s">
        <v>1194</v>
      </c>
      <c r="B32" s="535"/>
      <c r="C32" s="535"/>
      <c r="D32" s="535"/>
    </row>
    <row r="33" spans="1:5" ht="14.1" customHeight="1">
      <c r="B33" s="865" t="s">
        <v>1195</v>
      </c>
      <c r="C33" s="865"/>
      <c r="D33" s="865"/>
      <c r="E33">
        <v>41</v>
      </c>
    </row>
    <row r="34" spans="1:5" ht="14.1" customHeight="1">
      <c r="B34" s="535"/>
      <c r="C34" s="535"/>
      <c r="D34" s="535"/>
    </row>
    <row r="35" spans="1:5" ht="14.1" customHeight="1">
      <c r="A35" s="4" t="s">
        <v>1351</v>
      </c>
      <c r="B35" s="548"/>
      <c r="C35" s="548"/>
      <c r="D35" s="548"/>
    </row>
    <row r="36" spans="1:5" ht="14.1" customHeight="1">
      <c r="B36" s="865" t="s">
        <v>1352</v>
      </c>
      <c r="C36" s="865"/>
      <c r="D36" s="865"/>
      <c r="E36">
        <v>42</v>
      </c>
    </row>
    <row r="37" spans="1:5" ht="14.1" customHeight="1">
      <c r="B37" s="548"/>
      <c r="C37" s="548"/>
      <c r="D37" s="548"/>
      <c r="E37" s="533"/>
    </row>
    <row r="38" spans="1:5" ht="14.1" customHeight="1">
      <c r="A38" s="4" t="s">
        <v>1196</v>
      </c>
    </row>
    <row r="39" spans="1:5" ht="14.1" customHeight="1">
      <c r="B39" s="865" t="s">
        <v>1197</v>
      </c>
      <c r="C39" s="865"/>
      <c r="D39" s="865"/>
      <c r="E39">
        <v>44</v>
      </c>
    </row>
    <row r="40" spans="1:5" ht="14.1" customHeight="1">
      <c r="B40" s="865" t="s">
        <v>1198</v>
      </c>
      <c r="C40" s="865"/>
      <c r="D40" s="865"/>
      <c r="E40">
        <v>45</v>
      </c>
    </row>
    <row r="41" spans="1:5" ht="14.1" customHeight="1"/>
    <row r="42" spans="1:5" ht="14.1" customHeight="1">
      <c r="A42" s="4" t="s">
        <v>1199</v>
      </c>
    </row>
    <row r="43" spans="1:5" ht="14.1" customHeight="1">
      <c r="B43" s="865" t="s">
        <v>1200</v>
      </c>
      <c r="C43" s="865"/>
      <c r="D43" s="865"/>
      <c r="E43">
        <v>46</v>
      </c>
    </row>
    <row r="44" spans="1:5" ht="14.1" customHeight="1">
      <c r="B44" s="865" t="s">
        <v>1201</v>
      </c>
      <c r="C44" s="865"/>
      <c r="D44" s="865"/>
      <c r="E44">
        <v>47</v>
      </c>
    </row>
    <row r="45" spans="1:5" ht="14.1" customHeight="1"/>
    <row r="46" spans="1:5" ht="14.1" customHeight="1">
      <c r="A46" s="4" t="s">
        <v>1202</v>
      </c>
    </row>
    <row r="47" spans="1:5" ht="14.1" customHeight="1">
      <c r="B47" s="865" t="s">
        <v>1203</v>
      </c>
      <c r="C47" s="865"/>
      <c r="D47" s="865"/>
      <c r="E47">
        <v>48</v>
      </c>
    </row>
    <row r="48" spans="1:5" ht="14.1" customHeight="1"/>
    <row r="49" spans="1:5" ht="14.1" customHeight="1">
      <c r="A49" s="4" t="s">
        <v>1204</v>
      </c>
    </row>
    <row r="50" spans="1:5" ht="14.1" customHeight="1">
      <c r="B50" s="865" t="s">
        <v>1205</v>
      </c>
      <c r="C50" s="865"/>
      <c r="D50" s="865"/>
      <c r="E50">
        <v>49</v>
      </c>
    </row>
    <row r="51" spans="1:5" ht="14.1" customHeight="1">
      <c r="B51" s="865" t="s">
        <v>1206</v>
      </c>
      <c r="C51" s="865"/>
      <c r="D51" s="865"/>
      <c r="E51">
        <v>50</v>
      </c>
    </row>
    <row r="52" spans="1:5" ht="14.1" customHeight="1">
      <c r="B52" s="865" t="s">
        <v>1207</v>
      </c>
      <c r="C52" s="865"/>
      <c r="D52" s="865"/>
      <c r="E52">
        <v>51</v>
      </c>
    </row>
    <row r="53" spans="1:5" ht="14.1" customHeight="1">
      <c r="B53" s="535"/>
      <c r="C53" s="535"/>
      <c r="D53" s="535"/>
    </row>
    <row r="54" spans="1:5" ht="14.1" customHeight="1">
      <c r="A54" s="4" t="s">
        <v>1208</v>
      </c>
      <c r="B54" s="535"/>
      <c r="C54" s="535"/>
      <c r="D54" s="535"/>
    </row>
    <row r="55" spans="1:5" ht="14.1" customHeight="1">
      <c r="B55" s="865" t="s">
        <v>1209</v>
      </c>
      <c r="C55" s="865"/>
      <c r="D55" s="865"/>
      <c r="E55">
        <v>52</v>
      </c>
    </row>
    <row r="56" spans="1:5" ht="14.1" customHeight="1"/>
    <row r="57" spans="1:5" ht="14.1" customHeight="1">
      <c r="A57" s="4" t="s">
        <v>1210</v>
      </c>
    </row>
    <row r="58" spans="1:5" ht="14.1" customHeight="1">
      <c r="B58" s="536" t="s">
        <v>1211</v>
      </c>
      <c r="C58" s="536"/>
      <c r="D58" s="536"/>
      <c r="E58">
        <v>54</v>
      </c>
    </row>
    <row r="59" spans="1:5" ht="14.1" customHeight="1"/>
  </sheetData>
  <mergeCells count="30">
    <mergeCell ref="C18:D18"/>
    <mergeCell ref="A2:E2"/>
    <mergeCell ref="B6:D6"/>
    <mergeCell ref="B7:D7"/>
    <mergeCell ref="B8:D8"/>
    <mergeCell ref="B9:D9"/>
    <mergeCell ref="C11:D11"/>
    <mergeCell ref="C12:D12"/>
    <mergeCell ref="C13:D13"/>
    <mergeCell ref="C14:D14"/>
    <mergeCell ref="C15:D15"/>
    <mergeCell ref="C16:D16"/>
    <mergeCell ref="B44:D44"/>
    <mergeCell ref="C19:D19"/>
    <mergeCell ref="C20:D20"/>
    <mergeCell ref="C21:D21"/>
    <mergeCell ref="C22:D22"/>
    <mergeCell ref="C23:D23"/>
    <mergeCell ref="C24:D24"/>
    <mergeCell ref="B27:D27"/>
    <mergeCell ref="B33:D33"/>
    <mergeCell ref="B39:D39"/>
    <mergeCell ref="B40:D40"/>
    <mergeCell ref="B43:D43"/>
    <mergeCell ref="B36:D36"/>
    <mergeCell ref="B47:D47"/>
    <mergeCell ref="B50:D50"/>
    <mergeCell ref="B51:D51"/>
    <mergeCell ref="B52:D52"/>
    <mergeCell ref="B55:D55"/>
  </mergeCells>
  <phoneticPr fontId="2"/>
  <hyperlinks>
    <hyperlink ref="A8" location="人口の変遷!A1" display="人口の変換：P2～"/>
    <hyperlink ref="D12" location="町字別全市・中央!A1" display="全市・中央地区：P8～"/>
    <hyperlink ref="D13" location="小田!A1" display="小田地区：P14～"/>
    <hyperlink ref="D14" location="大庄!A1" display="大庄地区：P18～"/>
    <hyperlink ref="D15" location="立花!A1" display="立花地区：P22～"/>
    <hyperlink ref="D16" location="武庫!A1" display="武庫地区：P26～"/>
    <hyperlink ref="D17" location="園田!A1" display="園田地区：P28～"/>
    <hyperlink ref="D21" location="'年齢別人口（全市)'!A1" display="全市：P32"/>
    <hyperlink ref="D22" location="'年齢別人口（中央）'!A1" display="中央地区：P33"/>
    <hyperlink ref="D23" location="'年齢別人口（小田)'!A1" display="小田地区：P34"/>
    <hyperlink ref="D24" location="'年齢別人口（大庄）'!A1" display="大庄地区：P35"/>
    <hyperlink ref="D25" location="'年齢別人口（立花）'!A1" display="立花地区：P36"/>
    <hyperlink ref="D26" location="'年齢別人口（武庫）'!A1" display="武庫地区：P37"/>
    <hyperlink ref="D27" location="'年齢別人口（園田）'!A1" display="園田地区：P38"/>
    <hyperlink ref="C39" location="生活保護!A1" display="男女年齢別保護人員：P43"/>
    <hyperlink ref="C40" location="'学校一覧（小・中・高）'!A1" display="小学校・中学校・高等学校・特別支援学校：P44～"/>
    <hyperlink ref="C42" location="救急・火災!A1" display="地区別出動状況・地区別火災発生状況：P46"/>
    <hyperlink ref="C44" location="市場・水道!A1" display="品目別取扱数量（卸売市場）、水道の普及と配水の状況：P47"/>
    <hyperlink ref="C8" location="年齢別人口!A1" display="年齢別人口：P4"/>
    <hyperlink ref="C38" location="介護!A1" display="要支援・要介護認定者数・介護サービス利用件数及び給付費：P42"/>
    <hyperlink ref="C46" location="有効求人倍率!A1" display="有効求人倍率"/>
    <hyperlink ref="C33" location="工業!A1" display="町別事業所数、従業者数（全事業所）:P41"/>
    <hyperlink ref="C36" location="工業!A1" display="町別事業所数、従業者数（全事業所）:P41"/>
  </hyperlinks>
  <pageMargins left="0.70866141732283472" right="0.70866141732283472" top="0.74803149606299213" bottom="0.74803149606299213" header="0.31496062992125984" footer="0.31496062992125984"/>
  <pageSetup paperSize="9" scale="9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66FF"/>
  </sheetPr>
  <dimension ref="A1:J81"/>
  <sheetViews>
    <sheetView zoomScaleNormal="100" zoomScaleSheetLayoutView="100" workbookViewId="0">
      <selection sqref="A1:A2"/>
    </sheetView>
  </sheetViews>
  <sheetFormatPr defaultRowHeight="14.25"/>
  <cols>
    <col min="1" max="1" width="11.625" style="319" customWidth="1"/>
    <col min="2" max="5" width="9.625" style="319" customWidth="1"/>
    <col min="6" max="6" width="11.625" style="319" customWidth="1"/>
    <col min="7" max="10" width="9.625" style="319" customWidth="1"/>
    <col min="11" max="16384" width="9" style="319"/>
  </cols>
  <sheetData>
    <row r="1" spans="1:10" ht="13.5" customHeight="1">
      <c r="A1" s="926" t="s">
        <v>832</v>
      </c>
      <c r="B1" s="926"/>
      <c r="C1" s="926"/>
      <c r="D1" s="587"/>
      <c r="E1" s="587"/>
      <c r="F1" s="587"/>
      <c r="G1" s="587"/>
      <c r="H1" s="587"/>
      <c r="I1" s="587"/>
      <c r="J1" s="587"/>
    </row>
    <row r="2" spans="1:10" ht="13.5" customHeight="1">
      <c r="A2" s="926"/>
      <c r="B2" s="926"/>
      <c r="C2" s="926"/>
      <c r="D2" s="587"/>
      <c r="E2" s="587"/>
      <c r="F2" s="587"/>
    </row>
    <row r="3" spans="1:10" ht="13.5" customHeight="1"/>
    <row r="4" spans="1:10" ht="13.5" customHeight="1">
      <c r="A4" s="925" t="s">
        <v>1171</v>
      </c>
      <c r="B4" s="925"/>
    </row>
    <row r="5" spans="1:10" ht="13.5" customHeight="1">
      <c r="J5" s="455" t="s">
        <v>1623</v>
      </c>
    </row>
    <row r="6" spans="1:10" ht="13.5" customHeight="1">
      <c r="A6" s="452" t="s">
        <v>68</v>
      </c>
      <c r="B6" s="453" t="s">
        <v>69</v>
      </c>
      <c r="C6" s="453" t="s">
        <v>70</v>
      </c>
      <c r="D6" s="453" t="s">
        <v>71</v>
      </c>
      <c r="E6" s="453" t="s">
        <v>72</v>
      </c>
      <c r="F6" s="453" t="s">
        <v>68</v>
      </c>
      <c r="G6" s="453" t="s">
        <v>69</v>
      </c>
      <c r="H6" s="453" t="s">
        <v>70</v>
      </c>
      <c r="I6" s="453" t="s">
        <v>71</v>
      </c>
      <c r="J6" s="454" t="s">
        <v>72</v>
      </c>
    </row>
    <row r="7" spans="1:10" ht="13.5" customHeight="1">
      <c r="A7" s="320" t="s">
        <v>73</v>
      </c>
      <c r="B7" s="456"/>
      <c r="C7" s="321">
        <f>SUBTOTAL(9,C8:C73,H8:H63)</f>
        <v>97410</v>
      </c>
      <c r="D7" s="600">
        <f>SUBTOTAL(9,D8:D73,I8:I63)</f>
        <v>47574</v>
      </c>
      <c r="E7" s="322">
        <f>SUBTOTAL(9,E8:E73,J8:J63)</f>
        <v>49836</v>
      </c>
      <c r="F7" s="320"/>
      <c r="G7" s="456"/>
      <c r="H7" s="321"/>
      <c r="I7" s="321"/>
      <c r="J7" s="321"/>
    </row>
    <row r="8" spans="1:10" ht="13.5" customHeight="1">
      <c r="A8" s="320" t="s">
        <v>74</v>
      </c>
      <c r="B8" s="456"/>
      <c r="C8" s="321">
        <f>SUBTOTAL(9,C9:C13)</f>
        <v>4526</v>
      </c>
      <c r="D8" s="321">
        <f t="shared" ref="D8:E8" si="0">SUBTOTAL(9,D9:D13)</f>
        <v>2336</v>
      </c>
      <c r="E8" s="324">
        <f t="shared" si="0"/>
        <v>2190</v>
      </c>
      <c r="F8" s="320" t="s">
        <v>86</v>
      </c>
      <c r="G8" s="456"/>
      <c r="H8" s="321">
        <f>SUBTOTAL(9,H9:H13)</f>
        <v>5898</v>
      </c>
      <c r="I8" s="321">
        <f t="shared" ref="I8:J8" si="1">SUBTOTAL(9,I9:I13)</f>
        <v>3017</v>
      </c>
      <c r="J8" s="321">
        <f t="shared" si="1"/>
        <v>2881</v>
      </c>
    </row>
    <row r="9" spans="1:10" ht="13.5" customHeight="1">
      <c r="A9" s="328">
        <v>0</v>
      </c>
      <c r="B9" s="459"/>
      <c r="C9" s="329">
        <f t="shared" ref="C9:C72" si="2">D9+E9</f>
        <v>888</v>
      </c>
      <c r="D9" s="601">
        <v>479</v>
      </c>
      <c r="E9" s="602">
        <v>409</v>
      </c>
      <c r="F9" s="328">
        <v>55</v>
      </c>
      <c r="G9" s="461">
        <v>0.99</v>
      </c>
      <c r="H9" s="329">
        <f t="shared" ref="H9:H63" si="3">I9+J9</f>
        <v>1056</v>
      </c>
      <c r="I9" s="601">
        <v>538</v>
      </c>
      <c r="J9" s="601">
        <v>518</v>
      </c>
    </row>
    <row r="10" spans="1:10" ht="13.5" customHeight="1">
      <c r="A10" s="328">
        <v>1</v>
      </c>
      <c r="B10" s="461">
        <v>0.98899999999999999</v>
      </c>
      <c r="C10" s="329">
        <f t="shared" si="2"/>
        <v>976</v>
      </c>
      <c r="D10" s="601">
        <v>491</v>
      </c>
      <c r="E10" s="602">
        <v>485</v>
      </c>
      <c r="F10" s="328">
        <v>56</v>
      </c>
      <c r="G10" s="461">
        <v>0.99299999999999999</v>
      </c>
      <c r="H10" s="329">
        <f t="shared" si="3"/>
        <v>1350</v>
      </c>
      <c r="I10" s="601">
        <v>698</v>
      </c>
      <c r="J10" s="601">
        <v>652</v>
      </c>
    </row>
    <row r="11" spans="1:10" ht="13.5" customHeight="1">
      <c r="A11" s="328">
        <v>2</v>
      </c>
      <c r="B11" s="461">
        <v>0.94899999999999995</v>
      </c>
      <c r="C11" s="329">
        <f t="shared" si="2"/>
        <v>910</v>
      </c>
      <c r="D11" s="601">
        <v>464</v>
      </c>
      <c r="E11" s="602">
        <v>446</v>
      </c>
      <c r="F11" s="328">
        <v>57</v>
      </c>
      <c r="G11" s="461">
        <v>0.99</v>
      </c>
      <c r="H11" s="329">
        <f t="shared" si="3"/>
        <v>1211</v>
      </c>
      <c r="I11" s="601">
        <v>626</v>
      </c>
      <c r="J11" s="601">
        <v>585</v>
      </c>
    </row>
    <row r="12" spans="1:10" ht="13.5" customHeight="1">
      <c r="A12" s="328">
        <v>3</v>
      </c>
      <c r="B12" s="461">
        <v>0.99099999999999999</v>
      </c>
      <c r="C12" s="329">
        <f t="shared" si="2"/>
        <v>924</v>
      </c>
      <c r="D12" s="601">
        <v>485</v>
      </c>
      <c r="E12" s="602">
        <v>439</v>
      </c>
      <c r="F12" s="328">
        <v>58</v>
      </c>
      <c r="G12" s="461">
        <v>1.006</v>
      </c>
      <c r="H12" s="329">
        <f t="shared" si="3"/>
        <v>1189</v>
      </c>
      <c r="I12" s="601">
        <v>603</v>
      </c>
      <c r="J12" s="601">
        <v>586</v>
      </c>
    </row>
    <row r="13" spans="1:10" ht="13.5" customHeight="1">
      <c r="A13" s="328">
        <v>4</v>
      </c>
      <c r="B13" s="461">
        <v>0.98099999999999998</v>
      </c>
      <c r="C13" s="329">
        <f t="shared" si="2"/>
        <v>828</v>
      </c>
      <c r="D13" s="601">
        <v>417</v>
      </c>
      <c r="E13" s="602">
        <v>411</v>
      </c>
      <c r="F13" s="328">
        <v>59</v>
      </c>
      <c r="G13" s="461">
        <v>0.995</v>
      </c>
      <c r="H13" s="329">
        <f t="shared" si="3"/>
        <v>1092</v>
      </c>
      <c r="I13" s="601">
        <v>552</v>
      </c>
      <c r="J13" s="601">
        <v>540</v>
      </c>
    </row>
    <row r="14" spans="1:10" ht="13.5" customHeight="1">
      <c r="A14" s="320" t="s">
        <v>76</v>
      </c>
      <c r="B14" s="456"/>
      <c r="C14" s="321">
        <f>SUBTOTAL(9,C15:C19)</f>
        <v>3948</v>
      </c>
      <c r="D14" s="321">
        <f t="shared" ref="D14" si="4">SUBTOTAL(9,D15:D19)</f>
        <v>2008</v>
      </c>
      <c r="E14" s="324">
        <f t="shared" ref="E14" si="5">SUBTOTAL(9,E15:E19)</f>
        <v>1940</v>
      </c>
      <c r="F14" s="320" t="s">
        <v>88</v>
      </c>
      <c r="G14" s="456"/>
      <c r="H14" s="321">
        <f>SUBTOTAL(9,H15:H19)</f>
        <v>4725</v>
      </c>
      <c r="I14" s="321">
        <f t="shared" ref="I14" si="6">SUBTOTAL(9,I15:I19)</f>
        <v>2365</v>
      </c>
      <c r="J14" s="321">
        <f t="shared" ref="J14" si="7">SUBTOTAL(9,J15:J19)</f>
        <v>2360</v>
      </c>
    </row>
    <row r="15" spans="1:10" ht="13.5" customHeight="1">
      <c r="A15" s="328">
        <v>5</v>
      </c>
      <c r="B15" s="461">
        <v>0.995</v>
      </c>
      <c r="C15" s="329">
        <f t="shared" si="2"/>
        <v>787</v>
      </c>
      <c r="D15" s="601">
        <v>402</v>
      </c>
      <c r="E15" s="602">
        <v>385</v>
      </c>
      <c r="F15" s="328">
        <v>60</v>
      </c>
      <c r="G15" s="461">
        <v>0.996</v>
      </c>
      <c r="H15" s="329">
        <f t="shared" si="3"/>
        <v>989</v>
      </c>
      <c r="I15" s="601">
        <v>503</v>
      </c>
      <c r="J15" s="601">
        <v>486</v>
      </c>
    </row>
    <row r="16" spans="1:10" ht="13.5" customHeight="1">
      <c r="A16" s="328">
        <v>6</v>
      </c>
      <c r="B16" s="461">
        <v>0.98199999999999998</v>
      </c>
      <c r="C16" s="329">
        <f t="shared" si="2"/>
        <v>803</v>
      </c>
      <c r="D16" s="601">
        <v>400</v>
      </c>
      <c r="E16" s="602">
        <v>403</v>
      </c>
      <c r="F16" s="328">
        <v>61</v>
      </c>
      <c r="G16" s="461">
        <v>0.99399999999999999</v>
      </c>
      <c r="H16" s="329">
        <f t="shared" si="3"/>
        <v>979</v>
      </c>
      <c r="I16" s="601">
        <v>487</v>
      </c>
      <c r="J16" s="601">
        <v>492</v>
      </c>
    </row>
    <row r="17" spans="1:10" ht="13.5" customHeight="1">
      <c r="A17" s="328">
        <v>7</v>
      </c>
      <c r="B17" s="461">
        <v>0.99</v>
      </c>
      <c r="C17" s="329">
        <f t="shared" si="2"/>
        <v>787</v>
      </c>
      <c r="D17" s="601">
        <v>402</v>
      </c>
      <c r="E17" s="602">
        <v>385</v>
      </c>
      <c r="F17" s="328">
        <v>62</v>
      </c>
      <c r="G17" s="461">
        <v>0.99</v>
      </c>
      <c r="H17" s="329">
        <f t="shared" si="3"/>
        <v>975</v>
      </c>
      <c r="I17" s="601">
        <v>483</v>
      </c>
      <c r="J17" s="601">
        <v>492</v>
      </c>
    </row>
    <row r="18" spans="1:10" ht="13.5" customHeight="1">
      <c r="A18" s="328">
        <v>8</v>
      </c>
      <c r="B18" s="461">
        <v>0.99199999999999999</v>
      </c>
      <c r="C18" s="329">
        <f t="shared" si="2"/>
        <v>784</v>
      </c>
      <c r="D18" s="601">
        <v>383</v>
      </c>
      <c r="E18" s="602">
        <v>401</v>
      </c>
      <c r="F18" s="328">
        <v>63</v>
      </c>
      <c r="G18" s="461">
        <v>0.98799999999999999</v>
      </c>
      <c r="H18" s="329">
        <f t="shared" si="3"/>
        <v>893</v>
      </c>
      <c r="I18" s="601">
        <v>446</v>
      </c>
      <c r="J18" s="601">
        <v>447</v>
      </c>
    </row>
    <row r="19" spans="1:10" ht="13.5" customHeight="1">
      <c r="A19" s="328">
        <v>9</v>
      </c>
      <c r="B19" s="461">
        <v>0.996</v>
      </c>
      <c r="C19" s="329">
        <f t="shared" si="2"/>
        <v>787</v>
      </c>
      <c r="D19" s="601">
        <v>421</v>
      </c>
      <c r="E19" s="602">
        <v>366</v>
      </c>
      <c r="F19" s="328">
        <v>64</v>
      </c>
      <c r="G19" s="461">
        <v>1</v>
      </c>
      <c r="H19" s="329">
        <f t="shared" si="3"/>
        <v>889</v>
      </c>
      <c r="I19" s="601">
        <v>446</v>
      </c>
      <c r="J19" s="601">
        <v>443</v>
      </c>
    </row>
    <row r="20" spans="1:10" ht="13.5" customHeight="1">
      <c r="A20" s="320" t="s">
        <v>78</v>
      </c>
      <c r="B20" s="456"/>
      <c r="C20" s="321">
        <f>SUBTOTAL(9,C21:C25)</f>
        <v>4022</v>
      </c>
      <c r="D20" s="321">
        <f t="shared" ref="D20" si="8">SUBTOTAL(9,D21:D25)</f>
        <v>2076</v>
      </c>
      <c r="E20" s="324">
        <f t="shared" ref="E20" si="9">SUBTOTAL(9,E21:E25)</f>
        <v>1946</v>
      </c>
      <c r="F20" s="320" t="s">
        <v>90</v>
      </c>
      <c r="G20" s="456"/>
      <c r="H20" s="321">
        <f>SUBTOTAL(9,H21:H25)</f>
        <v>4852</v>
      </c>
      <c r="I20" s="321">
        <f t="shared" ref="I20" si="10">SUBTOTAL(9,I21:I25)</f>
        <v>2335</v>
      </c>
      <c r="J20" s="321">
        <f t="shared" ref="J20" si="11">SUBTOTAL(9,J21:J25)</f>
        <v>2517</v>
      </c>
    </row>
    <row r="21" spans="1:10" ht="13.5" customHeight="1">
      <c r="A21" s="328">
        <v>10</v>
      </c>
      <c r="B21" s="461">
        <v>1.004</v>
      </c>
      <c r="C21" s="329">
        <f t="shared" si="2"/>
        <v>854</v>
      </c>
      <c r="D21" s="601">
        <v>442</v>
      </c>
      <c r="E21" s="602">
        <v>412</v>
      </c>
      <c r="F21" s="328">
        <v>65</v>
      </c>
      <c r="G21" s="461">
        <v>0.98199999999999998</v>
      </c>
      <c r="H21" s="329">
        <f t="shared" si="3"/>
        <v>939</v>
      </c>
      <c r="I21" s="601">
        <v>475</v>
      </c>
      <c r="J21" s="601">
        <v>464</v>
      </c>
    </row>
    <row r="22" spans="1:10" ht="13.5" customHeight="1">
      <c r="A22" s="328">
        <v>11</v>
      </c>
      <c r="B22" s="461">
        <v>0.995</v>
      </c>
      <c r="C22" s="329">
        <f t="shared" si="2"/>
        <v>805</v>
      </c>
      <c r="D22" s="601">
        <v>383</v>
      </c>
      <c r="E22" s="602">
        <v>422</v>
      </c>
      <c r="F22" s="328">
        <v>66</v>
      </c>
      <c r="G22" s="461">
        <v>0.995</v>
      </c>
      <c r="H22" s="329">
        <f t="shared" si="3"/>
        <v>944</v>
      </c>
      <c r="I22" s="601">
        <v>457</v>
      </c>
      <c r="J22" s="601">
        <v>487</v>
      </c>
    </row>
    <row r="23" spans="1:10" ht="13.5" customHeight="1">
      <c r="A23" s="328">
        <v>12</v>
      </c>
      <c r="B23" s="461">
        <v>0.995</v>
      </c>
      <c r="C23" s="329">
        <f t="shared" si="2"/>
        <v>759</v>
      </c>
      <c r="D23" s="601">
        <v>404</v>
      </c>
      <c r="E23" s="602">
        <v>355</v>
      </c>
      <c r="F23" s="328">
        <v>67</v>
      </c>
      <c r="G23" s="461">
        <v>0.98499999999999999</v>
      </c>
      <c r="H23" s="329">
        <f t="shared" si="3"/>
        <v>915</v>
      </c>
      <c r="I23" s="601">
        <v>419</v>
      </c>
      <c r="J23" s="601">
        <v>496</v>
      </c>
    </row>
    <row r="24" spans="1:10" ht="13.5" customHeight="1">
      <c r="A24" s="328">
        <v>13</v>
      </c>
      <c r="B24" s="461">
        <v>0.999</v>
      </c>
      <c r="C24" s="329">
        <f t="shared" si="2"/>
        <v>820</v>
      </c>
      <c r="D24" s="601">
        <v>430</v>
      </c>
      <c r="E24" s="602">
        <v>390</v>
      </c>
      <c r="F24" s="328">
        <v>68</v>
      </c>
      <c r="G24" s="461">
        <v>0.98099999999999998</v>
      </c>
      <c r="H24" s="329">
        <f t="shared" si="3"/>
        <v>948</v>
      </c>
      <c r="I24" s="601">
        <v>435</v>
      </c>
      <c r="J24" s="601">
        <v>513</v>
      </c>
    </row>
    <row r="25" spans="1:10" ht="13.5" customHeight="1">
      <c r="A25" s="328">
        <v>14</v>
      </c>
      <c r="B25" s="461">
        <v>1.0029999999999999</v>
      </c>
      <c r="C25" s="329">
        <f t="shared" si="2"/>
        <v>784</v>
      </c>
      <c r="D25" s="601">
        <v>417</v>
      </c>
      <c r="E25" s="602">
        <v>367</v>
      </c>
      <c r="F25" s="328">
        <v>69</v>
      </c>
      <c r="G25" s="461">
        <v>0.98899999999999999</v>
      </c>
      <c r="H25" s="329">
        <f t="shared" si="3"/>
        <v>1106</v>
      </c>
      <c r="I25" s="601">
        <v>549</v>
      </c>
      <c r="J25" s="601">
        <v>557</v>
      </c>
    </row>
    <row r="26" spans="1:10" ht="13.5" customHeight="1">
      <c r="A26" s="320" t="s">
        <v>80</v>
      </c>
      <c r="B26" s="456"/>
      <c r="C26" s="321">
        <f>SUBTOTAL(9,C27:C31)</f>
        <v>3948</v>
      </c>
      <c r="D26" s="321">
        <f t="shared" ref="D26" si="12">SUBTOTAL(9,D27:D31)</f>
        <v>2021</v>
      </c>
      <c r="E26" s="324">
        <f t="shared" ref="E26" si="13">SUBTOTAL(9,E27:E31)</f>
        <v>1927</v>
      </c>
      <c r="F26" s="320" t="s">
        <v>92</v>
      </c>
      <c r="G26" s="456"/>
      <c r="H26" s="321">
        <f>SUBTOTAL(9,H27:H31)</f>
        <v>6486</v>
      </c>
      <c r="I26" s="321">
        <f t="shared" ref="I26" si="14">SUBTOTAL(9,I27:I31)</f>
        <v>3016</v>
      </c>
      <c r="J26" s="321">
        <f t="shared" ref="J26" si="15">SUBTOTAL(9,J27:J31)</f>
        <v>3470</v>
      </c>
    </row>
    <row r="27" spans="1:10" ht="13.5" customHeight="1">
      <c r="A27" s="328">
        <v>15</v>
      </c>
      <c r="B27" s="461">
        <v>0.995</v>
      </c>
      <c r="C27" s="329">
        <f t="shared" si="2"/>
        <v>749</v>
      </c>
      <c r="D27" s="601">
        <v>380</v>
      </c>
      <c r="E27" s="602">
        <v>369</v>
      </c>
      <c r="F27" s="328">
        <v>70</v>
      </c>
      <c r="G27" s="461">
        <v>0.99099999999999999</v>
      </c>
      <c r="H27" s="329">
        <f t="shared" si="3"/>
        <v>1142</v>
      </c>
      <c r="I27" s="601">
        <v>531</v>
      </c>
      <c r="J27" s="601">
        <v>611</v>
      </c>
    </row>
    <row r="28" spans="1:10" ht="13.5" customHeight="1">
      <c r="A28" s="328">
        <v>16</v>
      </c>
      <c r="B28" s="461">
        <v>1.0009999999999999</v>
      </c>
      <c r="C28" s="329">
        <f t="shared" si="2"/>
        <v>762</v>
      </c>
      <c r="D28" s="601">
        <v>397</v>
      </c>
      <c r="E28" s="602">
        <v>365</v>
      </c>
      <c r="F28" s="328">
        <v>71</v>
      </c>
      <c r="G28" s="461">
        <v>0.98699999999999999</v>
      </c>
      <c r="H28" s="329">
        <f t="shared" si="3"/>
        <v>1246</v>
      </c>
      <c r="I28" s="601">
        <v>573</v>
      </c>
      <c r="J28" s="601">
        <v>673</v>
      </c>
    </row>
    <row r="29" spans="1:10" ht="13.5" customHeight="1">
      <c r="A29" s="328">
        <v>17</v>
      </c>
      <c r="B29" s="461">
        <v>1.0089999999999999</v>
      </c>
      <c r="C29" s="329">
        <f t="shared" si="2"/>
        <v>804</v>
      </c>
      <c r="D29" s="601">
        <v>396</v>
      </c>
      <c r="E29" s="602">
        <v>408</v>
      </c>
      <c r="F29" s="328">
        <v>72</v>
      </c>
      <c r="G29" s="461">
        <v>0.98399999999999999</v>
      </c>
      <c r="H29" s="329">
        <f t="shared" si="3"/>
        <v>1435</v>
      </c>
      <c r="I29" s="601">
        <v>686</v>
      </c>
      <c r="J29" s="601">
        <v>749</v>
      </c>
    </row>
    <row r="30" spans="1:10" ht="13.5" customHeight="1">
      <c r="A30" s="328">
        <v>18</v>
      </c>
      <c r="B30" s="461">
        <v>1.0069999999999999</v>
      </c>
      <c r="C30" s="329">
        <f t="shared" si="2"/>
        <v>774</v>
      </c>
      <c r="D30" s="601">
        <v>393</v>
      </c>
      <c r="E30" s="602">
        <v>381</v>
      </c>
      <c r="F30" s="328">
        <v>73</v>
      </c>
      <c r="G30" s="461">
        <v>0.97899999999999998</v>
      </c>
      <c r="H30" s="329">
        <f t="shared" si="3"/>
        <v>1394</v>
      </c>
      <c r="I30" s="601">
        <v>654</v>
      </c>
      <c r="J30" s="601">
        <v>740</v>
      </c>
    </row>
    <row r="31" spans="1:10" ht="13.5" customHeight="1">
      <c r="A31" s="328">
        <v>19</v>
      </c>
      <c r="B31" s="461">
        <v>1.0049999999999999</v>
      </c>
      <c r="C31" s="329">
        <f t="shared" si="2"/>
        <v>859</v>
      </c>
      <c r="D31" s="601">
        <v>455</v>
      </c>
      <c r="E31" s="602">
        <v>404</v>
      </c>
      <c r="F31" s="328">
        <v>74</v>
      </c>
      <c r="G31" s="461">
        <v>0.98</v>
      </c>
      <c r="H31" s="329">
        <f t="shared" si="3"/>
        <v>1269</v>
      </c>
      <c r="I31" s="601">
        <v>572</v>
      </c>
      <c r="J31" s="601">
        <v>697</v>
      </c>
    </row>
    <row r="32" spans="1:10" ht="13.5" customHeight="1">
      <c r="A32" s="320" t="s">
        <v>82</v>
      </c>
      <c r="B32" s="456"/>
      <c r="C32" s="321">
        <f>SUBTOTAL(9,C33:C37)</f>
        <v>5030</v>
      </c>
      <c r="D32" s="321">
        <f t="shared" ref="D32" si="16">SUBTOTAL(9,D33:D37)</f>
        <v>2535</v>
      </c>
      <c r="E32" s="324">
        <f t="shared" ref="E32" si="17">SUBTOTAL(9,E33:E37)</f>
        <v>2495</v>
      </c>
      <c r="F32" s="320" t="s">
        <v>85</v>
      </c>
      <c r="G32" s="456"/>
      <c r="H32" s="321">
        <f>SUBTOTAL(9,H33:H37)</f>
        <v>4854</v>
      </c>
      <c r="I32" s="321">
        <f t="shared" ref="I32" si="18">SUBTOTAL(9,I33:I37)</f>
        <v>2135</v>
      </c>
      <c r="J32" s="321">
        <f t="shared" ref="J32" si="19">SUBTOTAL(9,J33:J37)</f>
        <v>2719</v>
      </c>
    </row>
    <row r="33" spans="1:10" ht="13.5" customHeight="1">
      <c r="A33" s="328">
        <v>20</v>
      </c>
      <c r="B33" s="461">
        <v>1.036</v>
      </c>
      <c r="C33" s="329">
        <f t="shared" si="2"/>
        <v>887</v>
      </c>
      <c r="D33" s="601">
        <v>445</v>
      </c>
      <c r="E33" s="602">
        <v>442</v>
      </c>
      <c r="F33" s="328">
        <v>75</v>
      </c>
      <c r="G33" s="461">
        <v>0.97499999999999998</v>
      </c>
      <c r="H33" s="329">
        <f t="shared" si="3"/>
        <v>807</v>
      </c>
      <c r="I33" s="601">
        <v>369</v>
      </c>
      <c r="J33" s="601">
        <v>438</v>
      </c>
    </row>
    <row r="34" spans="1:10" ht="13.5" customHeight="1">
      <c r="A34" s="328">
        <v>21</v>
      </c>
      <c r="B34" s="461">
        <v>1.004</v>
      </c>
      <c r="C34" s="329">
        <f t="shared" si="2"/>
        <v>965</v>
      </c>
      <c r="D34" s="601">
        <v>492</v>
      </c>
      <c r="E34" s="602">
        <v>473</v>
      </c>
      <c r="F34" s="328">
        <v>76</v>
      </c>
      <c r="G34" s="461">
        <v>0.98199999999999998</v>
      </c>
      <c r="H34" s="329">
        <f t="shared" si="3"/>
        <v>909</v>
      </c>
      <c r="I34" s="601">
        <v>402</v>
      </c>
      <c r="J34" s="601">
        <v>507</v>
      </c>
    </row>
    <row r="35" spans="1:10" ht="13.5" customHeight="1">
      <c r="A35" s="328">
        <v>22</v>
      </c>
      <c r="B35" s="461">
        <v>1.0429999999999999</v>
      </c>
      <c r="C35" s="329">
        <f t="shared" si="2"/>
        <v>977</v>
      </c>
      <c r="D35" s="601">
        <v>507</v>
      </c>
      <c r="E35" s="602">
        <v>470</v>
      </c>
      <c r="F35" s="328">
        <v>77</v>
      </c>
      <c r="G35" s="461">
        <v>0.98</v>
      </c>
      <c r="H35" s="329">
        <f t="shared" si="3"/>
        <v>1077</v>
      </c>
      <c r="I35" s="601">
        <v>480</v>
      </c>
      <c r="J35" s="601">
        <v>597</v>
      </c>
    </row>
    <row r="36" spans="1:10" ht="13.5" customHeight="1">
      <c r="A36" s="328">
        <v>23</v>
      </c>
      <c r="B36" s="461">
        <v>1.028</v>
      </c>
      <c r="C36" s="329">
        <f t="shared" si="2"/>
        <v>1134</v>
      </c>
      <c r="D36" s="601">
        <v>553</v>
      </c>
      <c r="E36" s="602">
        <v>581</v>
      </c>
      <c r="F36" s="328">
        <v>78</v>
      </c>
      <c r="G36" s="461">
        <v>0.96799999999999997</v>
      </c>
      <c r="H36" s="329">
        <f t="shared" si="3"/>
        <v>994</v>
      </c>
      <c r="I36" s="601">
        <v>434</v>
      </c>
      <c r="J36" s="601">
        <v>560</v>
      </c>
    </row>
    <row r="37" spans="1:10" ht="13.5" customHeight="1">
      <c r="A37" s="328">
        <v>24</v>
      </c>
      <c r="B37" s="461">
        <v>1.0409999999999999</v>
      </c>
      <c r="C37" s="329">
        <f t="shared" si="2"/>
        <v>1067</v>
      </c>
      <c r="D37" s="601">
        <v>538</v>
      </c>
      <c r="E37" s="602">
        <v>529</v>
      </c>
      <c r="F37" s="328">
        <v>79</v>
      </c>
      <c r="G37" s="461">
        <v>0.97399999999999998</v>
      </c>
      <c r="H37" s="329">
        <f t="shared" si="3"/>
        <v>1067</v>
      </c>
      <c r="I37" s="601">
        <v>450</v>
      </c>
      <c r="J37" s="601">
        <v>617</v>
      </c>
    </row>
    <row r="38" spans="1:10" s="326" customFormat="1" ht="13.5" customHeight="1">
      <c r="A38" s="320" t="s">
        <v>75</v>
      </c>
      <c r="B38" s="456"/>
      <c r="C38" s="321">
        <f>SUBTOTAL(9,C39:C43)</f>
        <v>6200</v>
      </c>
      <c r="D38" s="321">
        <f t="shared" ref="D38" si="20">SUBTOTAL(9,D39:D43)</f>
        <v>3110</v>
      </c>
      <c r="E38" s="324">
        <f t="shared" ref="E38" si="21">SUBTOTAL(9,E39:E43)</f>
        <v>3090</v>
      </c>
      <c r="F38" s="320" t="s">
        <v>87</v>
      </c>
      <c r="G38" s="456"/>
      <c r="H38" s="321">
        <f>SUBTOTAL(9,H39:H43)</f>
        <v>3820</v>
      </c>
      <c r="I38" s="321">
        <f t="shared" ref="I38" si="22">SUBTOTAL(9,I39:I43)</f>
        <v>1582</v>
      </c>
      <c r="J38" s="321">
        <f t="shared" ref="J38" si="23">SUBTOTAL(9,J39:J43)</f>
        <v>2238</v>
      </c>
    </row>
    <row r="39" spans="1:10" ht="13.5" customHeight="1">
      <c r="A39" s="328">
        <v>25</v>
      </c>
      <c r="B39" s="461">
        <v>1.036</v>
      </c>
      <c r="C39" s="329">
        <f t="shared" si="2"/>
        <v>1161</v>
      </c>
      <c r="D39" s="601">
        <v>586</v>
      </c>
      <c r="E39" s="602">
        <v>575</v>
      </c>
      <c r="F39" s="328">
        <v>80</v>
      </c>
      <c r="G39" s="461">
        <v>0.97399999999999998</v>
      </c>
      <c r="H39" s="329">
        <f t="shared" si="3"/>
        <v>946</v>
      </c>
      <c r="I39" s="601">
        <v>387</v>
      </c>
      <c r="J39" s="601">
        <v>559</v>
      </c>
    </row>
    <row r="40" spans="1:10" ht="13.5" customHeight="1">
      <c r="A40" s="328">
        <v>26</v>
      </c>
      <c r="B40" s="461">
        <v>1.036</v>
      </c>
      <c r="C40" s="329">
        <f t="shared" si="2"/>
        <v>1230</v>
      </c>
      <c r="D40" s="601">
        <v>625</v>
      </c>
      <c r="E40" s="602">
        <v>605</v>
      </c>
      <c r="F40" s="328">
        <v>81</v>
      </c>
      <c r="G40" s="461">
        <v>0.95899999999999996</v>
      </c>
      <c r="H40" s="329">
        <f t="shared" si="3"/>
        <v>814</v>
      </c>
      <c r="I40" s="601">
        <v>354</v>
      </c>
      <c r="J40" s="601">
        <v>460</v>
      </c>
    </row>
    <row r="41" spans="1:10" ht="13.5" customHeight="1">
      <c r="A41" s="328">
        <v>27</v>
      </c>
      <c r="B41" s="461">
        <v>1.032</v>
      </c>
      <c r="C41" s="329">
        <f t="shared" si="2"/>
        <v>1247</v>
      </c>
      <c r="D41" s="753">
        <v>643</v>
      </c>
      <c r="E41" s="602">
        <v>604</v>
      </c>
      <c r="F41" s="328">
        <v>82</v>
      </c>
      <c r="G41" s="461">
        <v>0.95899999999999996</v>
      </c>
      <c r="H41" s="329">
        <f t="shared" si="3"/>
        <v>703</v>
      </c>
      <c r="I41" s="601">
        <v>287</v>
      </c>
      <c r="J41" s="601">
        <v>416</v>
      </c>
    </row>
    <row r="42" spans="1:10" ht="13.5" customHeight="1">
      <c r="A42" s="328">
        <v>28</v>
      </c>
      <c r="B42" s="461">
        <v>1.0489999999999999</v>
      </c>
      <c r="C42" s="329">
        <f t="shared" si="2"/>
        <v>1257</v>
      </c>
      <c r="D42" s="601">
        <v>606</v>
      </c>
      <c r="E42" s="602">
        <v>651</v>
      </c>
      <c r="F42" s="328">
        <v>83</v>
      </c>
      <c r="G42" s="461">
        <v>0.96099999999999997</v>
      </c>
      <c r="H42" s="329">
        <f t="shared" si="3"/>
        <v>684</v>
      </c>
      <c r="I42" s="601">
        <v>278</v>
      </c>
      <c r="J42" s="601">
        <v>406</v>
      </c>
    </row>
    <row r="43" spans="1:10" ht="13.5" customHeight="1">
      <c r="A43" s="328">
        <v>29</v>
      </c>
      <c r="B43" s="461">
        <v>1.008</v>
      </c>
      <c r="C43" s="329">
        <f t="shared" si="2"/>
        <v>1305</v>
      </c>
      <c r="D43" s="601">
        <v>650</v>
      </c>
      <c r="E43" s="602">
        <v>655</v>
      </c>
      <c r="F43" s="328">
        <v>84</v>
      </c>
      <c r="G43" s="461">
        <v>0.93200000000000005</v>
      </c>
      <c r="H43" s="329">
        <f t="shared" si="3"/>
        <v>673</v>
      </c>
      <c r="I43" s="601">
        <v>276</v>
      </c>
      <c r="J43" s="601">
        <v>397</v>
      </c>
    </row>
    <row r="44" spans="1:10" ht="13.5" customHeight="1">
      <c r="A44" s="320" t="s">
        <v>77</v>
      </c>
      <c r="B44" s="456"/>
      <c r="C44" s="321">
        <f>SUBTOTAL(9,C45:C49)</f>
        <v>6522</v>
      </c>
      <c r="D44" s="321">
        <f t="shared" ref="D44" si="24">SUBTOTAL(9,D45:D49)</f>
        <v>3264</v>
      </c>
      <c r="E44" s="324">
        <f t="shared" ref="E44" si="25">SUBTOTAL(9,E45:E49)</f>
        <v>3258</v>
      </c>
      <c r="F44" s="320" t="s">
        <v>89</v>
      </c>
      <c r="G44" s="456"/>
      <c r="H44" s="321">
        <f>SUBTOTAL(9,H45:H49)</f>
        <v>2337</v>
      </c>
      <c r="I44" s="321">
        <f t="shared" ref="I44" si="26">SUBTOTAL(9,I45:I49)</f>
        <v>770</v>
      </c>
      <c r="J44" s="321">
        <f t="shared" ref="J44" si="27">SUBTOTAL(9,J45:J49)</f>
        <v>1567</v>
      </c>
    </row>
    <row r="45" spans="1:10" ht="13.5" customHeight="1">
      <c r="A45" s="328">
        <v>30</v>
      </c>
      <c r="B45" s="461">
        <v>0.995</v>
      </c>
      <c r="C45" s="329">
        <f t="shared" si="2"/>
        <v>1282</v>
      </c>
      <c r="D45" s="601">
        <v>653</v>
      </c>
      <c r="E45" s="602">
        <v>629</v>
      </c>
      <c r="F45" s="328">
        <v>85</v>
      </c>
      <c r="G45" s="461">
        <v>0.94399999999999995</v>
      </c>
      <c r="H45" s="329">
        <f t="shared" si="3"/>
        <v>628</v>
      </c>
      <c r="I45" s="601">
        <v>234</v>
      </c>
      <c r="J45" s="601">
        <v>394</v>
      </c>
    </row>
    <row r="46" spans="1:10" ht="13.5" customHeight="1">
      <c r="A46" s="328">
        <v>31</v>
      </c>
      <c r="B46" s="461">
        <v>0.99099999999999999</v>
      </c>
      <c r="C46" s="329">
        <f t="shared" si="2"/>
        <v>1265</v>
      </c>
      <c r="D46" s="601">
        <v>620</v>
      </c>
      <c r="E46" s="602">
        <v>645</v>
      </c>
      <c r="F46" s="328">
        <v>86</v>
      </c>
      <c r="G46" s="461">
        <v>0.93200000000000005</v>
      </c>
      <c r="H46" s="329">
        <f t="shared" si="3"/>
        <v>547</v>
      </c>
      <c r="I46" s="601">
        <v>168</v>
      </c>
      <c r="J46" s="601">
        <v>379</v>
      </c>
    </row>
    <row r="47" spans="1:10" ht="13.5" customHeight="1">
      <c r="A47" s="328">
        <v>32</v>
      </c>
      <c r="B47" s="461">
        <v>0.995</v>
      </c>
      <c r="C47" s="329">
        <f t="shared" si="2"/>
        <v>1278</v>
      </c>
      <c r="D47" s="601">
        <v>649</v>
      </c>
      <c r="E47" s="602">
        <v>629</v>
      </c>
      <c r="F47" s="328">
        <v>87</v>
      </c>
      <c r="G47" s="461">
        <v>0.90300000000000002</v>
      </c>
      <c r="H47" s="329">
        <f t="shared" si="3"/>
        <v>417</v>
      </c>
      <c r="I47" s="601">
        <v>142</v>
      </c>
      <c r="J47" s="601">
        <v>275</v>
      </c>
    </row>
    <row r="48" spans="1:10" ht="13.5" customHeight="1">
      <c r="A48" s="328">
        <v>33</v>
      </c>
      <c r="B48" s="461">
        <v>0.998</v>
      </c>
      <c r="C48" s="329">
        <f t="shared" si="2"/>
        <v>1331</v>
      </c>
      <c r="D48" s="601">
        <v>659</v>
      </c>
      <c r="E48" s="602">
        <v>672</v>
      </c>
      <c r="F48" s="328">
        <v>88</v>
      </c>
      <c r="G48" s="461">
        <v>0.91500000000000004</v>
      </c>
      <c r="H48" s="329">
        <f t="shared" si="3"/>
        <v>386</v>
      </c>
      <c r="I48" s="601">
        <v>125</v>
      </c>
      <c r="J48" s="601">
        <v>261</v>
      </c>
    </row>
    <row r="49" spans="1:10" ht="13.5" customHeight="1">
      <c r="A49" s="328">
        <v>34</v>
      </c>
      <c r="B49" s="461">
        <v>1.0109999999999999</v>
      </c>
      <c r="C49" s="329">
        <f t="shared" si="2"/>
        <v>1366</v>
      </c>
      <c r="D49" s="601">
        <v>683</v>
      </c>
      <c r="E49" s="602">
        <v>683</v>
      </c>
      <c r="F49" s="328">
        <v>89</v>
      </c>
      <c r="G49" s="461">
        <v>0.92500000000000004</v>
      </c>
      <c r="H49" s="329">
        <f t="shared" si="3"/>
        <v>359</v>
      </c>
      <c r="I49" s="601">
        <v>101</v>
      </c>
      <c r="J49" s="601">
        <v>258</v>
      </c>
    </row>
    <row r="50" spans="1:10" ht="13.5" customHeight="1">
      <c r="A50" s="320" t="s">
        <v>79</v>
      </c>
      <c r="B50" s="456"/>
      <c r="C50" s="321">
        <f>SUBTOTAL(9,C51:C55)</f>
        <v>6530</v>
      </c>
      <c r="D50" s="321">
        <f t="shared" ref="D50" si="28">SUBTOTAL(9,D51:D55)</f>
        <v>3360</v>
      </c>
      <c r="E50" s="324">
        <f t="shared" ref="E50" si="29">SUBTOTAL(9,E51:E55)</f>
        <v>3170</v>
      </c>
      <c r="F50" s="320" t="s">
        <v>91</v>
      </c>
      <c r="G50" s="456"/>
      <c r="H50" s="321">
        <f>SUBTOTAL(9,H51:H55)</f>
        <v>989</v>
      </c>
      <c r="I50" s="321">
        <f t="shared" ref="I50" si="30">SUBTOTAL(9,I51:I55)</f>
        <v>274</v>
      </c>
      <c r="J50" s="321">
        <f t="shared" ref="J50" si="31">SUBTOTAL(9,J51:J55)</f>
        <v>715</v>
      </c>
    </row>
    <row r="51" spans="1:10" ht="13.5" customHeight="1">
      <c r="A51" s="328">
        <v>35</v>
      </c>
      <c r="B51" s="461">
        <v>0.97399999999999998</v>
      </c>
      <c r="C51" s="329">
        <f t="shared" si="2"/>
        <v>1338</v>
      </c>
      <c r="D51" s="601">
        <v>691</v>
      </c>
      <c r="E51" s="602">
        <v>647</v>
      </c>
      <c r="F51" s="328">
        <v>90</v>
      </c>
      <c r="G51" s="461">
        <v>0.88600000000000001</v>
      </c>
      <c r="H51" s="329">
        <f t="shared" si="3"/>
        <v>273</v>
      </c>
      <c r="I51" s="601">
        <v>80</v>
      </c>
      <c r="J51" s="601">
        <v>193</v>
      </c>
    </row>
    <row r="52" spans="1:10" ht="13.5" customHeight="1">
      <c r="A52" s="328">
        <v>36</v>
      </c>
      <c r="B52" s="461">
        <v>0.98899999999999999</v>
      </c>
      <c r="C52" s="329">
        <f t="shared" si="2"/>
        <v>1310</v>
      </c>
      <c r="D52" s="601">
        <v>680</v>
      </c>
      <c r="E52" s="602">
        <v>630</v>
      </c>
      <c r="F52" s="328">
        <v>91</v>
      </c>
      <c r="G52" s="461">
        <v>0.82099999999999995</v>
      </c>
      <c r="H52" s="329">
        <f t="shared" si="3"/>
        <v>210</v>
      </c>
      <c r="I52" s="601">
        <v>65</v>
      </c>
      <c r="J52" s="601">
        <v>145</v>
      </c>
    </row>
    <row r="53" spans="1:10" ht="13.5" customHeight="1">
      <c r="A53" s="328">
        <v>37</v>
      </c>
      <c r="B53" s="461">
        <v>0.99399999999999999</v>
      </c>
      <c r="C53" s="329">
        <f t="shared" si="2"/>
        <v>1320</v>
      </c>
      <c r="D53" s="601">
        <v>672</v>
      </c>
      <c r="E53" s="602">
        <v>648</v>
      </c>
      <c r="F53" s="328">
        <v>92</v>
      </c>
      <c r="G53" s="461">
        <v>0.879</v>
      </c>
      <c r="H53" s="329">
        <f t="shared" si="3"/>
        <v>225</v>
      </c>
      <c r="I53" s="601">
        <v>63</v>
      </c>
      <c r="J53" s="601">
        <v>162</v>
      </c>
    </row>
    <row r="54" spans="1:10" ht="13.5" customHeight="1">
      <c r="A54" s="328">
        <v>38</v>
      </c>
      <c r="B54" s="461">
        <v>0.99199999999999999</v>
      </c>
      <c r="C54" s="329">
        <f t="shared" si="2"/>
        <v>1307</v>
      </c>
      <c r="D54" s="601">
        <v>643</v>
      </c>
      <c r="E54" s="602">
        <v>664</v>
      </c>
      <c r="F54" s="328">
        <v>93</v>
      </c>
      <c r="G54" s="461">
        <v>0.871</v>
      </c>
      <c r="H54" s="329">
        <f t="shared" si="3"/>
        <v>162</v>
      </c>
      <c r="I54" s="601">
        <v>39</v>
      </c>
      <c r="J54" s="601">
        <v>123</v>
      </c>
    </row>
    <row r="55" spans="1:10" ht="13.5" customHeight="1">
      <c r="A55" s="328">
        <v>39</v>
      </c>
      <c r="B55" s="461">
        <v>0.98299999999999998</v>
      </c>
      <c r="C55" s="329">
        <f t="shared" si="2"/>
        <v>1255</v>
      </c>
      <c r="D55" s="601">
        <v>674</v>
      </c>
      <c r="E55" s="602">
        <v>581</v>
      </c>
      <c r="F55" s="328">
        <v>94</v>
      </c>
      <c r="G55" s="461">
        <v>0.86199999999999999</v>
      </c>
      <c r="H55" s="329">
        <f t="shared" si="3"/>
        <v>119</v>
      </c>
      <c r="I55" s="601">
        <v>27</v>
      </c>
      <c r="J55" s="601">
        <v>92</v>
      </c>
    </row>
    <row r="56" spans="1:10" ht="13.5" customHeight="1">
      <c r="A56" s="320" t="s">
        <v>81</v>
      </c>
      <c r="B56" s="456"/>
      <c r="C56" s="321">
        <f>SUBTOTAL(9,C57:C61)</f>
        <v>6601</v>
      </c>
      <c r="D56" s="321">
        <f t="shared" ref="D56" si="32">SUBTOTAL(9,D57:D61)</f>
        <v>3276</v>
      </c>
      <c r="E56" s="324">
        <f t="shared" ref="E56" si="33">SUBTOTAL(9,E57:E61)</f>
        <v>3325</v>
      </c>
      <c r="F56" s="320" t="s">
        <v>93</v>
      </c>
      <c r="G56" s="456"/>
      <c r="H56" s="321">
        <f>SUBTOTAL(9,H57:H61)</f>
        <v>259</v>
      </c>
      <c r="I56" s="321">
        <f t="shared" ref="I56" si="34">SUBTOTAL(9,I57:I61)</f>
        <v>48</v>
      </c>
      <c r="J56" s="321">
        <f t="shared" ref="J56" si="35">SUBTOTAL(9,J57:J61)</f>
        <v>211</v>
      </c>
    </row>
    <row r="57" spans="1:10" ht="13.5" customHeight="1">
      <c r="A57" s="328">
        <v>40</v>
      </c>
      <c r="B57" s="461">
        <v>0.99399999999999999</v>
      </c>
      <c r="C57" s="329">
        <f t="shared" si="2"/>
        <v>1260</v>
      </c>
      <c r="D57" s="601">
        <v>632</v>
      </c>
      <c r="E57" s="602">
        <v>628</v>
      </c>
      <c r="F57" s="328">
        <v>95</v>
      </c>
      <c r="G57" s="461">
        <v>0.78800000000000003</v>
      </c>
      <c r="H57" s="329">
        <f t="shared" si="3"/>
        <v>82</v>
      </c>
      <c r="I57" s="601">
        <v>16</v>
      </c>
      <c r="J57" s="601">
        <v>66</v>
      </c>
    </row>
    <row r="58" spans="1:10" ht="13.5" customHeight="1">
      <c r="A58" s="328">
        <v>41</v>
      </c>
      <c r="B58" s="461">
        <v>0.99</v>
      </c>
      <c r="C58" s="329">
        <f t="shared" si="2"/>
        <v>1307</v>
      </c>
      <c r="D58" s="601">
        <v>629</v>
      </c>
      <c r="E58" s="602">
        <v>678</v>
      </c>
      <c r="F58" s="328">
        <v>96</v>
      </c>
      <c r="G58" s="461">
        <v>0.78700000000000003</v>
      </c>
      <c r="H58" s="329">
        <f t="shared" si="3"/>
        <v>70</v>
      </c>
      <c r="I58" s="601">
        <v>13</v>
      </c>
      <c r="J58" s="601">
        <v>57</v>
      </c>
    </row>
    <row r="59" spans="1:10" ht="13.5" customHeight="1">
      <c r="A59" s="328">
        <v>42</v>
      </c>
      <c r="B59" s="461">
        <v>1.006</v>
      </c>
      <c r="C59" s="329">
        <f t="shared" si="2"/>
        <v>1331</v>
      </c>
      <c r="D59" s="601">
        <v>645</v>
      </c>
      <c r="E59" s="602">
        <v>686</v>
      </c>
      <c r="F59" s="328">
        <v>97</v>
      </c>
      <c r="G59" s="461">
        <v>0.81299999999999994</v>
      </c>
      <c r="H59" s="329">
        <f t="shared" si="3"/>
        <v>52</v>
      </c>
      <c r="I59" s="601">
        <v>12</v>
      </c>
      <c r="J59" s="601">
        <v>40</v>
      </c>
    </row>
    <row r="60" spans="1:10" ht="13.5" customHeight="1">
      <c r="A60" s="328">
        <v>43</v>
      </c>
      <c r="B60" s="461">
        <v>0.98899999999999999</v>
      </c>
      <c r="C60" s="329">
        <f t="shared" si="2"/>
        <v>1347</v>
      </c>
      <c r="D60" s="601">
        <v>711</v>
      </c>
      <c r="E60" s="602">
        <v>636</v>
      </c>
      <c r="F60" s="328">
        <v>98</v>
      </c>
      <c r="G60" s="461">
        <v>0.82</v>
      </c>
      <c r="H60" s="329">
        <f t="shared" si="3"/>
        <v>41</v>
      </c>
      <c r="I60" s="601">
        <v>6</v>
      </c>
      <c r="J60" s="601">
        <v>35</v>
      </c>
    </row>
    <row r="61" spans="1:10" ht="13.5" customHeight="1">
      <c r="A61" s="328">
        <v>44</v>
      </c>
      <c r="B61" s="461">
        <v>0.98799999999999999</v>
      </c>
      <c r="C61" s="329">
        <f t="shared" si="2"/>
        <v>1356</v>
      </c>
      <c r="D61" s="601">
        <v>659</v>
      </c>
      <c r="E61" s="602">
        <v>697</v>
      </c>
      <c r="F61" s="328">
        <v>99</v>
      </c>
      <c r="G61" s="461">
        <v>0.66700000000000004</v>
      </c>
      <c r="H61" s="329">
        <f t="shared" si="3"/>
        <v>14</v>
      </c>
      <c r="I61" s="601">
        <v>1</v>
      </c>
      <c r="J61" s="601">
        <v>13</v>
      </c>
    </row>
    <row r="62" spans="1:10" ht="13.5" customHeight="1">
      <c r="A62" s="320" t="s">
        <v>83</v>
      </c>
      <c r="B62" s="456"/>
      <c r="C62" s="321">
        <f>SUBTOTAL(9,C63:C67)</f>
        <v>8073</v>
      </c>
      <c r="D62" s="321">
        <f t="shared" ref="D62" si="36">SUBTOTAL(9,D63:D67)</f>
        <v>4096</v>
      </c>
      <c r="E62" s="324">
        <f t="shared" ref="E62" si="37">SUBTOTAL(9,E63:E67)</f>
        <v>3977</v>
      </c>
      <c r="F62" s="369"/>
      <c r="G62" s="469"/>
      <c r="I62" s="606"/>
      <c r="J62" s="606"/>
    </row>
    <row r="63" spans="1:10" ht="13.5" customHeight="1">
      <c r="A63" s="328">
        <v>45</v>
      </c>
      <c r="B63" s="461">
        <v>0.999</v>
      </c>
      <c r="C63" s="329">
        <f t="shared" si="2"/>
        <v>1510</v>
      </c>
      <c r="D63" s="601">
        <v>755</v>
      </c>
      <c r="E63" s="602">
        <v>755</v>
      </c>
      <c r="F63" s="358" t="s">
        <v>94</v>
      </c>
      <c r="G63" s="468"/>
      <c r="H63" s="359">
        <f t="shared" si="3"/>
        <v>34</v>
      </c>
      <c r="I63" s="603">
        <v>3</v>
      </c>
      <c r="J63" s="603">
        <v>31</v>
      </c>
    </row>
    <row r="64" spans="1:10" ht="13.5" customHeight="1">
      <c r="A64" s="328">
        <v>46</v>
      </c>
      <c r="B64" s="461">
        <v>0.98899999999999999</v>
      </c>
      <c r="C64" s="329">
        <f t="shared" si="2"/>
        <v>1593</v>
      </c>
      <c r="D64" s="601">
        <v>805</v>
      </c>
      <c r="E64" s="602">
        <v>788</v>
      </c>
      <c r="F64" s="335"/>
    </row>
    <row r="65" spans="1:10" ht="13.5" customHeight="1">
      <c r="A65" s="328">
        <v>47</v>
      </c>
      <c r="B65" s="461">
        <v>0.99099999999999999</v>
      </c>
      <c r="C65" s="329">
        <f t="shared" si="2"/>
        <v>1592</v>
      </c>
      <c r="D65" s="601">
        <v>807</v>
      </c>
      <c r="E65" s="602">
        <v>785</v>
      </c>
      <c r="F65" s="924" t="s">
        <v>95</v>
      </c>
      <c r="G65" s="924"/>
      <c r="H65" s="587" t="s">
        <v>70</v>
      </c>
      <c r="I65" s="587" t="s">
        <v>71</v>
      </c>
      <c r="J65" s="587" t="s">
        <v>72</v>
      </c>
    </row>
    <row r="66" spans="1:10" ht="13.5" customHeight="1">
      <c r="A66" s="328">
        <v>48</v>
      </c>
      <c r="B66" s="461">
        <v>0.99399999999999999</v>
      </c>
      <c r="C66" s="329">
        <f t="shared" si="2"/>
        <v>1734</v>
      </c>
      <c r="D66" s="601">
        <v>892</v>
      </c>
      <c r="E66" s="602">
        <v>842</v>
      </c>
    </row>
    <row r="67" spans="1:10" ht="13.5" customHeight="1">
      <c r="A67" s="328">
        <v>49</v>
      </c>
      <c r="B67" s="461">
        <v>0.997</v>
      </c>
      <c r="C67" s="329">
        <f t="shared" si="2"/>
        <v>1644</v>
      </c>
      <c r="D67" s="601">
        <v>837</v>
      </c>
      <c r="E67" s="602">
        <v>807</v>
      </c>
      <c r="F67" s="924" t="s">
        <v>96</v>
      </c>
      <c r="G67" s="924"/>
      <c r="H67" s="329">
        <f>SUBTOTAL(9,C8:C25)</f>
        <v>12496</v>
      </c>
      <c r="I67" s="329">
        <f>SUBTOTAL(9,D8:D25)</f>
        <v>6420</v>
      </c>
      <c r="J67" s="329">
        <f>SUBTOTAL(9,E8:E25)</f>
        <v>6076</v>
      </c>
    </row>
    <row r="68" spans="1:10" ht="13.5" customHeight="1">
      <c r="A68" s="320" t="s">
        <v>84</v>
      </c>
      <c r="B68" s="456"/>
      <c r="C68" s="321">
        <f>SUBTOTAL(9,C69:C73)</f>
        <v>7756</v>
      </c>
      <c r="D68" s="321">
        <f t="shared" ref="D68" si="38">SUBTOTAL(9,D69:D73)</f>
        <v>3947</v>
      </c>
      <c r="E68" s="324">
        <f t="shared" ref="E68" si="39">SUBTOTAL(9,E69:E73)</f>
        <v>3809</v>
      </c>
      <c r="H68" s="326"/>
      <c r="I68" s="326"/>
      <c r="J68" s="326"/>
    </row>
    <row r="69" spans="1:10" ht="13.5" customHeight="1">
      <c r="A69" s="328">
        <v>50</v>
      </c>
      <c r="B69" s="471">
        <v>1.0029999999999999</v>
      </c>
      <c r="C69" s="329">
        <f t="shared" si="2"/>
        <v>1700</v>
      </c>
      <c r="D69" s="601">
        <v>880</v>
      </c>
      <c r="E69" s="602">
        <v>820</v>
      </c>
      <c r="F69" s="924" t="s">
        <v>97</v>
      </c>
      <c r="G69" s="924"/>
      <c r="H69" s="329">
        <f>SUBTOTAL(9,C26:C73,H8:H19)</f>
        <v>61283</v>
      </c>
      <c r="I69" s="329">
        <f>SUBTOTAL(9,D26:D73,I8:I19)</f>
        <v>30991</v>
      </c>
      <c r="J69" s="329">
        <f>SUBTOTAL(9,E26:E73,J8:J19)</f>
        <v>30292</v>
      </c>
    </row>
    <row r="70" spans="1:10" ht="13.5" customHeight="1">
      <c r="A70" s="328">
        <v>51</v>
      </c>
      <c r="B70" s="461">
        <v>1</v>
      </c>
      <c r="C70" s="329">
        <f t="shared" si="2"/>
        <v>1616</v>
      </c>
      <c r="D70" s="601">
        <v>827</v>
      </c>
      <c r="E70" s="602">
        <v>789</v>
      </c>
      <c r="H70" s="326"/>
      <c r="I70" s="326"/>
      <c r="J70" s="326"/>
    </row>
    <row r="71" spans="1:10" ht="13.5" customHeight="1">
      <c r="A71" s="328">
        <v>52</v>
      </c>
      <c r="B71" s="461">
        <v>0.997</v>
      </c>
      <c r="C71" s="329">
        <f t="shared" si="2"/>
        <v>1490</v>
      </c>
      <c r="D71" s="601">
        <v>761</v>
      </c>
      <c r="E71" s="602">
        <v>729</v>
      </c>
      <c r="F71" s="924" t="s">
        <v>98</v>
      </c>
      <c r="G71" s="924"/>
      <c r="H71" s="329">
        <f>SUBTOTAL(9,H20:H63)</f>
        <v>23631</v>
      </c>
      <c r="I71" s="329">
        <f>SUBTOTAL(9,I20:I63)</f>
        <v>10163</v>
      </c>
      <c r="J71" s="329">
        <f>SUBTOTAL(9,J20:J63)</f>
        <v>13468</v>
      </c>
    </row>
    <row r="72" spans="1:10" ht="13.5" customHeight="1">
      <c r="A72" s="328">
        <v>53</v>
      </c>
      <c r="B72" s="461">
        <v>0.98699999999999999</v>
      </c>
      <c r="C72" s="329">
        <f t="shared" si="2"/>
        <v>1498</v>
      </c>
      <c r="D72" s="601">
        <v>758</v>
      </c>
      <c r="E72" s="602">
        <v>740</v>
      </c>
      <c r="H72" s="326"/>
      <c r="I72" s="326"/>
      <c r="J72" s="326"/>
    </row>
    <row r="73" spans="1:10" ht="13.5" customHeight="1">
      <c r="A73" s="332">
        <v>54</v>
      </c>
      <c r="B73" s="466">
        <v>0.98799999999999999</v>
      </c>
      <c r="C73" s="333">
        <f>D73+E73</f>
        <v>1452</v>
      </c>
      <c r="D73" s="604">
        <v>721</v>
      </c>
      <c r="E73" s="605">
        <v>731</v>
      </c>
      <c r="F73" s="923" t="s">
        <v>99</v>
      </c>
      <c r="G73" s="923"/>
      <c r="H73" s="333">
        <f>SUBTOTAL(9,H32:H63)</f>
        <v>12293</v>
      </c>
      <c r="I73" s="333">
        <f>SUBTOTAL(9,I32:I63)</f>
        <v>4812</v>
      </c>
      <c r="J73" s="333">
        <f>SUBTOTAL(9,J32:J63)</f>
        <v>7481</v>
      </c>
    </row>
    <row r="74" spans="1:10" ht="13.5" customHeight="1">
      <c r="A74" s="467" t="s">
        <v>846</v>
      </c>
    </row>
    <row r="75" spans="1:10" ht="13.5" customHeight="1">
      <c r="H75" s="614"/>
      <c r="I75" s="614"/>
      <c r="J75" s="585"/>
    </row>
    <row r="76" spans="1:10" ht="13.5" customHeight="1">
      <c r="E76" s="319">
        <v>38</v>
      </c>
    </row>
    <row r="77" spans="1:10" ht="13.5" customHeight="1"/>
    <row r="78" spans="1:10" ht="13.5" customHeight="1"/>
    <row r="79" spans="1:10" ht="13.5" customHeight="1"/>
    <row r="80" spans="1:10" ht="13.5" customHeight="1"/>
    <row r="81" ht="13.5" customHeight="1"/>
  </sheetData>
  <mergeCells count="7">
    <mergeCell ref="A1:C2"/>
    <mergeCell ref="F73:G73"/>
    <mergeCell ref="F65:G65"/>
    <mergeCell ref="F67:G67"/>
    <mergeCell ref="F69:G69"/>
    <mergeCell ref="F71:G71"/>
    <mergeCell ref="A4:B4"/>
  </mergeCells>
  <phoneticPr fontId="2"/>
  <pageMargins left="1.1811023622047245" right="0.39370078740157483" top="0.59055118110236227" bottom="0.19685039370078741" header="0.51181102362204722" footer="0.51181102362204722"/>
  <pageSetup paperSize="9" scale="83" firstPageNumber="4" pageOrder="overThenDown" orientation="portrait" useFirstPageNumber="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I64"/>
  <sheetViews>
    <sheetView zoomScaleNormal="100" workbookViewId="0">
      <selection sqref="A1:A2"/>
    </sheetView>
  </sheetViews>
  <sheetFormatPr defaultRowHeight="11.25"/>
  <cols>
    <col min="1" max="1" width="12.625" style="218" customWidth="1"/>
    <col min="2" max="16384" width="9" style="218"/>
  </cols>
  <sheetData>
    <row r="1" spans="1:9" ht="13.5" customHeight="1">
      <c r="A1" s="932" t="s">
        <v>657</v>
      </c>
      <c r="B1" s="567"/>
    </row>
    <row r="2" spans="1:9" ht="13.5" customHeight="1">
      <c r="A2" s="932"/>
      <c r="B2" s="567"/>
    </row>
    <row r="3" spans="1:9" ht="13.5" customHeight="1"/>
    <row r="4" spans="1:9" ht="13.5" customHeight="1">
      <c r="A4" s="345" t="s">
        <v>834</v>
      </c>
      <c r="B4" s="345"/>
      <c r="C4" s="292"/>
      <c r="D4" s="292"/>
      <c r="E4" s="292"/>
      <c r="F4" s="292"/>
      <c r="H4" s="292"/>
      <c r="I4" s="292"/>
    </row>
    <row r="5" spans="1:9" ht="13.5" customHeight="1">
      <c r="A5" s="345"/>
      <c r="B5" s="292"/>
      <c r="C5" s="292"/>
      <c r="D5" s="292"/>
      <c r="E5" s="292"/>
      <c r="F5" s="292"/>
      <c r="G5" s="293" t="s">
        <v>824</v>
      </c>
      <c r="H5" s="292"/>
      <c r="I5" s="292"/>
    </row>
    <row r="6" spans="1:9" ht="13.5" customHeight="1">
      <c r="A6" s="282"/>
      <c r="B6" s="299"/>
      <c r="C6" s="298" t="s">
        <v>822</v>
      </c>
      <c r="D6" s="300"/>
      <c r="E6" s="657"/>
      <c r="F6" s="657" t="s">
        <v>168</v>
      </c>
      <c r="G6" s="657"/>
    </row>
    <row r="7" spans="1:9" ht="13.5" customHeight="1">
      <c r="A7" s="220"/>
      <c r="B7" s="283" t="s">
        <v>1464</v>
      </c>
      <c r="C7" s="284" t="s">
        <v>1462</v>
      </c>
      <c r="D7" s="284" t="s">
        <v>1521</v>
      </c>
      <c r="E7" s="283" t="s">
        <v>1464</v>
      </c>
      <c r="F7" s="284" t="s">
        <v>1462</v>
      </c>
      <c r="G7" s="283" t="s">
        <v>1521</v>
      </c>
    </row>
    <row r="8" spans="1:9" ht="13.5" customHeight="1">
      <c r="A8" s="294" t="s">
        <v>115</v>
      </c>
      <c r="D8" s="282"/>
      <c r="E8" s="207"/>
      <c r="F8" s="207"/>
      <c r="G8" s="207"/>
    </row>
    <row r="9" spans="1:9" ht="13.5" customHeight="1">
      <c r="A9" s="277" t="s">
        <v>642</v>
      </c>
      <c r="B9" s="207">
        <v>19168</v>
      </c>
      <c r="C9" s="207">
        <v>19293</v>
      </c>
      <c r="D9" s="278">
        <v>19426</v>
      </c>
      <c r="E9" s="207">
        <v>18614</v>
      </c>
      <c r="F9" s="207">
        <v>18663</v>
      </c>
      <c r="G9" s="207">
        <v>18815</v>
      </c>
    </row>
    <row r="10" spans="1:9" ht="13.5" customHeight="1">
      <c r="A10" s="277" t="s">
        <v>823</v>
      </c>
      <c r="B10" s="207">
        <v>9389</v>
      </c>
      <c r="C10" s="207">
        <v>9572</v>
      </c>
      <c r="D10" s="278">
        <v>9817</v>
      </c>
      <c r="E10" s="207">
        <v>9159</v>
      </c>
      <c r="F10" s="207">
        <v>9320</v>
      </c>
      <c r="G10" s="207">
        <v>9546</v>
      </c>
    </row>
    <row r="11" spans="1:9" ht="13.5" customHeight="1">
      <c r="A11" s="278" t="s">
        <v>726</v>
      </c>
      <c r="B11" s="207"/>
      <c r="C11" s="207"/>
      <c r="D11" s="278"/>
      <c r="E11" s="207"/>
      <c r="F11" s="207"/>
      <c r="G11" s="207"/>
    </row>
    <row r="12" spans="1:9" ht="13.5" customHeight="1">
      <c r="A12" s="277" t="s">
        <v>642</v>
      </c>
      <c r="B12" s="207">
        <v>29823</v>
      </c>
      <c r="C12" s="207">
        <v>29668</v>
      </c>
      <c r="D12" s="278">
        <v>29985</v>
      </c>
      <c r="E12" s="207">
        <v>28885</v>
      </c>
      <c r="F12" s="207">
        <v>28797</v>
      </c>
      <c r="G12" s="207">
        <v>28976</v>
      </c>
    </row>
    <row r="13" spans="1:9" ht="13.5" customHeight="1">
      <c r="A13" s="277" t="s">
        <v>823</v>
      </c>
      <c r="B13" s="207">
        <v>15771</v>
      </c>
      <c r="C13" s="207">
        <v>15853</v>
      </c>
      <c r="D13" s="278">
        <v>16350</v>
      </c>
      <c r="E13" s="207">
        <v>15369</v>
      </c>
      <c r="F13" s="207">
        <v>15424</v>
      </c>
      <c r="G13" s="207">
        <v>15940</v>
      </c>
    </row>
    <row r="14" spans="1:9" ht="13.5" customHeight="1">
      <c r="A14" s="278" t="s">
        <v>734</v>
      </c>
      <c r="B14" s="207"/>
      <c r="C14" s="207"/>
      <c r="D14" s="278"/>
      <c r="E14" s="207"/>
      <c r="F14" s="207"/>
      <c r="G14" s="207"/>
    </row>
    <row r="15" spans="1:9" ht="13.5" customHeight="1">
      <c r="A15" s="277" t="s">
        <v>642</v>
      </c>
      <c r="B15" s="207">
        <v>30047</v>
      </c>
      <c r="C15" s="207">
        <v>30133</v>
      </c>
      <c r="D15" s="278">
        <v>31125</v>
      </c>
      <c r="E15" s="207">
        <v>29316</v>
      </c>
      <c r="F15" s="207">
        <v>29517</v>
      </c>
      <c r="G15" s="207">
        <v>30455</v>
      </c>
    </row>
    <row r="16" spans="1:9" ht="13.5" customHeight="1">
      <c r="A16" s="295" t="s">
        <v>823</v>
      </c>
      <c r="B16" s="220">
        <v>16514</v>
      </c>
      <c r="C16" s="220">
        <v>16623</v>
      </c>
      <c r="D16" s="279">
        <v>17429</v>
      </c>
      <c r="E16" s="220">
        <v>16055</v>
      </c>
      <c r="F16" s="220">
        <v>16139</v>
      </c>
      <c r="G16" s="220">
        <v>16930</v>
      </c>
    </row>
    <row r="17" spans="1:7" ht="13.5" customHeight="1">
      <c r="A17" s="355" t="s">
        <v>847</v>
      </c>
    </row>
    <row r="18" spans="1:7" ht="13.5" customHeight="1"/>
    <row r="19" spans="1:7" ht="13.5" customHeight="1">
      <c r="G19" s="293" t="s">
        <v>826</v>
      </c>
    </row>
    <row r="20" spans="1:7" ht="13.5" customHeight="1">
      <c r="A20" s="275"/>
      <c r="B20" s="929" t="s">
        <v>822</v>
      </c>
      <c r="C20" s="930"/>
      <c r="D20" s="931"/>
      <c r="E20" s="930" t="s">
        <v>168</v>
      </c>
      <c r="F20" s="930"/>
      <c r="G20" s="930"/>
    </row>
    <row r="21" spans="1:7" ht="13.5" customHeight="1">
      <c r="A21" s="279"/>
      <c r="B21" s="283" t="s">
        <v>1464</v>
      </c>
      <c r="C21" s="284" t="s">
        <v>1462</v>
      </c>
      <c r="D21" s="284" t="s">
        <v>1521</v>
      </c>
      <c r="E21" s="283" t="s">
        <v>1464</v>
      </c>
      <c r="F21" s="284" t="s">
        <v>1462</v>
      </c>
      <c r="G21" s="283" t="s">
        <v>1521</v>
      </c>
    </row>
    <row r="22" spans="1:7" ht="13.5" customHeight="1">
      <c r="A22" s="282" t="s">
        <v>65</v>
      </c>
      <c r="B22" s="656"/>
      <c r="C22" s="656"/>
      <c r="D22" s="658"/>
      <c r="E22" s="657"/>
      <c r="F22" s="656"/>
      <c r="G22" s="656"/>
    </row>
    <row r="23" spans="1:7" ht="13.5" customHeight="1">
      <c r="A23" s="277" t="s">
        <v>642</v>
      </c>
      <c r="B23" s="207">
        <v>4527</v>
      </c>
      <c r="C23" s="207">
        <v>4542</v>
      </c>
      <c r="D23" s="278">
        <v>4583</v>
      </c>
      <c r="E23" s="218">
        <v>4617</v>
      </c>
      <c r="F23" s="218">
        <v>4621</v>
      </c>
      <c r="G23" s="218">
        <v>4606</v>
      </c>
    </row>
    <row r="24" spans="1:7" ht="13.5" customHeight="1">
      <c r="A24" s="277" t="s">
        <v>823</v>
      </c>
      <c r="B24" s="207">
        <v>2237</v>
      </c>
      <c r="C24" s="207">
        <v>2243</v>
      </c>
      <c r="D24" s="278">
        <v>2284</v>
      </c>
      <c r="E24" s="218">
        <v>2235</v>
      </c>
      <c r="F24" s="218">
        <v>2255</v>
      </c>
      <c r="G24" s="218">
        <v>2290</v>
      </c>
    </row>
    <row r="25" spans="1:7" ht="13.5" customHeight="1">
      <c r="A25" s="278" t="s">
        <v>67</v>
      </c>
      <c r="B25" s="207"/>
      <c r="C25" s="207"/>
      <c r="D25" s="278"/>
    </row>
    <row r="26" spans="1:7" ht="13.5" customHeight="1">
      <c r="A26" s="277" t="s">
        <v>642</v>
      </c>
      <c r="B26" s="207">
        <v>3814</v>
      </c>
      <c r="C26" s="207">
        <v>3986</v>
      </c>
      <c r="D26" s="278">
        <v>4302</v>
      </c>
      <c r="E26" s="218">
        <v>3829</v>
      </c>
      <c r="F26" s="218">
        <v>3974</v>
      </c>
      <c r="G26" s="218">
        <v>4269</v>
      </c>
    </row>
    <row r="27" spans="1:7" ht="13.5" customHeight="1">
      <c r="A27" s="277" t="s">
        <v>823</v>
      </c>
      <c r="B27" s="207">
        <v>1867</v>
      </c>
      <c r="C27" s="207">
        <v>1932</v>
      </c>
      <c r="D27" s="278">
        <v>2068</v>
      </c>
      <c r="E27" s="218">
        <v>1852</v>
      </c>
      <c r="F27" s="218">
        <v>1934</v>
      </c>
      <c r="G27" s="218">
        <v>2083</v>
      </c>
    </row>
    <row r="28" spans="1:7" ht="13.5" customHeight="1">
      <c r="A28" s="294" t="s">
        <v>296</v>
      </c>
      <c r="B28" s="207"/>
      <c r="C28" s="207"/>
      <c r="D28" s="278"/>
    </row>
    <row r="29" spans="1:7" ht="13.5" customHeight="1">
      <c r="A29" s="277" t="s">
        <v>642</v>
      </c>
      <c r="B29" s="207">
        <v>26481</v>
      </c>
      <c r="C29" s="207">
        <v>26872</v>
      </c>
      <c r="D29" s="278">
        <v>27051</v>
      </c>
      <c r="E29" s="218">
        <v>26896</v>
      </c>
      <c r="F29" s="218">
        <v>27295</v>
      </c>
      <c r="G29" s="218">
        <v>27436</v>
      </c>
    </row>
    <row r="30" spans="1:7" ht="13.5" customHeight="1">
      <c r="A30" s="277" t="s">
        <v>823</v>
      </c>
      <c r="B30" s="207">
        <v>12645</v>
      </c>
      <c r="C30" s="207">
        <v>12791</v>
      </c>
      <c r="D30" s="278">
        <v>12915</v>
      </c>
      <c r="E30" s="218">
        <v>12649</v>
      </c>
      <c r="F30" s="218">
        <v>12810</v>
      </c>
      <c r="G30" s="218">
        <v>12885</v>
      </c>
    </row>
    <row r="31" spans="1:7" ht="13.5" customHeight="1">
      <c r="A31" s="278" t="s">
        <v>664</v>
      </c>
      <c r="B31" s="207"/>
      <c r="C31" s="207"/>
      <c r="D31" s="278"/>
    </row>
    <row r="32" spans="1:7" ht="13.5" customHeight="1">
      <c r="A32" s="277" t="s">
        <v>642</v>
      </c>
      <c r="B32" s="207">
        <v>6081</v>
      </c>
      <c r="C32" s="207">
        <v>6034</v>
      </c>
      <c r="D32" s="278">
        <v>6329</v>
      </c>
      <c r="E32" s="218">
        <v>6049</v>
      </c>
      <c r="F32" s="218">
        <v>6037</v>
      </c>
      <c r="G32" s="218">
        <v>6348</v>
      </c>
    </row>
    <row r="33" spans="1:7" ht="13.5" customHeight="1">
      <c r="A33" s="277" t="s">
        <v>823</v>
      </c>
      <c r="B33" s="207">
        <v>2916</v>
      </c>
      <c r="C33" s="207">
        <v>2899</v>
      </c>
      <c r="D33" s="278">
        <v>3113</v>
      </c>
      <c r="E33" s="218">
        <v>2913</v>
      </c>
      <c r="F33" s="218">
        <v>2975</v>
      </c>
      <c r="G33" s="218">
        <v>3152</v>
      </c>
    </row>
    <row r="34" spans="1:7" ht="13.5" customHeight="1">
      <c r="A34" s="278" t="s">
        <v>685</v>
      </c>
      <c r="B34" s="207"/>
      <c r="C34" s="207"/>
      <c r="D34" s="278"/>
    </row>
    <row r="35" spans="1:7" ht="13.5" customHeight="1">
      <c r="A35" s="277" t="s">
        <v>642</v>
      </c>
      <c r="B35" s="207">
        <v>4851</v>
      </c>
      <c r="C35" s="207">
        <v>4829</v>
      </c>
      <c r="D35" s="278">
        <v>5383</v>
      </c>
      <c r="E35" s="218">
        <v>4804</v>
      </c>
      <c r="F35" s="218">
        <v>4755</v>
      </c>
      <c r="G35" s="218">
        <v>5338</v>
      </c>
    </row>
    <row r="36" spans="1:7" ht="13.5" customHeight="1">
      <c r="A36" s="277" t="s">
        <v>823</v>
      </c>
      <c r="B36" s="207">
        <v>2204</v>
      </c>
      <c r="C36" s="207">
        <v>2204</v>
      </c>
      <c r="D36" s="278">
        <v>2273</v>
      </c>
      <c r="E36" s="218">
        <v>2195</v>
      </c>
      <c r="F36" s="218">
        <v>2163</v>
      </c>
      <c r="G36" s="218">
        <v>2203</v>
      </c>
    </row>
    <row r="37" spans="1:7" ht="13.5" customHeight="1">
      <c r="A37" s="278" t="s">
        <v>825</v>
      </c>
      <c r="B37" s="207"/>
      <c r="C37" s="207"/>
      <c r="D37" s="278"/>
    </row>
    <row r="38" spans="1:7" ht="13.5" customHeight="1">
      <c r="A38" s="277" t="s">
        <v>642</v>
      </c>
      <c r="B38" s="207">
        <v>14500</v>
      </c>
      <c r="C38" s="207">
        <v>14781</v>
      </c>
      <c r="D38" s="278">
        <v>15091</v>
      </c>
      <c r="E38" s="207">
        <v>14256</v>
      </c>
      <c r="F38" s="207">
        <v>14513</v>
      </c>
      <c r="G38" s="207">
        <v>14776</v>
      </c>
    </row>
    <row r="39" spans="1:7" ht="13.5" customHeight="1">
      <c r="A39" s="295" t="s">
        <v>823</v>
      </c>
      <c r="B39" s="220">
        <v>7209</v>
      </c>
      <c r="C39" s="220">
        <v>7411</v>
      </c>
      <c r="D39" s="279">
        <v>7583</v>
      </c>
      <c r="E39" s="220">
        <v>6961</v>
      </c>
      <c r="F39" s="220">
        <v>7160</v>
      </c>
      <c r="G39" s="220">
        <v>7353</v>
      </c>
    </row>
    <row r="40" spans="1:7" ht="13.5" customHeight="1">
      <c r="A40" s="315" t="s">
        <v>848</v>
      </c>
    </row>
    <row r="41" spans="1:7" ht="13.5" customHeight="1"/>
    <row r="42" spans="1:7" ht="13.5" customHeight="1">
      <c r="D42" s="293" t="s">
        <v>1461</v>
      </c>
    </row>
    <row r="43" spans="1:7" ht="13.5" customHeight="1">
      <c r="A43" s="282"/>
      <c r="B43" s="929" t="s">
        <v>822</v>
      </c>
      <c r="C43" s="930"/>
      <c r="D43" s="930"/>
      <c r="E43" s="207"/>
    </row>
    <row r="44" spans="1:7" ht="13.5" customHeight="1">
      <c r="A44" s="279"/>
      <c r="B44" s="283" t="s">
        <v>1464</v>
      </c>
      <c r="C44" s="284" t="s">
        <v>1462</v>
      </c>
      <c r="D44" s="283" t="s">
        <v>1521</v>
      </c>
      <c r="E44" s="231"/>
      <c r="F44" s="231"/>
      <c r="G44" s="231"/>
    </row>
    <row r="45" spans="1:7" ht="13.5" customHeight="1">
      <c r="A45" s="278" t="s">
        <v>642</v>
      </c>
    </row>
    <row r="46" spans="1:7" ht="13.5" customHeight="1">
      <c r="A46" s="277" t="s">
        <v>642</v>
      </c>
      <c r="B46" s="218">
        <v>90588</v>
      </c>
      <c r="C46" s="218">
        <v>91554</v>
      </c>
      <c r="D46" s="218">
        <v>92692</v>
      </c>
    </row>
    <row r="47" spans="1:7" ht="13.5" customHeight="1">
      <c r="A47" s="277" t="s">
        <v>823</v>
      </c>
      <c r="B47" s="218">
        <v>63542</v>
      </c>
      <c r="C47" s="218">
        <v>64533</v>
      </c>
      <c r="D47" s="218">
        <v>65642</v>
      </c>
    </row>
    <row r="48" spans="1:7" ht="13.5" customHeight="1">
      <c r="A48" s="278" t="s">
        <v>296</v>
      </c>
    </row>
    <row r="49" spans="1:8" ht="13.5" customHeight="1">
      <c r="A49" s="277" t="s">
        <v>642</v>
      </c>
      <c r="B49" s="218">
        <v>45110</v>
      </c>
      <c r="C49" s="218">
        <v>45439</v>
      </c>
      <c r="D49" s="218">
        <v>45927</v>
      </c>
    </row>
    <row r="50" spans="1:8" ht="13.5" customHeight="1">
      <c r="A50" s="277" t="s">
        <v>823</v>
      </c>
      <c r="B50" s="218">
        <v>30735</v>
      </c>
      <c r="C50" s="218">
        <v>31121</v>
      </c>
      <c r="D50" s="218">
        <v>31666</v>
      </c>
    </row>
    <row r="51" spans="1:8" ht="13.5" customHeight="1">
      <c r="A51" s="278" t="s">
        <v>792</v>
      </c>
    </row>
    <row r="52" spans="1:8" ht="13.5" customHeight="1">
      <c r="A52" s="277" t="s">
        <v>642</v>
      </c>
      <c r="B52" s="218">
        <v>25250</v>
      </c>
      <c r="C52" s="218">
        <v>25008</v>
      </c>
      <c r="D52" s="218">
        <v>24991</v>
      </c>
    </row>
    <row r="53" spans="1:8" ht="13.5" customHeight="1">
      <c r="A53" s="277" t="s">
        <v>823</v>
      </c>
      <c r="B53" s="218">
        <v>17604</v>
      </c>
      <c r="C53" s="218">
        <v>17486</v>
      </c>
      <c r="D53" s="218">
        <v>17513</v>
      </c>
    </row>
    <row r="54" spans="1:8" ht="13.5" customHeight="1">
      <c r="A54" s="278" t="s">
        <v>726</v>
      </c>
    </row>
    <row r="55" spans="1:8" ht="13.5" customHeight="1">
      <c r="A55" s="277" t="s">
        <v>642</v>
      </c>
      <c r="B55" s="218">
        <v>11059</v>
      </c>
      <c r="C55" s="218">
        <v>11656</v>
      </c>
      <c r="D55" s="218">
        <v>12042</v>
      </c>
    </row>
    <row r="56" spans="1:8" ht="13.5" customHeight="1">
      <c r="A56" s="277" t="s">
        <v>823</v>
      </c>
      <c r="B56" s="218">
        <v>8265</v>
      </c>
      <c r="C56" s="218">
        <v>8741</v>
      </c>
      <c r="D56" s="218">
        <v>8741</v>
      </c>
    </row>
    <row r="57" spans="1:8" ht="13.5" customHeight="1">
      <c r="A57" s="278" t="s">
        <v>827</v>
      </c>
    </row>
    <row r="58" spans="1:8" ht="13.5" customHeight="1">
      <c r="A58" s="277" t="s">
        <v>642</v>
      </c>
      <c r="B58" s="207">
        <v>9169</v>
      </c>
      <c r="C58" s="207">
        <v>9451</v>
      </c>
      <c r="D58" s="207">
        <v>9732</v>
      </c>
    </row>
    <row r="59" spans="1:8" ht="13.5" customHeight="1">
      <c r="A59" s="295" t="s">
        <v>823</v>
      </c>
      <c r="B59" s="220">
        <v>6938</v>
      </c>
      <c r="C59" s="220">
        <v>7185</v>
      </c>
      <c r="D59" s="220">
        <v>7440</v>
      </c>
    </row>
    <row r="60" spans="1:8" ht="13.5" customHeight="1">
      <c r="A60" s="163" t="s">
        <v>849</v>
      </c>
      <c r="B60" s="207"/>
      <c r="C60" s="207"/>
      <c r="D60" s="207"/>
      <c r="F60" s="419"/>
      <c r="G60" s="541"/>
      <c r="H60" s="541"/>
    </row>
    <row r="61" spans="1:8" ht="13.5" customHeight="1">
      <c r="A61" s="163"/>
    </row>
    <row r="62" spans="1:8" ht="13.5" customHeight="1">
      <c r="D62" s="293"/>
      <c r="E62" s="755">
        <v>39</v>
      </c>
    </row>
    <row r="63" spans="1:8" ht="13.5" customHeight="1"/>
    <row r="64" spans="1:8" ht="13.5" customHeight="1"/>
  </sheetData>
  <mergeCells count="4">
    <mergeCell ref="B43:D43"/>
    <mergeCell ref="B20:D20"/>
    <mergeCell ref="E20:G20"/>
    <mergeCell ref="A1:A2"/>
  </mergeCells>
  <phoneticPr fontId="2"/>
  <pageMargins left="0.98425196850393704" right="0.39370078740157483" top="0.59055118110236227" bottom="0.19685039370078741" header="0.51181102362204722" footer="0.51181102362204722"/>
  <pageSetup paperSize="9" firstPageNumber="4" pageOrder="overThenDown" orientation="portrait" useFirstPageNumber="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R255"/>
  <sheetViews>
    <sheetView zoomScaleNormal="100" zoomScaleSheetLayoutView="100" workbookViewId="0">
      <selection sqref="A1:A2"/>
    </sheetView>
  </sheetViews>
  <sheetFormatPr defaultRowHeight="11.25"/>
  <cols>
    <col min="1" max="1" width="13.625" style="292" customWidth="1"/>
    <col min="2" max="3" width="7.625" style="218" customWidth="1"/>
    <col min="4" max="4" width="13.625" style="292" customWidth="1"/>
    <col min="5" max="6" width="7.625" style="218" customWidth="1"/>
    <col min="7" max="7" width="13.625" style="292" customWidth="1"/>
    <col min="8" max="12" width="7.625" style="218" customWidth="1"/>
    <col min="13" max="13" width="13.625" style="218" customWidth="1"/>
    <col min="14" max="15" width="7.625" style="218" customWidth="1"/>
    <col min="16" max="16" width="13.625" style="218" customWidth="1"/>
    <col min="17" max="16384" width="9" style="218"/>
  </cols>
  <sheetData>
    <row r="1" spans="1:18" ht="13.5" customHeight="1">
      <c r="A1" s="933" t="s">
        <v>185</v>
      </c>
    </row>
    <row r="2" spans="1:18" ht="13.5" customHeight="1">
      <c r="A2" s="933"/>
    </row>
    <row r="3" spans="1:18" ht="13.5" customHeight="1">
      <c r="A3" s="350"/>
    </row>
    <row r="4" spans="1:18" ht="13.5" customHeight="1">
      <c r="A4" s="94" t="s">
        <v>186</v>
      </c>
      <c r="B4" s="94"/>
      <c r="C4" s="94"/>
      <c r="D4" s="94"/>
      <c r="E4" s="197"/>
    </row>
    <row r="5" spans="1:18" ht="13.5" customHeight="1">
      <c r="A5" s="345"/>
      <c r="H5" s="218" t="s">
        <v>1555</v>
      </c>
    </row>
    <row r="6" spans="1:18" s="94" customFormat="1" ht="13.5" customHeight="1">
      <c r="A6" s="485" t="s">
        <v>670</v>
      </c>
      <c r="B6" s="283" t="s">
        <v>671</v>
      </c>
      <c r="C6" s="283" t="s">
        <v>672</v>
      </c>
      <c r="D6" s="486" t="s">
        <v>670</v>
      </c>
      <c r="E6" s="284" t="s">
        <v>671</v>
      </c>
      <c r="F6" s="285" t="s">
        <v>672</v>
      </c>
      <c r="G6" s="487" t="s">
        <v>670</v>
      </c>
      <c r="H6" s="284" t="s">
        <v>671</v>
      </c>
      <c r="I6" s="283" t="s">
        <v>672</v>
      </c>
      <c r="J6" s="231"/>
      <c r="K6" s="231"/>
      <c r="L6" s="231"/>
      <c r="M6" s="231"/>
      <c r="N6" s="231"/>
      <c r="O6" s="231"/>
      <c r="P6" s="231"/>
      <c r="Q6" s="231"/>
      <c r="R6" s="231"/>
    </row>
    <row r="7" spans="1:18" ht="13.5" customHeight="1">
      <c r="A7" s="366" t="s">
        <v>300</v>
      </c>
      <c r="B7" s="240">
        <f>SUBTOTAL(9,B9:B59,E8:E59,H8:H59)</f>
        <v>3081</v>
      </c>
      <c r="C7" s="240">
        <f>SUBTOTAL(9,C9:C59,F8:F59,I8:I59)</f>
        <v>26930</v>
      </c>
      <c r="D7" s="490"/>
      <c r="E7" s="240"/>
      <c r="F7" s="311"/>
      <c r="G7" s="281"/>
      <c r="H7" s="240"/>
      <c r="I7" s="275"/>
      <c r="J7" s="281"/>
      <c r="K7" s="208"/>
      <c r="L7" s="208"/>
      <c r="M7" s="207"/>
      <c r="N7" s="208"/>
      <c r="O7" s="208"/>
      <c r="P7" s="208"/>
      <c r="Q7" s="207"/>
      <c r="R7" s="207"/>
    </row>
    <row r="8" spans="1:18" ht="13.5" customHeight="1">
      <c r="A8" s="310"/>
      <c r="B8" s="208"/>
      <c r="C8" s="208"/>
      <c r="D8" s="312"/>
      <c r="E8" s="207"/>
      <c r="F8" s="278"/>
      <c r="G8" s="312" t="s">
        <v>245</v>
      </c>
      <c r="H8" s="207">
        <v>41</v>
      </c>
      <c r="I8" s="207">
        <v>438</v>
      </c>
      <c r="J8" s="281"/>
      <c r="K8" s="208"/>
      <c r="L8" s="208"/>
      <c r="M8" s="207"/>
      <c r="N8" s="208"/>
      <c r="O8" s="208"/>
      <c r="P8" s="208"/>
      <c r="Q8" s="207"/>
      <c r="R8" s="207"/>
    </row>
    <row r="9" spans="1:18" ht="13.5" customHeight="1">
      <c r="A9" s="310" t="s">
        <v>686</v>
      </c>
      <c r="B9" s="208">
        <f>SUBTOTAL(9,B11:B48)</f>
        <v>629</v>
      </c>
      <c r="C9" s="726">
        <f>SUBTOTAL(9,C11:C48)</f>
        <v>4612</v>
      </c>
      <c r="D9" s="312" t="s">
        <v>390</v>
      </c>
      <c r="E9" s="207">
        <v>3</v>
      </c>
      <c r="F9" s="278">
        <v>24</v>
      </c>
      <c r="G9" s="292" t="s">
        <v>335</v>
      </c>
      <c r="H9" s="726">
        <v>31</v>
      </c>
      <c r="I9" s="726">
        <v>292</v>
      </c>
      <c r="J9" s="208"/>
      <c r="K9" s="207"/>
      <c r="L9" s="207"/>
      <c r="M9" s="208"/>
      <c r="N9" s="207"/>
      <c r="O9" s="208"/>
      <c r="P9" s="208"/>
      <c r="Q9" s="207"/>
      <c r="R9" s="207"/>
    </row>
    <row r="10" spans="1:18" ht="13.5" customHeight="1">
      <c r="A10" s="310"/>
      <c r="B10" s="208"/>
      <c r="C10" s="208"/>
      <c r="D10" s="312" t="s">
        <v>204</v>
      </c>
      <c r="E10" s="207">
        <v>8</v>
      </c>
      <c r="F10" s="278">
        <v>64</v>
      </c>
      <c r="G10" s="281" t="s">
        <v>207</v>
      </c>
      <c r="H10" s="726">
        <v>13</v>
      </c>
      <c r="I10" s="726">
        <v>190</v>
      </c>
      <c r="J10" s="208"/>
      <c r="K10" s="207"/>
      <c r="L10" s="207"/>
      <c r="M10" s="208"/>
      <c r="N10" s="207"/>
      <c r="O10" s="208"/>
      <c r="P10" s="208"/>
      <c r="Q10" s="207"/>
      <c r="R10" s="207"/>
    </row>
    <row r="11" spans="1:18" ht="13.5" customHeight="1">
      <c r="A11" s="281" t="s">
        <v>301</v>
      </c>
      <c r="B11" s="208">
        <v>1</v>
      </c>
      <c r="C11" s="208">
        <v>2</v>
      </c>
      <c r="D11" s="312" t="s">
        <v>205</v>
      </c>
      <c r="E11" s="207">
        <v>5</v>
      </c>
      <c r="F11" s="278">
        <v>114</v>
      </c>
      <c r="G11" s="281" t="s">
        <v>336</v>
      </c>
      <c r="H11" s="726">
        <v>17</v>
      </c>
      <c r="I11" s="726">
        <v>92</v>
      </c>
      <c r="J11" s="208"/>
      <c r="K11" s="208"/>
      <c r="L11" s="208"/>
      <c r="M11" s="208"/>
      <c r="N11" s="207"/>
      <c r="O11" s="207"/>
      <c r="P11" s="207"/>
      <c r="Q11" s="207"/>
      <c r="R11" s="208"/>
    </row>
    <row r="12" spans="1:18" ht="13.5" customHeight="1">
      <c r="A12" s="281" t="s">
        <v>189</v>
      </c>
      <c r="B12" s="208">
        <v>2</v>
      </c>
      <c r="C12" s="208">
        <v>10</v>
      </c>
      <c r="D12" s="312" t="s">
        <v>319</v>
      </c>
      <c r="E12" s="207">
        <v>14</v>
      </c>
      <c r="F12" s="278">
        <v>157</v>
      </c>
      <c r="G12" s="281" t="s">
        <v>337</v>
      </c>
      <c r="H12" s="726">
        <v>47</v>
      </c>
      <c r="I12" s="726">
        <v>248</v>
      </c>
      <c r="J12" s="207"/>
      <c r="K12" s="208"/>
      <c r="L12" s="208"/>
      <c r="M12" s="208"/>
      <c r="N12" s="207"/>
      <c r="O12" s="207"/>
      <c r="P12" s="208"/>
      <c r="Q12" s="207"/>
      <c r="R12" s="208"/>
    </row>
    <row r="13" spans="1:18" ht="13.5" customHeight="1">
      <c r="A13" s="281" t="s">
        <v>303</v>
      </c>
      <c r="B13" s="208">
        <v>14</v>
      </c>
      <c r="C13" s="207">
        <v>61</v>
      </c>
      <c r="D13" s="312" t="s">
        <v>206</v>
      </c>
      <c r="E13" s="726">
        <v>4</v>
      </c>
      <c r="F13" s="277">
        <v>17</v>
      </c>
      <c r="G13" s="281" t="s">
        <v>338</v>
      </c>
      <c r="H13" s="726">
        <v>111</v>
      </c>
      <c r="I13" s="726">
        <v>938</v>
      </c>
      <c r="J13" s="207"/>
      <c r="K13" s="208"/>
      <c r="L13" s="208"/>
      <c r="M13" s="207"/>
      <c r="N13" s="207"/>
      <c r="O13" s="207"/>
      <c r="P13" s="208"/>
      <c r="Q13" s="207"/>
      <c r="R13" s="207"/>
    </row>
    <row r="14" spans="1:18" ht="13.5" customHeight="1">
      <c r="A14" s="281" t="s">
        <v>190</v>
      </c>
      <c r="B14" s="500">
        <v>6</v>
      </c>
      <c r="C14" s="207">
        <v>66</v>
      </c>
      <c r="D14" s="312" t="s">
        <v>321</v>
      </c>
      <c r="E14" s="726">
        <v>35</v>
      </c>
      <c r="F14" s="277">
        <v>176</v>
      </c>
      <c r="G14" s="281" t="s">
        <v>339</v>
      </c>
      <c r="H14" s="726">
        <v>29</v>
      </c>
      <c r="I14" s="726">
        <v>349</v>
      </c>
      <c r="J14" s="207"/>
      <c r="K14" s="500"/>
      <c r="L14" s="500"/>
      <c r="M14" s="207"/>
      <c r="N14" s="207"/>
      <c r="O14" s="207"/>
      <c r="P14" s="500"/>
      <c r="Q14" s="207"/>
      <c r="R14" s="207"/>
    </row>
    <row r="15" spans="1:18" ht="13.5" customHeight="1">
      <c r="A15" s="281" t="s">
        <v>191</v>
      </c>
      <c r="B15" s="208">
        <v>3</v>
      </c>
      <c r="C15" s="207">
        <v>29</v>
      </c>
      <c r="D15" s="312" t="s">
        <v>1507</v>
      </c>
      <c r="E15" s="726">
        <v>6</v>
      </c>
      <c r="F15" s="277">
        <v>208</v>
      </c>
      <c r="G15" s="312" t="s">
        <v>340</v>
      </c>
      <c r="H15" s="726">
        <v>35</v>
      </c>
      <c r="I15" s="726">
        <v>204</v>
      </c>
      <c r="J15" s="207"/>
      <c r="K15" s="208"/>
      <c r="L15" s="208"/>
      <c r="M15" s="208"/>
      <c r="N15" s="207"/>
      <c r="O15" s="207"/>
      <c r="P15" s="208"/>
      <c r="Q15" s="207"/>
      <c r="R15" s="207"/>
    </row>
    <row r="16" spans="1:18" ht="13.5" customHeight="1">
      <c r="A16" s="281" t="s">
        <v>350</v>
      </c>
      <c r="B16" s="208">
        <v>46</v>
      </c>
      <c r="C16" s="207">
        <v>374</v>
      </c>
      <c r="D16" s="312" t="s">
        <v>322</v>
      </c>
      <c r="E16" s="726">
        <v>83</v>
      </c>
      <c r="F16" s="277">
        <v>441</v>
      </c>
      <c r="G16" s="511" t="s">
        <v>1158</v>
      </c>
      <c r="H16" s="726">
        <v>4</v>
      </c>
      <c r="I16" s="726">
        <v>27</v>
      </c>
      <c r="J16" s="207"/>
      <c r="K16" s="208"/>
      <c r="L16" s="208"/>
      <c r="M16" s="208"/>
      <c r="N16" s="208"/>
      <c r="O16" s="207"/>
      <c r="P16" s="208"/>
      <c r="Q16" s="207"/>
      <c r="R16" s="207"/>
    </row>
    <row r="17" spans="1:18" ht="13.5" customHeight="1">
      <c r="A17" s="281" t="s">
        <v>192</v>
      </c>
      <c r="B17" s="208">
        <v>26</v>
      </c>
      <c r="C17" s="207">
        <v>131</v>
      </c>
      <c r="D17" s="312" t="s">
        <v>323</v>
      </c>
      <c r="E17" s="726">
        <v>5</v>
      </c>
      <c r="F17" s="277">
        <v>13</v>
      </c>
      <c r="G17" s="312" t="s">
        <v>208</v>
      </c>
      <c r="H17" s="726">
        <v>5</v>
      </c>
      <c r="I17" s="726">
        <v>33</v>
      </c>
      <c r="J17" s="207"/>
      <c r="K17" s="208"/>
      <c r="L17" s="208"/>
      <c r="M17" s="208"/>
      <c r="N17" s="208"/>
      <c r="O17" s="207"/>
      <c r="P17" s="207"/>
      <c r="Q17" s="207"/>
      <c r="R17" s="207"/>
    </row>
    <row r="18" spans="1:18" ht="13.5" customHeight="1">
      <c r="A18" s="281" t="s">
        <v>193</v>
      </c>
      <c r="B18" s="208">
        <v>26</v>
      </c>
      <c r="C18" s="207">
        <v>102</v>
      </c>
      <c r="D18" s="312" t="s">
        <v>324</v>
      </c>
      <c r="E18" s="726">
        <v>25</v>
      </c>
      <c r="F18" s="277">
        <v>132</v>
      </c>
      <c r="G18" s="312" t="s">
        <v>209</v>
      </c>
      <c r="H18" s="726">
        <v>22</v>
      </c>
      <c r="I18" s="207">
        <v>251</v>
      </c>
      <c r="J18" s="208"/>
      <c r="K18" s="208"/>
      <c r="L18" s="208"/>
      <c r="M18" s="208"/>
      <c r="N18" s="208"/>
      <c r="O18" s="207"/>
      <c r="P18" s="208"/>
      <c r="Q18" s="207"/>
      <c r="R18" s="207"/>
    </row>
    <row r="19" spans="1:18" ht="13.5" customHeight="1">
      <c r="A19" s="281" t="s">
        <v>194</v>
      </c>
      <c r="B19" s="208">
        <v>118</v>
      </c>
      <c r="C19" s="207">
        <v>839</v>
      </c>
      <c r="D19" s="312" t="s">
        <v>1508</v>
      </c>
      <c r="E19" s="726">
        <v>1</v>
      </c>
      <c r="F19" s="277">
        <v>1</v>
      </c>
      <c r="G19" s="312" t="s">
        <v>210</v>
      </c>
      <c r="H19" s="726">
        <v>115</v>
      </c>
      <c r="I19" s="207">
        <v>1340</v>
      </c>
      <c r="J19" s="208"/>
      <c r="K19" s="208"/>
      <c r="L19" s="208"/>
      <c r="M19" s="208"/>
      <c r="N19" s="208"/>
      <c r="O19" s="208"/>
      <c r="P19" s="208"/>
      <c r="Q19" s="207"/>
      <c r="R19" s="207"/>
    </row>
    <row r="20" spans="1:18" ht="13.5" customHeight="1">
      <c r="A20" s="281" t="s">
        <v>307</v>
      </c>
      <c r="B20" s="208">
        <v>30</v>
      </c>
      <c r="C20" s="208">
        <v>128</v>
      </c>
      <c r="D20" s="312" t="s">
        <v>325</v>
      </c>
      <c r="E20" s="726">
        <v>9</v>
      </c>
      <c r="F20" s="277">
        <v>28</v>
      </c>
      <c r="G20" s="312" t="s">
        <v>211</v>
      </c>
      <c r="H20" s="726">
        <v>11</v>
      </c>
      <c r="I20" s="207">
        <v>34</v>
      </c>
      <c r="J20" s="208"/>
      <c r="K20" s="208"/>
      <c r="L20" s="208"/>
      <c r="M20" s="207"/>
      <c r="N20" s="207"/>
      <c r="O20" s="208"/>
      <c r="P20" s="208"/>
      <c r="Q20" s="207"/>
      <c r="R20" s="207"/>
    </row>
    <row r="21" spans="1:18" ht="13.5" customHeight="1">
      <c r="A21" s="281" t="s">
        <v>195</v>
      </c>
      <c r="B21" s="208">
        <v>11</v>
      </c>
      <c r="C21" s="208">
        <v>98</v>
      </c>
      <c r="D21" s="312" t="s">
        <v>326</v>
      </c>
      <c r="E21" s="726">
        <v>7</v>
      </c>
      <c r="F21" s="277">
        <v>26</v>
      </c>
      <c r="G21" s="312" t="s">
        <v>212</v>
      </c>
      <c r="H21" s="207">
        <v>20</v>
      </c>
      <c r="I21" s="207">
        <v>127</v>
      </c>
      <c r="J21" s="208"/>
      <c r="K21" s="208"/>
      <c r="L21" s="208"/>
      <c r="M21" s="208"/>
      <c r="N21" s="207"/>
      <c r="O21" s="207"/>
      <c r="P21" s="208"/>
      <c r="Q21" s="207"/>
      <c r="R21" s="207"/>
    </row>
    <row r="22" spans="1:18" ht="13.5" customHeight="1">
      <c r="A22" s="281" t="s">
        <v>1270</v>
      </c>
      <c r="B22" s="208">
        <v>2</v>
      </c>
      <c r="C22" s="208">
        <v>11</v>
      </c>
      <c r="D22" s="312" t="s">
        <v>327</v>
      </c>
      <c r="E22" s="726">
        <v>15</v>
      </c>
      <c r="F22" s="278">
        <v>103</v>
      </c>
      <c r="G22" s="312" t="s">
        <v>213</v>
      </c>
      <c r="H22" s="726">
        <v>6</v>
      </c>
      <c r="I22" s="207">
        <v>12</v>
      </c>
      <c r="J22" s="208"/>
      <c r="K22" s="208"/>
      <c r="L22" s="208"/>
      <c r="M22" s="208"/>
      <c r="N22" s="207"/>
      <c r="O22" s="207"/>
      <c r="P22" s="208"/>
      <c r="Q22" s="207"/>
      <c r="R22" s="207"/>
    </row>
    <row r="23" spans="1:18" ht="13.5" customHeight="1">
      <c r="A23" s="281" t="s">
        <v>196</v>
      </c>
      <c r="B23" s="208">
        <v>5</v>
      </c>
      <c r="C23" s="208">
        <v>30</v>
      </c>
      <c r="D23" s="312" t="s">
        <v>328</v>
      </c>
      <c r="E23" s="726">
        <v>18</v>
      </c>
      <c r="F23" s="278">
        <v>152</v>
      </c>
      <c r="G23" s="312"/>
      <c r="J23" s="207"/>
      <c r="K23" s="208"/>
      <c r="L23" s="207"/>
      <c r="M23" s="208"/>
      <c r="N23" s="207"/>
      <c r="O23" s="207"/>
      <c r="P23" s="207"/>
      <c r="Q23" s="207"/>
      <c r="R23" s="207"/>
    </row>
    <row r="24" spans="1:18" ht="13.5" customHeight="1">
      <c r="A24" s="281" t="s">
        <v>197</v>
      </c>
      <c r="B24" s="208">
        <v>31</v>
      </c>
      <c r="C24" s="208">
        <v>106</v>
      </c>
      <c r="D24" s="312" t="s">
        <v>329</v>
      </c>
      <c r="E24" s="726">
        <v>13</v>
      </c>
      <c r="F24" s="278">
        <v>67</v>
      </c>
      <c r="G24" s="312" t="s">
        <v>535</v>
      </c>
      <c r="H24" s="218">
        <f>SUBTOTAL(9,H26:H38)</f>
        <v>367</v>
      </c>
      <c r="I24" s="218">
        <f>SUBTOTAL(9,I26:I38)</f>
        <v>3138</v>
      </c>
      <c r="J24" s="207"/>
      <c r="K24" s="208"/>
      <c r="L24" s="207"/>
      <c r="M24" s="208"/>
      <c r="N24" s="207"/>
      <c r="O24" s="207"/>
      <c r="P24" s="207"/>
      <c r="Q24" s="207"/>
      <c r="R24" s="207"/>
    </row>
    <row r="25" spans="1:18" ht="13.5" customHeight="1">
      <c r="A25" s="281" t="s">
        <v>198</v>
      </c>
      <c r="B25" s="208">
        <v>16</v>
      </c>
      <c r="C25" s="208">
        <v>93</v>
      </c>
      <c r="D25" s="312" t="s">
        <v>330</v>
      </c>
      <c r="E25" s="726">
        <v>21</v>
      </c>
      <c r="F25" s="278">
        <v>461</v>
      </c>
      <c r="G25" s="312"/>
      <c r="J25" s="207"/>
      <c r="K25" s="208"/>
      <c r="L25" s="207"/>
      <c r="M25" s="208"/>
      <c r="N25" s="207"/>
      <c r="O25" s="207"/>
      <c r="P25" s="207"/>
      <c r="Q25" s="207"/>
      <c r="R25" s="207"/>
    </row>
    <row r="26" spans="1:18" ht="13.5" customHeight="1">
      <c r="A26" s="281" t="s">
        <v>199</v>
      </c>
      <c r="B26" s="208">
        <v>2</v>
      </c>
      <c r="C26" s="208">
        <v>4</v>
      </c>
      <c r="D26" s="312" t="s">
        <v>331</v>
      </c>
      <c r="E26" s="726">
        <v>44</v>
      </c>
      <c r="F26" s="278">
        <v>366</v>
      </c>
      <c r="G26" s="312" t="s">
        <v>342</v>
      </c>
      <c r="H26" s="218">
        <v>107</v>
      </c>
      <c r="I26" s="218">
        <v>645</v>
      </c>
      <c r="J26" s="207"/>
      <c r="K26" s="208"/>
      <c r="L26" s="207"/>
      <c r="M26" s="208"/>
      <c r="N26" s="207"/>
      <c r="O26" s="207"/>
      <c r="P26" s="207"/>
      <c r="Q26" s="207"/>
      <c r="R26" s="207"/>
    </row>
    <row r="27" spans="1:18" ht="13.5" customHeight="1">
      <c r="A27" s="281" t="s">
        <v>200</v>
      </c>
      <c r="B27" s="208">
        <v>4</v>
      </c>
      <c r="C27" s="208">
        <v>16</v>
      </c>
      <c r="D27" s="312"/>
      <c r="E27" s="726"/>
      <c r="F27" s="726"/>
      <c r="G27" s="312" t="s">
        <v>214</v>
      </c>
      <c r="H27" s="726">
        <v>66</v>
      </c>
      <c r="I27" s="207">
        <v>566</v>
      </c>
      <c r="J27" s="208"/>
      <c r="K27" s="208"/>
      <c r="L27" s="207"/>
      <c r="M27" s="208"/>
      <c r="N27" s="207"/>
      <c r="O27" s="208"/>
      <c r="P27" s="208"/>
      <c r="Q27" s="207"/>
      <c r="R27" s="207"/>
    </row>
    <row r="28" spans="1:18" ht="13.5" customHeight="1">
      <c r="A28" s="281" t="s">
        <v>201</v>
      </c>
      <c r="B28" s="208">
        <v>2</v>
      </c>
      <c r="C28" s="208">
        <v>2</v>
      </c>
      <c r="D28" s="312" t="s">
        <v>292</v>
      </c>
      <c r="E28" s="726">
        <f>SUBTOTAL(9,E30:E52)</f>
        <v>324</v>
      </c>
      <c r="F28" s="726">
        <f>SUBTOTAL(9,F30:F52)</f>
        <v>2606</v>
      </c>
      <c r="G28" s="312" t="s">
        <v>215</v>
      </c>
      <c r="H28" s="726">
        <v>9</v>
      </c>
      <c r="I28" s="207">
        <v>54</v>
      </c>
      <c r="J28" s="208"/>
      <c r="K28" s="208"/>
      <c r="L28" s="208"/>
      <c r="M28" s="207"/>
      <c r="N28" s="208"/>
      <c r="O28" s="207"/>
      <c r="P28" s="208"/>
      <c r="Q28" s="207"/>
      <c r="R28" s="207"/>
    </row>
    <row r="29" spans="1:18" ht="13.5" customHeight="1">
      <c r="A29" s="281" t="s">
        <v>202</v>
      </c>
      <c r="B29" s="208">
        <v>19</v>
      </c>
      <c r="C29" s="208">
        <v>36</v>
      </c>
      <c r="D29" s="312"/>
      <c r="E29" s="726"/>
      <c r="F29" s="277"/>
      <c r="G29" s="312" t="s">
        <v>343</v>
      </c>
      <c r="H29" s="726">
        <v>19</v>
      </c>
      <c r="I29" s="207">
        <v>306</v>
      </c>
      <c r="J29" s="207"/>
      <c r="K29" s="208"/>
      <c r="L29" s="208"/>
      <c r="M29" s="207"/>
      <c r="N29" s="208"/>
      <c r="O29" s="207"/>
      <c r="P29" s="207"/>
      <c r="Q29" s="207"/>
      <c r="R29" s="207"/>
    </row>
    <row r="30" spans="1:18" ht="13.5" customHeight="1">
      <c r="A30" s="281" t="s">
        <v>203</v>
      </c>
      <c r="B30" s="208">
        <v>2</v>
      </c>
      <c r="C30" s="208">
        <v>21</v>
      </c>
      <c r="D30" s="312" t="s">
        <v>361</v>
      </c>
      <c r="E30" s="726">
        <v>33</v>
      </c>
      <c r="F30" s="277">
        <v>258</v>
      </c>
      <c r="G30" s="312" t="s">
        <v>344</v>
      </c>
      <c r="H30" s="726">
        <v>24</v>
      </c>
      <c r="I30" s="207">
        <v>183</v>
      </c>
      <c r="J30" s="207"/>
      <c r="K30" s="208"/>
      <c r="L30" s="208"/>
      <c r="M30" s="207"/>
      <c r="N30" s="208"/>
      <c r="O30" s="208"/>
      <c r="P30" s="208"/>
      <c r="Q30" s="207"/>
      <c r="R30" s="207"/>
    </row>
    <row r="31" spans="1:18" ht="13.5" customHeight="1">
      <c r="A31" s="281" t="s">
        <v>233</v>
      </c>
      <c r="B31" s="208">
        <v>17</v>
      </c>
      <c r="C31" s="208">
        <v>49</v>
      </c>
      <c r="D31" s="312" t="s">
        <v>362</v>
      </c>
      <c r="E31" s="726">
        <v>26</v>
      </c>
      <c r="F31" s="277">
        <v>83</v>
      </c>
      <c r="G31" s="312" t="s">
        <v>216</v>
      </c>
      <c r="H31" s="726">
        <v>11</v>
      </c>
      <c r="I31" s="207">
        <v>78</v>
      </c>
      <c r="J31" s="208"/>
      <c r="K31" s="208"/>
      <c r="L31" s="208"/>
      <c r="M31" s="207"/>
      <c r="N31" s="208"/>
      <c r="O31" s="207"/>
      <c r="P31" s="208"/>
      <c r="Q31" s="207"/>
      <c r="R31" s="207"/>
    </row>
    <row r="32" spans="1:18" ht="13.5" customHeight="1">
      <c r="A32" s="281" t="s">
        <v>234</v>
      </c>
      <c r="B32" s="208">
        <v>1</v>
      </c>
      <c r="C32" s="208">
        <v>2</v>
      </c>
      <c r="D32" s="312" t="s">
        <v>363</v>
      </c>
      <c r="E32" s="726">
        <v>1</v>
      </c>
      <c r="F32" s="277">
        <v>5</v>
      </c>
      <c r="G32" s="312" t="s">
        <v>217</v>
      </c>
      <c r="H32" s="207">
        <v>10</v>
      </c>
      <c r="I32" s="207">
        <v>336</v>
      </c>
      <c r="J32" s="208"/>
      <c r="K32" s="208"/>
      <c r="L32" s="208"/>
      <c r="M32" s="207"/>
      <c r="N32" s="208"/>
      <c r="O32" s="207"/>
      <c r="P32" s="208"/>
      <c r="Q32" s="207"/>
      <c r="R32" s="207"/>
    </row>
    <row r="33" spans="1:18" ht="13.5" customHeight="1">
      <c r="A33" s="281" t="s">
        <v>235</v>
      </c>
      <c r="B33" s="208">
        <v>6</v>
      </c>
      <c r="C33" s="208">
        <v>8</v>
      </c>
      <c r="D33" s="312" t="s">
        <v>229</v>
      </c>
      <c r="E33" s="726">
        <v>6</v>
      </c>
      <c r="F33" s="277">
        <v>35</v>
      </c>
      <c r="G33" s="312" t="s">
        <v>218</v>
      </c>
      <c r="H33" s="207">
        <v>95</v>
      </c>
      <c r="I33" s="207">
        <v>866</v>
      </c>
      <c r="J33" s="208"/>
      <c r="K33" s="208"/>
      <c r="L33" s="207"/>
      <c r="M33" s="208"/>
      <c r="N33" s="208"/>
      <c r="O33" s="207"/>
      <c r="P33" s="207"/>
      <c r="Q33" s="207"/>
      <c r="R33" s="207"/>
    </row>
    <row r="34" spans="1:18" ht="13.5" customHeight="1">
      <c r="A34" s="281" t="s">
        <v>236</v>
      </c>
      <c r="B34" s="208">
        <v>18</v>
      </c>
      <c r="C34" s="208">
        <v>502</v>
      </c>
      <c r="D34" s="312" t="s">
        <v>230</v>
      </c>
      <c r="E34" s="726">
        <v>4</v>
      </c>
      <c r="F34" s="277">
        <v>61</v>
      </c>
      <c r="G34" s="312" t="s">
        <v>219</v>
      </c>
      <c r="H34" s="207">
        <v>2</v>
      </c>
      <c r="I34" s="207">
        <v>4</v>
      </c>
      <c r="J34" s="208"/>
      <c r="K34" s="208"/>
      <c r="L34" s="208"/>
      <c r="M34" s="208"/>
      <c r="N34" s="207"/>
      <c r="O34" s="208"/>
      <c r="P34" s="208"/>
      <c r="Q34" s="207"/>
      <c r="R34" s="207"/>
    </row>
    <row r="35" spans="1:18" ht="13.5" customHeight="1">
      <c r="A35" s="281" t="s">
        <v>237</v>
      </c>
      <c r="B35" s="208">
        <v>5</v>
      </c>
      <c r="C35" s="208">
        <v>19</v>
      </c>
      <c r="D35" s="312" t="s">
        <v>231</v>
      </c>
      <c r="E35" s="726">
        <v>7</v>
      </c>
      <c r="F35" s="278">
        <v>138</v>
      </c>
      <c r="G35" s="491" t="s">
        <v>220</v>
      </c>
      <c r="H35" s="207">
        <v>5</v>
      </c>
      <c r="I35" s="207">
        <v>19</v>
      </c>
      <c r="J35" s="281"/>
      <c r="K35" s="208"/>
      <c r="L35" s="208"/>
      <c r="M35" s="208"/>
      <c r="N35" s="208"/>
      <c r="O35" s="207"/>
      <c r="P35" s="208"/>
      <c r="Q35" s="207"/>
      <c r="R35" s="207"/>
    </row>
    <row r="36" spans="1:18" ht="13.5" customHeight="1">
      <c r="A36" s="281" t="s">
        <v>239</v>
      </c>
      <c r="B36" s="208">
        <v>5</v>
      </c>
      <c r="C36" s="208">
        <v>53</v>
      </c>
      <c r="D36" s="312" t="s">
        <v>232</v>
      </c>
      <c r="E36" s="726">
        <v>3</v>
      </c>
      <c r="F36" s="277">
        <v>28</v>
      </c>
      <c r="G36" s="312" t="s">
        <v>221</v>
      </c>
      <c r="H36" s="726">
        <v>9</v>
      </c>
      <c r="I36" s="207">
        <v>29</v>
      </c>
      <c r="J36" s="208"/>
      <c r="K36" s="208"/>
      <c r="L36" s="207"/>
      <c r="M36" s="208"/>
      <c r="N36" s="207"/>
      <c r="O36" s="207"/>
      <c r="P36" s="208"/>
      <c r="Q36" s="207"/>
      <c r="R36" s="207"/>
    </row>
    <row r="37" spans="1:18" ht="13.5" customHeight="1">
      <c r="A37" s="281" t="s">
        <v>238</v>
      </c>
      <c r="B37" s="208">
        <v>14</v>
      </c>
      <c r="C37" s="208">
        <v>304</v>
      </c>
      <c r="D37" s="312" t="s">
        <v>364</v>
      </c>
      <c r="E37" s="218">
        <v>16</v>
      </c>
      <c r="F37" s="218">
        <v>86</v>
      </c>
      <c r="G37" s="312" t="s">
        <v>222</v>
      </c>
      <c r="H37" s="726">
        <v>3</v>
      </c>
      <c r="I37" s="207">
        <v>5</v>
      </c>
      <c r="J37" s="208"/>
      <c r="K37" s="208"/>
      <c r="L37" s="207"/>
      <c r="M37" s="208"/>
      <c r="N37" s="207"/>
      <c r="O37" s="208"/>
      <c r="P37" s="208"/>
      <c r="Q37" s="207"/>
      <c r="R37" s="207"/>
    </row>
    <row r="38" spans="1:18" ht="13.5" customHeight="1">
      <c r="A38" s="281" t="s">
        <v>859</v>
      </c>
      <c r="B38" s="208">
        <v>4</v>
      </c>
      <c r="C38" s="208">
        <v>70</v>
      </c>
      <c r="D38" s="312" t="s">
        <v>365</v>
      </c>
      <c r="E38" s="726">
        <v>30</v>
      </c>
      <c r="F38" s="277">
        <v>515</v>
      </c>
      <c r="G38" s="312" t="s">
        <v>223</v>
      </c>
      <c r="H38" s="726">
        <v>7</v>
      </c>
      <c r="I38" s="207">
        <v>47</v>
      </c>
      <c r="J38" s="208"/>
      <c r="K38" s="208"/>
      <c r="L38" s="207"/>
      <c r="M38" s="207"/>
      <c r="N38" s="207"/>
      <c r="O38" s="207"/>
      <c r="P38" s="208"/>
      <c r="Q38" s="207"/>
      <c r="R38" s="207"/>
    </row>
    <row r="39" spans="1:18" ht="13.5" customHeight="1">
      <c r="A39" s="281" t="s">
        <v>315</v>
      </c>
      <c r="B39" s="500">
        <v>3</v>
      </c>
      <c r="C39" s="500">
        <v>14</v>
      </c>
      <c r="D39" s="312" t="s">
        <v>366</v>
      </c>
      <c r="E39" s="726">
        <v>23</v>
      </c>
      <c r="F39" s="277">
        <v>171</v>
      </c>
      <c r="G39" s="312"/>
      <c r="H39" s="207"/>
      <c r="I39" s="207"/>
      <c r="J39" s="500"/>
      <c r="K39" s="500"/>
      <c r="L39" s="207"/>
      <c r="M39" s="207"/>
      <c r="N39" s="207"/>
      <c r="O39" s="207"/>
      <c r="P39" s="500"/>
      <c r="Q39" s="207"/>
      <c r="R39" s="207"/>
    </row>
    <row r="40" spans="1:18" ht="13.5" customHeight="1">
      <c r="A40" s="281" t="s">
        <v>345</v>
      </c>
      <c r="B40" s="208">
        <v>5</v>
      </c>
      <c r="C40" s="208">
        <v>28</v>
      </c>
      <c r="D40" s="312" t="s">
        <v>367</v>
      </c>
      <c r="E40" s="726">
        <v>23</v>
      </c>
      <c r="F40" s="277">
        <v>227</v>
      </c>
      <c r="G40" s="312"/>
      <c r="H40" s="207"/>
      <c r="I40" s="207"/>
      <c r="J40" s="207"/>
      <c r="K40" s="208"/>
      <c r="L40" s="207"/>
      <c r="M40" s="208"/>
      <c r="N40" s="207"/>
      <c r="O40" s="207"/>
      <c r="P40" s="207"/>
      <c r="Q40" s="207"/>
      <c r="R40" s="207"/>
    </row>
    <row r="41" spans="1:18" ht="13.5" customHeight="1">
      <c r="A41" s="281" t="s">
        <v>240</v>
      </c>
      <c r="B41" s="208">
        <v>67</v>
      </c>
      <c r="C41" s="208">
        <v>293</v>
      </c>
      <c r="D41" s="312" t="s">
        <v>368</v>
      </c>
      <c r="E41" s="726">
        <v>1</v>
      </c>
      <c r="F41" s="277">
        <v>14</v>
      </c>
      <c r="G41" s="312" t="s">
        <v>537</v>
      </c>
      <c r="H41" s="207">
        <f>SUBTOTAL(9,H43:H59)</f>
        <v>399</v>
      </c>
      <c r="I41" s="207">
        <f>SUBTOTAL(9,I43:I59)</f>
        <v>3654</v>
      </c>
      <c r="J41" s="208"/>
      <c r="K41" s="208"/>
      <c r="L41" s="207"/>
      <c r="M41" s="208"/>
      <c r="N41" s="207"/>
      <c r="O41" s="207"/>
      <c r="P41" s="208"/>
      <c r="Q41" s="207"/>
      <c r="R41" s="207"/>
    </row>
    <row r="42" spans="1:18" ht="13.5" customHeight="1">
      <c r="A42" s="281" t="s">
        <v>347</v>
      </c>
      <c r="B42" s="208">
        <v>72</v>
      </c>
      <c r="C42" s="208">
        <v>803</v>
      </c>
      <c r="D42" s="312" t="s">
        <v>369</v>
      </c>
      <c r="E42" s="726">
        <v>5</v>
      </c>
      <c r="F42" s="277">
        <v>19</v>
      </c>
      <c r="G42" s="312"/>
      <c r="H42" s="207"/>
      <c r="I42" s="207"/>
      <c r="J42" s="208"/>
      <c r="K42" s="208"/>
      <c r="L42" s="208"/>
      <c r="M42" s="208"/>
      <c r="N42" s="207"/>
      <c r="O42" s="207"/>
      <c r="P42" s="208"/>
      <c r="Q42" s="207"/>
      <c r="R42" s="207"/>
    </row>
    <row r="43" spans="1:18" ht="13.5" customHeight="1">
      <c r="A43" s="281" t="s">
        <v>348</v>
      </c>
      <c r="B43" s="208">
        <v>4</v>
      </c>
      <c r="C43" s="208">
        <v>16</v>
      </c>
      <c r="D43" s="312" t="s">
        <v>1509</v>
      </c>
      <c r="E43" s="726">
        <v>1</v>
      </c>
      <c r="F43" s="277">
        <v>29</v>
      </c>
      <c r="G43" s="312" t="s">
        <v>378</v>
      </c>
      <c r="H43" s="207">
        <v>116</v>
      </c>
      <c r="I43" s="207">
        <v>1071</v>
      </c>
      <c r="J43" s="207"/>
      <c r="K43" s="208"/>
      <c r="L43" s="208"/>
      <c r="M43" s="208"/>
      <c r="N43" s="207"/>
      <c r="O43" s="207"/>
      <c r="P43" s="208"/>
      <c r="Q43" s="207"/>
      <c r="R43" s="207"/>
    </row>
    <row r="44" spans="1:18" ht="13.5" customHeight="1">
      <c r="A44" s="281" t="s">
        <v>241</v>
      </c>
      <c r="B44" s="208">
        <v>7</v>
      </c>
      <c r="C44" s="208">
        <v>43</v>
      </c>
      <c r="D44" s="312" t="s">
        <v>370</v>
      </c>
      <c r="E44" s="726">
        <v>7</v>
      </c>
      <c r="F44" s="277">
        <v>68</v>
      </c>
      <c r="G44" s="312" t="s">
        <v>379</v>
      </c>
      <c r="H44" s="207">
        <v>16</v>
      </c>
      <c r="I44" s="207">
        <v>53</v>
      </c>
      <c r="J44" s="208"/>
      <c r="K44" s="207"/>
      <c r="L44" s="207"/>
      <c r="M44" s="208"/>
      <c r="N44" s="207"/>
      <c r="O44" s="207"/>
      <c r="P44" s="208"/>
      <c r="Q44" s="207"/>
      <c r="R44" s="207"/>
    </row>
    <row r="45" spans="1:18" ht="13.5" customHeight="1">
      <c r="A45" s="281" t="s">
        <v>1505</v>
      </c>
      <c r="B45" s="208">
        <v>13</v>
      </c>
      <c r="C45" s="208">
        <v>143</v>
      </c>
      <c r="D45" s="312" t="s">
        <v>371</v>
      </c>
      <c r="E45" s="726">
        <v>4</v>
      </c>
      <c r="F45" s="277">
        <v>60</v>
      </c>
      <c r="G45" s="312" t="s">
        <v>380</v>
      </c>
      <c r="H45" s="207">
        <v>9</v>
      </c>
      <c r="I45" s="207">
        <v>49</v>
      </c>
      <c r="J45" s="208"/>
      <c r="K45" s="208"/>
      <c r="L45" s="207"/>
      <c r="M45" s="208"/>
      <c r="N45" s="207"/>
      <c r="O45" s="207"/>
      <c r="P45" s="208"/>
      <c r="Q45" s="207"/>
      <c r="R45" s="207"/>
    </row>
    <row r="46" spans="1:18" ht="13.5" customHeight="1">
      <c r="A46" s="281" t="s">
        <v>242</v>
      </c>
      <c r="B46" s="208">
        <v>11</v>
      </c>
      <c r="C46" s="208">
        <v>69</v>
      </c>
      <c r="D46" s="312" t="s">
        <v>372</v>
      </c>
      <c r="E46" s="726">
        <v>6</v>
      </c>
      <c r="F46" s="277">
        <v>43</v>
      </c>
      <c r="G46" s="312" t="s">
        <v>224</v>
      </c>
      <c r="H46" s="207">
        <v>97</v>
      </c>
      <c r="I46" s="207">
        <v>927</v>
      </c>
      <c r="J46" s="208"/>
      <c r="K46" s="231"/>
      <c r="L46" s="231"/>
      <c r="M46" s="208"/>
      <c r="N46" s="207"/>
      <c r="O46" s="207"/>
      <c r="P46" s="208"/>
      <c r="Q46" s="207"/>
      <c r="R46" s="207"/>
    </row>
    <row r="47" spans="1:18" ht="13.5" customHeight="1">
      <c r="A47" s="281" t="s">
        <v>351</v>
      </c>
      <c r="B47" s="208">
        <v>1</v>
      </c>
      <c r="C47" s="208">
        <v>5</v>
      </c>
      <c r="D47" s="312" t="s">
        <v>373</v>
      </c>
      <c r="E47" s="726">
        <v>24</v>
      </c>
      <c r="F47" s="277">
        <v>192</v>
      </c>
      <c r="G47" s="312" t="s">
        <v>225</v>
      </c>
      <c r="H47" s="207">
        <v>36</v>
      </c>
      <c r="I47" s="207">
        <v>480</v>
      </c>
      <c r="J47" s="208"/>
      <c r="K47" s="207"/>
      <c r="L47" s="207"/>
      <c r="M47" s="207"/>
      <c r="N47" s="208"/>
      <c r="O47" s="208"/>
      <c r="P47" s="207"/>
      <c r="Q47" s="207"/>
      <c r="R47" s="207"/>
    </row>
    <row r="48" spans="1:18" ht="13.5" customHeight="1">
      <c r="A48" s="281" t="s">
        <v>352</v>
      </c>
      <c r="B48" s="208">
        <v>10</v>
      </c>
      <c r="C48" s="208">
        <v>32</v>
      </c>
      <c r="D48" s="312" t="s">
        <v>243</v>
      </c>
      <c r="E48" s="726">
        <v>9</v>
      </c>
      <c r="F48" s="277">
        <v>45</v>
      </c>
      <c r="G48" s="281" t="s">
        <v>381</v>
      </c>
      <c r="H48" s="207">
        <v>21</v>
      </c>
      <c r="I48" s="207">
        <v>102</v>
      </c>
      <c r="J48" s="207"/>
      <c r="K48" s="207"/>
      <c r="L48" s="208"/>
      <c r="M48" s="208"/>
      <c r="N48" s="207"/>
      <c r="O48" s="207"/>
      <c r="P48" s="208"/>
      <c r="Q48" s="207"/>
      <c r="R48" s="207"/>
    </row>
    <row r="49" spans="1:18" ht="13.5" customHeight="1">
      <c r="A49" s="281"/>
      <c r="B49" s="208"/>
      <c r="C49" s="208"/>
      <c r="D49" s="312" t="s">
        <v>374</v>
      </c>
      <c r="E49" s="726">
        <v>36</v>
      </c>
      <c r="F49" s="277">
        <v>213</v>
      </c>
      <c r="G49" s="281" t="s">
        <v>382</v>
      </c>
      <c r="H49" s="207">
        <v>15</v>
      </c>
      <c r="I49" s="207">
        <v>114</v>
      </c>
      <c r="J49" s="208"/>
      <c r="K49" s="207"/>
      <c r="L49" s="208"/>
      <c r="M49" s="208"/>
      <c r="N49" s="207"/>
      <c r="O49" s="207"/>
      <c r="P49" s="208"/>
      <c r="Q49" s="207"/>
      <c r="R49" s="207"/>
    </row>
    <row r="50" spans="1:18" ht="13.5" customHeight="1">
      <c r="A50" s="281" t="s">
        <v>687</v>
      </c>
      <c r="B50" s="726">
        <f>SUBTOTAL(9,B52:B59,E9:E26)</f>
        <v>710</v>
      </c>
      <c r="C50" s="726">
        <f>SUBTOTAL(9,C52:C59,F9:F26)</f>
        <v>7262</v>
      </c>
      <c r="D50" s="312" t="s">
        <v>375</v>
      </c>
      <c r="E50" s="726">
        <v>38</v>
      </c>
      <c r="F50" s="277">
        <v>239</v>
      </c>
      <c r="G50" s="281" t="s">
        <v>226</v>
      </c>
      <c r="H50" s="207">
        <v>3</v>
      </c>
      <c r="I50" s="207">
        <v>9</v>
      </c>
      <c r="J50" s="208"/>
      <c r="K50" s="207"/>
      <c r="L50" s="208"/>
      <c r="M50" s="208"/>
      <c r="N50" s="207"/>
      <c r="O50" s="207"/>
      <c r="P50" s="207"/>
      <c r="Q50" s="207"/>
      <c r="R50" s="207"/>
    </row>
    <row r="51" spans="1:18" ht="13.5" customHeight="1">
      <c r="A51" s="281"/>
      <c r="B51" s="208"/>
      <c r="C51" s="500"/>
      <c r="D51" s="312" t="s">
        <v>376</v>
      </c>
      <c r="E51" s="726">
        <v>12</v>
      </c>
      <c r="F51" s="277">
        <v>35</v>
      </c>
      <c r="G51" s="281" t="s">
        <v>383</v>
      </c>
      <c r="H51" s="207">
        <v>9</v>
      </c>
      <c r="I51" s="207">
        <v>49</v>
      </c>
      <c r="J51" s="208"/>
      <c r="K51" s="207"/>
      <c r="L51" s="208"/>
      <c r="M51" s="208"/>
      <c r="N51" s="231"/>
      <c r="O51" s="231"/>
      <c r="P51" s="208"/>
      <c r="Q51" s="207"/>
      <c r="R51" s="207"/>
    </row>
    <row r="52" spans="1:18" ht="13.5" customHeight="1">
      <c r="A52" s="281" t="s">
        <v>353</v>
      </c>
      <c r="B52" s="208">
        <v>11</v>
      </c>
      <c r="C52" s="208">
        <v>159</v>
      </c>
      <c r="D52" s="312" t="s">
        <v>377</v>
      </c>
      <c r="E52" s="726">
        <v>9</v>
      </c>
      <c r="F52" s="278">
        <v>42</v>
      </c>
      <c r="G52" s="281" t="s">
        <v>384</v>
      </c>
      <c r="H52" s="207">
        <v>5</v>
      </c>
      <c r="I52" s="207">
        <v>43</v>
      </c>
      <c r="J52" s="207"/>
      <c r="K52" s="207"/>
      <c r="L52" s="208"/>
      <c r="M52" s="207"/>
      <c r="N52" s="207"/>
      <c r="O52" s="207"/>
      <c r="P52" s="208"/>
      <c r="Q52" s="207"/>
      <c r="R52" s="207"/>
    </row>
    <row r="53" spans="1:18" ht="13.5" customHeight="1">
      <c r="A53" s="281" t="s">
        <v>354</v>
      </c>
      <c r="B53" s="208">
        <v>14</v>
      </c>
      <c r="C53" s="208">
        <v>47</v>
      </c>
      <c r="D53" s="312"/>
      <c r="E53" s="726"/>
      <c r="F53" s="726"/>
      <c r="G53" s="312" t="s">
        <v>385</v>
      </c>
      <c r="H53" s="207">
        <v>21</v>
      </c>
      <c r="I53" s="207">
        <v>245</v>
      </c>
      <c r="J53" s="208"/>
      <c r="K53" s="207"/>
      <c r="L53" s="208"/>
      <c r="M53" s="208"/>
      <c r="N53" s="207"/>
      <c r="O53" s="208"/>
      <c r="P53" s="208"/>
      <c r="Q53" s="207"/>
      <c r="R53" s="207"/>
    </row>
    <row r="54" spans="1:18" ht="13.5" customHeight="1">
      <c r="A54" s="281" t="s">
        <v>355</v>
      </c>
      <c r="B54" s="208">
        <v>50</v>
      </c>
      <c r="C54" s="208">
        <v>514</v>
      </c>
      <c r="D54" s="312" t="s">
        <v>534</v>
      </c>
      <c r="E54" s="726">
        <f>SUBTOTAL(9,E56:E59,H8:H22)</f>
        <v>652</v>
      </c>
      <c r="F54" s="726">
        <f>SUBTOTAL(9,F56:F59,I8:I22)</f>
        <v>5658</v>
      </c>
      <c r="G54" s="312" t="s">
        <v>387</v>
      </c>
      <c r="H54" s="207">
        <v>15</v>
      </c>
      <c r="I54" s="207">
        <v>127</v>
      </c>
      <c r="J54" s="208"/>
      <c r="K54" s="207"/>
      <c r="L54" s="208"/>
      <c r="M54" s="208"/>
      <c r="N54" s="207"/>
      <c r="O54" s="207"/>
      <c r="P54" s="207"/>
      <c r="Q54" s="207"/>
      <c r="R54" s="207"/>
    </row>
    <row r="55" spans="1:18" ht="13.5" customHeight="1">
      <c r="A55" s="292" t="s">
        <v>356</v>
      </c>
      <c r="B55" s="218">
        <v>38</v>
      </c>
      <c r="C55" s="218">
        <v>565</v>
      </c>
      <c r="D55" s="312"/>
      <c r="E55" s="726"/>
      <c r="F55" s="726"/>
      <c r="G55" s="312" t="s">
        <v>386</v>
      </c>
      <c r="H55" s="207">
        <v>3</v>
      </c>
      <c r="I55" s="207">
        <v>23</v>
      </c>
      <c r="J55" s="208"/>
      <c r="K55" s="207"/>
      <c r="L55" s="208"/>
      <c r="M55" s="208"/>
      <c r="N55" s="207"/>
      <c r="O55" s="208"/>
      <c r="P55" s="208"/>
      <c r="Q55" s="207"/>
      <c r="R55" s="207"/>
    </row>
    <row r="56" spans="1:18" ht="13.5" customHeight="1">
      <c r="A56" s="281" t="s">
        <v>1506</v>
      </c>
      <c r="B56" s="207">
        <v>10</v>
      </c>
      <c r="C56" s="207">
        <v>75</v>
      </c>
      <c r="D56" s="312" t="s">
        <v>332</v>
      </c>
      <c r="E56" s="207">
        <v>69</v>
      </c>
      <c r="F56" s="207">
        <v>474</v>
      </c>
      <c r="G56" s="312" t="s">
        <v>227</v>
      </c>
      <c r="H56" s="207">
        <v>10</v>
      </c>
      <c r="I56" s="207">
        <v>34</v>
      </c>
      <c r="J56" s="207"/>
      <c r="K56" s="207"/>
      <c r="L56" s="208"/>
      <c r="M56" s="208"/>
      <c r="N56" s="207"/>
      <c r="O56" s="208"/>
      <c r="P56" s="208"/>
      <c r="Q56" s="207"/>
      <c r="R56" s="207"/>
    </row>
    <row r="57" spans="1:18" ht="13.5" customHeight="1">
      <c r="A57" s="281" t="s">
        <v>358</v>
      </c>
      <c r="B57" s="207">
        <v>224</v>
      </c>
      <c r="C57" s="207">
        <v>2301</v>
      </c>
      <c r="D57" s="312" t="s">
        <v>244</v>
      </c>
      <c r="E57" s="207">
        <v>6</v>
      </c>
      <c r="F57" s="207">
        <v>46</v>
      </c>
      <c r="G57" s="312" t="s">
        <v>388</v>
      </c>
      <c r="H57" s="207">
        <v>8</v>
      </c>
      <c r="I57" s="207">
        <v>36</v>
      </c>
      <c r="J57" s="208"/>
      <c r="K57" s="207"/>
      <c r="L57" s="207"/>
      <c r="M57" s="207"/>
      <c r="N57" s="207"/>
      <c r="O57" s="207"/>
      <c r="P57" s="207"/>
      <c r="Q57" s="207"/>
      <c r="R57" s="207"/>
    </row>
    <row r="58" spans="1:18" ht="13.5" customHeight="1">
      <c r="A58" s="281" t="s">
        <v>359</v>
      </c>
      <c r="B58" s="207">
        <v>33</v>
      </c>
      <c r="C58" s="207">
        <v>946</v>
      </c>
      <c r="D58" s="312" t="s">
        <v>333</v>
      </c>
      <c r="E58" s="207">
        <v>59</v>
      </c>
      <c r="F58" s="207">
        <v>454</v>
      </c>
      <c r="G58" s="312" t="s">
        <v>228</v>
      </c>
      <c r="H58" s="207">
        <v>2</v>
      </c>
      <c r="I58" s="207">
        <v>55</v>
      </c>
      <c r="J58" s="208"/>
      <c r="K58" s="207"/>
      <c r="L58" s="207"/>
      <c r="M58" s="207"/>
      <c r="N58" s="207"/>
      <c r="O58" s="207"/>
      <c r="P58" s="207"/>
      <c r="Q58" s="207"/>
      <c r="R58" s="207"/>
    </row>
    <row r="59" spans="1:18" ht="13.5" customHeight="1">
      <c r="A59" s="472" t="s">
        <v>360</v>
      </c>
      <c r="B59" s="220">
        <v>14</v>
      </c>
      <c r="C59" s="220">
        <v>105</v>
      </c>
      <c r="D59" s="425" t="s">
        <v>334</v>
      </c>
      <c r="E59" s="220">
        <v>11</v>
      </c>
      <c r="F59" s="279">
        <v>109</v>
      </c>
      <c r="G59" s="425" t="s">
        <v>389</v>
      </c>
      <c r="H59" s="220">
        <v>13</v>
      </c>
      <c r="I59" s="220">
        <v>237</v>
      </c>
      <c r="J59" s="208"/>
      <c r="K59" s="207"/>
      <c r="L59" s="207"/>
      <c r="M59" s="207"/>
      <c r="N59" s="207"/>
      <c r="O59" s="207"/>
      <c r="P59" s="207"/>
      <c r="Q59" s="207"/>
      <c r="R59" s="207"/>
    </row>
    <row r="60" spans="1:18" s="315" customFormat="1" ht="13.5" customHeight="1">
      <c r="A60" s="474" t="s">
        <v>187</v>
      </c>
      <c r="D60" s="488"/>
      <c r="G60" s="488"/>
      <c r="J60" s="489"/>
      <c r="K60" s="162"/>
      <c r="L60" s="162"/>
      <c r="M60" s="489"/>
      <c r="N60" s="162"/>
      <c r="O60" s="162"/>
      <c r="P60" s="162"/>
      <c r="Q60" s="162"/>
      <c r="R60" s="162"/>
    </row>
    <row r="61" spans="1:18" s="315" customFormat="1" ht="13.5" customHeight="1">
      <c r="A61" s="488" t="s">
        <v>188</v>
      </c>
      <c r="B61" s="489"/>
      <c r="C61" s="489"/>
      <c r="D61" s="355"/>
      <c r="E61" s="489"/>
      <c r="F61" s="162"/>
      <c r="G61" s="355"/>
      <c r="H61" s="162"/>
      <c r="I61" s="162"/>
      <c r="J61" s="489"/>
      <c r="K61" s="162"/>
      <c r="L61" s="162"/>
      <c r="M61" s="162"/>
      <c r="N61" s="162"/>
      <c r="O61" s="162"/>
      <c r="P61" s="489"/>
      <c r="Q61" s="162"/>
      <c r="R61" s="162"/>
    </row>
    <row r="62" spans="1:18" s="315" customFormat="1" ht="13.5" customHeight="1">
      <c r="A62" s="488" t="s">
        <v>246</v>
      </c>
      <c r="B62" s="489"/>
      <c r="C62" s="489"/>
      <c r="D62" s="355"/>
      <c r="E62" s="489"/>
      <c r="F62" s="162"/>
      <c r="G62" s="355"/>
      <c r="H62" s="162"/>
      <c r="I62" s="162"/>
      <c r="J62" s="489"/>
      <c r="K62" s="162"/>
      <c r="L62" s="162"/>
      <c r="M62" s="162"/>
      <c r="N62" s="162"/>
      <c r="O62" s="162"/>
      <c r="P62" s="489"/>
      <c r="Q62" s="162"/>
      <c r="R62" s="162"/>
    </row>
    <row r="63" spans="1:18" s="315" customFormat="1" ht="13.5" customHeight="1">
      <c r="A63" s="488" t="s">
        <v>247</v>
      </c>
      <c r="B63" s="489"/>
      <c r="C63" s="489"/>
      <c r="D63" s="355"/>
      <c r="E63" s="489"/>
      <c r="F63" s="162"/>
      <c r="G63" s="355"/>
      <c r="H63" s="162"/>
      <c r="I63" s="162"/>
      <c r="J63" s="489"/>
      <c r="K63" s="162"/>
      <c r="L63" s="162"/>
      <c r="M63" s="162"/>
      <c r="N63" s="162"/>
      <c r="O63" s="162"/>
      <c r="P63" s="489"/>
      <c r="Q63" s="162"/>
      <c r="R63" s="162"/>
    </row>
    <row r="64" spans="1:18" s="315" customFormat="1" ht="13.5" customHeight="1">
      <c r="A64" s="488" t="s">
        <v>248</v>
      </c>
      <c r="B64" s="489"/>
      <c r="C64" s="162"/>
      <c r="D64" s="355"/>
      <c r="E64" s="489"/>
      <c r="F64" s="162"/>
      <c r="G64" s="355"/>
      <c r="H64" s="162"/>
      <c r="I64" s="162"/>
      <c r="J64" s="489"/>
      <c r="K64" s="162"/>
      <c r="L64" s="162"/>
      <c r="M64" s="489"/>
      <c r="N64" s="162"/>
      <c r="O64" s="489"/>
      <c r="P64" s="489"/>
      <c r="Q64" s="162"/>
      <c r="R64" s="162"/>
    </row>
    <row r="65" spans="1:18" s="315" customFormat="1" ht="13.5" customHeight="1">
      <c r="A65" s="474" t="s">
        <v>249</v>
      </c>
      <c r="B65" s="489"/>
      <c r="C65" s="162"/>
      <c r="D65" s="355"/>
      <c r="E65" s="489"/>
      <c r="F65" s="162"/>
      <c r="G65" s="355"/>
      <c r="H65" s="162"/>
      <c r="I65" s="162"/>
      <c r="J65" s="489"/>
      <c r="K65" s="162"/>
      <c r="L65" s="162"/>
      <c r="M65" s="489"/>
      <c r="N65" s="162"/>
      <c r="O65" s="489"/>
      <c r="P65" s="489"/>
      <c r="Q65" s="162"/>
      <c r="R65" s="162"/>
    </row>
    <row r="66" spans="1:18" s="315" customFormat="1" ht="13.5" customHeight="1">
      <c r="A66" s="474"/>
      <c r="B66" s="489"/>
      <c r="C66" s="162"/>
      <c r="D66" s="355"/>
      <c r="E66" s="489"/>
      <c r="F66" s="162"/>
      <c r="G66" s="355"/>
      <c r="H66" s="162"/>
      <c r="I66" s="162"/>
      <c r="J66" s="489"/>
      <c r="K66" s="162"/>
      <c r="L66" s="162"/>
      <c r="M66" s="489"/>
      <c r="N66" s="162"/>
      <c r="O66" s="489"/>
      <c r="P66" s="489"/>
      <c r="Q66" s="162"/>
      <c r="R66" s="162"/>
    </row>
    <row r="67" spans="1:18" s="315" customFormat="1" ht="13.5" customHeight="1">
      <c r="A67" s="375" t="s">
        <v>860</v>
      </c>
      <c r="B67" s="489"/>
      <c r="C67" s="162"/>
      <c r="D67" s="355"/>
      <c r="E67" s="489"/>
      <c r="F67" s="162"/>
      <c r="J67" s="489"/>
      <c r="K67" s="162"/>
      <c r="L67" s="162"/>
      <c r="M67" s="489"/>
      <c r="N67" s="162"/>
      <c r="O67" s="489"/>
      <c r="P67" s="489"/>
      <c r="Q67" s="162"/>
      <c r="R67" s="162"/>
    </row>
    <row r="68" spans="1:18" ht="13.5" customHeight="1">
      <c r="A68" s="218"/>
      <c r="B68" s="231"/>
      <c r="C68" s="231"/>
      <c r="D68" s="310"/>
      <c r="E68" s="231"/>
      <c r="F68" s="231"/>
      <c r="G68" s="419"/>
      <c r="H68" s="420"/>
      <c r="I68" s="614"/>
      <c r="J68" s="208"/>
      <c r="K68" s="207"/>
      <c r="L68" s="207"/>
      <c r="M68" s="208"/>
      <c r="N68" s="207"/>
      <c r="O68" s="208"/>
      <c r="P68" s="208"/>
      <c r="Q68" s="207"/>
      <c r="R68" s="207"/>
    </row>
    <row r="69" spans="1:18" ht="13.5" customHeight="1">
      <c r="B69" s="684"/>
      <c r="C69" s="684"/>
      <c r="E69" s="622">
        <v>40</v>
      </c>
      <c r="F69" s="684"/>
      <c r="G69" s="684"/>
      <c r="H69" s="684"/>
      <c r="I69" s="684"/>
      <c r="J69" s="281"/>
      <c r="K69" s="208"/>
      <c r="L69" s="207"/>
      <c r="M69" s="207"/>
      <c r="N69" s="207"/>
      <c r="O69" s="207"/>
      <c r="P69" s="207"/>
      <c r="Q69" s="207"/>
      <c r="R69" s="207"/>
    </row>
    <row r="70" spans="1:18" ht="13.5" customHeight="1">
      <c r="A70" s="281"/>
      <c r="B70" s="207"/>
      <c r="C70" s="207"/>
      <c r="D70" s="281"/>
      <c r="E70" s="207"/>
      <c r="F70" s="207"/>
      <c r="G70" s="281"/>
      <c r="H70" s="208"/>
      <c r="I70" s="208"/>
      <c r="J70" s="208"/>
      <c r="K70" s="208"/>
      <c r="L70" s="207"/>
      <c r="M70" s="208"/>
      <c r="N70" s="207"/>
      <c r="O70" s="207"/>
      <c r="P70" s="208"/>
      <c r="Q70" s="207"/>
      <c r="R70" s="207"/>
    </row>
    <row r="71" spans="1:18" ht="13.5" customHeight="1">
      <c r="A71" s="281"/>
      <c r="B71" s="207"/>
      <c r="C71" s="207"/>
      <c r="D71" s="281"/>
      <c r="E71" s="207"/>
      <c r="F71" s="208"/>
      <c r="G71" s="281"/>
      <c r="H71" s="207"/>
      <c r="I71" s="208"/>
      <c r="J71" s="208"/>
      <c r="K71" s="208"/>
      <c r="L71" s="207"/>
      <c r="M71" s="208"/>
      <c r="N71" s="207"/>
      <c r="O71" s="207"/>
      <c r="P71" s="208"/>
      <c r="Q71" s="207"/>
      <c r="R71" s="207"/>
    </row>
    <row r="72" spans="1:18" ht="13.5" customHeight="1">
      <c r="A72" s="281"/>
      <c r="B72" s="207"/>
      <c r="C72" s="207"/>
      <c r="D72" s="281"/>
      <c r="E72" s="207"/>
      <c r="F72" s="208"/>
      <c r="G72" s="281"/>
      <c r="H72" s="207"/>
      <c r="I72" s="208"/>
      <c r="J72" s="208"/>
      <c r="K72" s="208"/>
      <c r="L72" s="207"/>
      <c r="M72" s="207"/>
      <c r="N72" s="207"/>
      <c r="O72" s="207"/>
      <c r="P72" s="208"/>
      <c r="Q72" s="207"/>
      <c r="R72" s="207"/>
    </row>
    <row r="73" spans="1:18" ht="13.5" customHeight="1">
      <c r="A73" s="281"/>
      <c r="B73" s="207"/>
      <c r="C73" s="207"/>
      <c r="D73" s="281"/>
      <c r="E73" s="207"/>
      <c r="F73" s="207"/>
      <c r="G73" s="281"/>
      <c r="H73" s="207"/>
      <c r="I73" s="207"/>
      <c r="J73" s="208"/>
      <c r="K73" s="208"/>
      <c r="L73" s="208"/>
      <c r="M73" s="208"/>
      <c r="N73" s="207"/>
      <c r="O73" s="207"/>
      <c r="P73" s="207"/>
      <c r="Q73" s="207"/>
      <c r="R73" s="207"/>
    </row>
    <row r="74" spans="1:18" ht="13.5" customHeight="1">
      <c r="A74" s="281"/>
      <c r="B74" s="207"/>
      <c r="C74" s="207"/>
      <c r="D74" s="281"/>
      <c r="E74" s="207"/>
      <c r="F74" s="208"/>
      <c r="G74" s="281"/>
      <c r="H74" s="207"/>
      <c r="I74" s="207"/>
      <c r="J74" s="207"/>
      <c r="K74" s="207"/>
      <c r="L74" s="208"/>
      <c r="M74" s="208"/>
      <c r="N74" s="207"/>
      <c r="O74" s="207"/>
      <c r="P74" s="208"/>
      <c r="Q74" s="207"/>
      <c r="R74" s="207"/>
    </row>
    <row r="75" spans="1:18" ht="13.5" customHeight="1">
      <c r="A75" s="281"/>
      <c r="B75" s="207"/>
      <c r="C75" s="207"/>
      <c r="D75" s="281"/>
      <c r="E75" s="207"/>
      <c r="F75" s="207"/>
      <c r="G75" s="281"/>
      <c r="H75" s="207"/>
      <c r="I75" s="207"/>
      <c r="J75" s="208"/>
      <c r="K75" s="207"/>
      <c r="L75" s="207"/>
      <c r="M75" s="208"/>
      <c r="N75" s="207"/>
      <c r="O75" s="207"/>
      <c r="P75" s="208"/>
      <c r="Q75" s="207"/>
      <c r="R75" s="207"/>
    </row>
    <row r="76" spans="1:18" ht="13.5" customHeight="1">
      <c r="A76" s="281"/>
      <c r="B76" s="207"/>
      <c r="C76" s="207"/>
      <c r="D76" s="281"/>
      <c r="E76" s="207"/>
      <c r="F76" s="208"/>
      <c r="G76" s="281"/>
      <c r="H76" s="207"/>
      <c r="I76" s="207"/>
      <c r="J76" s="208"/>
      <c r="K76" s="207"/>
      <c r="L76" s="207"/>
      <c r="M76" s="207"/>
      <c r="N76" s="207"/>
      <c r="O76" s="207"/>
      <c r="P76" s="208"/>
      <c r="Q76" s="207"/>
      <c r="R76" s="207"/>
    </row>
    <row r="77" spans="1:18" ht="13.5" customHeight="1">
      <c r="A77" s="281"/>
      <c r="B77" s="207"/>
      <c r="C77" s="207"/>
      <c r="D77" s="281"/>
      <c r="E77" s="207"/>
      <c r="F77" s="207"/>
      <c r="G77" s="281"/>
      <c r="H77" s="207"/>
      <c r="I77" s="208"/>
      <c r="J77" s="208"/>
      <c r="K77" s="207"/>
      <c r="L77" s="208"/>
      <c r="M77" s="208"/>
      <c r="N77" s="207"/>
      <c r="O77" s="207"/>
      <c r="P77" s="207"/>
      <c r="Q77" s="207"/>
      <c r="R77" s="207"/>
    </row>
    <row r="78" spans="1:18" ht="13.5" customHeight="1">
      <c r="A78" s="281"/>
      <c r="B78" s="207"/>
      <c r="C78" s="207"/>
      <c r="D78" s="281"/>
      <c r="E78" s="207"/>
      <c r="F78" s="207"/>
      <c r="G78" s="281"/>
      <c r="H78" s="207"/>
      <c r="I78" s="207"/>
      <c r="J78" s="207"/>
      <c r="K78" s="208"/>
      <c r="L78" s="207"/>
      <c r="M78" s="208"/>
      <c r="N78" s="207"/>
      <c r="O78" s="207"/>
      <c r="P78" s="208"/>
      <c r="Q78" s="207"/>
      <c r="R78" s="207"/>
    </row>
    <row r="79" spans="1:18" ht="13.5" customHeight="1">
      <c r="A79" s="281"/>
      <c r="B79" s="208"/>
      <c r="C79" s="208"/>
      <c r="D79" s="281"/>
      <c r="E79" s="207"/>
      <c r="F79" s="207"/>
      <c r="G79" s="281"/>
      <c r="H79" s="207"/>
      <c r="I79" s="208"/>
      <c r="J79" s="207"/>
      <c r="K79" s="208"/>
      <c r="L79" s="207"/>
      <c r="M79" s="208"/>
      <c r="N79" s="207"/>
      <c r="O79" s="207"/>
      <c r="P79" s="208"/>
      <c r="Q79" s="207"/>
      <c r="R79" s="207"/>
    </row>
    <row r="80" spans="1:18" ht="13.5" customHeight="1">
      <c r="A80" s="281"/>
      <c r="B80" s="207"/>
      <c r="C80" s="207"/>
      <c r="D80" s="281"/>
      <c r="E80" s="207"/>
      <c r="F80" s="207"/>
      <c r="G80" s="281"/>
      <c r="H80" s="207"/>
      <c r="I80" s="207"/>
      <c r="J80" s="207"/>
      <c r="K80" s="208"/>
      <c r="L80" s="208"/>
      <c r="M80" s="208"/>
      <c r="N80" s="207"/>
      <c r="O80" s="207"/>
      <c r="P80" s="208"/>
      <c r="Q80" s="207"/>
      <c r="R80" s="207"/>
    </row>
    <row r="81" spans="1:18" ht="13.5" customHeight="1">
      <c r="A81" s="281"/>
      <c r="B81" s="208"/>
      <c r="C81" s="208"/>
      <c r="D81" s="281"/>
      <c r="E81" s="207"/>
      <c r="F81" s="207"/>
      <c r="G81" s="281"/>
      <c r="H81" s="207"/>
      <c r="I81" s="207"/>
      <c r="J81" s="207"/>
      <c r="K81" s="208"/>
      <c r="L81" s="207"/>
      <c r="M81" s="208"/>
      <c r="N81" s="207"/>
      <c r="O81" s="207"/>
      <c r="P81" s="208"/>
      <c r="Q81" s="207"/>
      <c r="R81" s="207"/>
    </row>
    <row r="82" spans="1:18" ht="13.5" customHeight="1">
      <c r="A82" s="281"/>
      <c r="B82" s="208"/>
      <c r="C82" s="208"/>
      <c r="D82" s="281"/>
      <c r="E82" s="207"/>
      <c r="F82" s="208"/>
      <c r="G82" s="281"/>
      <c r="H82" s="207"/>
      <c r="I82" s="208"/>
      <c r="J82" s="207"/>
      <c r="K82" s="208"/>
      <c r="L82" s="207"/>
      <c r="M82" s="207"/>
      <c r="N82" s="207"/>
      <c r="O82" s="207"/>
      <c r="P82" s="207"/>
      <c r="Q82" s="207"/>
      <c r="R82" s="207"/>
    </row>
    <row r="83" spans="1:18" ht="13.5" customHeight="1">
      <c r="A83" s="281"/>
      <c r="B83" s="208"/>
      <c r="C83" s="208"/>
      <c r="D83" s="281"/>
      <c r="E83" s="207"/>
      <c r="F83" s="207"/>
      <c r="G83" s="281"/>
      <c r="H83" s="207"/>
      <c r="I83" s="207"/>
      <c r="J83" s="208"/>
      <c r="K83" s="208"/>
      <c r="L83" s="207"/>
      <c r="M83" s="208"/>
      <c r="N83" s="207"/>
      <c r="O83" s="207"/>
      <c r="P83" s="208"/>
      <c r="Q83" s="207"/>
      <c r="R83" s="207"/>
    </row>
    <row r="84" spans="1:18" ht="13.5" customHeight="1">
      <c r="A84" s="281"/>
      <c r="B84" s="208"/>
      <c r="C84" s="208"/>
      <c r="D84" s="281"/>
      <c r="E84" s="207"/>
      <c r="F84" s="207"/>
      <c r="G84" s="281"/>
      <c r="H84" s="207"/>
      <c r="I84" s="207"/>
      <c r="J84" s="208"/>
      <c r="K84" s="207"/>
      <c r="L84" s="208"/>
      <c r="M84" s="208"/>
      <c r="N84" s="207"/>
      <c r="O84" s="207"/>
      <c r="P84" s="208"/>
      <c r="Q84" s="207"/>
      <c r="R84" s="207"/>
    </row>
    <row r="85" spans="1:18" ht="13.5" customHeight="1">
      <c r="A85" s="281"/>
      <c r="B85" s="208"/>
      <c r="C85" s="208"/>
      <c r="D85" s="281"/>
      <c r="E85" s="208"/>
      <c r="F85" s="207"/>
      <c r="G85" s="281"/>
      <c r="H85" s="207"/>
      <c r="I85" s="208"/>
      <c r="J85" s="208"/>
      <c r="K85" s="208"/>
      <c r="L85" s="207"/>
      <c r="M85" s="208"/>
      <c r="N85" s="207"/>
      <c r="O85" s="207"/>
      <c r="P85" s="208"/>
      <c r="Q85" s="207"/>
      <c r="R85" s="207"/>
    </row>
    <row r="86" spans="1:18" ht="13.5" customHeight="1">
      <c r="A86" s="281"/>
      <c r="B86" s="208"/>
      <c r="C86" s="208"/>
      <c r="D86" s="281"/>
      <c r="E86" s="208"/>
      <c r="F86" s="207"/>
      <c r="G86" s="281"/>
      <c r="H86" s="207"/>
      <c r="I86" s="207"/>
      <c r="J86" s="208"/>
      <c r="K86" s="207"/>
      <c r="L86" s="207"/>
      <c r="M86" s="208"/>
      <c r="N86" s="207"/>
      <c r="O86" s="207"/>
      <c r="P86" s="208"/>
      <c r="Q86" s="207"/>
      <c r="R86" s="207"/>
    </row>
    <row r="87" spans="1:18" ht="13.5" customHeight="1">
      <c r="A87" s="281"/>
      <c r="B87" s="208"/>
      <c r="C87" s="208"/>
      <c r="D87" s="281"/>
      <c r="E87" s="208"/>
      <c r="F87" s="207"/>
      <c r="G87" s="281"/>
      <c r="H87" s="207"/>
      <c r="I87" s="207"/>
      <c r="J87" s="208"/>
      <c r="K87" s="207"/>
      <c r="L87" s="208"/>
      <c r="M87" s="208"/>
      <c r="N87" s="207"/>
      <c r="O87" s="207"/>
      <c r="P87" s="207"/>
      <c r="Q87" s="207"/>
      <c r="R87" s="207"/>
    </row>
    <row r="88" spans="1:18" ht="13.5" customHeight="1">
      <c r="A88" s="281"/>
      <c r="B88" s="208"/>
      <c r="C88" s="208"/>
      <c r="D88" s="281"/>
      <c r="E88" s="208"/>
      <c r="F88" s="207"/>
      <c r="G88" s="281"/>
      <c r="H88" s="207"/>
      <c r="I88" s="207"/>
      <c r="J88" s="207"/>
      <c r="K88" s="207"/>
      <c r="L88" s="207"/>
      <c r="M88" s="208"/>
      <c r="N88" s="207"/>
      <c r="O88" s="207"/>
      <c r="P88" s="207"/>
      <c r="Q88" s="207"/>
      <c r="R88" s="207"/>
    </row>
    <row r="89" spans="1:18" ht="13.5" customHeight="1">
      <c r="A89" s="281"/>
      <c r="B89" s="208"/>
      <c r="C89" s="208"/>
      <c r="D89" s="281"/>
      <c r="E89" s="208"/>
      <c r="F89" s="208"/>
      <c r="G89" s="281"/>
      <c r="H89" s="207"/>
      <c r="I89" s="207"/>
      <c r="J89" s="208"/>
      <c r="K89" s="207"/>
      <c r="L89" s="207"/>
      <c r="M89" s="207"/>
      <c r="N89" s="207"/>
      <c r="O89" s="207"/>
      <c r="P89" s="208"/>
      <c r="Q89" s="207"/>
      <c r="R89" s="207"/>
    </row>
    <row r="90" spans="1:18" ht="13.5" customHeight="1">
      <c r="A90" s="281"/>
      <c r="B90" s="208"/>
      <c r="C90" s="208"/>
      <c r="D90" s="281"/>
      <c r="E90" s="207"/>
      <c r="F90" s="208"/>
      <c r="G90" s="281"/>
      <c r="H90" s="207"/>
      <c r="I90" s="207"/>
      <c r="J90" s="208"/>
      <c r="K90" s="207"/>
      <c r="L90" s="207"/>
      <c r="M90" s="208"/>
      <c r="N90" s="207"/>
      <c r="O90" s="207"/>
      <c r="P90" s="207"/>
      <c r="Q90" s="207"/>
      <c r="R90" s="207"/>
    </row>
    <row r="91" spans="1:18" ht="13.5" customHeight="1">
      <c r="A91" s="281"/>
      <c r="B91" s="208"/>
      <c r="C91" s="207"/>
      <c r="D91" s="281"/>
      <c r="E91" s="207"/>
      <c r="F91" s="207"/>
      <c r="G91" s="281"/>
      <c r="H91" s="207"/>
      <c r="I91" s="207"/>
      <c r="J91" s="208"/>
      <c r="K91" s="207"/>
      <c r="L91" s="207"/>
      <c r="M91" s="208"/>
      <c r="N91" s="207"/>
      <c r="O91" s="207"/>
      <c r="P91" s="208"/>
      <c r="Q91" s="207"/>
      <c r="R91" s="207"/>
    </row>
    <row r="92" spans="1:18" ht="13.5" customHeight="1">
      <c r="A92" s="281"/>
      <c r="B92" s="208"/>
      <c r="C92" s="207"/>
      <c r="D92" s="281"/>
      <c r="E92" s="207"/>
      <c r="F92" s="207"/>
      <c r="G92" s="281"/>
      <c r="H92" s="207"/>
      <c r="I92" s="207"/>
      <c r="J92" s="208"/>
      <c r="K92" s="207"/>
      <c r="L92" s="207"/>
      <c r="M92" s="207"/>
      <c r="N92" s="207"/>
      <c r="O92" s="207"/>
      <c r="P92" s="208"/>
      <c r="Q92" s="207"/>
      <c r="R92" s="207"/>
    </row>
    <row r="93" spans="1:18" ht="13.5" customHeight="1">
      <c r="A93" s="281"/>
      <c r="B93" s="208"/>
      <c r="C93" s="208"/>
      <c r="D93" s="281"/>
      <c r="E93" s="207"/>
      <c r="F93" s="208"/>
      <c r="G93" s="281"/>
      <c r="H93" s="207"/>
      <c r="I93" s="207"/>
      <c r="J93" s="208"/>
      <c r="K93" s="207"/>
      <c r="L93" s="207"/>
      <c r="M93" s="208"/>
      <c r="N93" s="207"/>
      <c r="O93" s="207"/>
      <c r="P93" s="208"/>
      <c r="Q93" s="207"/>
      <c r="R93" s="207"/>
    </row>
    <row r="94" spans="1:18" ht="13.5" customHeight="1">
      <c r="A94" s="281"/>
      <c r="B94" s="208"/>
      <c r="C94" s="208"/>
      <c r="D94" s="281"/>
      <c r="E94" s="208"/>
      <c r="F94" s="207"/>
      <c r="G94" s="281"/>
      <c r="H94" s="207"/>
      <c r="I94" s="207"/>
      <c r="J94" s="208"/>
      <c r="K94" s="207"/>
      <c r="L94" s="207"/>
      <c r="M94" s="208"/>
      <c r="N94" s="207"/>
      <c r="O94" s="207"/>
      <c r="P94" s="208"/>
      <c r="Q94" s="207"/>
      <c r="R94" s="207"/>
    </row>
    <row r="95" spans="1:18" ht="13.5" customHeight="1">
      <c r="A95" s="281"/>
      <c r="B95" s="208"/>
      <c r="C95" s="208"/>
      <c r="D95" s="281"/>
      <c r="E95" s="208"/>
      <c r="F95" s="207"/>
      <c r="G95" s="281"/>
      <c r="H95" s="207"/>
      <c r="I95" s="207"/>
      <c r="J95" s="208"/>
      <c r="K95" s="207"/>
      <c r="L95" s="207"/>
      <c r="M95" s="208"/>
      <c r="N95" s="207"/>
      <c r="O95" s="207"/>
      <c r="P95" s="207"/>
      <c r="Q95" s="207"/>
      <c r="R95" s="207"/>
    </row>
    <row r="96" spans="1:18" ht="13.5" customHeight="1">
      <c r="A96" s="281"/>
      <c r="B96" s="208"/>
      <c r="C96" s="208"/>
      <c r="D96" s="281"/>
      <c r="E96" s="208"/>
      <c r="F96" s="208"/>
      <c r="G96" s="281"/>
      <c r="H96" s="207"/>
      <c r="I96" s="207"/>
      <c r="J96" s="207"/>
      <c r="K96" s="208"/>
      <c r="L96" s="208"/>
      <c r="M96" s="207"/>
      <c r="N96" s="207"/>
      <c r="O96" s="207"/>
      <c r="P96" s="207"/>
      <c r="Q96" s="207"/>
      <c r="R96" s="207"/>
    </row>
    <row r="97" spans="1:18" ht="13.5" customHeight="1">
      <c r="A97" s="281"/>
      <c r="B97" s="208"/>
      <c r="C97" s="208"/>
      <c r="D97" s="281"/>
      <c r="E97" s="208"/>
      <c r="F97" s="207"/>
      <c r="G97" s="281"/>
      <c r="H97" s="207"/>
      <c r="I97" s="207"/>
      <c r="J97" s="208"/>
      <c r="K97" s="207"/>
      <c r="L97" s="207"/>
      <c r="M97" s="208"/>
      <c r="N97" s="207"/>
      <c r="O97" s="207"/>
      <c r="P97" s="207"/>
      <c r="Q97" s="207"/>
      <c r="R97" s="207"/>
    </row>
    <row r="98" spans="1:18" ht="13.5" customHeight="1">
      <c r="A98" s="281"/>
      <c r="B98" s="208"/>
      <c r="C98" s="207"/>
      <c r="D98" s="281"/>
      <c r="E98" s="208"/>
      <c r="F98" s="207"/>
      <c r="G98" s="281"/>
      <c r="H98" s="207"/>
      <c r="I98" s="207"/>
      <c r="J98" s="208"/>
      <c r="K98" s="207"/>
      <c r="L98" s="207"/>
      <c r="M98" s="208"/>
      <c r="N98" s="207"/>
      <c r="O98" s="207"/>
      <c r="P98" s="207"/>
      <c r="Q98" s="207"/>
      <c r="R98" s="207"/>
    </row>
    <row r="99" spans="1:18" ht="13.5" customHeight="1">
      <c r="A99" s="281"/>
      <c r="B99" s="208"/>
      <c r="C99" s="208"/>
      <c r="D99" s="281"/>
      <c r="E99" s="207"/>
      <c r="F99" s="207"/>
      <c r="G99" s="281"/>
      <c r="H99" s="207"/>
      <c r="I99" s="207"/>
      <c r="J99" s="208"/>
      <c r="K99" s="207"/>
      <c r="L99" s="207"/>
      <c r="M99" s="207"/>
      <c r="N99" s="207"/>
      <c r="O99" s="207"/>
      <c r="P99" s="207"/>
      <c r="Q99" s="207"/>
      <c r="R99" s="207"/>
    </row>
    <row r="100" spans="1:18" ht="13.5" customHeight="1">
      <c r="A100" s="281"/>
      <c r="B100" s="208"/>
      <c r="C100" s="208"/>
      <c r="D100" s="281"/>
      <c r="E100" s="208"/>
      <c r="F100" s="207"/>
      <c r="G100" s="281"/>
      <c r="H100" s="207"/>
      <c r="I100" s="207"/>
      <c r="J100" s="208"/>
      <c r="K100" s="231"/>
      <c r="L100" s="231"/>
      <c r="M100" s="208"/>
      <c r="N100" s="207"/>
      <c r="O100" s="207"/>
      <c r="P100" s="207"/>
      <c r="Q100" s="207"/>
      <c r="R100" s="207"/>
    </row>
    <row r="101" spans="1:18" ht="13.5" customHeight="1">
      <c r="A101" s="281"/>
      <c r="B101" s="208"/>
      <c r="C101" s="207"/>
      <c r="D101" s="281"/>
      <c r="E101" s="207"/>
      <c r="F101" s="207"/>
      <c r="G101" s="473"/>
      <c r="H101" s="207"/>
      <c r="I101" s="207"/>
      <c r="J101" s="207"/>
      <c r="K101" s="207"/>
      <c r="L101" s="207"/>
      <c r="M101" s="208"/>
      <c r="N101" s="207"/>
      <c r="O101" s="207"/>
      <c r="P101" s="207"/>
      <c r="Q101" s="207"/>
      <c r="R101" s="207"/>
    </row>
    <row r="102" spans="1:18" ht="13.5" customHeight="1">
      <c r="A102" s="281"/>
      <c r="B102" s="208"/>
      <c r="C102" s="207"/>
      <c r="D102" s="281"/>
      <c r="E102" s="207"/>
      <c r="F102" s="208"/>
      <c r="G102" s="281"/>
      <c r="H102" s="207"/>
      <c r="I102" s="207"/>
      <c r="J102" s="208"/>
      <c r="K102" s="207"/>
      <c r="L102" s="208"/>
      <c r="M102" s="208"/>
      <c r="N102" s="207"/>
      <c r="O102" s="207"/>
      <c r="P102" s="207"/>
      <c r="Q102" s="207"/>
      <c r="R102" s="207"/>
    </row>
    <row r="103" spans="1:18" ht="13.5" customHeight="1">
      <c r="A103" s="281"/>
      <c r="B103" s="208"/>
      <c r="C103" s="207"/>
      <c r="D103" s="281"/>
      <c r="E103" s="207"/>
      <c r="F103" s="207"/>
      <c r="G103" s="281"/>
      <c r="H103" s="207"/>
      <c r="I103" s="207"/>
      <c r="J103" s="208"/>
      <c r="K103" s="207"/>
      <c r="L103" s="207"/>
      <c r="M103" s="208"/>
      <c r="N103" s="207"/>
      <c r="O103" s="207"/>
      <c r="P103" s="207"/>
      <c r="Q103" s="207"/>
      <c r="R103" s="207"/>
    </row>
    <row r="104" spans="1:18" ht="13.5" customHeight="1">
      <c r="A104" s="281"/>
      <c r="B104" s="208"/>
      <c r="C104" s="207"/>
      <c r="D104" s="281"/>
      <c r="E104" s="207"/>
      <c r="F104" s="207"/>
      <c r="G104" s="281"/>
      <c r="H104" s="207"/>
      <c r="I104" s="207"/>
      <c r="J104" s="208"/>
      <c r="K104" s="207"/>
      <c r="L104" s="208"/>
      <c r="M104" s="207"/>
      <c r="N104" s="207"/>
      <c r="O104" s="207"/>
      <c r="P104" s="207"/>
      <c r="Q104" s="207"/>
      <c r="R104" s="207"/>
    </row>
    <row r="105" spans="1:18" ht="13.5" customHeight="1">
      <c r="A105" s="281"/>
      <c r="B105" s="208"/>
      <c r="C105" s="207"/>
      <c r="D105" s="281"/>
      <c r="E105" s="207"/>
      <c r="F105" s="207"/>
      <c r="G105" s="281"/>
      <c r="H105" s="207"/>
      <c r="I105" s="207"/>
      <c r="J105" s="208"/>
      <c r="K105" s="207"/>
      <c r="L105" s="208"/>
      <c r="M105" s="208"/>
      <c r="N105" s="207"/>
      <c r="O105" s="207"/>
      <c r="P105" s="207"/>
      <c r="Q105" s="207"/>
      <c r="R105" s="207"/>
    </row>
    <row r="106" spans="1:18" ht="13.5" customHeight="1">
      <c r="A106" s="281"/>
      <c r="B106" s="208"/>
      <c r="C106" s="208"/>
      <c r="D106" s="281"/>
      <c r="E106" s="207"/>
      <c r="F106" s="207"/>
      <c r="G106" s="281"/>
      <c r="H106" s="207"/>
      <c r="I106" s="207"/>
      <c r="J106" s="208"/>
      <c r="K106" s="208"/>
      <c r="L106" s="208"/>
      <c r="M106" s="208"/>
      <c r="N106" s="207"/>
      <c r="O106" s="207"/>
      <c r="P106" s="207"/>
      <c r="Q106" s="207"/>
      <c r="R106" s="207"/>
    </row>
    <row r="107" spans="1:18" ht="13.5" customHeight="1">
      <c r="A107" s="281"/>
      <c r="B107" s="208"/>
      <c r="C107" s="208"/>
      <c r="D107" s="281"/>
      <c r="E107" s="207"/>
      <c r="F107" s="207"/>
      <c r="G107" s="281"/>
      <c r="H107" s="207"/>
      <c r="I107" s="207"/>
      <c r="J107" s="207"/>
      <c r="K107" s="207"/>
      <c r="L107" s="208"/>
      <c r="M107" s="207"/>
      <c r="N107" s="207"/>
      <c r="O107" s="207"/>
      <c r="P107" s="207"/>
      <c r="Q107" s="207"/>
      <c r="R107" s="207"/>
    </row>
    <row r="108" spans="1:18" ht="13.5" customHeight="1">
      <c r="A108" s="281"/>
      <c r="B108" s="207"/>
      <c r="C108" s="207"/>
      <c r="D108" s="281"/>
      <c r="E108" s="207"/>
      <c r="F108" s="207"/>
      <c r="G108" s="281"/>
      <c r="H108" s="207"/>
      <c r="I108" s="207"/>
      <c r="J108" s="208"/>
      <c r="K108" s="207"/>
      <c r="L108" s="208"/>
      <c r="M108" s="208"/>
      <c r="N108" s="207"/>
      <c r="O108" s="207"/>
      <c r="P108" s="207"/>
      <c r="Q108" s="207"/>
      <c r="R108" s="207"/>
    </row>
    <row r="109" spans="1:18" ht="13.5" customHeight="1">
      <c r="A109" s="281"/>
      <c r="B109" s="208"/>
      <c r="C109" s="207"/>
      <c r="D109" s="281"/>
      <c r="E109" s="207"/>
      <c r="F109" s="207"/>
      <c r="G109" s="281"/>
      <c r="H109" s="207"/>
      <c r="I109" s="207"/>
      <c r="J109" s="208"/>
      <c r="K109" s="207"/>
      <c r="L109" s="207"/>
      <c r="M109" s="208"/>
      <c r="N109" s="207"/>
      <c r="O109" s="207"/>
      <c r="P109" s="207"/>
      <c r="Q109" s="207"/>
      <c r="R109" s="207"/>
    </row>
    <row r="110" spans="1:18" ht="13.5" customHeight="1">
      <c r="A110" s="281"/>
      <c r="B110" s="190"/>
      <c r="C110" s="190"/>
      <c r="D110" s="281"/>
      <c r="E110" s="207"/>
      <c r="F110" s="207"/>
      <c r="G110" s="281"/>
      <c r="H110" s="207"/>
      <c r="I110" s="207"/>
      <c r="J110" s="207"/>
      <c r="K110" s="207"/>
      <c r="L110" s="207"/>
      <c r="M110" s="208"/>
      <c r="N110" s="207"/>
      <c r="O110" s="207"/>
      <c r="P110" s="207"/>
      <c r="Q110" s="207"/>
      <c r="R110" s="207"/>
    </row>
    <row r="111" spans="1:18" ht="13.5" customHeight="1">
      <c r="A111" s="281"/>
      <c r="B111" s="207"/>
      <c r="C111" s="207"/>
      <c r="D111" s="281"/>
      <c r="E111" s="208"/>
      <c r="F111" s="208"/>
      <c r="G111" s="281"/>
      <c r="H111" s="207"/>
      <c r="I111" s="207"/>
      <c r="J111" s="207"/>
      <c r="K111" s="207"/>
      <c r="L111" s="207"/>
      <c r="M111" s="207"/>
      <c r="N111" s="207"/>
      <c r="O111" s="207"/>
      <c r="P111" s="207"/>
      <c r="Q111" s="207"/>
      <c r="R111" s="207"/>
    </row>
    <row r="112" spans="1:18" ht="13.5" customHeight="1">
      <c r="A112" s="281"/>
      <c r="B112" s="207"/>
      <c r="C112" s="208"/>
      <c r="D112" s="281"/>
      <c r="E112" s="207"/>
      <c r="F112" s="207"/>
      <c r="G112" s="281"/>
      <c r="H112" s="207"/>
      <c r="I112" s="207"/>
      <c r="J112" s="208"/>
      <c r="K112" s="207"/>
      <c r="L112" s="207"/>
      <c r="M112" s="208"/>
      <c r="N112" s="207"/>
      <c r="O112" s="207"/>
      <c r="P112" s="207"/>
      <c r="Q112" s="207"/>
      <c r="R112" s="207"/>
    </row>
    <row r="113" spans="1:18" ht="13.5" customHeight="1">
      <c r="A113" s="281"/>
      <c r="B113" s="207"/>
      <c r="C113" s="208"/>
      <c r="D113" s="281"/>
      <c r="E113" s="207"/>
      <c r="F113" s="207"/>
      <c r="G113" s="281"/>
      <c r="H113" s="207"/>
      <c r="I113" s="207"/>
      <c r="J113" s="208"/>
      <c r="K113" s="207"/>
      <c r="L113" s="208"/>
      <c r="M113" s="208"/>
      <c r="N113" s="207"/>
      <c r="O113" s="207"/>
      <c r="P113" s="207"/>
      <c r="Q113" s="207"/>
      <c r="R113" s="207"/>
    </row>
    <row r="114" spans="1:18" ht="13.5" customHeight="1">
      <c r="A114" s="281"/>
      <c r="B114" s="207"/>
      <c r="C114" s="208"/>
      <c r="D114" s="281"/>
      <c r="E114" s="207"/>
      <c r="F114" s="207"/>
      <c r="G114" s="281"/>
      <c r="H114" s="207"/>
      <c r="I114" s="207"/>
      <c r="J114" s="208"/>
      <c r="K114" s="207"/>
      <c r="L114" s="207"/>
      <c r="M114" s="208"/>
      <c r="N114" s="207"/>
      <c r="O114" s="207"/>
      <c r="P114" s="207"/>
      <c r="Q114" s="207"/>
      <c r="R114" s="207"/>
    </row>
    <row r="115" spans="1:18" ht="13.5" customHeight="1">
      <c r="A115" s="281"/>
      <c r="B115" s="207"/>
      <c r="C115" s="208"/>
      <c r="D115" s="281"/>
      <c r="E115" s="190"/>
      <c r="F115" s="190"/>
      <c r="G115" s="281"/>
      <c r="H115" s="207"/>
      <c r="I115" s="207"/>
      <c r="J115" s="208"/>
      <c r="K115" s="207"/>
      <c r="L115" s="208"/>
      <c r="M115" s="207"/>
      <c r="N115" s="207"/>
      <c r="O115" s="207"/>
      <c r="P115" s="207"/>
      <c r="Q115" s="207"/>
      <c r="R115" s="207"/>
    </row>
    <row r="116" spans="1:18" ht="13.5" customHeight="1">
      <c r="A116" s="281"/>
      <c r="B116" s="207"/>
      <c r="C116" s="208"/>
      <c r="D116" s="281"/>
      <c r="E116" s="207"/>
      <c r="F116" s="207"/>
      <c r="G116" s="281"/>
      <c r="H116" s="207"/>
      <c r="I116" s="207"/>
      <c r="J116" s="207"/>
      <c r="K116" s="207"/>
      <c r="L116" s="207"/>
      <c r="M116" s="208"/>
      <c r="N116" s="207"/>
      <c r="O116" s="207"/>
      <c r="P116" s="207"/>
      <c r="Q116" s="207"/>
      <c r="R116" s="207"/>
    </row>
    <row r="117" spans="1:18" ht="13.5" customHeight="1">
      <c r="A117" s="281"/>
      <c r="B117" s="207"/>
      <c r="C117" s="208"/>
      <c r="D117" s="281"/>
      <c r="E117" s="207"/>
      <c r="F117" s="208"/>
      <c r="G117" s="281"/>
      <c r="H117" s="207"/>
      <c r="I117" s="207"/>
      <c r="J117" s="208"/>
      <c r="K117" s="207"/>
      <c r="L117" s="208"/>
      <c r="M117" s="208"/>
      <c r="N117" s="207"/>
      <c r="O117" s="207"/>
      <c r="P117" s="207"/>
      <c r="Q117" s="207"/>
      <c r="R117" s="207"/>
    </row>
    <row r="118" spans="1:18" ht="13.5" customHeight="1">
      <c r="A118" s="281"/>
      <c r="B118" s="207"/>
      <c r="C118" s="208"/>
      <c r="D118" s="281"/>
      <c r="E118" s="207"/>
      <c r="F118" s="207"/>
      <c r="G118" s="281"/>
      <c r="H118" s="207"/>
      <c r="I118" s="207"/>
      <c r="J118" s="208"/>
      <c r="K118" s="207"/>
      <c r="L118" s="207"/>
      <c r="M118" s="208"/>
      <c r="N118" s="207"/>
      <c r="O118" s="207"/>
      <c r="P118" s="207"/>
      <c r="Q118" s="207"/>
      <c r="R118" s="207"/>
    </row>
    <row r="119" spans="1:18" ht="13.5" customHeight="1">
      <c r="A119" s="281"/>
      <c r="B119" s="207"/>
      <c r="C119" s="208"/>
      <c r="D119" s="281"/>
      <c r="E119" s="207"/>
      <c r="F119" s="208"/>
      <c r="G119" s="281"/>
      <c r="H119" s="207"/>
      <c r="I119" s="207"/>
      <c r="J119" s="208"/>
      <c r="K119" s="207"/>
      <c r="L119" s="207"/>
      <c r="M119" s="207"/>
      <c r="N119" s="207"/>
      <c r="O119" s="207"/>
      <c r="P119" s="207"/>
      <c r="Q119" s="207"/>
      <c r="R119" s="207"/>
    </row>
    <row r="120" spans="1:18" ht="13.5" customHeight="1">
      <c r="A120" s="355"/>
      <c r="B120" s="207"/>
      <c r="C120" s="208"/>
      <c r="D120" s="281"/>
      <c r="E120" s="207"/>
      <c r="F120" s="208"/>
      <c r="G120" s="281"/>
      <c r="H120" s="207"/>
      <c r="I120" s="207"/>
      <c r="J120" s="208"/>
      <c r="K120" s="207"/>
      <c r="L120" s="207"/>
      <c r="M120" s="207"/>
      <c r="N120" s="207"/>
      <c r="O120" s="207"/>
      <c r="P120" s="207"/>
      <c r="Q120" s="207"/>
      <c r="R120" s="207"/>
    </row>
    <row r="121" spans="1:18" ht="13.5" customHeight="1">
      <c r="A121" s="474"/>
      <c r="B121" s="207"/>
      <c r="C121" s="207"/>
      <c r="D121" s="281"/>
      <c r="E121" s="207"/>
      <c r="F121" s="207"/>
      <c r="G121" s="281"/>
      <c r="H121" s="207"/>
      <c r="I121" s="207"/>
      <c r="J121" s="207"/>
      <c r="K121" s="207"/>
      <c r="L121" s="208"/>
      <c r="M121" s="208"/>
      <c r="N121" s="207"/>
      <c r="O121" s="207"/>
      <c r="P121" s="207"/>
      <c r="Q121" s="207"/>
      <c r="R121" s="207"/>
    </row>
    <row r="122" spans="1:18" ht="13.5" customHeight="1">
      <c r="A122" s="475"/>
      <c r="B122" s="207"/>
      <c r="C122" s="207"/>
      <c r="D122" s="281"/>
      <c r="E122" s="207"/>
      <c r="F122" s="207"/>
      <c r="G122" s="281"/>
      <c r="H122" s="207"/>
      <c r="I122" s="207"/>
      <c r="J122" s="207"/>
      <c r="K122" s="207"/>
      <c r="L122" s="208"/>
      <c r="M122" s="208"/>
      <c r="N122" s="207"/>
      <c r="O122" s="207"/>
      <c r="P122" s="207"/>
      <c r="Q122" s="207"/>
      <c r="R122" s="207"/>
    </row>
    <row r="123" spans="1:18" ht="13.5" customHeight="1">
      <c r="A123" s="475"/>
      <c r="B123" s="207"/>
      <c r="C123" s="207"/>
      <c r="D123" s="281"/>
      <c r="E123" s="207"/>
      <c r="F123" s="207"/>
      <c r="G123" s="281"/>
      <c r="H123" s="207"/>
      <c r="I123" s="207"/>
      <c r="J123" s="208"/>
      <c r="K123" s="207"/>
      <c r="L123" s="208"/>
      <c r="M123" s="208"/>
      <c r="N123" s="207"/>
      <c r="O123" s="207"/>
      <c r="P123" s="207"/>
      <c r="Q123" s="207"/>
      <c r="R123" s="207"/>
    </row>
    <row r="124" spans="1:18" ht="13.5" customHeight="1">
      <c r="A124" s="281"/>
      <c r="B124" s="207"/>
      <c r="C124" s="207"/>
      <c r="D124" s="281"/>
      <c r="E124" s="207"/>
      <c r="F124" s="207"/>
      <c r="G124" s="281"/>
      <c r="H124" s="207"/>
      <c r="I124" s="207"/>
      <c r="J124" s="208"/>
      <c r="K124" s="207"/>
      <c r="L124" s="208"/>
      <c r="M124" s="208"/>
      <c r="N124" s="207"/>
      <c r="O124" s="207"/>
      <c r="P124" s="207"/>
      <c r="Q124" s="207"/>
      <c r="R124" s="207"/>
    </row>
    <row r="125" spans="1:18" ht="13.5" customHeight="1">
      <c r="A125" s="281"/>
      <c r="B125" s="207"/>
      <c r="C125" s="207"/>
      <c r="D125" s="281"/>
      <c r="E125" s="207"/>
      <c r="F125" s="208"/>
      <c r="G125" s="281"/>
      <c r="H125" s="207"/>
      <c r="I125" s="207"/>
      <c r="J125" s="208"/>
      <c r="K125" s="207"/>
      <c r="L125" s="208"/>
      <c r="M125" s="208"/>
      <c r="N125" s="207"/>
      <c r="O125" s="207"/>
      <c r="P125" s="207"/>
      <c r="Q125" s="207"/>
      <c r="R125" s="207"/>
    </row>
    <row r="126" spans="1:18" ht="13.5" customHeight="1">
      <c r="A126" s="281"/>
      <c r="B126" s="207"/>
      <c r="C126" s="207"/>
      <c r="D126" s="281"/>
      <c r="E126" s="207"/>
      <c r="F126" s="207"/>
      <c r="G126" s="281"/>
      <c r="H126" s="207"/>
      <c r="I126" s="207"/>
      <c r="J126" s="208"/>
      <c r="K126" s="207"/>
      <c r="L126" s="207"/>
      <c r="M126" s="208"/>
      <c r="N126" s="207"/>
      <c r="O126" s="207"/>
      <c r="P126" s="207"/>
      <c r="Q126" s="207"/>
      <c r="R126" s="207"/>
    </row>
    <row r="127" spans="1:18" ht="13.5" customHeight="1">
      <c r="A127" s="281"/>
      <c r="B127" s="207"/>
      <c r="C127" s="207"/>
      <c r="D127" s="281"/>
      <c r="E127" s="207"/>
      <c r="F127" s="207"/>
      <c r="G127" s="281"/>
      <c r="H127" s="207"/>
      <c r="I127" s="207"/>
      <c r="J127" s="208"/>
      <c r="K127" s="207"/>
      <c r="L127" s="207"/>
      <c r="M127" s="208"/>
      <c r="N127" s="207"/>
      <c r="O127" s="207"/>
      <c r="P127" s="207"/>
      <c r="Q127" s="207"/>
      <c r="R127" s="207"/>
    </row>
    <row r="128" spans="1:18" ht="13.5" customHeight="1">
      <c r="A128" s="310"/>
      <c r="B128" s="310"/>
      <c r="C128" s="310"/>
      <c r="D128" s="310"/>
      <c r="E128" s="207"/>
      <c r="F128" s="207"/>
      <c r="G128" s="281"/>
      <c r="H128" s="207"/>
      <c r="I128" s="207"/>
      <c r="J128" s="208"/>
      <c r="K128" s="207"/>
      <c r="L128" s="207"/>
      <c r="M128" s="208"/>
      <c r="N128" s="207"/>
      <c r="O128" s="207"/>
      <c r="P128" s="207"/>
      <c r="Q128" s="207"/>
      <c r="R128" s="207"/>
    </row>
    <row r="129" spans="1:18" ht="13.5" customHeight="1">
      <c r="A129" s="281"/>
      <c r="B129" s="207"/>
      <c r="C129" s="207"/>
      <c r="D129" s="281"/>
      <c r="E129" s="207"/>
      <c r="F129" s="207"/>
      <c r="G129" s="281"/>
      <c r="H129" s="207"/>
      <c r="I129" s="207"/>
      <c r="J129" s="208"/>
      <c r="K129" s="207"/>
      <c r="L129" s="207"/>
      <c r="M129" s="208"/>
      <c r="N129" s="207"/>
      <c r="O129" s="207"/>
      <c r="P129" s="207"/>
      <c r="Q129" s="207"/>
      <c r="R129" s="207"/>
    </row>
    <row r="130" spans="1:18" ht="13.5" customHeight="1">
      <c r="A130" s="310"/>
      <c r="B130" s="231"/>
      <c r="C130" s="231"/>
      <c r="D130" s="310"/>
      <c r="E130" s="231"/>
      <c r="F130" s="231"/>
      <c r="G130" s="310"/>
      <c r="H130" s="231"/>
      <c r="I130" s="231"/>
      <c r="J130" s="207"/>
      <c r="K130" s="207"/>
      <c r="L130" s="207"/>
      <c r="M130" s="207"/>
      <c r="N130" s="207"/>
      <c r="O130" s="207"/>
      <c r="P130" s="207"/>
      <c r="Q130" s="207"/>
      <c r="R130" s="207"/>
    </row>
    <row r="131" spans="1:18" ht="13.5" customHeight="1">
      <c r="A131" s="281"/>
      <c r="B131" s="207"/>
      <c r="C131" s="207"/>
      <c r="D131" s="281"/>
      <c r="E131" s="207"/>
      <c r="F131" s="207"/>
      <c r="G131" s="281"/>
      <c r="H131" s="207"/>
      <c r="I131" s="207"/>
      <c r="J131" s="207"/>
      <c r="K131" s="207"/>
      <c r="L131" s="207"/>
      <c r="M131" s="207"/>
      <c r="N131" s="207"/>
      <c r="O131" s="207"/>
      <c r="P131" s="207"/>
      <c r="Q131" s="207"/>
      <c r="R131" s="207"/>
    </row>
    <row r="132" spans="1:18" ht="13.5" customHeight="1">
      <c r="A132" s="281"/>
      <c r="B132" s="207"/>
      <c r="C132" s="207"/>
      <c r="D132" s="281"/>
      <c r="E132" s="207"/>
      <c r="F132" s="207"/>
      <c r="G132" s="281"/>
      <c r="H132" s="207"/>
      <c r="I132" s="207"/>
    </row>
    <row r="133" spans="1:18" ht="13.5" customHeight="1">
      <c r="A133" s="281"/>
      <c r="B133" s="207"/>
      <c r="C133" s="207"/>
      <c r="D133" s="281"/>
      <c r="E133" s="207"/>
      <c r="F133" s="207"/>
      <c r="G133" s="281"/>
      <c r="H133" s="207"/>
      <c r="I133" s="207"/>
    </row>
    <row r="134" spans="1:18" ht="13.5" customHeight="1">
      <c r="A134" s="281"/>
      <c r="B134" s="207"/>
      <c r="C134" s="207"/>
      <c r="D134" s="281"/>
      <c r="E134" s="207"/>
      <c r="F134" s="207"/>
      <c r="G134" s="281"/>
      <c r="H134" s="207"/>
      <c r="I134" s="207"/>
    </row>
    <row r="135" spans="1:18" ht="13.5" customHeight="1">
      <c r="A135" s="281"/>
      <c r="B135" s="207"/>
      <c r="C135" s="207"/>
      <c r="D135" s="281"/>
      <c r="E135" s="207"/>
      <c r="F135" s="207"/>
      <c r="G135" s="281"/>
      <c r="H135" s="207"/>
      <c r="I135" s="207"/>
    </row>
    <row r="136" spans="1:18" ht="13.5" customHeight="1">
      <c r="A136" s="281"/>
      <c r="B136" s="207"/>
      <c r="C136" s="207"/>
      <c r="D136" s="281"/>
      <c r="E136" s="207"/>
      <c r="F136" s="207"/>
      <c r="G136" s="281"/>
      <c r="H136" s="207"/>
      <c r="I136" s="207"/>
    </row>
    <row r="137" spans="1:18" ht="13.5" customHeight="1">
      <c r="A137" s="281"/>
      <c r="B137" s="207"/>
      <c r="C137" s="207"/>
      <c r="D137" s="281"/>
      <c r="E137" s="207"/>
      <c r="F137" s="207"/>
      <c r="G137" s="281"/>
      <c r="H137" s="207"/>
      <c r="I137" s="207"/>
    </row>
    <row r="138" spans="1:18" ht="13.5" customHeight="1">
      <c r="A138" s="281"/>
      <c r="B138" s="207"/>
      <c r="C138" s="207"/>
      <c r="D138" s="281"/>
      <c r="E138" s="207"/>
      <c r="F138" s="207"/>
      <c r="G138" s="281"/>
      <c r="H138" s="207"/>
      <c r="I138" s="207"/>
    </row>
    <row r="139" spans="1:18" ht="13.5" customHeight="1">
      <c r="A139" s="281"/>
      <c r="B139" s="207"/>
      <c r="C139" s="207"/>
      <c r="D139" s="281"/>
      <c r="E139" s="207"/>
      <c r="F139" s="207"/>
      <c r="G139" s="281"/>
      <c r="H139" s="207"/>
      <c r="I139" s="207"/>
    </row>
    <row r="140" spans="1:18" ht="13.5" customHeight="1">
      <c r="A140" s="281"/>
      <c r="B140" s="207"/>
      <c r="C140" s="207"/>
      <c r="D140" s="281"/>
      <c r="E140" s="207"/>
      <c r="F140" s="207"/>
      <c r="G140" s="281"/>
      <c r="H140" s="207"/>
      <c r="I140" s="207"/>
    </row>
    <row r="141" spans="1:18" ht="13.5" customHeight="1">
      <c r="A141" s="281"/>
      <c r="B141" s="207"/>
      <c r="C141" s="207"/>
      <c r="D141" s="281"/>
      <c r="E141" s="207"/>
      <c r="F141" s="207"/>
      <c r="G141" s="281"/>
      <c r="H141" s="207"/>
      <c r="I141" s="207"/>
    </row>
    <row r="142" spans="1:18" ht="13.5" customHeight="1">
      <c r="A142" s="281"/>
      <c r="B142" s="207"/>
      <c r="C142" s="207"/>
      <c r="D142" s="281"/>
      <c r="E142" s="207"/>
      <c r="F142" s="207"/>
      <c r="G142" s="281"/>
      <c r="H142" s="207"/>
      <c r="I142" s="207"/>
    </row>
    <row r="143" spans="1:18" s="286" customFormat="1" ht="13.5" customHeight="1">
      <c r="A143" s="281"/>
      <c r="B143" s="207"/>
      <c r="C143" s="207"/>
      <c r="D143" s="281"/>
      <c r="E143" s="207"/>
      <c r="F143" s="207"/>
      <c r="G143" s="281"/>
      <c r="H143" s="207"/>
      <c r="I143" s="207"/>
    </row>
    <row r="144" spans="1:18" s="286" customFormat="1" ht="13.5" customHeight="1">
      <c r="A144" s="281"/>
      <c r="B144" s="207"/>
      <c r="C144" s="207"/>
      <c r="D144" s="281"/>
      <c r="E144" s="207"/>
      <c r="F144" s="207"/>
      <c r="G144" s="281"/>
      <c r="H144" s="207"/>
      <c r="I144" s="207"/>
    </row>
    <row r="145" spans="1:9" s="286" customFormat="1" ht="13.5" customHeight="1">
      <c r="A145" s="281"/>
      <c r="B145" s="207"/>
      <c r="C145" s="207"/>
      <c r="D145" s="281"/>
      <c r="E145" s="207"/>
      <c r="F145" s="207"/>
      <c r="G145" s="281"/>
      <c r="H145" s="207"/>
      <c r="I145" s="207"/>
    </row>
    <row r="146" spans="1:9" s="286" customFormat="1" ht="13.5" customHeight="1">
      <c r="A146" s="281"/>
      <c r="B146" s="207"/>
      <c r="C146" s="207"/>
      <c r="D146" s="281"/>
      <c r="E146" s="207"/>
      <c r="F146" s="207"/>
      <c r="G146" s="281"/>
      <c r="H146" s="207"/>
      <c r="I146" s="207"/>
    </row>
    <row r="147" spans="1:9" ht="13.5" customHeight="1">
      <c r="A147" s="281"/>
      <c r="B147" s="207"/>
      <c r="C147" s="207"/>
      <c r="D147" s="281"/>
      <c r="E147" s="207"/>
      <c r="F147" s="207"/>
      <c r="G147" s="281"/>
      <c r="H147" s="207"/>
      <c r="I147" s="207"/>
    </row>
    <row r="148" spans="1:9" ht="13.5" customHeight="1">
      <c r="A148" s="281"/>
      <c r="B148" s="207"/>
      <c r="C148" s="207"/>
      <c r="D148" s="281"/>
      <c r="E148" s="207"/>
      <c r="F148" s="207"/>
      <c r="G148" s="281"/>
      <c r="H148" s="207"/>
      <c r="I148" s="207"/>
    </row>
    <row r="149" spans="1:9" ht="13.5" customHeight="1">
      <c r="A149" s="281"/>
      <c r="B149" s="207"/>
      <c r="C149" s="207"/>
      <c r="D149" s="281"/>
      <c r="E149" s="207"/>
      <c r="F149" s="207"/>
      <c r="G149" s="281"/>
      <c r="H149" s="207"/>
      <c r="I149" s="207"/>
    </row>
    <row r="150" spans="1:9" ht="13.5" customHeight="1">
      <c r="A150" s="281"/>
      <c r="B150" s="207"/>
      <c r="C150" s="207"/>
      <c r="D150" s="281"/>
      <c r="E150" s="207"/>
      <c r="F150" s="207"/>
      <c r="G150" s="281"/>
      <c r="H150" s="207"/>
      <c r="I150" s="207"/>
    </row>
    <row r="151" spans="1:9" ht="13.5" customHeight="1">
      <c r="A151" s="281"/>
      <c r="B151" s="207"/>
      <c r="C151" s="207"/>
      <c r="D151" s="281"/>
      <c r="E151" s="207"/>
      <c r="F151" s="207"/>
      <c r="G151" s="281"/>
      <c r="H151" s="207"/>
      <c r="I151" s="207"/>
    </row>
    <row r="152" spans="1:9" ht="13.5" customHeight="1">
      <c r="A152" s="281"/>
      <c r="B152" s="207"/>
      <c r="C152" s="207"/>
      <c r="D152" s="281"/>
      <c r="E152" s="207"/>
      <c r="F152" s="207"/>
      <c r="G152" s="281"/>
      <c r="H152" s="207"/>
      <c r="I152" s="207"/>
    </row>
    <row r="153" spans="1:9" ht="13.5" customHeight="1">
      <c r="A153" s="281"/>
      <c r="B153" s="207"/>
      <c r="C153" s="207"/>
      <c r="D153" s="281"/>
      <c r="E153" s="207"/>
      <c r="F153" s="207"/>
      <c r="G153" s="281"/>
      <c r="H153" s="207"/>
      <c r="I153" s="207"/>
    </row>
    <row r="154" spans="1:9" ht="13.5" customHeight="1">
      <c r="A154" s="281"/>
      <c r="B154" s="207"/>
      <c r="C154" s="207"/>
      <c r="D154" s="281"/>
      <c r="E154" s="207"/>
      <c r="F154" s="207"/>
      <c r="G154" s="281"/>
      <c r="H154" s="207"/>
      <c r="I154" s="207"/>
    </row>
    <row r="155" spans="1:9" ht="13.5" customHeight="1">
      <c r="A155" s="281"/>
      <c r="B155" s="207"/>
      <c r="C155" s="207"/>
      <c r="D155" s="281"/>
      <c r="E155" s="280"/>
      <c r="F155" s="280"/>
      <c r="G155" s="281"/>
      <c r="H155" s="207"/>
      <c r="I155" s="207"/>
    </row>
    <row r="156" spans="1:9" ht="13.5" customHeight="1">
      <c r="A156" s="281"/>
      <c r="B156" s="207"/>
      <c r="C156" s="207"/>
      <c r="D156" s="281"/>
      <c r="E156" s="280"/>
      <c r="F156" s="280"/>
      <c r="G156" s="281"/>
      <c r="H156" s="280"/>
      <c r="I156" s="280"/>
    </row>
    <row r="157" spans="1:9" ht="13.5" customHeight="1">
      <c r="A157" s="281"/>
      <c r="B157" s="207"/>
      <c r="C157" s="207"/>
      <c r="D157" s="281"/>
      <c r="E157" s="280"/>
      <c r="F157" s="280"/>
      <c r="G157" s="281"/>
      <c r="H157" s="280"/>
      <c r="I157" s="280"/>
    </row>
    <row r="158" spans="1:9" ht="13.5" customHeight="1">
      <c r="A158" s="281"/>
      <c r="B158" s="207"/>
      <c r="C158" s="207"/>
      <c r="D158" s="281"/>
      <c r="E158" s="280"/>
      <c r="F158" s="280"/>
      <c r="G158" s="281"/>
      <c r="H158" s="280"/>
      <c r="I158" s="280"/>
    </row>
    <row r="159" spans="1:9" ht="13.5" customHeight="1">
      <c r="A159" s="281"/>
      <c r="B159" s="207"/>
      <c r="C159" s="207"/>
      <c r="D159" s="281"/>
      <c r="E159" s="207"/>
      <c r="F159" s="207"/>
      <c r="G159" s="281"/>
      <c r="H159" s="280"/>
      <c r="I159" s="280"/>
    </row>
    <row r="160" spans="1:9" ht="13.5" customHeight="1">
      <c r="A160" s="281"/>
      <c r="B160" s="207"/>
      <c r="C160" s="207"/>
      <c r="D160" s="281"/>
      <c r="E160" s="207"/>
      <c r="F160" s="207"/>
      <c r="G160" s="281"/>
      <c r="H160" s="207"/>
      <c r="I160" s="207"/>
    </row>
    <row r="161" spans="1:9" ht="13.5" customHeight="1">
      <c r="A161" s="367"/>
      <c r="B161" s="280"/>
      <c r="C161" s="280"/>
      <c r="D161" s="281"/>
      <c r="E161" s="207"/>
      <c r="F161" s="207"/>
      <c r="G161" s="281"/>
      <c r="H161" s="207"/>
      <c r="I161" s="207"/>
    </row>
    <row r="162" spans="1:9" ht="13.5" customHeight="1">
      <c r="A162" s="281"/>
      <c r="B162" s="207"/>
      <c r="C162" s="207"/>
      <c r="D162" s="281"/>
      <c r="E162" s="207"/>
      <c r="F162" s="207"/>
      <c r="G162" s="281"/>
      <c r="H162" s="207"/>
      <c r="I162" s="207"/>
    </row>
    <row r="163" spans="1:9" ht="13.5" customHeight="1">
      <c r="A163" s="281"/>
      <c r="B163" s="207"/>
      <c r="C163" s="207"/>
      <c r="D163" s="281"/>
      <c r="E163" s="207"/>
      <c r="F163" s="207"/>
      <c r="G163" s="281"/>
      <c r="H163" s="207"/>
      <c r="I163" s="207"/>
    </row>
    <row r="164" spans="1:9" ht="13.5" customHeight="1">
      <c r="A164" s="281"/>
      <c r="B164" s="207"/>
      <c r="C164" s="207"/>
      <c r="D164" s="281"/>
      <c r="E164" s="207"/>
      <c r="F164" s="207"/>
      <c r="G164" s="281"/>
      <c r="H164" s="207"/>
      <c r="I164" s="207"/>
    </row>
    <row r="165" spans="1:9" ht="13.5" customHeight="1">
      <c r="A165" s="281"/>
      <c r="B165" s="207"/>
      <c r="C165" s="207"/>
      <c r="D165" s="281"/>
      <c r="E165" s="207"/>
      <c r="F165" s="207"/>
      <c r="G165" s="281"/>
      <c r="H165" s="207"/>
      <c r="I165" s="207"/>
    </row>
    <row r="166" spans="1:9" ht="13.5" customHeight="1">
      <c r="A166" s="281"/>
      <c r="B166" s="207"/>
      <c r="C166" s="207"/>
      <c r="D166" s="281"/>
      <c r="E166" s="207"/>
      <c r="F166" s="207"/>
      <c r="G166" s="281"/>
      <c r="H166" s="207"/>
      <c r="I166" s="207"/>
    </row>
    <row r="167" spans="1:9" ht="13.5" customHeight="1">
      <c r="A167" s="281"/>
      <c r="B167" s="207"/>
      <c r="C167" s="207"/>
      <c r="D167" s="281"/>
      <c r="E167" s="207"/>
      <c r="F167" s="207"/>
      <c r="G167" s="281"/>
      <c r="H167" s="207"/>
      <c r="I167" s="207"/>
    </row>
    <row r="168" spans="1:9" ht="13.5" customHeight="1">
      <c r="A168" s="281"/>
      <c r="B168" s="207"/>
      <c r="C168" s="207"/>
      <c r="D168" s="281"/>
      <c r="E168" s="207"/>
      <c r="F168" s="207"/>
      <c r="G168" s="281"/>
      <c r="H168" s="207"/>
      <c r="I168" s="207"/>
    </row>
    <row r="169" spans="1:9" ht="13.5" customHeight="1">
      <c r="A169" s="281"/>
      <c r="B169" s="207"/>
      <c r="C169" s="207"/>
      <c r="D169" s="281"/>
      <c r="E169" s="207"/>
      <c r="F169" s="207"/>
      <c r="G169" s="281"/>
      <c r="H169" s="207"/>
      <c r="I169" s="207"/>
    </row>
    <row r="170" spans="1:9" ht="13.5" customHeight="1">
      <c r="A170" s="281"/>
      <c r="B170" s="207"/>
      <c r="C170" s="207"/>
      <c r="D170" s="281"/>
      <c r="E170" s="207"/>
      <c r="F170" s="207"/>
      <c r="G170" s="281"/>
      <c r="H170" s="207"/>
      <c r="I170" s="207"/>
    </row>
    <row r="171" spans="1:9" ht="13.5" customHeight="1">
      <c r="A171" s="281"/>
      <c r="B171" s="207"/>
      <c r="C171" s="207"/>
      <c r="D171" s="281"/>
      <c r="E171" s="207"/>
      <c r="F171" s="207"/>
      <c r="G171" s="281"/>
      <c r="H171" s="207"/>
      <c r="I171" s="207"/>
    </row>
    <row r="172" spans="1:9" ht="13.5" customHeight="1">
      <c r="A172" s="281"/>
      <c r="B172" s="207"/>
      <c r="C172" s="207"/>
      <c r="D172" s="281"/>
      <c r="E172" s="207"/>
      <c r="F172" s="207"/>
      <c r="G172" s="281"/>
      <c r="H172" s="207"/>
      <c r="I172" s="207"/>
    </row>
    <row r="173" spans="1:9" ht="13.5" customHeight="1">
      <c r="A173" s="281"/>
      <c r="B173" s="207"/>
      <c r="C173" s="207"/>
      <c r="D173" s="281"/>
      <c r="E173" s="207"/>
      <c r="F173" s="207"/>
      <c r="G173" s="281"/>
      <c r="H173" s="207"/>
      <c r="I173" s="207"/>
    </row>
    <row r="174" spans="1:9" ht="13.5" customHeight="1">
      <c r="A174" s="281"/>
      <c r="B174" s="207"/>
      <c r="C174" s="207"/>
      <c r="D174" s="281"/>
      <c r="E174" s="207"/>
      <c r="F174" s="207"/>
      <c r="G174" s="281"/>
      <c r="H174" s="207"/>
      <c r="I174" s="207"/>
    </row>
    <row r="175" spans="1:9" ht="13.5" customHeight="1">
      <c r="A175" s="281"/>
      <c r="B175" s="207"/>
      <c r="C175" s="207"/>
      <c r="D175" s="281"/>
      <c r="E175" s="207"/>
      <c r="F175" s="207"/>
      <c r="G175" s="281"/>
      <c r="H175" s="207"/>
      <c r="I175" s="207"/>
    </row>
    <row r="176" spans="1:9" ht="13.5" customHeight="1">
      <c r="A176" s="281"/>
      <c r="B176" s="207"/>
      <c r="C176" s="207"/>
      <c r="D176" s="281"/>
      <c r="E176" s="207"/>
      <c r="F176" s="207"/>
      <c r="G176" s="281"/>
      <c r="H176" s="207"/>
      <c r="I176" s="207"/>
    </row>
    <row r="177" spans="1:10" ht="13.5" customHeight="1">
      <c r="A177" s="281"/>
      <c r="B177" s="207"/>
      <c r="C177" s="207"/>
      <c r="D177" s="281"/>
      <c r="E177" s="207"/>
      <c r="F177" s="207"/>
      <c r="G177" s="281"/>
      <c r="H177" s="207"/>
      <c r="I177" s="207"/>
    </row>
    <row r="178" spans="1:10" ht="13.5" customHeight="1">
      <c r="A178" s="281"/>
      <c r="B178" s="207"/>
      <c r="C178" s="207"/>
      <c r="D178" s="281"/>
      <c r="E178" s="207"/>
      <c r="F178" s="207"/>
      <c r="G178" s="281"/>
      <c r="H178" s="207"/>
      <c r="I178" s="207"/>
    </row>
    <row r="179" spans="1:10" ht="13.5" customHeight="1">
      <c r="A179" s="281"/>
      <c r="B179" s="207"/>
      <c r="C179" s="207"/>
      <c r="D179" s="281"/>
      <c r="E179" s="207"/>
      <c r="F179" s="207"/>
      <c r="G179" s="281"/>
      <c r="H179" s="207"/>
      <c r="I179" s="207"/>
    </row>
    <row r="180" spans="1:10" ht="13.5" customHeight="1">
      <c r="A180" s="281"/>
      <c r="B180" s="207"/>
      <c r="C180" s="207"/>
      <c r="D180" s="281"/>
      <c r="E180" s="207"/>
      <c r="F180" s="207"/>
      <c r="G180" s="281"/>
      <c r="H180" s="207"/>
      <c r="I180" s="207"/>
    </row>
    <row r="181" spans="1:10" s="315" customFormat="1" ht="13.5" customHeight="1">
      <c r="A181" s="281"/>
      <c r="B181" s="207"/>
      <c r="C181" s="207"/>
      <c r="D181" s="281"/>
      <c r="E181" s="207"/>
      <c r="F181" s="207"/>
      <c r="G181" s="355"/>
      <c r="H181" s="162"/>
      <c r="I181" s="162"/>
      <c r="J181" s="315" t="s">
        <v>850</v>
      </c>
    </row>
    <row r="182" spans="1:10" s="315" customFormat="1" ht="13.5" customHeight="1">
      <c r="A182" s="475"/>
      <c r="B182" s="162"/>
      <c r="C182" s="162"/>
      <c r="D182" s="355"/>
      <c r="E182" s="162"/>
      <c r="F182" s="162"/>
      <c r="G182" s="355"/>
      <c r="H182" s="162"/>
      <c r="I182" s="162"/>
      <c r="J182" s="475" t="s">
        <v>850</v>
      </c>
    </row>
    <row r="183" spans="1:10" s="315" customFormat="1" ht="13.5" customHeight="1">
      <c r="A183" s="355"/>
      <c r="B183" s="162"/>
      <c r="C183" s="162"/>
      <c r="D183" s="355"/>
      <c r="E183" s="162"/>
      <c r="F183" s="162"/>
      <c r="G183" s="355"/>
      <c r="H183" s="162"/>
      <c r="I183" s="162"/>
      <c r="J183" s="475" t="s">
        <v>851</v>
      </c>
    </row>
    <row r="184" spans="1:10" s="315" customFormat="1" ht="13.5" customHeight="1">
      <c r="A184" s="355"/>
      <c r="B184" s="162"/>
      <c r="C184" s="162"/>
      <c r="D184" s="355"/>
      <c r="E184" s="162"/>
      <c r="F184" s="162"/>
      <c r="G184" s="355"/>
      <c r="H184" s="162"/>
      <c r="I184" s="162"/>
      <c r="J184" s="475" t="s">
        <v>850</v>
      </c>
    </row>
    <row r="185" spans="1:10" s="315" customFormat="1" ht="13.5" customHeight="1">
      <c r="A185" s="355"/>
      <c r="B185" s="162"/>
      <c r="C185" s="162"/>
      <c r="D185" s="355"/>
      <c r="E185" s="162"/>
      <c r="F185" s="162"/>
      <c r="G185" s="355"/>
      <c r="H185" s="162"/>
      <c r="I185" s="162"/>
      <c r="J185" s="475" t="s">
        <v>850</v>
      </c>
    </row>
    <row r="186" spans="1:10" ht="13.5" customHeight="1">
      <c r="A186" s="355"/>
      <c r="B186" s="207"/>
      <c r="C186" s="207"/>
      <c r="D186" s="281"/>
      <c r="E186" s="207"/>
      <c r="F186" s="207"/>
      <c r="G186" s="281"/>
      <c r="H186" s="207"/>
      <c r="I186" s="207"/>
    </row>
    <row r="187" spans="1:10" ht="13.5" customHeight="1">
      <c r="A187" s="281"/>
      <c r="B187" s="207"/>
      <c r="C187" s="207"/>
      <c r="D187" s="281"/>
      <c r="E187" s="207"/>
      <c r="F187" s="207"/>
      <c r="G187" s="281"/>
      <c r="H187" s="207"/>
      <c r="I187" s="207"/>
    </row>
    <row r="188" spans="1:10" ht="13.5" customHeight="1">
      <c r="A188" s="355"/>
      <c r="B188" s="207"/>
      <c r="C188" s="207"/>
      <c r="D188" s="281"/>
      <c r="E188" s="207"/>
      <c r="F188" s="207"/>
      <c r="G188" s="281"/>
      <c r="H188" s="207"/>
      <c r="I188" s="207"/>
    </row>
    <row r="189" spans="1:10" ht="13.5" customHeight="1">
      <c r="A189" s="355"/>
      <c r="B189" s="207"/>
      <c r="C189" s="207"/>
      <c r="D189" s="281"/>
      <c r="E189" s="207"/>
      <c r="F189" s="207"/>
      <c r="G189" s="281"/>
      <c r="H189" s="207"/>
      <c r="I189" s="207"/>
    </row>
    <row r="190" spans="1:10" ht="13.5" customHeight="1">
      <c r="A190" s="281"/>
      <c r="B190" s="207"/>
      <c r="C190" s="207"/>
      <c r="D190" s="281"/>
      <c r="E190" s="207"/>
      <c r="F190" s="207"/>
      <c r="G190" s="281"/>
      <c r="H190" s="207"/>
      <c r="I190" s="207"/>
    </row>
    <row r="191" spans="1:10" ht="13.5" customHeight="1">
      <c r="A191" s="281"/>
      <c r="B191" s="207"/>
      <c r="C191" s="207"/>
      <c r="D191" s="281"/>
      <c r="E191" s="207"/>
      <c r="F191" s="207"/>
      <c r="G191" s="281"/>
      <c r="H191" s="207"/>
      <c r="I191" s="207"/>
    </row>
    <row r="192" spans="1:10" ht="13.5" customHeight="1">
      <c r="A192" s="281"/>
      <c r="B192" s="207"/>
      <c r="C192" s="207"/>
      <c r="D192" s="281"/>
      <c r="E192" s="207"/>
      <c r="F192" s="207"/>
      <c r="G192" s="281"/>
      <c r="H192" s="207"/>
      <c r="I192" s="207"/>
    </row>
    <row r="193" spans="1:9" ht="13.5" customHeight="1">
      <c r="A193" s="281"/>
      <c r="B193" s="207"/>
      <c r="C193" s="207"/>
      <c r="D193" s="281"/>
      <c r="E193" s="207"/>
      <c r="F193" s="207"/>
      <c r="G193" s="281"/>
      <c r="H193" s="207"/>
      <c r="I193" s="207"/>
    </row>
    <row r="194" spans="1:9" ht="13.5" customHeight="1">
      <c r="A194" s="281"/>
      <c r="B194" s="207"/>
      <c r="C194" s="207"/>
      <c r="D194" s="281"/>
      <c r="E194" s="207"/>
      <c r="F194" s="207"/>
      <c r="G194" s="281"/>
      <c r="H194" s="207"/>
      <c r="I194" s="207"/>
    </row>
    <row r="195" spans="1:9" ht="13.5" customHeight="1">
      <c r="A195" s="310"/>
      <c r="B195" s="231"/>
      <c r="C195" s="231"/>
      <c r="D195" s="310"/>
      <c r="E195" s="231"/>
      <c r="F195" s="231"/>
      <c r="G195" s="310"/>
      <c r="H195" s="231"/>
      <c r="I195" s="231"/>
    </row>
    <row r="196" spans="1:9" ht="13.5" customHeight="1">
      <c r="A196" s="281"/>
      <c r="B196" s="207"/>
      <c r="C196" s="207"/>
      <c r="D196" s="281"/>
      <c r="E196" s="207"/>
      <c r="F196" s="207"/>
      <c r="G196" s="281"/>
      <c r="H196" s="207"/>
      <c r="I196" s="207"/>
    </row>
    <row r="197" spans="1:9" ht="13.5" customHeight="1">
      <c r="A197" s="281"/>
      <c r="B197" s="207"/>
      <c r="C197" s="207"/>
      <c r="D197" s="281"/>
      <c r="E197" s="207"/>
      <c r="F197" s="207"/>
      <c r="G197" s="281"/>
      <c r="H197" s="207"/>
      <c r="I197" s="207"/>
    </row>
    <row r="198" spans="1:9" ht="13.5" customHeight="1">
      <c r="A198" s="281"/>
      <c r="B198" s="207"/>
      <c r="C198" s="207"/>
      <c r="D198" s="281"/>
      <c r="E198" s="207"/>
      <c r="F198" s="207"/>
      <c r="G198" s="281"/>
      <c r="H198" s="207"/>
      <c r="I198" s="207"/>
    </row>
    <row r="199" spans="1:9" ht="13.5" customHeight="1">
      <c r="A199" s="281"/>
      <c r="B199" s="207"/>
      <c r="C199" s="207"/>
      <c r="D199" s="281"/>
      <c r="E199" s="207"/>
      <c r="F199" s="207"/>
      <c r="G199" s="281"/>
      <c r="H199" s="207"/>
      <c r="I199" s="207"/>
    </row>
    <row r="200" spans="1:9" ht="13.5" customHeight="1">
      <c r="A200" s="281"/>
      <c r="B200" s="207"/>
      <c r="C200" s="207"/>
      <c r="D200" s="281"/>
      <c r="E200" s="207"/>
      <c r="F200" s="207"/>
      <c r="G200" s="281"/>
      <c r="H200" s="207"/>
      <c r="I200" s="207"/>
    </row>
    <row r="201" spans="1:9" ht="13.5" customHeight="1">
      <c r="A201" s="281"/>
      <c r="B201" s="207"/>
      <c r="C201" s="207"/>
      <c r="D201" s="281"/>
      <c r="E201" s="207"/>
      <c r="F201" s="207"/>
      <c r="G201" s="281"/>
      <c r="H201" s="207"/>
      <c r="I201" s="207"/>
    </row>
    <row r="202" spans="1:9" ht="13.5" customHeight="1">
      <c r="A202" s="281"/>
      <c r="B202" s="207"/>
      <c r="C202" s="207"/>
      <c r="D202" s="281"/>
      <c r="E202" s="207"/>
      <c r="F202" s="207"/>
      <c r="G202" s="281"/>
      <c r="H202" s="207"/>
      <c r="I202" s="207"/>
    </row>
    <row r="203" spans="1:9" ht="13.5" customHeight="1">
      <c r="A203" s="281"/>
      <c r="B203" s="207"/>
      <c r="C203" s="207"/>
      <c r="D203" s="281"/>
      <c r="E203" s="207"/>
      <c r="F203" s="207"/>
      <c r="G203" s="281"/>
      <c r="H203" s="207"/>
      <c r="I203" s="207"/>
    </row>
    <row r="204" spans="1:9" ht="13.5" customHeight="1">
      <c r="A204" s="281"/>
      <c r="B204" s="207"/>
      <c r="C204" s="207"/>
      <c r="D204" s="281"/>
      <c r="E204" s="207"/>
      <c r="F204" s="207"/>
      <c r="G204" s="281"/>
      <c r="H204" s="207"/>
      <c r="I204" s="207"/>
    </row>
    <row r="205" spans="1:9" ht="13.5" customHeight="1">
      <c r="A205" s="281"/>
      <c r="B205" s="207"/>
      <c r="C205" s="207"/>
      <c r="D205" s="281"/>
      <c r="E205" s="207"/>
      <c r="F205" s="207"/>
      <c r="G205" s="281"/>
      <c r="H205" s="207"/>
      <c r="I205" s="207"/>
    </row>
    <row r="206" spans="1:9" ht="13.5" customHeight="1">
      <c r="A206" s="281"/>
      <c r="B206" s="207"/>
      <c r="C206" s="207"/>
      <c r="D206" s="281"/>
      <c r="E206" s="207"/>
      <c r="F206" s="207"/>
      <c r="G206" s="281"/>
      <c r="H206" s="207"/>
      <c r="I206" s="207"/>
    </row>
    <row r="207" spans="1:9" ht="13.5" customHeight="1">
      <c r="A207" s="281"/>
      <c r="B207" s="207"/>
      <c r="C207" s="207"/>
      <c r="D207" s="281"/>
      <c r="E207" s="207"/>
      <c r="F207" s="207"/>
      <c r="G207" s="281"/>
      <c r="H207" s="207"/>
      <c r="I207" s="207"/>
    </row>
    <row r="208" spans="1:9" ht="13.5" customHeight="1">
      <c r="A208" s="281"/>
      <c r="B208" s="207"/>
      <c r="C208" s="207"/>
      <c r="D208" s="281"/>
      <c r="E208" s="207"/>
      <c r="F208" s="207"/>
      <c r="G208" s="281"/>
      <c r="H208" s="207"/>
      <c r="I208" s="207"/>
    </row>
    <row r="209" spans="1:9" ht="13.5" customHeight="1">
      <c r="A209" s="281"/>
      <c r="B209" s="207"/>
      <c r="C209" s="207"/>
      <c r="D209" s="281"/>
      <c r="E209" s="207"/>
      <c r="F209" s="207"/>
      <c r="G209" s="281"/>
      <c r="H209" s="207"/>
      <c r="I209" s="207"/>
    </row>
    <row r="210" spans="1:9" ht="13.5" customHeight="1">
      <c r="A210" s="281"/>
      <c r="B210" s="207"/>
      <c r="C210" s="207"/>
      <c r="D210" s="281"/>
      <c r="E210" s="207"/>
      <c r="F210" s="207"/>
      <c r="G210" s="281"/>
      <c r="H210" s="207"/>
      <c r="I210" s="207"/>
    </row>
    <row r="211" spans="1:9" ht="13.5" customHeight="1">
      <c r="A211" s="281"/>
      <c r="B211" s="207"/>
      <c r="C211" s="207"/>
      <c r="D211" s="281"/>
      <c r="E211" s="207"/>
      <c r="F211" s="207"/>
      <c r="G211" s="281"/>
      <c r="H211" s="207"/>
      <c r="I211" s="207"/>
    </row>
    <row r="212" spans="1:9" ht="13.5" customHeight="1">
      <c r="A212" s="281"/>
      <c r="B212" s="207"/>
      <c r="C212" s="207"/>
      <c r="D212" s="281"/>
      <c r="E212" s="207"/>
      <c r="F212" s="207"/>
      <c r="G212" s="281"/>
      <c r="H212" s="207"/>
      <c r="I212" s="207"/>
    </row>
    <row r="213" spans="1:9" ht="13.5" customHeight="1">
      <c r="A213" s="281"/>
      <c r="B213" s="207"/>
      <c r="C213" s="207"/>
      <c r="D213" s="281"/>
      <c r="E213" s="207"/>
      <c r="F213" s="207"/>
      <c r="G213" s="281"/>
      <c r="H213" s="207"/>
      <c r="I213" s="207"/>
    </row>
    <row r="214" spans="1:9" ht="13.5" customHeight="1">
      <c r="A214" s="281"/>
      <c r="B214" s="207"/>
      <c r="C214" s="207"/>
      <c r="D214" s="281"/>
      <c r="E214" s="207"/>
      <c r="F214" s="207"/>
      <c r="G214" s="281"/>
      <c r="H214" s="207"/>
      <c r="I214" s="207"/>
    </row>
    <row r="215" spans="1:9" ht="13.5" customHeight="1">
      <c r="A215" s="281"/>
      <c r="B215" s="207"/>
      <c r="C215" s="207"/>
      <c r="D215" s="281"/>
      <c r="E215" s="207"/>
      <c r="F215" s="207"/>
      <c r="G215" s="281"/>
      <c r="H215" s="207"/>
      <c r="I215" s="207"/>
    </row>
    <row r="216" spans="1:9" ht="13.5" customHeight="1">
      <c r="A216" s="281"/>
      <c r="B216" s="207"/>
      <c r="C216" s="207"/>
      <c r="D216" s="281"/>
      <c r="E216" s="207"/>
      <c r="F216" s="207"/>
      <c r="G216" s="281"/>
      <c r="H216" s="207"/>
      <c r="I216" s="207"/>
    </row>
    <row r="217" spans="1:9" ht="13.5" customHeight="1">
      <c r="A217" s="281"/>
      <c r="B217" s="207"/>
      <c r="C217" s="207"/>
      <c r="D217" s="281"/>
      <c r="E217" s="207"/>
      <c r="F217" s="207"/>
      <c r="G217" s="281"/>
      <c r="H217" s="207"/>
      <c r="I217" s="207"/>
    </row>
    <row r="218" spans="1:9" ht="13.5" customHeight="1">
      <c r="A218" s="281"/>
      <c r="B218" s="207"/>
      <c r="C218" s="207"/>
      <c r="D218" s="281"/>
      <c r="E218" s="207"/>
      <c r="F218" s="207"/>
      <c r="G218" s="281"/>
      <c r="H218" s="207"/>
      <c r="I218" s="207"/>
    </row>
    <row r="219" spans="1:9" ht="13.5" customHeight="1">
      <c r="A219" s="281"/>
      <c r="B219" s="207"/>
      <c r="C219" s="207"/>
      <c r="D219" s="281"/>
      <c r="E219" s="207"/>
      <c r="F219" s="207"/>
      <c r="G219" s="281"/>
      <c r="H219" s="207"/>
      <c r="I219" s="207"/>
    </row>
    <row r="220" spans="1:9" ht="13.5" customHeight="1">
      <c r="A220" s="281"/>
      <c r="B220" s="207"/>
      <c r="C220" s="207"/>
      <c r="D220" s="281"/>
      <c r="E220" s="207"/>
      <c r="F220" s="207"/>
      <c r="G220" s="281"/>
      <c r="H220" s="207"/>
      <c r="I220" s="207"/>
    </row>
    <row r="221" spans="1:9" ht="13.5" customHeight="1">
      <c r="A221" s="281"/>
      <c r="B221" s="207"/>
      <c r="C221" s="207"/>
      <c r="D221" s="281"/>
      <c r="E221" s="207"/>
      <c r="F221" s="207"/>
      <c r="G221" s="281"/>
      <c r="H221" s="207"/>
      <c r="I221" s="207"/>
    </row>
    <row r="222" spans="1:9" ht="13.5" customHeight="1">
      <c r="A222" s="281"/>
      <c r="B222" s="207"/>
      <c r="C222" s="207"/>
      <c r="D222" s="281"/>
      <c r="E222" s="207"/>
      <c r="F222" s="207"/>
      <c r="G222" s="281"/>
      <c r="H222" s="207"/>
      <c r="I222" s="207"/>
    </row>
    <row r="223" spans="1:9" ht="13.5" customHeight="1">
      <c r="A223" s="281"/>
      <c r="B223" s="207"/>
      <c r="C223" s="207"/>
      <c r="D223" s="281"/>
      <c r="E223" s="207"/>
      <c r="F223" s="207"/>
      <c r="G223" s="281"/>
      <c r="H223" s="207"/>
      <c r="I223" s="207"/>
    </row>
    <row r="224" spans="1:9" ht="13.5" customHeight="1">
      <c r="A224" s="281"/>
      <c r="B224" s="207"/>
      <c r="C224" s="207"/>
      <c r="D224" s="281"/>
      <c r="E224" s="207"/>
      <c r="F224" s="207"/>
      <c r="G224" s="281"/>
      <c r="H224" s="207"/>
      <c r="I224" s="207"/>
    </row>
    <row r="225" spans="1:9" ht="13.5" customHeight="1">
      <c r="A225" s="281"/>
      <c r="B225" s="207"/>
      <c r="C225" s="207"/>
      <c r="D225" s="281"/>
      <c r="E225" s="207"/>
      <c r="F225" s="207"/>
      <c r="G225" s="281"/>
      <c r="H225" s="207"/>
      <c r="I225" s="207"/>
    </row>
    <row r="226" spans="1:9" ht="13.5" customHeight="1">
      <c r="A226" s="281"/>
      <c r="B226" s="207"/>
      <c r="C226" s="207"/>
      <c r="D226" s="281"/>
      <c r="E226" s="207"/>
      <c r="F226" s="207"/>
      <c r="G226" s="281"/>
      <c r="H226" s="207"/>
      <c r="I226" s="207"/>
    </row>
    <row r="227" spans="1:9" ht="13.5" customHeight="1">
      <c r="A227" s="281"/>
      <c r="B227" s="207"/>
      <c r="C227" s="207"/>
      <c r="D227" s="281"/>
      <c r="E227" s="207"/>
      <c r="F227" s="207"/>
      <c r="G227" s="281"/>
      <c r="H227" s="207"/>
      <c r="I227" s="207"/>
    </row>
    <row r="228" spans="1:9" ht="13.5" customHeight="1">
      <c r="A228" s="281"/>
      <c r="B228" s="207"/>
      <c r="C228" s="207"/>
      <c r="D228" s="281"/>
      <c r="E228" s="207"/>
      <c r="F228" s="207"/>
      <c r="G228" s="281"/>
      <c r="H228" s="207"/>
      <c r="I228" s="207"/>
    </row>
    <row r="229" spans="1:9" ht="13.5" customHeight="1">
      <c r="A229" s="281"/>
      <c r="B229" s="207"/>
      <c r="C229" s="207"/>
      <c r="D229" s="281"/>
      <c r="E229" s="207"/>
      <c r="F229" s="207"/>
      <c r="G229" s="281"/>
      <c r="H229" s="207"/>
      <c r="I229" s="207"/>
    </row>
    <row r="230" spans="1:9" ht="13.5" customHeight="1">
      <c r="A230" s="281"/>
      <c r="B230" s="207"/>
      <c r="C230" s="207"/>
      <c r="D230" s="281"/>
      <c r="E230" s="207"/>
      <c r="F230" s="207"/>
      <c r="G230" s="281"/>
      <c r="H230" s="207"/>
      <c r="I230" s="207"/>
    </row>
    <row r="231" spans="1:9" ht="13.5" customHeight="1">
      <c r="A231" s="281"/>
      <c r="B231" s="207"/>
      <c r="C231" s="207"/>
      <c r="D231" s="281"/>
      <c r="E231" s="207"/>
      <c r="F231" s="207"/>
      <c r="G231" s="281"/>
      <c r="H231" s="207"/>
      <c r="I231" s="207"/>
    </row>
    <row r="232" spans="1:9" ht="13.5" customHeight="1">
      <c r="A232" s="281"/>
      <c r="B232" s="207"/>
      <c r="C232" s="207"/>
      <c r="D232" s="281"/>
      <c r="E232" s="207"/>
      <c r="F232" s="207"/>
      <c r="G232" s="281"/>
      <c r="H232" s="207"/>
      <c r="I232" s="207"/>
    </row>
    <row r="233" spans="1:9" ht="13.5" customHeight="1">
      <c r="A233" s="281"/>
      <c r="B233" s="207"/>
      <c r="C233" s="207"/>
      <c r="D233" s="281"/>
      <c r="E233" s="207"/>
      <c r="F233" s="207"/>
      <c r="G233" s="281"/>
      <c r="H233" s="207"/>
      <c r="I233" s="207"/>
    </row>
    <row r="234" spans="1:9" ht="13.5" customHeight="1">
      <c r="A234" s="281"/>
      <c r="B234" s="207"/>
      <c r="C234" s="207"/>
      <c r="D234" s="281"/>
      <c r="E234" s="207"/>
      <c r="F234" s="207"/>
      <c r="G234" s="281"/>
      <c r="H234" s="207"/>
      <c r="I234" s="207"/>
    </row>
    <row r="235" spans="1:9" ht="13.5" customHeight="1">
      <c r="A235" s="281"/>
      <c r="B235" s="207"/>
      <c r="C235" s="207"/>
      <c r="D235" s="281"/>
      <c r="E235" s="207"/>
      <c r="F235" s="207"/>
      <c r="G235" s="281"/>
      <c r="H235" s="207"/>
      <c r="I235" s="207"/>
    </row>
    <row r="236" spans="1:9" ht="13.5" customHeight="1">
      <c r="A236" s="281"/>
      <c r="B236" s="207"/>
      <c r="C236" s="207"/>
      <c r="D236" s="281"/>
      <c r="E236" s="207"/>
      <c r="F236" s="207"/>
      <c r="G236" s="281"/>
      <c r="H236" s="207"/>
      <c r="I236" s="207"/>
    </row>
    <row r="237" spans="1:9" ht="13.5" customHeight="1">
      <c r="A237" s="281"/>
      <c r="B237" s="207"/>
      <c r="C237" s="207"/>
      <c r="D237" s="281"/>
      <c r="E237" s="207"/>
      <c r="F237" s="207"/>
      <c r="G237" s="281"/>
      <c r="H237" s="207"/>
      <c r="I237" s="207"/>
    </row>
    <row r="238" spans="1:9" ht="13.5" customHeight="1">
      <c r="A238" s="281"/>
      <c r="B238" s="207"/>
      <c r="C238" s="207"/>
      <c r="D238" s="281"/>
      <c r="E238" s="207"/>
      <c r="F238" s="207"/>
      <c r="G238" s="281"/>
      <c r="H238" s="207"/>
      <c r="I238" s="207"/>
    </row>
    <row r="239" spans="1:9" ht="13.5" customHeight="1">
      <c r="A239" s="281"/>
      <c r="B239" s="207"/>
      <c r="C239" s="207"/>
      <c r="D239" s="281"/>
      <c r="E239" s="207"/>
      <c r="F239" s="207"/>
      <c r="G239" s="281"/>
      <c r="H239" s="207"/>
      <c r="I239" s="207"/>
    </row>
    <row r="240" spans="1:9" ht="13.5" customHeight="1">
      <c r="A240" s="281"/>
      <c r="B240" s="207"/>
      <c r="C240" s="207"/>
      <c r="D240" s="281"/>
      <c r="E240" s="207"/>
      <c r="F240" s="207"/>
      <c r="G240" s="281"/>
      <c r="H240" s="207"/>
      <c r="I240" s="207"/>
    </row>
    <row r="241" spans="1:9" ht="13.5" customHeight="1">
      <c r="A241" s="281"/>
      <c r="B241" s="207"/>
      <c r="C241" s="207"/>
      <c r="D241" s="281"/>
      <c r="E241" s="207"/>
      <c r="F241" s="207"/>
      <c r="G241" s="281"/>
      <c r="H241" s="207"/>
      <c r="I241" s="207"/>
    </row>
    <row r="242" spans="1:9" ht="13.5" customHeight="1">
      <c r="A242" s="281"/>
      <c r="B242" s="207"/>
      <c r="C242" s="207"/>
      <c r="D242" s="281"/>
      <c r="E242" s="207"/>
      <c r="F242" s="207"/>
      <c r="G242" s="281"/>
      <c r="H242" s="207"/>
      <c r="I242" s="207"/>
    </row>
    <row r="243" spans="1:9" ht="13.5" customHeight="1">
      <c r="A243" s="281"/>
      <c r="B243" s="207"/>
      <c r="C243" s="207"/>
      <c r="D243" s="281"/>
      <c r="E243" s="207"/>
      <c r="F243" s="207"/>
      <c r="G243" s="281"/>
      <c r="H243" s="207"/>
      <c r="I243" s="207"/>
    </row>
    <row r="244" spans="1:9" ht="13.5" customHeight="1">
      <c r="A244" s="281"/>
      <c r="B244" s="207"/>
      <c r="C244" s="207"/>
      <c r="D244" s="281"/>
      <c r="E244" s="207"/>
      <c r="F244" s="207"/>
      <c r="G244" s="281"/>
      <c r="H244" s="207"/>
      <c r="I244" s="207"/>
    </row>
    <row r="245" spans="1:9" ht="13.5" customHeight="1">
      <c r="A245" s="281"/>
      <c r="B245" s="207"/>
      <c r="C245" s="207"/>
      <c r="D245" s="281"/>
      <c r="E245" s="207"/>
      <c r="F245" s="207"/>
      <c r="G245" s="281"/>
      <c r="H245" s="207"/>
      <c r="I245" s="207"/>
    </row>
    <row r="246" spans="1:9" ht="13.5" customHeight="1">
      <c r="A246" s="281"/>
      <c r="B246" s="207"/>
      <c r="C246" s="207"/>
      <c r="D246" s="281"/>
      <c r="E246" s="207"/>
      <c r="F246" s="207"/>
      <c r="G246" s="281"/>
      <c r="H246" s="207"/>
      <c r="I246" s="207"/>
    </row>
    <row r="247" spans="1:9" ht="13.5" customHeight="1">
      <c r="A247" s="355"/>
      <c r="B247" s="207"/>
      <c r="C247" s="207"/>
      <c r="D247" s="281"/>
      <c r="E247" s="207"/>
      <c r="F247" s="207"/>
      <c r="G247" s="281"/>
      <c r="H247" s="207"/>
      <c r="I247" s="207"/>
    </row>
    <row r="248" spans="1:9" ht="13.5" customHeight="1">
      <c r="A248" s="355"/>
      <c r="B248" s="207"/>
      <c r="C248" s="207"/>
      <c r="D248" s="281"/>
      <c r="E248" s="207"/>
      <c r="F248" s="207"/>
      <c r="G248" s="281"/>
      <c r="H248" s="207"/>
      <c r="I248" s="207"/>
    </row>
    <row r="249" spans="1:9" ht="13.5" customHeight="1">
      <c r="A249" s="355"/>
      <c r="B249" s="207"/>
      <c r="C249" s="207"/>
      <c r="D249" s="281"/>
      <c r="E249" s="207"/>
      <c r="F249" s="207"/>
      <c r="G249" s="281"/>
      <c r="H249" s="207"/>
      <c r="I249" s="207"/>
    </row>
    <row r="250" spans="1:9" ht="13.5" customHeight="1">
      <c r="A250" s="281"/>
      <c r="B250" s="207"/>
      <c r="C250" s="207"/>
      <c r="D250" s="281"/>
      <c r="E250" s="207"/>
      <c r="F250" s="207"/>
      <c r="G250" s="281"/>
      <c r="H250" s="207"/>
      <c r="I250" s="207"/>
    </row>
    <row r="251" spans="1:9" ht="13.5" customHeight="1">
      <c r="A251" s="281"/>
      <c r="B251" s="207"/>
      <c r="C251" s="207"/>
      <c r="D251" s="281"/>
      <c r="E251" s="207"/>
      <c r="F251" s="207"/>
      <c r="G251" s="281"/>
      <c r="H251" s="207"/>
      <c r="I251" s="207"/>
    </row>
    <row r="252" spans="1:9" ht="13.5" customHeight="1">
      <c r="A252" s="355"/>
      <c r="B252" s="207"/>
      <c r="C252" s="207"/>
      <c r="D252" s="281"/>
      <c r="E252" s="207"/>
      <c r="F252" s="207"/>
      <c r="G252" s="281"/>
      <c r="H252" s="207"/>
      <c r="I252" s="207"/>
    </row>
    <row r="253" spans="1:9" ht="13.5" customHeight="1"/>
    <row r="254" spans="1:9" ht="13.5" customHeight="1"/>
    <row r="255" spans="1:9" ht="13.5" customHeight="1"/>
  </sheetData>
  <mergeCells count="1">
    <mergeCell ref="A1:A2"/>
  </mergeCells>
  <phoneticPr fontId="2"/>
  <pageMargins left="0.98425196850393704" right="0.39370078740157483" top="0.59055118110236227" bottom="0.19685039370078741" header="0.51181102362204722" footer="0.51181102362204722"/>
  <pageSetup paperSize="9" scale="90" firstPageNumber="4" pageOrder="overThenDown" orientation="portrait" useFirstPageNumber="1" r:id="rId1"/>
  <headerFooter alignWithMargins="0"/>
  <rowBreaks count="2" manualBreakCount="2">
    <brk id="124" max="8" man="1"/>
    <brk id="189" max="8"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R240"/>
  <sheetViews>
    <sheetView zoomScaleNormal="100" zoomScaleSheetLayoutView="100" workbookViewId="0">
      <selection sqref="A1:A2"/>
    </sheetView>
  </sheetViews>
  <sheetFormatPr defaultRowHeight="11.25"/>
  <cols>
    <col min="1" max="1" width="13.625" style="292" customWidth="1"/>
    <col min="2" max="3" width="7.625" style="218" customWidth="1"/>
    <col min="4" max="4" width="13.625" style="292" customWidth="1"/>
    <col min="5" max="6" width="7.625" style="218" customWidth="1"/>
    <col min="7" max="7" width="13.625" style="292" customWidth="1"/>
    <col min="8" max="9" width="7.625" style="218" customWidth="1"/>
    <col min="10" max="10" width="5.625" style="218" customWidth="1"/>
    <col min="11" max="12" width="7.625" style="218" customWidth="1"/>
    <col min="13" max="13" width="13.625" style="218" customWidth="1"/>
    <col min="14" max="15" width="7.625" style="218" customWidth="1"/>
    <col min="16" max="16" width="13.625" style="218" customWidth="1"/>
    <col min="17" max="16384" width="9" style="218"/>
  </cols>
  <sheetData>
    <row r="1" spans="1:18" ht="13.5" customHeight="1">
      <c r="A1" s="933" t="s">
        <v>164</v>
      </c>
    </row>
    <row r="2" spans="1:18" ht="13.5" customHeight="1">
      <c r="A2" s="933"/>
    </row>
    <row r="3" spans="1:18" ht="13.5" customHeight="1">
      <c r="A3" s="350"/>
    </row>
    <row r="4" spans="1:18" ht="13.5" customHeight="1">
      <c r="A4" s="94" t="s">
        <v>409</v>
      </c>
      <c r="B4" s="94"/>
      <c r="C4" s="94"/>
      <c r="D4" s="94"/>
      <c r="E4" s="197"/>
    </row>
    <row r="5" spans="1:18" ht="13.5" customHeight="1">
      <c r="A5" s="345"/>
      <c r="G5" s="934" t="s">
        <v>1624</v>
      </c>
      <c r="H5" s="934"/>
      <c r="I5" s="934"/>
    </row>
    <row r="6" spans="1:18" ht="13.5" customHeight="1">
      <c r="A6" s="484" t="s">
        <v>670</v>
      </c>
      <c r="B6" s="283" t="s">
        <v>671</v>
      </c>
      <c r="C6" s="283" t="s">
        <v>672</v>
      </c>
      <c r="D6" s="284" t="s">
        <v>670</v>
      </c>
      <c r="E6" s="284" t="s">
        <v>671</v>
      </c>
      <c r="F6" s="285" t="s">
        <v>672</v>
      </c>
      <c r="G6" s="285" t="s">
        <v>670</v>
      </c>
      <c r="H6" s="284" t="s">
        <v>671</v>
      </c>
      <c r="I6" s="283" t="s">
        <v>672</v>
      </c>
      <c r="J6" s="231"/>
      <c r="K6" s="231"/>
      <c r="L6" s="231"/>
      <c r="M6" s="231"/>
      <c r="N6" s="231"/>
      <c r="O6" s="231"/>
      <c r="P6" s="231"/>
      <c r="Q6" s="231"/>
      <c r="R6" s="231"/>
    </row>
    <row r="7" spans="1:18" ht="13.5" customHeight="1">
      <c r="A7" s="366" t="s">
        <v>300</v>
      </c>
      <c r="B7" s="240">
        <f>SUBTOTAL(9,B9:B48,E10:E48,H10:H47)</f>
        <v>701</v>
      </c>
      <c r="C7" s="311">
        <f>SUBTOTAL(9,C9:C48,F10:F48,I10:I47)</f>
        <v>33101</v>
      </c>
      <c r="D7" s="393"/>
      <c r="E7" s="240"/>
      <c r="F7" s="311"/>
      <c r="G7" s="281"/>
      <c r="H7" s="240"/>
      <c r="I7" s="275"/>
      <c r="J7" s="281"/>
      <c r="K7" s="208"/>
      <c r="L7" s="208"/>
      <c r="M7" s="207"/>
      <c r="N7" s="208"/>
      <c r="O7" s="208"/>
      <c r="P7" s="208"/>
      <c r="Q7" s="207"/>
      <c r="R7" s="207"/>
    </row>
    <row r="8" spans="1:18" ht="13.5" customHeight="1">
      <c r="A8" s="310"/>
      <c r="B8" s="208"/>
      <c r="C8" s="277"/>
      <c r="D8" s="281"/>
      <c r="E8" s="207"/>
      <c r="F8" s="278"/>
      <c r="G8" s="281"/>
      <c r="H8" s="207"/>
      <c r="I8" s="207"/>
      <c r="J8" s="281"/>
      <c r="K8" s="208"/>
      <c r="L8" s="208"/>
      <c r="M8" s="207"/>
      <c r="N8" s="208"/>
      <c r="O8" s="208"/>
      <c r="P8" s="208"/>
      <c r="Q8" s="207"/>
      <c r="R8" s="207"/>
    </row>
    <row r="9" spans="1:18" ht="13.5" customHeight="1">
      <c r="A9" s="310" t="s">
        <v>686</v>
      </c>
      <c r="B9" s="208">
        <f>SUBTOTAL(9,B11:B35)</f>
        <v>137</v>
      </c>
      <c r="C9" s="277">
        <f>SUBTOTAL(9,C11:C35)</f>
        <v>7206</v>
      </c>
      <c r="F9" s="278"/>
      <c r="G9" s="281"/>
      <c r="H9" s="207"/>
      <c r="I9" s="207"/>
      <c r="J9" s="310"/>
      <c r="K9" s="208"/>
      <c r="L9" s="208"/>
      <c r="M9" s="207"/>
      <c r="N9" s="207"/>
      <c r="O9" s="207"/>
      <c r="P9" s="207"/>
      <c r="Q9" s="207"/>
      <c r="R9" s="207"/>
    </row>
    <row r="10" spans="1:18" ht="13.5" customHeight="1">
      <c r="A10" s="310"/>
      <c r="B10" s="208"/>
      <c r="C10" s="277"/>
      <c r="D10" s="281" t="s">
        <v>317</v>
      </c>
      <c r="E10" s="726">
        <v>7</v>
      </c>
      <c r="F10" s="277">
        <v>103</v>
      </c>
      <c r="G10" s="281" t="s">
        <v>1582</v>
      </c>
      <c r="H10" s="207">
        <v>2</v>
      </c>
      <c r="I10" s="207">
        <v>239</v>
      </c>
      <c r="J10" s="310"/>
      <c r="K10" s="208"/>
      <c r="L10" s="208"/>
      <c r="M10" s="207"/>
      <c r="N10" s="207"/>
      <c r="O10" s="207"/>
      <c r="P10" s="207"/>
      <c r="Q10" s="208"/>
      <c r="R10" s="208"/>
    </row>
    <row r="11" spans="1:18" ht="13.5" customHeight="1">
      <c r="A11" s="281" t="s">
        <v>301</v>
      </c>
      <c r="B11" s="839">
        <v>3</v>
      </c>
      <c r="C11" s="277">
        <v>79</v>
      </c>
      <c r="D11" s="281" t="s">
        <v>318</v>
      </c>
      <c r="E11" s="726">
        <v>1</v>
      </c>
      <c r="F11" s="277">
        <v>5</v>
      </c>
      <c r="G11" s="281" t="s">
        <v>1583</v>
      </c>
      <c r="H11" s="781">
        <v>11</v>
      </c>
      <c r="I11" s="781">
        <v>361</v>
      </c>
      <c r="J11" s="281"/>
      <c r="K11" s="208"/>
      <c r="L11" s="208"/>
      <c r="M11" s="207"/>
      <c r="N11" s="208"/>
      <c r="O11" s="208"/>
      <c r="P11" s="207"/>
      <c r="Q11" s="208"/>
      <c r="R11" s="208"/>
    </row>
    <row r="12" spans="1:18" ht="13.5" customHeight="1">
      <c r="A12" s="281" t="s">
        <v>302</v>
      </c>
      <c r="B12" s="839">
        <v>1</v>
      </c>
      <c r="C12" s="277">
        <v>19</v>
      </c>
      <c r="D12" s="281" t="s">
        <v>319</v>
      </c>
      <c r="E12" s="207">
        <v>7</v>
      </c>
      <c r="F12" s="278">
        <v>706</v>
      </c>
      <c r="G12" s="292" t="s">
        <v>336</v>
      </c>
      <c r="H12" s="781">
        <v>10</v>
      </c>
      <c r="I12" s="781">
        <v>154</v>
      </c>
      <c r="J12" s="281"/>
      <c r="K12" s="208"/>
      <c r="L12" s="208"/>
      <c r="M12" s="207"/>
      <c r="N12" s="208"/>
      <c r="O12" s="208"/>
      <c r="P12" s="207"/>
      <c r="Q12" s="208"/>
      <c r="R12" s="208"/>
    </row>
    <row r="13" spans="1:18" ht="13.5" customHeight="1">
      <c r="A13" s="281" t="s">
        <v>303</v>
      </c>
      <c r="B13" s="839">
        <v>5</v>
      </c>
      <c r="C13" s="278">
        <v>160</v>
      </c>
      <c r="D13" s="281" t="s">
        <v>320</v>
      </c>
      <c r="E13" s="207">
        <v>2</v>
      </c>
      <c r="F13" s="278">
        <v>44</v>
      </c>
      <c r="G13" s="281" t="s">
        <v>337</v>
      </c>
      <c r="H13" s="218">
        <v>16</v>
      </c>
      <c r="I13" s="218">
        <v>375</v>
      </c>
      <c r="J13" s="281"/>
      <c r="K13" s="208"/>
      <c r="L13" s="207"/>
      <c r="M13" s="207"/>
      <c r="N13" s="208"/>
      <c r="O13" s="208"/>
      <c r="P13" s="207"/>
      <c r="Q13" s="208"/>
      <c r="R13" s="208"/>
    </row>
    <row r="14" spans="1:18" ht="13.5" customHeight="1">
      <c r="A14" s="281" t="s">
        <v>304</v>
      </c>
      <c r="B14" s="839">
        <v>17</v>
      </c>
      <c r="C14" s="278">
        <v>446</v>
      </c>
      <c r="D14" s="281" t="s">
        <v>321</v>
      </c>
      <c r="E14" s="726">
        <v>7</v>
      </c>
      <c r="F14" s="277">
        <v>128</v>
      </c>
      <c r="G14" s="281" t="s">
        <v>338</v>
      </c>
      <c r="H14" s="781">
        <v>3</v>
      </c>
      <c r="I14" s="781">
        <v>24</v>
      </c>
      <c r="J14" s="281"/>
      <c r="K14" s="208"/>
      <c r="L14" s="207"/>
      <c r="M14" s="207"/>
      <c r="N14" s="208"/>
      <c r="O14" s="208"/>
      <c r="P14" s="207"/>
      <c r="Q14" s="208"/>
      <c r="R14" s="208"/>
    </row>
    <row r="15" spans="1:18" ht="13.5" customHeight="1">
      <c r="A15" s="281" t="s">
        <v>305</v>
      </c>
      <c r="B15" s="839">
        <v>10</v>
      </c>
      <c r="C15" s="278">
        <v>373</v>
      </c>
      <c r="D15" s="281" t="s">
        <v>322</v>
      </c>
      <c r="E15" s="726">
        <v>2</v>
      </c>
      <c r="F15" s="277">
        <v>19</v>
      </c>
      <c r="G15" s="281" t="s">
        <v>1584</v>
      </c>
      <c r="H15" s="781">
        <v>3</v>
      </c>
      <c r="I15" s="781">
        <v>73</v>
      </c>
      <c r="J15" s="281"/>
      <c r="K15" s="208"/>
      <c r="L15" s="207"/>
      <c r="M15" s="207"/>
      <c r="N15" s="208"/>
      <c r="O15" s="208"/>
      <c r="P15" s="207"/>
      <c r="Q15" s="208"/>
      <c r="R15" s="208"/>
    </row>
    <row r="16" spans="1:18" ht="13.5" customHeight="1">
      <c r="A16" s="281" t="s">
        <v>306</v>
      </c>
      <c r="B16" s="839">
        <v>16</v>
      </c>
      <c r="C16" s="278">
        <v>598</v>
      </c>
      <c r="D16" s="281" t="s">
        <v>323</v>
      </c>
      <c r="E16" s="726">
        <v>4</v>
      </c>
      <c r="F16" s="277">
        <v>615</v>
      </c>
      <c r="G16" s="281" t="s">
        <v>1585</v>
      </c>
      <c r="H16" s="781">
        <v>11</v>
      </c>
      <c r="I16" s="781">
        <v>795</v>
      </c>
      <c r="J16" s="281"/>
      <c r="K16" s="208"/>
      <c r="L16" s="207"/>
      <c r="M16" s="207"/>
      <c r="N16" s="208"/>
      <c r="O16" s="208"/>
      <c r="P16" s="207"/>
      <c r="Q16" s="208"/>
      <c r="R16" s="208"/>
    </row>
    <row r="17" spans="1:18" ht="13.5" customHeight="1">
      <c r="A17" s="281" t="s">
        <v>195</v>
      </c>
      <c r="B17" s="839">
        <v>1</v>
      </c>
      <c r="C17" s="278">
        <v>12</v>
      </c>
      <c r="D17" s="845" t="s">
        <v>324</v>
      </c>
      <c r="E17" s="726">
        <v>6</v>
      </c>
      <c r="F17" s="277">
        <v>532</v>
      </c>
      <c r="G17" s="281" t="s">
        <v>1586</v>
      </c>
      <c r="H17" s="781">
        <v>1</v>
      </c>
      <c r="I17" s="781">
        <v>22</v>
      </c>
      <c r="J17" s="281"/>
      <c r="K17" s="208"/>
      <c r="L17" s="207"/>
      <c r="M17" s="207"/>
      <c r="N17" s="208"/>
      <c r="O17" s="208"/>
      <c r="P17" s="207"/>
      <c r="Q17" s="208"/>
      <c r="R17" s="208"/>
    </row>
    <row r="18" spans="1:18" ht="13.5" customHeight="1">
      <c r="A18" s="281" t="s">
        <v>1580</v>
      </c>
      <c r="B18" s="839">
        <v>1</v>
      </c>
      <c r="C18" s="278">
        <v>6</v>
      </c>
      <c r="D18" s="281" t="s">
        <v>325</v>
      </c>
      <c r="E18" s="726">
        <v>7</v>
      </c>
      <c r="F18" s="277">
        <v>922</v>
      </c>
      <c r="G18" s="281" t="s">
        <v>1510</v>
      </c>
      <c r="H18" s="781">
        <v>1</v>
      </c>
      <c r="I18" s="781">
        <v>5</v>
      </c>
      <c r="J18" s="281"/>
      <c r="K18" s="208"/>
      <c r="L18" s="207"/>
      <c r="M18" s="207"/>
      <c r="N18" s="208"/>
      <c r="O18" s="208"/>
      <c r="P18" s="207"/>
      <c r="Q18" s="208"/>
      <c r="R18" s="208"/>
    </row>
    <row r="19" spans="1:18" ht="13.5" customHeight="1">
      <c r="A19" s="281" t="s">
        <v>308</v>
      </c>
      <c r="B19" s="839">
        <v>4</v>
      </c>
      <c r="C19" s="839">
        <v>65</v>
      </c>
      <c r="D19" s="312" t="s">
        <v>326</v>
      </c>
      <c r="E19" s="726">
        <v>5</v>
      </c>
      <c r="F19" s="277">
        <v>91</v>
      </c>
      <c r="H19" s="781"/>
      <c r="I19" s="781"/>
      <c r="J19" s="281"/>
      <c r="K19" s="208"/>
      <c r="L19" s="208"/>
      <c r="M19" s="207"/>
      <c r="N19" s="208"/>
      <c r="O19" s="208"/>
      <c r="P19" s="207"/>
      <c r="Q19" s="208"/>
      <c r="R19" s="208"/>
    </row>
    <row r="20" spans="1:18" ht="13.5" customHeight="1">
      <c r="A20" s="292" t="s">
        <v>309</v>
      </c>
      <c r="B20" s="839">
        <v>3</v>
      </c>
      <c r="C20" s="839">
        <v>31</v>
      </c>
      <c r="D20" s="312" t="s">
        <v>327</v>
      </c>
      <c r="E20" s="726">
        <v>5</v>
      </c>
      <c r="F20" s="277">
        <v>167</v>
      </c>
      <c r="H20" s="726"/>
      <c r="I20" s="726"/>
      <c r="J20" s="281"/>
      <c r="K20" s="208"/>
      <c r="L20" s="208"/>
      <c r="M20" s="207"/>
      <c r="N20" s="208"/>
      <c r="O20" s="207"/>
      <c r="P20" s="207"/>
      <c r="Q20" s="208"/>
      <c r="R20" s="207"/>
    </row>
    <row r="21" spans="1:18" ht="13.5" customHeight="1">
      <c r="A21" s="281" t="s">
        <v>310</v>
      </c>
      <c r="B21" s="839">
        <v>2</v>
      </c>
      <c r="C21" s="839">
        <v>108</v>
      </c>
      <c r="D21" s="312" t="s">
        <v>328</v>
      </c>
      <c r="E21" s="726">
        <v>12</v>
      </c>
      <c r="F21" s="277">
        <v>146</v>
      </c>
      <c r="G21" s="281" t="s">
        <v>535</v>
      </c>
      <c r="H21" s="208">
        <f>SUBTOTAL(9,H23:H27)</f>
        <v>20</v>
      </c>
      <c r="I21" s="839">
        <f>SUBTOTAL(9,I23:I27)</f>
        <v>413</v>
      </c>
      <c r="J21" s="281"/>
      <c r="K21" s="208"/>
      <c r="L21" s="208"/>
      <c r="M21" s="207"/>
      <c r="N21" s="208"/>
      <c r="O21" s="207"/>
      <c r="P21" s="207"/>
      <c r="Q21" s="208"/>
      <c r="R21" s="207"/>
    </row>
    <row r="22" spans="1:18" ht="13.5" customHeight="1">
      <c r="A22" s="281" t="s">
        <v>311</v>
      </c>
      <c r="B22" s="839">
        <v>7</v>
      </c>
      <c r="C22" s="839">
        <v>1313</v>
      </c>
      <c r="D22" s="312" t="s">
        <v>329</v>
      </c>
      <c r="E22" s="726">
        <v>6</v>
      </c>
      <c r="F22" s="277">
        <v>168</v>
      </c>
      <c r="G22" s="312"/>
      <c r="H22" s="781"/>
      <c r="I22" s="781"/>
      <c r="J22" s="281"/>
      <c r="K22" s="208"/>
      <c r="L22" s="208"/>
      <c r="M22" s="207"/>
      <c r="N22" s="208"/>
      <c r="O22" s="207"/>
      <c r="P22" s="207"/>
      <c r="Q22" s="208"/>
      <c r="R22" s="208"/>
    </row>
    <row r="23" spans="1:18" ht="13.5" customHeight="1">
      <c r="A23" s="281" t="s">
        <v>312</v>
      </c>
      <c r="B23" s="839">
        <v>7</v>
      </c>
      <c r="C23" s="207">
        <v>460</v>
      </c>
      <c r="D23" s="312" t="s">
        <v>330</v>
      </c>
      <c r="E23" s="726">
        <v>24</v>
      </c>
      <c r="F23" s="278">
        <v>904</v>
      </c>
      <c r="G23" s="312" t="s">
        <v>342</v>
      </c>
      <c r="H23" s="207">
        <v>3</v>
      </c>
      <c r="I23" s="781">
        <v>14</v>
      </c>
      <c r="J23" s="281"/>
      <c r="K23" s="208"/>
      <c r="L23" s="208"/>
      <c r="M23" s="207"/>
      <c r="N23" s="208"/>
      <c r="O23" s="207"/>
      <c r="P23" s="207"/>
      <c r="Q23" s="207"/>
      <c r="R23" s="207"/>
    </row>
    <row r="24" spans="1:18" ht="13.5" customHeight="1">
      <c r="A24" s="281" t="s">
        <v>313</v>
      </c>
      <c r="B24" s="839">
        <v>1</v>
      </c>
      <c r="C24" s="277">
        <v>15</v>
      </c>
      <c r="D24" s="312" t="s">
        <v>331</v>
      </c>
      <c r="E24" s="726">
        <v>35</v>
      </c>
      <c r="F24" s="278">
        <v>1278</v>
      </c>
      <c r="G24" s="312" t="s">
        <v>344</v>
      </c>
      <c r="H24" s="207">
        <v>3</v>
      </c>
      <c r="I24" s="207">
        <v>57</v>
      </c>
      <c r="J24" s="281"/>
      <c r="K24" s="208"/>
      <c r="L24" s="208"/>
      <c r="M24" s="207"/>
      <c r="N24" s="208"/>
      <c r="O24" s="207"/>
      <c r="P24" s="207"/>
      <c r="Q24" s="208"/>
      <c r="R24" s="208"/>
    </row>
    <row r="25" spans="1:18" ht="13.5" customHeight="1">
      <c r="A25" s="281" t="s">
        <v>314</v>
      </c>
      <c r="B25" s="839">
        <v>9</v>
      </c>
      <c r="C25" s="277">
        <v>298</v>
      </c>
      <c r="D25" s="281"/>
      <c r="E25" s="726"/>
      <c r="F25" s="278"/>
      <c r="G25" s="312" t="s">
        <v>1587</v>
      </c>
      <c r="H25" s="781">
        <v>5</v>
      </c>
      <c r="I25" s="781">
        <v>126</v>
      </c>
      <c r="J25" s="281"/>
      <c r="K25" s="208"/>
      <c r="L25" s="208"/>
      <c r="M25" s="207"/>
      <c r="N25" s="208"/>
      <c r="O25" s="208"/>
      <c r="P25" s="207"/>
      <c r="Q25" s="208"/>
      <c r="R25" s="208"/>
    </row>
    <row r="26" spans="1:18" ht="13.5" customHeight="1">
      <c r="A26" s="281" t="s">
        <v>315</v>
      </c>
      <c r="B26" s="839">
        <v>5</v>
      </c>
      <c r="C26" s="277">
        <v>350</v>
      </c>
      <c r="G26" s="312" t="s">
        <v>1588</v>
      </c>
      <c r="H26" s="781">
        <v>7</v>
      </c>
      <c r="I26" s="781">
        <v>176</v>
      </c>
      <c r="J26" s="281"/>
      <c r="K26" s="208"/>
      <c r="L26" s="208"/>
      <c r="M26" s="207"/>
      <c r="N26" s="208"/>
      <c r="O26" s="207"/>
      <c r="P26" s="207"/>
      <c r="Q26" s="208"/>
      <c r="R26" s="208"/>
    </row>
    <row r="27" spans="1:18" ht="13.5" customHeight="1">
      <c r="A27" s="281" t="s">
        <v>316</v>
      </c>
      <c r="B27" s="839">
        <v>2</v>
      </c>
      <c r="C27" s="277">
        <v>805</v>
      </c>
      <c r="D27" s="281" t="s">
        <v>292</v>
      </c>
      <c r="E27" s="781">
        <f>SUBTOTAL(9,E28:E42)</f>
        <v>98</v>
      </c>
      <c r="F27" s="781">
        <f>SUBTOTAL(9,F28:F42)</f>
        <v>5190</v>
      </c>
      <c r="G27" s="312" t="s">
        <v>1589</v>
      </c>
      <c r="H27" s="781">
        <v>2</v>
      </c>
      <c r="I27" s="781">
        <v>40</v>
      </c>
      <c r="J27" s="281"/>
      <c r="K27" s="208"/>
      <c r="L27" s="208"/>
      <c r="M27" s="207"/>
      <c r="N27" s="208"/>
      <c r="O27" s="208"/>
      <c r="P27" s="207"/>
      <c r="Q27" s="208"/>
      <c r="R27" s="208"/>
    </row>
    <row r="28" spans="1:18" ht="13.5" customHeight="1">
      <c r="A28" s="281" t="s">
        <v>345</v>
      </c>
      <c r="B28" s="839">
        <v>19</v>
      </c>
      <c r="C28" s="277">
        <v>406</v>
      </c>
      <c r="D28" s="281"/>
      <c r="F28" s="278"/>
      <c r="G28" s="491"/>
      <c r="H28" s="781"/>
      <c r="I28" s="781"/>
      <c r="J28" s="281"/>
      <c r="K28" s="208"/>
      <c r="L28" s="208"/>
      <c r="M28" s="207"/>
      <c r="N28" s="208"/>
      <c r="O28" s="208"/>
      <c r="P28" s="207"/>
      <c r="Q28" s="208"/>
      <c r="R28" s="208"/>
    </row>
    <row r="29" spans="1:18" ht="13.5" customHeight="1">
      <c r="A29" s="281" t="s">
        <v>346</v>
      </c>
      <c r="B29" s="839">
        <v>2</v>
      </c>
      <c r="C29" s="277">
        <v>11</v>
      </c>
      <c r="D29" s="281" t="s">
        <v>362</v>
      </c>
      <c r="E29" s="781">
        <v>1</v>
      </c>
      <c r="F29" s="277">
        <v>13</v>
      </c>
      <c r="G29" s="473"/>
      <c r="H29" s="726"/>
      <c r="I29" s="726"/>
      <c r="J29" s="281"/>
      <c r="K29" s="208"/>
      <c r="L29" s="208"/>
      <c r="M29" s="207"/>
      <c r="N29" s="208"/>
      <c r="O29" s="208"/>
      <c r="P29" s="207"/>
      <c r="Q29" s="208"/>
      <c r="R29" s="208"/>
    </row>
    <row r="30" spans="1:18" ht="13.5" customHeight="1">
      <c r="A30" s="281" t="s">
        <v>347</v>
      </c>
      <c r="B30" s="839">
        <v>6</v>
      </c>
      <c r="C30" s="277">
        <v>106</v>
      </c>
      <c r="D30" s="281" t="s">
        <v>365</v>
      </c>
      <c r="E30" s="781">
        <v>12</v>
      </c>
      <c r="F30" s="277">
        <v>522</v>
      </c>
      <c r="G30" s="312" t="s">
        <v>537</v>
      </c>
      <c r="H30" s="781">
        <f>SUBTOTAL(9,H32:H46)</f>
        <v>123</v>
      </c>
      <c r="I30" s="839">
        <f>SUBTOTAL(9,I32:I46)</f>
        <v>8314</v>
      </c>
      <c r="J30" s="281"/>
      <c r="K30" s="208"/>
      <c r="L30" s="208"/>
      <c r="M30" s="207"/>
      <c r="N30" s="208"/>
      <c r="O30" s="208"/>
      <c r="P30" s="207"/>
      <c r="Q30" s="208"/>
      <c r="R30" s="208"/>
    </row>
    <row r="31" spans="1:18" ht="13.5" customHeight="1">
      <c r="A31" s="281" t="s">
        <v>348</v>
      </c>
      <c r="B31" s="839">
        <v>2</v>
      </c>
      <c r="C31" s="277">
        <v>81</v>
      </c>
      <c r="D31" s="281" t="s">
        <v>367</v>
      </c>
      <c r="E31" s="781">
        <v>14</v>
      </c>
      <c r="F31" s="277">
        <v>170</v>
      </c>
      <c r="G31" s="312"/>
      <c r="H31" s="207"/>
      <c r="I31" s="207"/>
      <c r="J31" s="281"/>
      <c r="K31" s="208"/>
      <c r="L31" s="208"/>
      <c r="M31" s="207"/>
      <c r="N31" s="208"/>
      <c r="O31" s="208"/>
      <c r="P31" s="207"/>
      <c r="Q31" s="208"/>
      <c r="R31" s="208"/>
    </row>
    <row r="32" spans="1:18" ht="13.5" customHeight="1">
      <c r="A32" s="281" t="s">
        <v>349</v>
      </c>
      <c r="B32" s="839">
        <v>4</v>
      </c>
      <c r="C32" s="277">
        <v>85</v>
      </c>
      <c r="D32" s="281" t="s">
        <v>368</v>
      </c>
      <c r="E32" s="781">
        <v>3</v>
      </c>
      <c r="F32" s="277">
        <v>744</v>
      </c>
      <c r="G32" s="312" t="s">
        <v>378</v>
      </c>
      <c r="H32" s="839">
        <v>3</v>
      </c>
      <c r="I32" s="207">
        <v>60</v>
      </c>
      <c r="J32" s="281"/>
      <c r="K32" s="208"/>
      <c r="L32" s="208"/>
      <c r="M32" s="207"/>
      <c r="N32" s="208"/>
      <c r="O32" s="208"/>
      <c r="P32" s="207"/>
      <c r="Q32" s="208"/>
      <c r="R32" s="208"/>
    </row>
    <row r="33" spans="1:18" ht="13.5" customHeight="1">
      <c r="A33" s="281" t="s">
        <v>350</v>
      </c>
      <c r="B33" s="839">
        <v>3</v>
      </c>
      <c r="C33" s="277">
        <v>34</v>
      </c>
      <c r="D33" s="281" t="s">
        <v>369</v>
      </c>
      <c r="E33" s="781">
        <v>10</v>
      </c>
      <c r="F33" s="277">
        <v>436</v>
      </c>
      <c r="G33" s="312" t="s">
        <v>379</v>
      </c>
      <c r="H33" s="839">
        <v>28</v>
      </c>
      <c r="I33" s="207">
        <v>264</v>
      </c>
      <c r="J33" s="281"/>
      <c r="K33" s="208"/>
      <c r="L33" s="208"/>
      <c r="M33" s="207"/>
      <c r="N33" s="208"/>
      <c r="O33" s="208"/>
      <c r="P33" s="207"/>
      <c r="Q33" s="208"/>
      <c r="R33" s="207"/>
    </row>
    <row r="34" spans="1:18" ht="13.5" customHeight="1">
      <c r="A34" s="281" t="s">
        <v>351</v>
      </c>
      <c r="B34" s="839">
        <v>5</v>
      </c>
      <c r="C34" s="277">
        <v>1308</v>
      </c>
      <c r="D34" s="292" t="s">
        <v>1305</v>
      </c>
      <c r="E34" s="781">
        <v>2</v>
      </c>
      <c r="F34" s="277">
        <v>91</v>
      </c>
      <c r="G34" s="312" t="s">
        <v>380</v>
      </c>
      <c r="H34" s="207">
        <v>5</v>
      </c>
      <c r="I34" s="839">
        <v>516</v>
      </c>
      <c r="J34" s="281"/>
      <c r="K34" s="208"/>
      <c r="L34" s="208"/>
      <c r="M34" s="207"/>
      <c r="N34" s="208"/>
      <c r="O34" s="208"/>
      <c r="P34" s="207"/>
      <c r="Q34" s="208"/>
      <c r="R34" s="207"/>
    </row>
    <row r="35" spans="1:18" ht="13.5" customHeight="1">
      <c r="A35" s="281" t="s">
        <v>352</v>
      </c>
      <c r="B35" s="839">
        <v>2</v>
      </c>
      <c r="C35" s="277">
        <v>37</v>
      </c>
      <c r="D35" s="281" t="s">
        <v>370</v>
      </c>
      <c r="E35" s="781">
        <v>20</v>
      </c>
      <c r="F35" s="277">
        <v>1875</v>
      </c>
      <c r="G35" s="312" t="s">
        <v>1590</v>
      </c>
      <c r="H35" s="207">
        <v>1</v>
      </c>
      <c r="I35" s="207">
        <v>271</v>
      </c>
      <c r="J35" s="281"/>
      <c r="K35" s="208"/>
      <c r="L35" s="208"/>
      <c r="M35" s="207"/>
      <c r="N35" s="208"/>
      <c r="O35" s="207"/>
      <c r="P35" s="207"/>
      <c r="Q35" s="208"/>
      <c r="R35" s="208"/>
    </row>
    <row r="36" spans="1:18" ht="13.5" customHeight="1">
      <c r="A36" s="281"/>
      <c r="B36" s="208"/>
      <c r="C36" s="277"/>
      <c r="D36" s="281" t="s">
        <v>371</v>
      </c>
      <c r="E36" s="207">
        <v>11</v>
      </c>
      <c r="F36" s="278">
        <v>507</v>
      </c>
      <c r="G36" s="312" t="s">
        <v>381</v>
      </c>
      <c r="H36" s="207">
        <v>7</v>
      </c>
      <c r="I36" s="207">
        <v>57</v>
      </c>
      <c r="J36" s="281"/>
      <c r="K36" s="208"/>
      <c r="L36" s="208"/>
      <c r="M36" s="207"/>
      <c r="N36" s="208"/>
      <c r="O36" s="208"/>
      <c r="P36" s="207"/>
      <c r="Q36" s="207"/>
      <c r="R36" s="207"/>
    </row>
    <row r="37" spans="1:18" ht="13.5" customHeight="1">
      <c r="C37" s="278"/>
      <c r="D37" s="281" t="s">
        <v>372</v>
      </c>
      <c r="E37" s="781">
        <v>13</v>
      </c>
      <c r="F37" s="277">
        <v>358</v>
      </c>
      <c r="G37" s="312" t="s">
        <v>382</v>
      </c>
      <c r="H37" s="207">
        <v>1</v>
      </c>
      <c r="I37" s="207">
        <v>7</v>
      </c>
      <c r="J37" s="281"/>
      <c r="K37" s="208"/>
      <c r="L37" s="208"/>
      <c r="M37" s="207"/>
      <c r="N37" s="207"/>
      <c r="O37" s="207"/>
      <c r="P37" s="207"/>
      <c r="Q37" s="207"/>
      <c r="R37" s="207"/>
    </row>
    <row r="38" spans="1:18" ht="13.5" customHeight="1">
      <c r="A38" s="281" t="s">
        <v>687</v>
      </c>
      <c r="B38" s="726">
        <f>SUBTOTAL(9,B39:B48,E10:E24)</f>
        <v>262</v>
      </c>
      <c r="C38" s="277">
        <f>SUBTOTAL(9,C39:C48,F10:F24)</f>
        <v>9797</v>
      </c>
      <c r="D38" s="281" t="s">
        <v>373</v>
      </c>
      <c r="E38" s="781">
        <v>3</v>
      </c>
      <c r="F38" s="277">
        <v>26</v>
      </c>
      <c r="G38" s="312" t="s">
        <v>1625</v>
      </c>
      <c r="H38" s="839">
        <v>11</v>
      </c>
      <c r="I38" s="207">
        <v>161</v>
      </c>
      <c r="J38" s="281"/>
      <c r="K38" s="208"/>
      <c r="L38" s="208"/>
      <c r="M38" s="207"/>
      <c r="N38" s="208"/>
      <c r="O38" s="208"/>
      <c r="P38" s="207"/>
      <c r="Q38" s="207"/>
      <c r="R38" s="207"/>
    </row>
    <row r="39" spans="1:18" ht="13.5" customHeight="1">
      <c r="A39" s="281"/>
      <c r="C39" s="278"/>
      <c r="D39" s="281" t="s">
        <v>374</v>
      </c>
      <c r="E39" s="781">
        <v>1</v>
      </c>
      <c r="F39" s="277">
        <v>6</v>
      </c>
      <c r="G39" s="312" t="s">
        <v>1626</v>
      </c>
      <c r="H39" s="839">
        <v>21</v>
      </c>
      <c r="I39" s="207">
        <v>381</v>
      </c>
      <c r="J39" s="281"/>
      <c r="K39" s="208"/>
      <c r="L39" s="208"/>
      <c r="M39" s="207"/>
      <c r="N39" s="208"/>
      <c r="O39" s="208"/>
      <c r="P39" s="207"/>
      <c r="Q39" s="207"/>
      <c r="R39" s="207"/>
    </row>
    <row r="40" spans="1:18" ht="13.5" customHeight="1">
      <c r="A40" s="281" t="s">
        <v>353</v>
      </c>
      <c r="B40" s="218">
        <v>17</v>
      </c>
      <c r="C40" s="278">
        <v>286</v>
      </c>
      <c r="D40" s="281" t="s">
        <v>375</v>
      </c>
      <c r="E40" s="781">
        <v>2</v>
      </c>
      <c r="F40" s="277">
        <v>26</v>
      </c>
      <c r="G40" s="312" t="s">
        <v>384</v>
      </c>
      <c r="H40" s="839">
        <v>1</v>
      </c>
      <c r="I40" s="207">
        <v>22</v>
      </c>
      <c r="J40" s="281"/>
      <c r="K40" s="208"/>
      <c r="L40" s="208"/>
      <c r="M40" s="207"/>
      <c r="N40" s="208"/>
      <c r="O40" s="208"/>
      <c r="P40" s="207"/>
      <c r="Q40" s="208"/>
      <c r="R40" s="207"/>
    </row>
    <row r="41" spans="1:18" ht="13.5" customHeight="1">
      <c r="A41" s="281" t="s">
        <v>354</v>
      </c>
      <c r="B41" s="839">
        <v>20</v>
      </c>
      <c r="C41" s="277">
        <v>304</v>
      </c>
      <c r="D41" s="281" t="s">
        <v>376</v>
      </c>
      <c r="E41" s="207">
        <v>2</v>
      </c>
      <c r="F41" s="278">
        <v>118</v>
      </c>
      <c r="G41" s="312" t="s">
        <v>385</v>
      </c>
      <c r="H41" s="839">
        <v>16</v>
      </c>
      <c r="I41" s="207">
        <v>1137</v>
      </c>
      <c r="J41" s="281"/>
      <c r="K41" s="207"/>
      <c r="L41" s="207"/>
      <c r="M41" s="207"/>
      <c r="N41" s="208"/>
      <c r="O41" s="208"/>
      <c r="P41" s="207"/>
      <c r="Q41" s="208"/>
      <c r="R41" s="207"/>
    </row>
    <row r="42" spans="1:18" ht="13.5" customHeight="1">
      <c r="A42" s="292" t="s">
        <v>355</v>
      </c>
      <c r="B42" s="839">
        <v>35</v>
      </c>
      <c r="C42" s="277">
        <v>863</v>
      </c>
      <c r="D42" s="281" t="s">
        <v>1581</v>
      </c>
      <c r="E42" s="781">
        <v>4</v>
      </c>
      <c r="F42" s="277">
        <v>298</v>
      </c>
      <c r="G42" s="312" t="s">
        <v>386</v>
      </c>
      <c r="H42" s="839">
        <v>6</v>
      </c>
      <c r="I42" s="207">
        <v>82</v>
      </c>
      <c r="J42" s="281"/>
      <c r="K42" s="208"/>
      <c r="L42" s="208"/>
      <c r="M42" s="207"/>
      <c r="N42" s="207"/>
      <c r="O42" s="207"/>
      <c r="P42" s="207"/>
      <c r="Q42" s="208"/>
      <c r="R42" s="207"/>
    </row>
    <row r="43" spans="1:18" ht="13.5" customHeight="1">
      <c r="A43" s="281" t="s">
        <v>356</v>
      </c>
      <c r="B43" s="218">
        <v>4</v>
      </c>
      <c r="C43" s="278">
        <v>143</v>
      </c>
      <c r="D43" s="281"/>
      <c r="E43" s="726"/>
      <c r="F43" s="277"/>
      <c r="G43" s="312" t="s">
        <v>387</v>
      </c>
      <c r="H43" s="839">
        <v>8</v>
      </c>
      <c r="I43" s="207">
        <v>126</v>
      </c>
      <c r="J43" s="281"/>
      <c r="K43" s="208"/>
      <c r="L43" s="208"/>
      <c r="M43" s="207"/>
      <c r="N43" s="208"/>
      <c r="O43" s="208"/>
      <c r="P43" s="207"/>
      <c r="Q43" s="208"/>
      <c r="R43" s="207"/>
    </row>
    <row r="44" spans="1:18" ht="13.5" customHeight="1">
      <c r="A44" s="292" t="s">
        <v>357</v>
      </c>
      <c r="B44" s="839">
        <v>2</v>
      </c>
      <c r="C44" s="277">
        <v>54</v>
      </c>
      <c r="D44" s="281"/>
      <c r="E44" s="500"/>
      <c r="F44" s="277"/>
      <c r="G44" s="312" t="s">
        <v>388</v>
      </c>
      <c r="H44" s="207">
        <v>1</v>
      </c>
      <c r="I44" s="207">
        <v>32</v>
      </c>
      <c r="J44" s="281"/>
      <c r="K44" s="208"/>
      <c r="L44" s="208"/>
      <c r="M44" s="207"/>
      <c r="N44" s="208"/>
      <c r="O44" s="208"/>
      <c r="P44" s="207"/>
      <c r="Q44" s="208"/>
      <c r="R44" s="207"/>
    </row>
    <row r="45" spans="1:18" ht="13.5" customHeight="1">
      <c r="A45" s="281" t="s">
        <v>358</v>
      </c>
      <c r="B45" s="839">
        <v>29</v>
      </c>
      <c r="C45" s="277">
        <v>1242</v>
      </c>
      <c r="D45" s="281" t="s">
        <v>534</v>
      </c>
      <c r="E45" s="207">
        <f>SUBTOTAL(9,E47:E48,H10:H18)</f>
        <v>61</v>
      </c>
      <c r="F45" s="207">
        <f>SUBTOTAL(9,F47:F48,I10:I18)</f>
        <v>2181</v>
      </c>
      <c r="G45" s="312" t="s">
        <v>1591</v>
      </c>
      <c r="H45" s="218">
        <v>6</v>
      </c>
      <c r="I45" s="218">
        <v>5103</v>
      </c>
      <c r="J45" s="281"/>
      <c r="K45" s="208"/>
      <c r="L45" s="208"/>
      <c r="M45" s="207"/>
      <c r="N45" s="208"/>
      <c r="O45" s="208"/>
      <c r="P45" s="207"/>
      <c r="Q45" s="207"/>
      <c r="R45" s="207"/>
    </row>
    <row r="46" spans="1:18" ht="13.5" customHeight="1">
      <c r="A46" s="281" t="s">
        <v>359</v>
      </c>
      <c r="B46" s="218">
        <v>3</v>
      </c>
      <c r="C46" s="278">
        <v>49</v>
      </c>
      <c r="D46" s="312"/>
      <c r="E46" s="781"/>
      <c r="F46" s="277"/>
      <c r="G46" s="312" t="s">
        <v>389</v>
      </c>
      <c r="H46" s="218">
        <v>8</v>
      </c>
      <c r="I46" s="218">
        <v>95</v>
      </c>
      <c r="J46" s="281"/>
      <c r="K46" s="208"/>
      <c r="L46" s="208"/>
      <c r="M46" s="207"/>
      <c r="N46" s="208"/>
      <c r="O46" s="208"/>
      <c r="P46" s="207"/>
      <c r="Q46" s="207"/>
      <c r="R46" s="207"/>
    </row>
    <row r="47" spans="1:18" ht="13.5" customHeight="1">
      <c r="A47" s="281" t="s">
        <v>360</v>
      </c>
      <c r="B47" s="839">
        <v>17</v>
      </c>
      <c r="C47" s="839">
        <v>520</v>
      </c>
      <c r="D47" s="312" t="s">
        <v>333</v>
      </c>
      <c r="E47" s="781">
        <v>1</v>
      </c>
      <c r="F47" s="277">
        <v>45</v>
      </c>
      <c r="G47" s="312"/>
      <c r="J47" s="281"/>
      <c r="K47" s="208"/>
      <c r="L47" s="208"/>
      <c r="M47" s="207"/>
      <c r="N47" s="208"/>
      <c r="O47" s="208"/>
      <c r="P47" s="281"/>
      <c r="Q47" s="207"/>
      <c r="R47" s="207"/>
    </row>
    <row r="48" spans="1:18" ht="13.5" customHeight="1">
      <c r="A48" s="472" t="s">
        <v>390</v>
      </c>
      <c r="B48" s="833">
        <v>5</v>
      </c>
      <c r="C48" s="833">
        <v>508</v>
      </c>
      <c r="D48" s="425" t="s">
        <v>334</v>
      </c>
      <c r="E48" s="220">
        <v>2</v>
      </c>
      <c r="F48" s="279">
        <v>88</v>
      </c>
      <c r="G48" s="472"/>
      <c r="H48" s="220"/>
      <c r="I48" s="220"/>
      <c r="J48" s="207"/>
      <c r="K48" s="207"/>
      <c r="L48" s="208"/>
      <c r="M48" s="208"/>
      <c r="N48" s="207"/>
      <c r="O48" s="208"/>
      <c r="P48" s="208"/>
      <c r="Q48" s="207"/>
      <c r="R48" s="207"/>
    </row>
    <row r="49" spans="1:18" ht="13.5" customHeight="1">
      <c r="A49" s="355" t="s">
        <v>1169</v>
      </c>
      <c r="B49" s="162"/>
      <c r="C49" s="162"/>
      <c r="D49" s="281"/>
      <c r="E49" s="207"/>
      <c r="F49" s="207"/>
      <c r="G49" s="281"/>
      <c r="H49" s="207"/>
      <c r="I49" s="207"/>
      <c r="J49" s="208"/>
      <c r="K49" s="207"/>
      <c r="L49" s="207"/>
      <c r="M49" s="207"/>
      <c r="N49" s="207"/>
      <c r="O49" s="207"/>
      <c r="P49" s="207"/>
      <c r="Q49" s="207"/>
      <c r="R49" s="207"/>
    </row>
    <row r="50" spans="1:18" ht="13.5" customHeight="1">
      <c r="A50" s="355" t="s">
        <v>1170</v>
      </c>
      <c r="B50" s="162"/>
      <c r="C50" s="162"/>
      <c r="D50" s="281"/>
      <c r="E50" s="207"/>
      <c r="F50" s="207"/>
      <c r="G50" s="281"/>
      <c r="H50" s="207"/>
      <c r="I50" s="207"/>
      <c r="J50" s="503"/>
      <c r="K50" s="207"/>
      <c r="L50" s="207"/>
      <c r="M50" s="207"/>
      <c r="N50" s="207"/>
      <c r="O50" s="207"/>
      <c r="P50" s="207"/>
      <c r="Q50" s="207"/>
      <c r="R50" s="207"/>
    </row>
    <row r="51" spans="1:18" ht="13.5" customHeight="1">
      <c r="A51" s="355" t="s">
        <v>862</v>
      </c>
      <c r="B51" s="162"/>
      <c r="C51" s="162"/>
      <c r="D51" s="281"/>
      <c r="E51" s="207"/>
      <c r="F51" s="207"/>
      <c r="G51" s="281"/>
      <c r="H51" s="207"/>
      <c r="I51" s="207"/>
      <c r="J51" s="208"/>
      <c r="K51" s="207"/>
      <c r="L51" s="207"/>
      <c r="M51" s="207"/>
      <c r="N51" s="207"/>
      <c r="O51" s="207"/>
      <c r="P51" s="207"/>
      <c r="Q51" s="207"/>
      <c r="R51" s="207"/>
    </row>
    <row r="52" spans="1:18" ht="13.5" customHeight="1">
      <c r="A52" s="355"/>
      <c r="B52" s="162"/>
      <c r="C52" s="162"/>
      <c r="D52" s="281"/>
      <c r="E52" s="207"/>
      <c r="F52" s="207"/>
      <c r="G52" s="281"/>
      <c r="H52" s="207"/>
      <c r="I52" s="207"/>
      <c r="J52" s="208"/>
      <c r="K52" s="207"/>
      <c r="L52" s="207"/>
      <c r="M52" s="207"/>
      <c r="N52" s="207"/>
      <c r="O52" s="207"/>
      <c r="P52" s="207"/>
      <c r="Q52" s="207"/>
      <c r="R52" s="207"/>
    </row>
    <row r="53" spans="1:18" ht="13.5" customHeight="1">
      <c r="A53" s="355"/>
      <c r="B53" s="162"/>
      <c r="C53" s="162"/>
      <c r="D53" s="281"/>
      <c r="E53" s="207"/>
      <c r="F53" s="207"/>
      <c r="G53" s="281"/>
      <c r="H53" s="207"/>
      <c r="I53" s="207"/>
      <c r="J53" s="208"/>
      <c r="K53" s="207"/>
      <c r="L53" s="207"/>
      <c r="M53" s="207"/>
      <c r="N53" s="207"/>
      <c r="O53" s="207"/>
      <c r="P53" s="207"/>
      <c r="Q53" s="207"/>
      <c r="R53" s="207"/>
    </row>
    <row r="54" spans="1:18" ht="13.5" customHeight="1">
      <c r="A54" s="375" t="s">
        <v>1607</v>
      </c>
      <c r="B54" s="476"/>
      <c r="C54" s="476"/>
      <c r="D54" s="310"/>
      <c r="E54" s="231"/>
      <c r="F54" s="231"/>
      <c r="G54" s="310"/>
      <c r="H54" s="231"/>
      <c r="I54" s="231"/>
      <c r="J54" s="208"/>
      <c r="K54" s="207"/>
      <c r="L54" s="207"/>
      <c r="M54" s="208"/>
      <c r="N54" s="207"/>
      <c r="O54" s="208"/>
      <c r="P54" s="208"/>
      <c r="Q54" s="207"/>
      <c r="R54" s="207"/>
    </row>
    <row r="55" spans="1:18" ht="13.5" customHeight="1">
      <c r="A55" s="281"/>
      <c r="B55" s="207"/>
      <c r="C55" s="207"/>
      <c r="D55" s="281"/>
      <c r="E55" s="207"/>
      <c r="F55" s="208"/>
      <c r="G55" s="281"/>
      <c r="H55" s="207"/>
      <c r="I55" s="208"/>
      <c r="J55" s="281"/>
      <c r="K55" s="208"/>
      <c r="L55" s="207"/>
      <c r="M55" s="207"/>
      <c r="N55" s="207"/>
      <c r="O55" s="207"/>
      <c r="P55" s="207"/>
      <c r="Q55" s="207"/>
      <c r="R55" s="207"/>
    </row>
    <row r="56" spans="1:18" ht="13.5" customHeight="1">
      <c r="A56" s="281"/>
      <c r="B56" s="207"/>
      <c r="C56" s="207"/>
      <c r="D56" s="281"/>
      <c r="E56" s="293"/>
      <c r="F56" s="419"/>
      <c r="G56" s="541"/>
      <c r="H56" s="913"/>
      <c r="I56" s="913"/>
      <c r="J56" s="208"/>
      <c r="K56" s="208"/>
      <c r="L56" s="207"/>
      <c r="M56" s="208"/>
      <c r="N56" s="207"/>
      <c r="O56" s="207"/>
      <c r="P56" s="208"/>
      <c r="Q56" s="207"/>
      <c r="R56" s="207"/>
    </row>
    <row r="57" spans="1:18" ht="13.5" customHeight="1">
      <c r="A57" s="281"/>
      <c r="B57" s="207"/>
      <c r="C57" s="207"/>
      <c r="D57" s="281"/>
      <c r="E57" s="207"/>
      <c r="F57" s="208"/>
      <c r="G57" s="281"/>
      <c r="H57" s="207"/>
      <c r="I57" s="208"/>
      <c r="J57" s="208"/>
      <c r="K57" s="208"/>
      <c r="L57" s="207"/>
      <c r="M57" s="208"/>
      <c r="N57" s="207"/>
      <c r="O57" s="207"/>
      <c r="P57" s="208"/>
      <c r="Q57" s="207"/>
      <c r="R57" s="207"/>
    </row>
    <row r="58" spans="1:18" ht="13.5" customHeight="1">
      <c r="A58" s="281"/>
      <c r="B58" s="207"/>
      <c r="C58" s="207"/>
      <c r="D58" s="281"/>
      <c r="E58" s="207"/>
      <c r="F58" s="208"/>
      <c r="G58" s="281"/>
      <c r="H58" s="207"/>
      <c r="I58" s="208"/>
      <c r="J58" s="208"/>
      <c r="K58" s="208"/>
      <c r="L58" s="207"/>
      <c r="M58" s="207"/>
      <c r="N58" s="207"/>
      <c r="O58" s="207"/>
      <c r="P58" s="208"/>
      <c r="Q58" s="207"/>
      <c r="R58" s="207"/>
    </row>
    <row r="59" spans="1:18" ht="13.5" customHeight="1">
      <c r="A59" s="281"/>
      <c r="B59" s="207"/>
      <c r="C59" s="207"/>
      <c r="D59" s="281"/>
      <c r="E59" s="207"/>
      <c r="F59" s="207"/>
      <c r="G59" s="281"/>
      <c r="H59" s="207"/>
      <c r="I59" s="207"/>
      <c r="J59" s="208"/>
      <c r="K59" s="208"/>
      <c r="L59" s="208"/>
      <c r="M59" s="208"/>
      <c r="N59" s="207"/>
      <c r="O59" s="207"/>
      <c r="P59" s="207"/>
      <c r="Q59" s="207"/>
      <c r="R59" s="207"/>
    </row>
    <row r="60" spans="1:18" ht="13.5" customHeight="1">
      <c r="A60" s="281"/>
      <c r="B60" s="207"/>
      <c r="C60" s="207"/>
      <c r="D60" s="281"/>
      <c r="E60" s="207"/>
      <c r="F60" s="207"/>
      <c r="G60" s="281"/>
      <c r="H60" s="207"/>
      <c r="I60" s="207"/>
      <c r="J60" s="208"/>
      <c r="K60" s="207"/>
      <c r="L60" s="207"/>
      <c r="M60" s="208"/>
      <c r="N60" s="207"/>
      <c r="O60" s="207"/>
      <c r="P60" s="208"/>
      <c r="Q60" s="207"/>
      <c r="R60" s="207"/>
    </row>
    <row r="61" spans="1:18" ht="13.5" customHeight="1">
      <c r="B61" s="695"/>
      <c r="C61" s="695"/>
      <c r="D61" s="754">
        <v>41</v>
      </c>
      <c r="F61" s="695"/>
      <c r="G61" s="695"/>
      <c r="H61" s="695"/>
      <c r="I61" s="695"/>
      <c r="J61" s="208"/>
      <c r="K61" s="207"/>
      <c r="L61" s="207"/>
      <c r="M61" s="207"/>
      <c r="N61" s="207"/>
      <c r="O61" s="207"/>
      <c r="P61" s="208"/>
      <c r="Q61" s="207"/>
      <c r="R61" s="207"/>
    </row>
    <row r="62" spans="1:18" ht="13.5" customHeight="1">
      <c r="A62" s="281"/>
      <c r="B62" s="207"/>
      <c r="C62" s="207"/>
      <c r="D62" s="281"/>
      <c r="E62" s="207"/>
      <c r="F62" s="207"/>
      <c r="G62" s="281"/>
      <c r="H62" s="207"/>
      <c r="I62" s="208"/>
      <c r="J62" s="208"/>
      <c r="K62" s="207"/>
      <c r="L62" s="208"/>
      <c r="M62" s="208"/>
      <c r="N62" s="207"/>
      <c r="O62" s="207"/>
      <c r="P62" s="207"/>
      <c r="Q62" s="207"/>
      <c r="R62" s="207"/>
    </row>
    <row r="63" spans="1:18" ht="13.5" customHeight="1">
      <c r="A63" s="281"/>
      <c r="B63" s="207"/>
      <c r="C63" s="207"/>
      <c r="D63" s="281"/>
      <c r="E63" s="207"/>
      <c r="F63" s="207"/>
      <c r="G63" s="281"/>
      <c r="H63" s="207"/>
      <c r="I63" s="207"/>
      <c r="J63" s="207"/>
      <c r="K63" s="208"/>
      <c r="L63" s="207"/>
      <c r="M63" s="208"/>
      <c r="N63" s="207"/>
      <c r="O63" s="207"/>
      <c r="P63" s="208"/>
      <c r="Q63" s="207"/>
      <c r="R63" s="207"/>
    </row>
    <row r="64" spans="1:18" ht="13.5" customHeight="1">
      <c r="A64" s="281"/>
      <c r="B64" s="208"/>
      <c r="C64" s="208"/>
      <c r="D64" s="281"/>
      <c r="E64" s="207"/>
      <c r="F64" s="207"/>
      <c r="G64" s="281"/>
      <c r="H64" s="207"/>
      <c r="I64" s="208"/>
      <c r="J64" s="207"/>
      <c r="K64" s="208"/>
      <c r="L64" s="207"/>
      <c r="M64" s="208"/>
      <c r="N64" s="207"/>
      <c r="O64" s="207"/>
      <c r="P64" s="208"/>
      <c r="Q64" s="207"/>
      <c r="R64" s="207"/>
    </row>
    <row r="65" spans="1:18" ht="13.5" customHeight="1">
      <c r="A65" s="281"/>
      <c r="B65" s="207"/>
      <c r="C65" s="207"/>
      <c r="D65" s="281"/>
      <c r="E65" s="207"/>
      <c r="F65" s="207"/>
      <c r="G65" s="281"/>
      <c r="H65" s="207"/>
      <c r="I65" s="207"/>
      <c r="J65" s="207"/>
      <c r="K65" s="208"/>
      <c r="L65" s="208"/>
      <c r="M65" s="208"/>
      <c r="N65" s="207"/>
      <c r="O65" s="207"/>
      <c r="P65" s="208"/>
      <c r="Q65" s="207"/>
      <c r="R65" s="207"/>
    </row>
    <row r="66" spans="1:18" ht="13.5" customHeight="1">
      <c r="A66" s="281"/>
      <c r="B66" s="208"/>
      <c r="C66" s="208"/>
      <c r="D66" s="281"/>
      <c r="E66" s="207"/>
      <c r="F66" s="207"/>
      <c r="G66" s="281"/>
      <c r="H66" s="207"/>
      <c r="I66" s="207"/>
      <c r="J66" s="207"/>
      <c r="K66" s="208"/>
      <c r="L66" s="207"/>
      <c r="M66" s="208"/>
      <c r="N66" s="207"/>
      <c r="O66" s="207"/>
      <c r="P66" s="208"/>
      <c r="Q66" s="207"/>
      <c r="R66" s="207"/>
    </row>
    <row r="67" spans="1:18" ht="13.5" customHeight="1">
      <c r="A67" s="281"/>
      <c r="B67" s="208"/>
      <c r="C67" s="208"/>
      <c r="D67" s="281"/>
      <c r="E67" s="207"/>
      <c r="F67" s="208"/>
      <c r="G67" s="281"/>
      <c r="H67" s="207"/>
      <c r="I67" s="208"/>
      <c r="J67" s="207"/>
      <c r="K67" s="208"/>
      <c r="L67" s="207"/>
      <c r="M67" s="207"/>
      <c r="N67" s="207"/>
      <c r="O67" s="207"/>
      <c r="P67" s="207"/>
      <c r="Q67" s="207"/>
      <c r="R67" s="207"/>
    </row>
    <row r="68" spans="1:18" ht="13.5" customHeight="1">
      <c r="A68" s="281"/>
      <c r="B68" s="208"/>
      <c r="C68" s="208"/>
      <c r="D68" s="281"/>
      <c r="E68" s="207"/>
      <c r="F68" s="207"/>
      <c r="G68" s="281"/>
      <c r="H68" s="207"/>
      <c r="I68" s="207"/>
      <c r="J68" s="208"/>
      <c r="K68" s="208"/>
      <c r="L68" s="207"/>
      <c r="M68" s="208"/>
      <c r="N68" s="207"/>
      <c r="O68" s="207"/>
      <c r="P68" s="208"/>
      <c r="Q68" s="207"/>
      <c r="R68" s="207"/>
    </row>
    <row r="69" spans="1:18" ht="13.5" customHeight="1">
      <c r="A69" s="281"/>
      <c r="B69" s="208"/>
      <c r="C69" s="208"/>
      <c r="D69" s="281"/>
      <c r="E69" s="207"/>
      <c r="F69" s="207"/>
      <c r="G69" s="281"/>
      <c r="H69" s="207"/>
      <c r="I69" s="207"/>
      <c r="J69" s="208"/>
      <c r="K69" s="207"/>
      <c r="L69" s="208"/>
      <c r="M69" s="208"/>
      <c r="N69" s="207"/>
      <c r="O69" s="207"/>
      <c r="P69" s="208"/>
      <c r="Q69" s="207"/>
      <c r="R69" s="207"/>
    </row>
    <row r="70" spans="1:18" ht="13.5" customHeight="1">
      <c r="A70" s="281"/>
      <c r="B70" s="208"/>
      <c r="C70" s="208"/>
      <c r="D70" s="281"/>
      <c r="E70" s="208"/>
      <c r="F70" s="207"/>
      <c r="G70" s="281"/>
      <c r="H70" s="207"/>
      <c r="I70" s="208"/>
      <c r="J70" s="208"/>
      <c r="K70" s="208"/>
      <c r="L70" s="207"/>
      <c r="M70" s="208"/>
      <c r="N70" s="207"/>
      <c r="O70" s="207"/>
      <c r="P70" s="208"/>
      <c r="Q70" s="207"/>
      <c r="R70" s="207"/>
    </row>
    <row r="71" spans="1:18" ht="13.5" customHeight="1">
      <c r="A71" s="281"/>
      <c r="B71" s="208"/>
      <c r="C71" s="208"/>
      <c r="D71" s="281"/>
      <c r="E71" s="208"/>
      <c r="F71" s="207"/>
      <c r="G71" s="281"/>
      <c r="H71" s="207"/>
      <c r="I71" s="207"/>
      <c r="J71" s="208"/>
      <c r="K71" s="207"/>
      <c r="L71" s="207"/>
      <c r="M71" s="208"/>
      <c r="N71" s="207"/>
      <c r="O71" s="207"/>
      <c r="P71" s="208"/>
      <c r="Q71" s="207"/>
      <c r="R71" s="207"/>
    </row>
    <row r="72" spans="1:18" ht="13.5" customHeight="1">
      <c r="A72" s="281"/>
      <c r="B72" s="208"/>
      <c r="C72" s="208"/>
      <c r="D72" s="281"/>
      <c r="E72" s="208"/>
      <c r="F72" s="207"/>
      <c r="G72" s="281"/>
      <c r="H72" s="207"/>
      <c r="I72" s="207"/>
      <c r="J72" s="208"/>
      <c r="K72" s="207"/>
      <c r="L72" s="208"/>
      <c r="M72" s="208"/>
      <c r="N72" s="207"/>
      <c r="O72" s="207"/>
      <c r="P72" s="207"/>
      <c r="Q72" s="207"/>
      <c r="R72" s="207"/>
    </row>
    <row r="73" spans="1:18" ht="13.5" customHeight="1">
      <c r="A73" s="281"/>
      <c r="B73" s="208"/>
      <c r="C73" s="208"/>
      <c r="D73" s="281"/>
      <c r="E73" s="208"/>
      <c r="F73" s="207"/>
      <c r="G73" s="281"/>
      <c r="H73" s="207"/>
      <c r="I73" s="207"/>
      <c r="J73" s="207"/>
      <c r="K73" s="207"/>
      <c r="L73" s="207"/>
      <c r="M73" s="208"/>
      <c r="N73" s="207"/>
      <c r="O73" s="207"/>
      <c r="P73" s="207"/>
      <c r="Q73" s="207"/>
      <c r="R73" s="207"/>
    </row>
    <row r="74" spans="1:18" ht="13.5" customHeight="1">
      <c r="A74" s="281"/>
      <c r="B74" s="208"/>
      <c r="C74" s="208"/>
      <c r="D74" s="281"/>
      <c r="E74" s="208"/>
      <c r="F74" s="208"/>
      <c r="G74" s="281"/>
      <c r="H74" s="207"/>
      <c r="I74" s="207"/>
      <c r="J74" s="208"/>
      <c r="K74" s="207"/>
      <c r="L74" s="207"/>
      <c r="M74" s="207"/>
      <c r="N74" s="207"/>
      <c r="O74" s="207"/>
      <c r="P74" s="208"/>
      <c r="Q74" s="207"/>
      <c r="R74" s="207"/>
    </row>
    <row r="75" spans="1:18" ht="13.5" customHeight="1">
      <c r="A75" s="281"/>
      <c r="B75" s="208"/>
      <c r="C75" s="208"/>
      <c r="D75" s="281"/>
      <c r="E75" s="207"/>
      <c r="F75" s="208"/>
      <c r="G75" s="281"/>
      <c r="H75" s="207"/>
      <c r="I75" s="207"/>
      <c r="J75" s="208"/>
      <c r="K75" s="207"/>
      <c r="L75" s="207"/>
      <c r="M75" s="208"/>
      <c r="N75" s="207"/>
      <c r="O75" s="207"/>
      <c r="P75" s="207"/>
      <c r="Q75" s="207"/>
      <c r="R75" s="207"/>
    </row>
    <row r="76" spans="1:18" ht="13.5" customHeight="1">
      <c r="A76" s="281"/>
      <c r="B76" s="208"/>
      <c r="C76" s="207"/>
      <c r="D76" s="281"/>
      <c r="E76" s="207"/>
      <c r="F76" s="207"/>
      <c r="G76" s="281"/>
      <c r="H76" s="207"/>
      <c r="I76" s="207"/>
      <c r="J76" s="208"/>
      <c r="K76" s="207"/>
      <c r="L76" s="207"/>
      <c r="M76" s="208"/>
      <c r="N76" s="207"/>
      <c r="O76" s="207"/>
      <c r="P76" s="208"/>
      <c r="Q76" s="207"/>
      <c r="R76" s="207"/>
    </row>
    <row r="77" spans="1:18" ht="13.5" customHeight="1">
      <c r="A77" s="281"/>
      <c r="B77" s="208"/>
      <c r="C77" s="207"/>
      <c r="D77" s="281"/>
      <c r="E77" s="207"/>
      <c r="F77" s="207"/>
      <c r="G77" s="281"/>
      <c r="H77" s="207"/>
      <c r="I77" s="207"/>
      <c r="J77" s="208"/>
      <c r="K77" s="207"/>
      <c r="L77" s="207"/>
      <c r="M77" s="207"/>
      <c r="N77" s="207"/>
      <c r="O77" s="207"/>
      <c r="P77" s="208"/>
      <c r="Q77" s="207"/>
      <c r="R77" s="207"/>
    </row>
    <row r="78" spans="1:18" ht="13.5" customHeight="1">
      <c r="A78" s="281"/>
      <c r="B78" s="208"/>
      <c r="C78" s="208"/>
      <c r="D78" s="281"/>
      <c r="E78" s="207"/>
      <c r="F78" s="208"/>
      <c r="G78" s="281"/>
      <c r="H78" s="207"/>
      <c r="I78" s="207"/>
      <c r="J78" s="208"/>
      <c r="K78" s="207"/>
      <c r="L78" s="207"/>
      <c r="M78" s="208"/>
      <c r="N78" s="207"/>
      <c r="O78" s="207"/>
      <c r="P78" s="208"/>
      <c r="Q78" s="207"/>
      <c r="R78" s="207"/>
    </row>
    <row r="79" spans="1:18" ht="13.5" customHeight="1">
      <c r="A79" s="281"/>
      <c r="B79" s="208"/>
      <c r="C79" s="208"/>
      <c r="D79" s="281"/>
      <c r="E79" s="208"/>
      <c r="F79" s="207"/>
      <c r="G79" s="281"/>
      <c r="H79" s="207"/>
      <c r="I79" s="207"/>
      <c r="J79" s="208"/>
      <c r="K79" s="207"/>
      <c r="L79" s="207"/>
      <c r="M79" s="208"/>
      <c r="N79" s="207"/>
      <c r="O79" s="207"/>
      <c r="P79" s="208"/>
      <c r="Q79" s="207"/>
      <c r="R79" s="207"/>
    </row>
    <row r="80" spans="1:18" ht="13.5" customHeight="1">
      <c r="A80" s="281"/>
      <c r="B80" s="208"/>
      <c r="C80" s="208"/>
      <c r="D80" s="281"/>
      <c r="E80" s="208"/>
      <c r="F80" s="207"/>
      <c r="G80" s="281"/>
      <c r="H80" s="207"/>
      <c r="I80" s="207"/>
      <c r="J80" s="208"/>
      <c r="K80" s="207"/>
      <c r="L80" s="207"/>
      <c r="M80" s="208"/>
      <c r="N80" s="207"/>
      <c r="O80" s="207"/>
      <c r="P80" s="207"/>
      <c r="Q80" s="207"/>
      <c r="R80" s="207"/>
    </row>
    <row r="81" spans="1:18" ht="13.5" customHeight="1">
      <c r="A81" s="281"/>
      <c r="B81" s="208"/>
      <c r="C81" s="208"/>
      <c r="D81" s="281"/>
      <c r="E81" s="208"/>
      <c r="F81" s="208"/>
      <c r="G81" s="281"/>
      <c r="H81" s="207"/>
      <c r="I81" s="207"/>
      <c r="J81" s="207"/>
      <c r="K81" s="208"/>
      <c r="L81" s="208"/>
      <c r="M81" s="207"/>
      <c r="N81" s="207"/>
      <c r="O81" s="207"/>
      <c r="P81" s="207"/>
      <c r="Q81" s="207"/>
      <c r="R81" s="207"/>
    </row>
    <row r="82" spans="1:18" ht="13.5" customHeight="1">
      <c r="A82" s="281"/>
      <c r="B82" s="208"/>
      <c r="C82" s="208"/>
      <c r="D82" s="281"/>
      <c r="E82" s="208"/>
      <c r="F82" s="207"/>
      <c r="G82" s="281"/>
      <c r="H82" s="207"/>
      <c r="I82" s="207"/>
      <c r="J82" s="208"/>
      <c r="K82" s="207"/>
      <c r="L82" s="207"/>
      <c r="M82" s="208"/>
      <c r="N82" s="207"/>
      <c r="O82" s="207"/>
      <c r="P82" s="207"/>
      <c r="Q82" s="207"/>
      <c r="R82" s="207"/>
    </row>
    <row r="83" spans="1:18" ht="13.5" customHeight="1">
      <c r="A83" s="281"/>
      <c r="B83" s="208"/>
      <c r="C83" s="207"/>
      <c r="D83" s="281"/>
      <c r="E83" s="208"/>
      <c r="F83" s="207"/>
      <c r="G83" s="281"/>
      <c r="H83" s="207"/>
      <c r="I83" s="207"/>
      <c r="J83" s="208"/>
      <c r="K83" s="207"/>
      <c r="L83" s="207"/>
      <c r="M83" s="208"/>
      <c r="N83" s="207"/>
      <c r="O83" s="207"/>
      <c r="P83" s="207"/>
      <c r="Q83" s="207"/>
      <c r="R83" s="207"/>
    </row>
    <row r="84" spans="1:18" ht="13.5" customHeight="1">
      <c r="A84" s="281"/>
      <c r="B84" s="208"/>
      <c r="C84" s="208"/>
      <c r="D84" s="281"/>
      <c r="E84" s="207"/>
      <c r="F84" s="207"/>
      <c r="G84" s="281"/>
      <c r="H84" s="207"/>
      <c r="I84" s="207"/>
      <c r="J84" s="208"/>
      <c r="K84" s="207"/>
      <c r="L84" s="207"/>
      <c r="M84" s="207"/>
      <c r="N84" s="207"/>
      <c r="O84" s="207"/>
      <c r="P84" s="207"/>
      <c r="Q84" s="207"/>
      <c r="R84" s="207"/>
    </row>
    <row r="85" spans="1:18" ht="13.5" customHeight="1">
      <c r="A85" s="281"/>
      <c r="B85" s="208"/>
      <c r="C85" s="208"/>
      <c r="D85" s="281"/>
      <c r="E85" s="208"/>
      <c r="F85" s="207"/>
      <c r="G85" s="281"/>
      <c r="H85" s="207"/>
      <c r="I85" s="207"/>
      <c r="J85" s="208"/>
      <c r="K85" s="231"/>
      <c r="L85" s="231"/>
      <c r="M85" s="208"/>
      <c r="N85" s="207"/>
      <c r="O85" s="207"/>
      <c r="P85" s="207"/>
      <c r="Q85" s="207"/>
      <c r="R85" s="207"/>
    </row>
    <row r="86" spans="1:18" ht="13.5" customHeight="1">
      <c r="A86" s="281"/>
      <c r="B86" s="208"/>
      <c r="C86" s="207"/>
      <c r="D86" s="281"/>
      <c r="E86" s="207"/>
      <c r="F86" s="207"/>
      <c r="G86" s="473"/>
      <c r="H86" s="207"/>
      <c r="I86" s="207"/>
      <c r="J86" s="207"/>
      <c r="K86" s="207"/>
      <c r="L86" s="207"/>
      <c r="M86" s="208"/>
      <c r="N86" s="207"/>
      <c r="O86" s="207"/>
      <c r="P86" s="207"/>
      <c r="Q86" s="207"/>
      <c r="R86" s="207"/>
    </row>
    <row r="87" spans="1:18" ht="13.5" customHeight="1">
      <c r="A87" s="281"/>
      <c r="B87" s="208"/>
      <c r="C87" s="207"/>
      <c r="D87" s="281"/>
      <c r="E87" s="207"/>
      <c r="F87" s="208"/>
      <c r="G87" s="281"/>
      <c r="H87" s="207"/>
      <c r="I87" s="207"/>
      <c r="J87" s="208"/>
      <c r="K87" s="207"/>
      <c r="L87" s="208"/>
      <c r="M87" s="208"/>
      <c r="N87" s="207"/>
      <c r="O87" s="207"/>
      <c r="P87" s="207"/>
      <c r="Q87" s="207"/>
      <c r="R87" s="207"/>
    </row>
    <row r="88" spans="1:18" ht="13.5" customHeight="1">
      <c r="A88" s="281"/>
      <c r="B88" s="208"/>
      <c r="C88" s="207"/>
      <c r="D88" s="281"/>
      <c r="E88" s="207"/>
      <c r="F88" s="207"/>
      <c r="G88" s="281"/>
      <c r="H88" s="207"/>
      <c r="I88" s="207"/>
      <c r="J88" s="208"/>
      <c r="K88" s="207"/>
      <c r="L88" s="207"/>
      <c r="M88" s="208"/>
      <c r="N88" s="207"/>
      <c r="O88" s="207"/>
      <c r="P88" s="207"/>
      <c r="Q88" s="207"/>
      <c r="R88" s="207"/>
    </row>
    <row r="89" spans="1:18" ht="13.5" customHeight="1">
      <c r="A89" s="281"/>
      <c r="B89" s="208"/>
      <c r="C89" s="207"/>
      <c r="D89" s="281"/>
      <c r="E89" s="207"/>
      <c r="F89" s="207"/>
      <c r="G89" s="281"/>
      <c r="H89" s="207"/>
      <c r="I89" s="207"/>
      <c r="J89" s="208"/>
      <c r="K89" s="207"/>
      <c r="L89" s="208"/>
      <c r="M89" s="207"/>
      <c r="N89" s="207"/>
      <c r="O89" s="207"/>
      <c r="P89" s="207"/>
      <c r="Q89" s="207"/>
      <c r="R89" s="207"/>
    </row>
    <row r="90" spans="1:18" ht="13.5" customHeight="1">
      <c r="A90" s="281"/>
      <c r="B90" s="208"/>
      <c r="C90" s="207"/>
      <c r="D90" s="281"/>
      <c r="E90" s="207"/>
      <c r="F90" s="207"/>
      <c r="G90" s="281"/>
      <c r="H90" s="207"/>
      <c r="I90" s="207"/>
      <c r="J90" s="208"/>
      <c r="K90" s="207"/>
      <c r="L90" s="208"/>
      <c r="M90" s="208"/>
      <c r="N90" s="207"/>
      <c r="O90" s="207"/>
      <c r="P90" s="207"/>
      <c r="Q90" s="207"/>
      <c r="R90" s="207"/>
    </row>
    <row r="91" spans="1:18" ht="13.5" customHeight="1">
      <c r="A91" s="281"/>
      <c r="B91" s="208"/>
      <c r="C91" s="208"/>
      <c r="D91" s="281"/>
      <c r="E91" s="207"/>
      <c r="F91" s="207"/>
      <c r="G91" s="281"/>
      <c r="H91" s="207"/>
      <c r="I91" s="207"/>
      <c r="J91" s="208"/>
      <c r="K91" s="208"/>
      <c r="L91" s="208"/>
      <c r="M91" s="208"/>
      <c r="N91" s="207"/>
      <c r="O91" s="207"/>
      <c r="P91" s="207"/>
      <c r="Q91" s="207"/>
      <c r="R91" s="207"/>
    </row>
    <row r="92" spans="1:18" ht="13.5" customHeight="1">
      <c r="A92" s="281"/>
      <c r="B92" s="208"/>
      <c r="C92" s="208"/>
      <c r="D92" s="281"/>
      <c r="E92" s="207"/>
      <c r="F92" s="207"/>
      <c r="G92" s="281"/>
      <c r="H92" s="207"/>
      <c r="I92" s="207"/>
      <c r="J92" s="207"/>
      <c r="K92" s="207"/>
      <c r="L92" s="208"/>
      <c r="M92" s="207"/>
      <c r="N92" s="207"/>
      <c r="O92" s="207"/>
      <c r="P92" s="207"/>
      <c r="Q92" s="207"/>
      <c r="R92" s="207"/>
    </row>
    <row r="93" spans="1:18" ht="13.5" customHeight="1">
      <c r="A93" s="281"/>
      <c r="B93" s="207"/>
      <c r="C93" s="207"/>
      <c r="D93" s="281"/>
      <c r="E93" s="207"/>
      <c r="F93" s="207"/>
      <c r="G93" s="281"/>
      <c r="H93" s="207"/>
      <c r="I93" s="207"/>
      <c r="J93" s="208"/>
      <c r="K93" s="207"/>
      <c r="L93" s="208"/>
      <c r="M93" s="208"/>
      <c r="N93" s="207"/>
      <c r="O93" s="207"/>
      <c r="P93" s="207"/>
      <c r="Q93" s="207"/>
      <c r="R93" s="207"/>
    </row>
    <row r="94" spans="1:18" ht="13.5" customHeight="1">
      <c r="A94" s="281"/>
      <c r="B94" s="208"/>
      <c r="C94" s="207"/>
      <c r="D94" s="281"/>
      <c r="E94" s="207"/>
      <c r="F94" s="207"/>
      <c r="G94" s="281"/>
      <c r="H94" s="207"/>
      <c r="I94" s="207"/>
      <c r="J94" s="208"/>
      <c r="K94" s="207"/>
      <c r="L94" s="207"/>
      <c r="M94" s="208"/>
      <c r="N94" s="207"/>
      <c r="O94" s="207"/>
      <c r="P94" s="207"/>
      <c r="Q94" s="207"/>
      <c r="R94" s="207"/>
    </row>
    <row r="95" spans="1:18" ht="13.5" customHeight="1">
      <c r="A95" s="281"/>
      <c r="B95" s="190"/>
      <c r="C95" s="190"/>
      <c r="D95" s="281"/>
      <c r="E95" s="207"/>
      <c r="F95" s="207"/>
      <c r="G95" s="281"/>
      <c r="H95" s="207"/>
      <c r="I95" s="207"/>
      <c r="J95" s="207"/>
      <c r="K95" s="207"/>
      <c r="L95" s="207"/>
      <c r="M95" s="208"/>
      <c r="N95" s="207"/>
      <c r="O95" s="207"/>
      <c r="P95" s="207"/>
      <c r="Q95" s="207"/>
      <c r="R95" s="207"/>
    </row>
    <row r="96" spans="1:18" ht="13.5" customHeight="1">
      <c r="A96" s="281"/>
      <c r="B96" s="207"/>
      <c r="C96" s="207"/>
      <c r="D96" s="281"/>
      <c r="E96" s="208"/>
      <c r="F96" s="208"/>
      <c r="G96" s="281"/>
      <c r="H96" s="207"/>
      <c r="I96" s="207"/>
      <c r="J96" s="207"/>
      <c r="K96" s="207"/>
      <c r="L96" s="207"/>
      <c r="M96" s="207"/>
      <c r="N96" s="207"/>
      <c r="O96" s="207"/>
      <c r="P96" s="207"/>
      <c r="Q96" s="207"/>
      <c r="R96" s="207"/>
    </row>
    <row r="97" spans="1:18" ht="13.5" customHeight="1">
      <c r="A97" s="281"/>
      <c r="B97" s="207"/>
      <c r="C97" s="208"/>
      <c r="D97" s="281"/>
      <c r="E97" s="207"/>
      <c r="F97" s="207"/>
      <c r="G97" s="281"/>
      <c r="H97" s="207"/>
      <c r="I97" s="207"/>
      <c r="J97" s="208"/>
      <c r="K97" s="207"/>
      <c r="L97" s="207"/>
      <c r="M97" s="208"/>
      <c r="N97" s="207"/>
      <c r="O97" s="207"/>
      <c r="P97" s="207"/>
      <c r="Q97" s="207"/>
      <c r="R97" s="207"/>
    </row>
    <row r="98" spans="1:18" ht="13.5" customHeight="1">
      <c r="A98" s="281"/>
      <c r="B98" s="207"/>
      <c r="C98" s="208"/>
      <c r="D98" s="281"/>
      <c r="E98" s="207"/>
      <c r="F98" s="207"/>
      <c r="G98" s="281"/>
      <c r="H98" s="207"/>
      <c r="I98" s="207"/>
      <c r="J98" s="208"/>
      <c r="K98" s="207"/>
      <c r="L98" s="208"/>
      <c r="M98" s="208"/>
      <c r="N98" s="207"/>
      <c r="O98" s="207"/>
      <c r="P98" s="207"/>
      <c r="Q98" s="207"/>
      <c r="R98" s="207"/>
    </row>
    <row r="99" spans="1:18" ht="13.5" customHeight="1">
      <c r="A99" s="281"/>
      <c r="B99" s="207"/>
      <c r="C99" s="208"/>
      <c r="D99" s="281"/>
      <c r="E99" s="207"/>
      <c r="F99" s="207"/>
      <c r="G99" s="281"/>
      <c r="H99" s="207"/>
      <c r="I99" s="207"/>
      <c r="J99" s="208"/>
      <c r="K99" s="207"/>
      <c r="L99" s="207"/>
      <c r="M99" s="208"/>
      <c r="N99" s="207"/>
      <c r="O99" s="207"/>
      <c r="P99" s="207"/>
      <c r="Q99" s="207"/>
      <c r="R99" s="207"/>
    </row>
    <row r="100" spans="1:18" ht="13.5" customHeight="1">
      <c r="A100" s="281"/>
      <c r="B100" s="207"/>
      <c r="C100" s="208"/>
      <c r="D100" s="281"/>
      <c r="E100" s="190"/>
      <c r="F100" s="190"/>
      <c r="G100" s="281"/>
      <c r="H100" s="207"/>
      <c r="I100" s="207"/>
      <c r="J100" s="208"/>
      <c r="K100" s="207"/>
      <c r="L100" s="208"/>
      <c r="M100" s="207"/>
      <c r="N100" s="207"/>
      <c r="O100" s="207"/>
      <c r="P100" s="207"/>
      <c r="Q100" s="207"/>
      <c r="R100" s="207"/>
    </row>
    <row r="101" spans="1:18" ht="13.5" customHeight="1">
      <c r="A101" s="281"/>
      <c r="B101" s="207"/>
      <c r="C101" s="208"/>
      <c r="D101" s="281"/>
      <c r="E101" s="207"/>
      <c r="F101" s="207"/>
      <c r="G101" s="281"/>
      <c r="H101" s="207"/>
      <c r="I101" s="207"/>
      <c r="J101" s="207"/>
      <c r="K101" s="207"/>
      <c r="L101" s="207"/>
      <c r="M101" s="208"/>
      <c r="N101" s="207"/>
      <c r="O101" s="207"/>
      <c r="P101" s="207"/>
      <c r="Q101" s="207"/>
      <c r="R101" s="207"/>
    </row>
    <row r="102" spans="1:18" ht="13.5" customHeight="1">
      <c r="A102" s="281"/>
      <c r="B102" s="207"/>
      <c r="C102" s="208"/>
      <c r="D102" s="281"/>
      <c r="E102" s="207"/>
      <c r="F102" s="208"/>
      <c r="G102" s="281"/>
      <c r="H102" s="207"/>
      <c r="I102" s="207"/>
      <c r="J102" s="208"/>
      <c r="K102" s="207"/>
      <c r="L102" s="208"/>
      <c r="M102" s="208"/>
      <c r="N102" s="207"/>
      <c r="O102" s="207"/>
      <c r="P102" s="207"/>
      <c r="Q102" s="207"/>
      <c r="R102" s="207"/>
    </row>
    <row r="103" spans="1:18" ht="13.5" customHeight="1">
      <c r="A103" s="281"/>
      <c r="B103" s="207"/>
      <c r="C103" s="208"/>
      <c r="D103" s="281"/>
      <c r="E103" s="207"/>
      <c r="F103" s="207"/>
      <c r="G103" s="281"/>
      <c r="H103" s="207"/>
      <c r="I103" s="207"/>
      <c r="J103" s="208"/>
      <c r="K103" s="207"/>
      <c r="L103" s="207"/>
      <c r="M103" s="208"/>
      <c r="N103" s="207"/>
      <c r="O103" s="207"/>
      <c r="P103" s="207"/>
      <c r="Q103" s="207"/>
      <c r="R103" s="207"/>
    </row>
    <row r="104" spans="1:18" ht="13.5" customHeight="1">
      <c r="A104" s="281"/>
      <c r="B104" s="207"/>
      <c r="C104" s="208"/>
      <c r="D104" s="281"/>
      <c r="E104" s="207"/>
      <c r="F104" s="208"/>
      <c r="G104" s="281"/>
      <c r="H104" s="207"/>
      <c r="I104" s="207"/>
      <c r="J104" s="208"/>
      <c r="K104" s="207"/>
      <c r="L104" s="207"/>
      <c r="M104" s="207"/>
      <c r="N104" s="207"/>
      <c r="O104" s="207"/>
      <c r="P104" s="207"/>
      <c r="Q104" s="207"/>
      <c r="R104" s="207"/>
    </row>
    <row r="105" spans="1:18" ht="13.5" customHeight="1">
      <c r="A105" s="355"/>
      <c r="B105" s="207"/>
      <c r="C105" s="208"/>
      <c r="D105" s="281"/>
      <c r="E105" s="207"/>
      <c r="F105" s="208"/>
      <c r="G105" s="281"/>
      <c r="H105" s="207"/>
      <c r="I105" s="207"/>
      <c r="J105" s="208"/>
      <c r="K105" s="207"/>
      <c r="L105" s="207"/>
      <c r="M105" s="207"/>
      <c r="N105" s="207"/>
      <c r="O105" s="207"/>
      <c r="P105" s="207"/>
      <c r="Q105" s="207"/>
      <c r="R105" s="207"/>
    </row>
    <row r="106" spans="1:18" ht="13.5" customHeight="1">
      <c r="A106" s="474"/>
      <c r="B106" s="207"/>
      <c r="C106" s="207"/>
      <c r="D106" s="281"/>
      <c r="E106" s="207"/>
      <c r="F106" s="207"/>
      <c r="G106" s="281"/>
      <c r="H106" s="207"/>
      <c r="I106" s="207"/>
      <c r="J106" s="207"/>
      <c r="K106" s="207"/>
      <c r="L106" s="208"/>
      <c r="M106" s="208"/>
      <c r="N106" s="207"/>
      <c r="O106" s="207"/>
      <c r="P106" s="207"/>
      <c r="Q106" s="207"/>
      <c r="R106" s="207"/>
    </row>
    <row r="107" spans="1:18" ht="13.5" customHeight="1">
      <c r="A107" s="475"/>
      <c r="B107" s="207"/>
      <c r="C107" s="207"/>
      <c r="D107" s="281"/>
      <c r="E107" s="207"/>
      <c r="F107" s="207"/>
      <c r="G107" s="281"/>
      <c r="H107" s="207"/>
      <c r="I107" s="207"/>
      <c r="J107" s="207"/>
      <c r="K107" s="207"/>
      <c r="L107" s="208"/>
      <c r="M107" s="208"/>
      <c r="N107" s="207"/>
      <c r="O107" s="207"/>
      <c r="P107" s="207"/>
      <c r="Q107" s="207"/>
      <c r="R107" s="207"/>
    </row>
    <row r="108" spans="1:18" ht="13.5" customHeight="1">
      <c r="A108" s="475"/>
      <c r="B108" s="207"/>
      <c r="C108" s="207"/>
      <c r="D108" s="281"/>
      <c r="E108" s="207"/>
      <c r="F108" s="207"/>
      <c r="G108" s="281"/>
      <c r="H108" s="207"/>
      <c r="I108" s="207"/>
      <c r="J108" s="208"/>
      <c r="K108" s="207"/>
      <c r="L108" s="208"/>
      <c r="M108" s="208"/>
      <c r="N108" s="207"/>
      <c r="O108" s="207"/>
      <c r="P108" s="207"/>
      <c r="Q108" s="207"/>
      <c r="R108" s="207"/>
    </row>
    <row r="109" spans="1:18" ht="13.5" customHeight="1">
      <c r="A109" s="281"/>
      <c r="B109" s="207"/>
      <c r="C109" s="207"/>
      <c r="D109" s="281"/>
      <c r="E109" s="207"/>
      <c r="F109" s="207"/>
      <c r="G109" s="281"/>
      <c r="H109" s="207"/>
      <c r="I109" s="207"/>
      <c r="J109" s="208"/>
      <c r="K109" s="207"/>
      <c r="L109" s="208"/>
      <c r="M109" s="208"/>
      <c r="N109" s="207"/>
      <c r="O109" s="207"/>
      <c r="P109" s="207"/>
      <c r="Q109" s="207"/>
      <c r="R109" s="207"/>
    </row>
    <row r="110" spans="1:18" ht="13.5" customHeight="1">
      <c r="A110" s="281"/>
      <c r="B110" s="207"/>
      <c r="C110" s="207"/>
      <c r="D110" s="281"/>
      <c r="E110" s="207"/>
      <c r="F110" s="208"/>
      <c r="G110" s="281"/>
      <c r="H110" s="207"/>
      <c r="I110" s="207"/>
      <c r="J110" s="208"/>
      <c r="K110" s="207"/>
      <c r="L110" s="208"/>
      <c r="M110" s="208"/>
      <c r="N110" s="207"/>
      <c r="O110" s="207"/>
      <c r="P110" s="207"/>
      <c r="Q110" s="207"/>
      <c r="R110" s="207"/>
    </row>
    <row r="111" spans="1:18" ht="13.5" customHeight="1">
      <c r="A111" s="281"/>
      <c r="B111" s="207"/>
      <c r="C111" s="207"/>
      <c r="D111" s="281"/>
      <c r="E111" s="207"/>
      <c r="F111" s="207"/>
      <c r="G111" s="281"/>
      <c r="H111" s="207"/>
      <c r="I111" s="207"/>
      <c r="J111" s="208"/>
      <c r="K111" s="207"/>
      <c r="L111" s="207"/>
      <c r="M111" s="208"/>
      <c r="N111" s="207"/>
      <c r="O111" s="207"/>
      <c r="P111" s="207"/>
      <c r="Q111" s="207"/>
      <c r="R111" s="207"/>
    </row>
    <row r="112" spans="1:18" ht="13.5" customHeight="1">
      <c r="A112" s="281"/>
      <c r="B112" s="207"/>
      <c r="C112" s="207"/>
      <c r="D112" s="281"/>
      <c r="E112" s="207"/>
      <c r="F112" s="207"/>
      <c r="G112" s="281"/>
      <c r="H112" s="207"/>
      <c r="I112" s="207"/>
      <c r="J112" s="208"/>
      <c r="K112" s="207"/>
      <c r="L112" s="207"/>
      <c r="M112" s="208"/>
      <c r="N112" s="207"/>
      <c r="O112" s="207"/>
      <c r="P112" s="207"/>
      <c r="Q112" s="207"/>
      <c r="R112" s="207"/>
    </row>
    <row r="113" spans="1:18" ht="13.5" customHeight="1">
      <c r="A113" s="310"/>
      <c r="B113" s="310"/>
      <c r="C113" s="310"/>
      <c r="D113" s="310"/>
      <c r="E113" s="207"/>
      <c r="F113" s="207"/>
      <c r="G113" s="281"/>
      <c r="H113" s="207"/>
      <c r="I113" s="207"/>
      <c r="J113" s="208"/>
      <c r="K113" s="207"/>
      <c r="L113" s="207"/>
      <c r="M113" s="208"/>
      <c r="N113" s="207"/>
      <c r="O113" s="207"/>
      <c r="P113" s="207"/>
      <c r="Q113" s="207"/>
      <c r="R113" s="207"/>
    </row>
    <row r="114" spans="1:18" ht="13.5" customHeight="1">
      <c r="A114" s="281"/>
      <c r="B114" s="207"/>
      <c r="C114" s="207"/>
      <c r="D114" s="281"/>
      <c r="E114" s="207"/>
      <c r="F114" s="207"/>
      <c r="G114" s="281"/>
      <c r="H114" s="207"/>
      <c r="I114" s="207"/>
      <c r="J114" s="208"/>
      <c r="K114" s="207"/>
      <c r="L114" s="207"/>
      <c r="M114" s="208"/>
      <c r="N114" s="207"/>
      <c r="O114" s="207"/>
      <c r="P114" s="207"/>
      <c r="Q114" s="207"/>
      <c r="R114" s="207"/>
    </row>
    <row r="115" spans="1:18" ht="13.5" customHeight="1">
      <c r="A115" s="310"/>
      <c r="B115" s="231"/>
      <c r="C115" s="231"/>
      <c r="D115" s="310"/>
      <c r="E115" s="231"/>
      <c r="F115" s="231"/>
      <c r="G115" s="310"/>
      <c r="H115" s="231"/>
      <c r="I115" s="231"/>
      <c r="J115" s="207"/>
      <c r="K115" s="207"/>
      <c r="L115" s="207"/>
      <c r="M115" s="207"/>
      <c r="N115" s="207"/>
      <c r="O115" s="207"/>
      <c r="P115" s="207"/>
      <c r="Q115" s="207"/>
      <c r="R115" s="207"/>
    </row>
    <row r="116" spans="1:18" ht="13.5" customHeight="1">
      <c r="A116" s="281"/>
      <c r="B116" s="207"/>
      <c r="C116" s="207"/>
      <c r="D116" s="281"/>
      <c r="E116" s="207"/>
      <c r="F116" s="207"/>
      <c r="G116" s="281"/>
      <c r="H116" s="207"/>
      <c r="I116" s="207"/>
      <c r="J116" s="207"/>
      <c r="K116" s="207"/>
      <c r="L116" s="207"/>
      <c r="M116" s="207"/>
      <c r="N116" s="207"/>
      <c r="O116" s="207"/>
      <c r="P116" s="207"/>
      <c r="Q116" s="207"/>
      <c r="R116" s="207"/>
    </row>
    <row r="117" spans="1:18" ht="13.5" customHeight="1">
      <c r="A117" s="281"/>
      <c r="B117" s="207"/>
      <c r="C117" s="207"/>
      <c r="D117" s="281"/>
      <c r="E117" s="207"/>
      <c r="F117" s="207"/>
      <c r="G117" s="281"/>
      <c r="H117" s="207"/>
      <c r="I117" s="207"/>
    </row>
    <row r="118" spans="1:18" ht="13.5" customHeight="1">
      <c r="A118" s="281"/>
      <c r="B118" s="207"/>
      <c r="C118" s="207"/>
      <c r="D118" s="281"/>
      <c r="E118" s="207"/>
      <c r="F118" s="207"/>
      <c r="G118" s="281"/>
      <c r="H118" s="207"/>
      <c r="I118" s="207"/>
    </row>
    <row r="119" spans="1:18" ht="13.5" customHeight="1">
      <c r="A119" s="281"/>
      <c r="B119" s="207"/>
      <c r="C119" s="207"/>
      <c r="D119" s="281"/>
      <c r="E119" s="207"/>
      <c r="F119" s="207"/>
      <c r="G119" s="281"/>
      <c r="H119" s="207"/>
      <c r="I119" s="207"/>
    </row>
    <row r="120" spans="1:18" ht="13.5" customHeight="1">
      <c r="A120" s="281"/>
      <c r="B120" s="207"/>
      <c r="C120" s="207"/>
      <c r="D120" s="281"/>
      <c r="E120" s="207"/>
      <c r="F120" s="207"/>
      <c r="G120" s="281"/>
      <c r="H120" s="207"/>
      <c r="I120" s="207"/>
    </row>
    <row r="121" spans="1:18" ht="13.5" customHeight="1">
      <c r="A121" s="281"/>
      <c r="B121" s="207"/>
      <c r="C121" s="207"/>
      <c r="D121" s="281"/>
      <c r="E121" s="207"/>
      <c r="F121" s="207"/>
      <c r="G121" s="281"/>
      <c r="H121" s="207"/>
      <c r="I121" s="207"/>
    </row>
    <row r="122" spans="1:18" ht="13.5" customHeight="1">
      <c r="A122" s="281"/>
      <c r="B122" s="207"/>
      <c r="C122" s="207"/>
      <c r="D122" s="281"/>
      <c r="E122" s="207"/>
      <c r="F122" s="207"/>
      <c r="G122" s="281"/>
      <c r="H122" s="207"/>
      <c r="I122" s="207"/>
    </row>
    <row r="123" spans="1:18" ht="13.5" customHeight="1">
      <c r="A123" s="281"/>
      <c r="B123" s="207"/>
      <c r="C123" s="207"/>
      <c r="D123" s="281"/>
      <c r="E123" s="207"/>
      <c r="F123" s="207"/>
      <c r="G123" s="281"/>
      <c r="H123" s="207"/>
      <c r="I123" s="207"/>
    </row>
    <row r="124" spans="1:18" ht="13.5" customHeight="1">
      <c r="A124" s="281"/>
      <c r="B124" s="207"/>
      <c r="C124" s="207"/>
      <c r="D124" s="281"/>
      <c r="E124" s="207"/>
      <c r="F124" s="207"/>
      <c r="G124" s="281"/>
      <c r="H124" s="207"/>
      <c r="I124" s="207"/>
    </row>
    <row r="125" spans="1:18" ht="13.5" customHeight="1">
      <c r="A125" s="281"/>
      <c r="B125" s="207"/>
      <c r="C125" s="207"/>
      <c r="D125" s="281"/>
      <c r="E125" s="207"/>
      <c r="F125" s="207"/>
      <c r="G125" s="281"/>
      <c r="H125" s="207"/>
      <c r="I125" s="207"/>
    </row>
    <row r="126" spans="1:18" ht="13.5" customHeight="1">
      <c r="A126" s="281"/>
      <c r="B126" s="207"/>
      <c r="C126" s="207"/>
      <c r="D126" s="281"/>
      <c r="E126" s="207"/>
      <c r="F126" s="207"/>
      <c r="G126" s="281"/>
      <c r="H126" s="207"/>
      <c r="I126" s="207"/>
    </row>
    <row r="127" spans="1:18" ht="13.5" customHeight="1">
      <c r="A127" s="281"/>
      <c r="B127" s="207"/>
      <c r="C127" s="207"/>
      <c r="D127" s="281"/>
      <c r="E127" s="207"/>
      <c r="F127" s="207"/>
      <c r="G127" s="281"/>
      <c r="H127" s="207"/>
      <c r="I127" s="207"/>
    </row>
    <row r="128" spans="1:18" s="286" customFormat="1" ht="13.5" customHeight="1">
      <c r="A128" s="281"/>
      <c r="B128" s="207"/>
      <c r="C128" s="207"/>
      <c r="D128" s="281"/>
      <c r="E128" s="207"/>
      <c r="F128" s="207"/>
      <c r="G128" s="281"/>
      <c r="H128" s="207"/>
      <c r="I128" s="207"/>
    </row>
    <row r="129" spans="1:9" s="286" customFormat="1" ht="13.5" customHeight="1">
      <c r="A129" s="281"/>
      <c r="B129" s="207"/>
      <c r="C129" s="207"/>
      <c r="D129" s="281"/>
      <c r="E129" s="207"/>
      <c r="F129" s="207"/>
      <c r="G129" s="281"/>
      <c r="H129" s="207"/>
      <c r="I129" s="207"/>
    </row>
    <row r="130" spans="1:9" s="286" customFormat="1" ht="13.5" customHeight="1">
      <c r="A130" s="281"/>
      <c r="B130" s="207"/>
      <c r="C130" s="207"/>
      <c r="D130" s="281"/>
      <c r="E130" s="207"/>
      <c r="F130" s="207"/>
      <c r="G130" s="281"/>
      <c r="H130" s="207"/>
      <c r="I130" s="207"/>
    </row>
    <row r="131" spans="1:9" s="286" customFormat="1" ht="13.5" customHeight="1">
      <c r="A131" s="281"/>
      <c r="B131" s="207"/>
      <c r="C131" s="207"/>
      <c r="D131" s="281"/>
      <c r="E131" s="207"/>
      <c r="F131" s="207"/>
      <c r="G131" s="281"/>
      <c r="H131" s="207"/>
      <c r="I131" s="207"/>
    </row>
    <row r="132" spans="1:9" ht="13.5" customHeight="1">
      <c r="A132" s="281"/>
      <c r="B132" s="207"/>
      <c r="C132" s="207"/>
      <c r="D132" s="281"/>
      <c r="E132" s="207"/>
      <c r="F132" s="207"/>
      <c r="G132" s="281"/>
      <c r="H132" s="207"/>
      <c r="I132" s="207"/>
    </row>
    <row r="133" spans="1:9" ht="13.5" customHeight="1">
      <c r="A133" s="281"/>
      <c r="B133" s="207"/>
      <c r="C133" s="207"/>
      <c r="D133" s="281"/>
      <c r="E133" s="207"/>
      <c r="F133" s="207"/>
      <c r="G133" s="281"/>
      <c r="H133" s="207"/>
      <c r="I133" s="207"/>
    </row>
    <row r="134" spans="1:9" ht="13.5" customHeight="1">
      <c r="A134" s="281"/>
      <c r="B134" s="207"/>
      <c r="C134" s="207"/>
      <c r="D134" s="281"/>
      <c r="E134" s="207"/>
      <c r="F134" s="207"/>
      <c r="G134" s="281"/>
      <c r="H134" s="207"/>
      <c r="I134" s="207"/>
    </row>
    <row r="135" spans="1:9" ht="13.5" customHeight="1">
      <c r="A135" s="281"/>
      <c r="B135" s="207"/>
      <c r="C135" s="207"/>
      <c r="D135" s="281"/>
      <c r="E135" s="207"/>
      <c r="F135" s="207"/>
      <c r="G135" s="281"/>
      <c r="H135" s="207"/>
      <c r="I135" s="207"/>
    </row>
    <row r="136" spans="1:9" ht="13.5" customHeight="1">
      <c r="A136" s="281"/>
      <c r="B136" s="207"/>
      <c r="C136" s="207"/>
      <c r="D136" s="281"/>
      <c r="E136" s="207"/>
      <c r="F136" s="207"/>
      <c r="G136" s="281"/>
      <c r="H136" s="207"/>
      <c r="I136" s="207"/>
    </row>
    <row r="137" spans="1:9" ht="13.5" customHeight="1">
      <c r="A137" s="281"/>
      <c r="B137" s="207"/>
      <c r="C137" s="207"/>
      <c r="D137" s="281"/>
      <c r="E137" s="207"/>
      <c r="F137" s="207"/>
      <c r="G137" s="281"/>
      <c r="H137" s="207"/>
      <c r="I137" s="207"/>
    </row>
    <row r="138" spans="1:9" ht="13.5" customHeight="1">
      <c r="A138" s="281"/>
      <c r="B138" s="207"/>
      <c r="C138" s="207"/>
      <c r="D138" s="281"/>
      <c r="E138" s="207"/>
      <c r="F138" s="207"/>
      <c r="G138" s="281"/>
      <c r="H138" s="207"/>
      <c r="I138" s="207"/>
    </row>
    <row r="139" spans="1:9" ht="13.5" customHeight="1">
      <c r="A139" s="281"/>
      <c r="B139" s="207"/>
      <c r="C139" s="207"/>
      <c r="D139" s="281"/>
      <c r="E139" s="207"/>
      <c r="F139" s="207"/>
      <c r="G139" s="281"/>
      <c r="H139" s="207"/>
      <c r="I139" s="207"/>
    </row>
    <row r="140" spans="1:9" ht="13.5" customHeight="1">
      <c r="A140" s="281"/>
      <c r="B140" s="207"/>
      <c r="C140" s="207"/>
      <c r="D140" s="281"/>
      <c r="E140" s="280"/>
      <c r="F140" s="280"/>
      <c r="G140" s="281"/>
      <c r="H140" s="207"/>
      <c r="I140" s="207"/>
    </row>
    <row r="141" spans="1:9" ht="13.5" customHeight="1">
      <c r="A141" s="281"/>
      <c r="B141" s="207"/>
      <c r="C141" s="207"/>
      <c r="D141" s="281"/>
      <c r="E141" s="280"/>
      <c r="F141" s="280"/>
      <c r="G141" s="281"/>
      <c r="H141" s="280"/>
      <c r="I141" s="280"/>
    </row>
    <row r="142" spans="1:9" ht="13.5" customHeight="1">
      <c r="A142" s="281"/>
      <c r="B142" s="207"/>
      <c r="C142" s="207"/>
      <c r="D142" s="281"/>
      <c r="E142" s="280"/>
      <c r="F142" s="280"/>
      <c r="G142" s="281"/>
      <c r="H142" s="280"/>
      <c r="I142" s="280"/>
    </row>
    <row r="143" spans="1:9" ht="13.5" customHeight="1">
      <c r="A143" s="281"/>
      <c r="B143" s="207"/>
      <c r="C143" s="207"/>
      <c r="D143" s="281"/>
      <c r="E143" s="280"/>
      <c r="F143" s="280"/>
      <c r="G143" s="281"/>
      <c r="H143" s="280"/>
      <c r="I143" s="280"/>
    </row>
    <row r="144" spans="1:9" ht="13.5" customHeight="1">
      <c r="A144" s="281"/>
      <c r="B144" s="207"/>
      <c r="C144" s="207"/>
      <c r="D144" s="281"/>
      <c r="E144" s="207"/>
      <c r="F144" s="207"/>
      <c r="G144" s="281"/>
      <c r="H144" s="280"/>
      <c r="I144" s="280"/>
    </row>
    <row r="145" spans="1:9" ht="13.5" customHeight="1">
      <c r="A145" s="281"/>
      <c r="B145" s="207"/>
      <c r="C145" s="207"/>
      <c r="D145" s="281"/>
      <c r="E145" s="207"/>
      <c r="F145" s="207"/>
      <c r="G145" s="281"/>
      <c r="H145" s="207"/>
      <c r="I145" s="207"/>
    </row>
    <row r="146" spans="1:9" ht="13.5" customHeight="1">
      <c r="A146" s="367"/>
      <c r="B146" s="280"/>
      <c r="C146" s="280"/>
      <c r="D146" s="281"/>
      <c r="E146" s="207"/>
      <c r="F146" s="207"/>
      <c r="G146" s="281"/>
      <c r="H146" s="207"/>
      <c r="I146" s="207"/>
    </row>
    <row r="147" spans="1:9" ht="13.5" customHeight="1">
      <c r="A147" s="281"/>
      <c r="B147" s="207"/>
      <c r="C147" s="207"/>
      <c r="D147" s="281"/>
      <c r="E147" s="207"/>
      <c r="F147" s="207"/>
      <c r="G147" s="281"/>
      <c r="H147" s="207"/>
      <c r="I147" s="207"/>
    </row>
    <row r="148" spans="1:9" ht="13.5" customHeight="1">
      <c r="A148" s="281"/>
      <c r="B148" s="207"/>
      <c r="C148" s="207"/>
      <c r="D148" s="281"/>
      <c r="E148" s="207"/>
      <c r="F148" s="207"/>
      <c r="G148" s="281"/>
      <c r="H148" s="207"/>
      <c r="I148" s="207"/>
    </row>
    <row r="149" spans="1:9" ht="13.5" customHeight="1">
      <c r="A149" s="281"/>
      <c r="B149" s="207"/>
      <c r="C149" s="207"/>
      <c r="D149" s="281"/>
      <c r="E149" s="207"/>
      <c r="F149" s="207"/>
      <c r="G149" s="281"/>
      <c r="H149" s="207"/>
      <c r="I149" s="207"/>
    </row>
    <row r="150" spans="1:9" ht="13.5" customHeight="1">
      <c r="A150" s="281"/>
      <c r="B150" s="207"/>
      <c r="C150" s="207"/>
      <c r="D150" s="281"/>
      <c r="E150" s="207"/>
      <c r="F150" s="207"/>
      <c r="G150" s="281"/>
      <c r="H150" s="207"/>
      <c r="I150" s="207"/>
    </row>
    <row r="151" spans="1:9" ht="13.5" customHeight="1">
      <c r="A151" s="281"/>
      <c r="B151" s="207"/>
      <c r="C151" s="207"/>
      <c r="D151" s="281"/>
      <c r="E151" s="207"/>
      <c r="F151" s="207"/>
      <c r="G151" s="281"/>
      <c r="H151" s="207"/>
      <c r="I151" s="207"/>
    </row>
    <row r="152" spans="1:9" ht="13.5" customHeight="1">
      <c r="A152" s="281"/>
      <c r="B152" s="207"/>
      <c r="C152" s="207"/>
      <c r="D152" s="281"/>
      <c r="E152" s="207"/>
      <c r="F152" s="207"/>
      <c r="G152" s="281"/>
      <c r="H152" s="207"/>
      <c r="I152" s="207"/>
    </row>
    <row r="153" spans="1:9" ht="13.5" customHeight="1">
      <c r="A153" s="281"/>
      <c r="B153" s="207"/>
      <c r="C153" s="207"/>
      <c r="D153" s="281"/>
      <c r="E153" s="207"/>
      <c r="F153" s="207"/>
      <c r="G153" s="281"/>
      <c r="H153" s="207"/>
      <c r="I153" s="207"/>
    </row>
    <row r="154" spans="1:9" ht="13.5" customHeight="1">
      <c r="A154" s="281"/>
      <c r="B154" s="207"/>
      <c r="C154" s="207"/>
      <c r="D154" s="281"/>
      <c r="E154" s="207"/>
      <c r="F154" s="207"/>
      <c r="G154" s="281"/>
      <c r="H154" s="207"/>
      <c r="I154" s="207"/>
    </row>
    <row r="155" spans="1:9" ht="13.5" customHeight="1">
      <c r="A155" s="281"/>
      <c r="B155" s="207"/>
      <c r="C155" s="207"/>
      <c r="D155" s="281"/>
      <c r="E155" s="207"/>
      <c r="F155" s="207"/>
      <c r="G155" s="281"/>
      <c r="H155" s="207"/>
      <c r="I155" s="207"/>
    </row>
    <row r="156" spans="1:9" ht="13.5" customHeight="1">
      <c r="A156" s="281"/>
      <c r="B156" s="207"/>
      <c r="C156" s="207"/>
      <c r="D156" s="281"/>
      <c r="E156" s="207"/>
      <c r="F156" s="207"/>
      <c r="G156" s="281"/>
      <c r="H156" s="207"/>
      <c r="I156" s="207"/>
    </row>
    <row r="157" spans="1:9" ht="13.5" customHeight="1">
      <c r="A157" s="281"/>
      <c r="B157" s="207"/>
      <c r="C157" s="207"/>
      <c r="D157" s="281"/>
      <c r="E157" s="207"/>
      <c r="F157" s="207"/>
      <c r="G157" s="281"/>
      <c r="H157" s="207"/>
      <c r="I157" s="207"/>
    </row>
    <row r="158" spans="1:9" ht="13.5" customHeight="1">
      <c r="A158" s="281"/>
      <c r="B158" s="207"/>
      <c r="C158" s="207"/>
      <c r="D158" s="281"/>
      <c r="E158" s="207"/>
      <c r="F158" s="207"/>
      <c r="G158" s="281"/>
      <c r="H158" s="207"/>
      <c r="I158" s="207"/>
    </row>
    <row r="159" spans="1:9" ht="13.5" customHeight="1">
      <c r="A159" s="281"/>
      <c r="B159" s="207"/>
      <c r="C159" s="207"/>
      <c r="D159" s="281"/>
      <c r="E159" s="207"/>
      <c r="F159" s="207"/>
      <c r="G159" s="281"/>
      <c r="H159" s="207"/>
      <c r="I159" s="207"/>
    </row>
    <row r="160" spans="1:9" ht="13.5" customHeight="1">
      <c r="A160" s="281"/>
      <c r="B160" s="207"/>
      <c r="C160" s="207"/>
      <c r="D160" s="281"/>
      <c r="E160" s="207"/>
      <c r="F160" s="207"/>
      <c r="G160" s="281"/>
      <c r="H160" s="207"/>
      <c r="I160" s="207"/>
    </row>
    <row r="161" spans="1:10" ht="13.5" customHeight="1">
      <c r="A161" s="281"/>
      <c r="B161" s="207"/>
      <c r="C161" s="207"/>
      <c r="D161" s="281"/>
      <c r="E161" s="207"/>
      <c r="F161" s="207"/>
      <c r="G161" s="281"/>
      <c r="H161" s="207"/>
      <c r="I161" s="207"/>
    </row>
    <row r="162" spans="1:10" ht="13.5" customHeight="1">
      <c r="A162" s="281"/>
      <c r="B162" s="207"/>
      <c r="C162" s="207"/>
      <c r="D162" s="281"/>
      <c r="E162" s="207"/>
      <c r="F162" s="207"/>
      <c r="G162" s="281"/>
      <c r="H162" s="207"/>
      <c r="I162" s="207"/>
    </row>
    <row r="163" spans="1:10" ht="13.5" customHeight="1">
      <c r="A163" s="281"/>
      <c r="B163" s="207"/>
      <c r="C163" s="207"/>
      <c r="D163" s="281"/>
      <c r="E163" s="207"/>
      <c r="F163" s="207"/>
      <c r="G163" s="281"/>
      <c r="H163" s="207"/>
      <c r="I163" s="207"/>
    </row>
    <row r="164" spans="1:10" ht="13.5" customHeight="1">
      <c r="A164" s="281"/>
      <c r="B164" s="207"/>
      <c r="C164" s="207"/>
      <c r="D164" s="281"/>
      <c r="E164" s="207"/>
      <c r="F164" s="207"/>
      <c r="G164" s="281"/>
      <c r="H164" s="207"/>
      <c r="I164" s="207"/>
    </row>
    <row r="165" spans="1:10" ht="13.5" customHeight="1">
      <c r="A165" s="281"/>
      <c r="B165" s="207"/>
      <c r="C165" s="207"/>
      <c r="D165" s="281"/>
      <c r="E165" s="207"/>
      <c r="F165" s="207"/>
      <c r="G165" s="281"/>
      <c r="H165" s="207"/>
      <c r="I165" s="207"/>
    </row>
    <row r="166" spans="1:10" s="315" customFormat="1" ht="13.5" customHeight="1">
      <c r="A166" s="281"/>
      <c r="B166" s="207"/>
      <c r="C166" s="207"/>
      <c r="D166" s="281"/>
      <c r="E166" s="207"/>
      <c r="F166" s="207"/>
      <c r="G166" s="355"/>
      <c r="H166" s="162"/>
      <c r="I166" s="162"/>
      <c r="J166" s="315" t="s">
        <v>850</v>
      </c>
    </row>
    <row r="167" spans="1:10" s="315" customFormat="1" ht="13.5" customHeight="1">
      <c r="A167" s="475"/>
      <c r="B167" s="162"/>
      <c r="C167" s="162"/>
      <c r="D167" s="355"/>
      <c r="E167" s="162"/>
      <c r="F167" s="162"/>
      <c r="G167" s="355"/>
      <c r="H167" s="162"/>
      <c r="I167" s="162"/>
      <c r="J167" s="475" t="s">
        <v>850</v>
      </c>
    </row>
    <row r="168" spans="1:10" s="315" customFormat="1" ht="13.5" customHeight="1">
      <c r="A168" s="355"/>
      <c r="B168" s="162"/>
      <c r="C168" s="162"/>
      <c r="D168" s="355"/>
      <c r="E168" s="162"/>
      <c r="F168" s="162"/>
      <c r="G168" s="355"/>
      <c r="H168" s="162"/>
      <c r="I168" s="162"/>
      <c r="J168" s="475" t="s">
        <v>851</v>
      </c>
    </row>
    <row r="169" spans="1:10" s="315" customFormat="1" ht="13.5" customHeight="1">
      <c r="A169" s="355"/>
      <c r="B169" s="162"/>
      <c r="C169" s="162"/>
      <c r="D169" s="355"/>
      <c r="E169" s="162"/>
      <c r="F169" s="162"/>
      <c r="G169" s="355"/>
      <c r="H169" s="162"/>
      <c r="I169" s="162"/>
      <c r="J169" s="475" t="s">
        <v>850</v>
      </c>
    </row>
    <row r="170" spans="1:10" s="315" customFormat="1" ht="13.5" customHeight="1">
      <c r="A170" s="355"/>
      <c r="B170" s="162"/>
      <c r="C170" s="162"/>
      <c r="D170" s="355"/>
      <c r="E170" s="162"/>
      <c r="F170" s="162"/>
      <c r="G170" s="355"/>
      <c r="H170" s="162"/>
      <c r="I170" s="162"/>
      <c r="J170" s="475" t="s">
        <v>850</v>
      </c>
    </row>
    <row r="171" spans="1:10" ht="13.5" customHeight="1">
      <c r="A171" s="355"/>
      <c r="B171" s="207"/>
      <c r="C171" s="207"/>
      <c r="D171" s="281"/>
      <c r="E171" s="207"/>
      <c r="F171" s="207"/>
      <c r="G171" s="281"/>
      <c r="H171" s="207"/>
      <c r="I171" s="207"/>
    </row>
    <row r="172" spans="1:10" ht="13.5" customHeight="1">
      <c r="A172" s="281"/>
      <c r="B172" s="207"/>
      <c r="C172" s="207"/>
      <c r="D172" s="281"/>
      <c r="E172" s="207"/>
      <c r="F172" s="207"/>
      <c r="G172" s="281"/>
      <c r="H172" s="207"/>
      <c r="I172" s="207"/>
    </row>
    <row r="173" spans="1:10" ht="13.5" customHeight="1">
      <c r="A173" s="355"/>
      <c r="B173" s="207"/>
      <c r="C173" s="207"/>
      <c r="D173" s="281"/>
      <c r="E173" s="207"/>
      <c r="F173" s="207"/>
      <c r="G173" s="281"/>
      <c r="H173" s="207"/>
      <c r="I173" s="207"/>
    </row>
    <row r="174" spans="1:10" ht="13.5" customHeight="1">
      <c r="A174" s="355"/>
      <c r="B174" s="207"/>
      <c r="C174" s="207"/>
      <c r="D174" s="281"/>
      <c r="E174" s="207"/>
      <c r="F174" s="207"/>
      <c r="G174" s="281"/>
      <c r="H174" s="207"/>
      <c r="I174" s="207"/>
    </row>
    <row r="175" spans="1:10" ht="13.5" customHeight="1">
      <c r="A175" s="281"/>
      <c r="B175" s="207"/>
      <c r="C175" s="207"/>
      <c r="D175" s="281"/>
      <c r="E175" s="207"/>
      <c r="F175" s="207"/>
      <c r="G175" s="281"/>
      <c r="H175" s="207"/>
      <c r="I175" s="207"/>
    </row>
    <row r="176" spans="1:10" ht="13.5" customHeight="1">
      <c r="A176" s="281"/>
      <c r="B176" s="207"/>
      <c r="C176" s="207"/>
      <c r="D176" s="281"/>
      <c r="E176" s="207"/>
      <c r="F176" s="207"/>
      <c r="G176" s="281"/>
      <c r="H176" s="207"/>
      <c r="I176" s="207"/>
    </row>
    <row r="177" spans="1:9" ht="13.5" customHeight="1">
      <c r="A177" s="281"/>
      <c r="B177" s="207"/>
      <c r="C177" s="207"/>
      <c r="D177" s="281"/>
      <c r="E177" s="207"/>
      <c r="F177" s="207"/>
      <c r="G177" s="281"/>
      <c r="H177" s="207"/>
      <c r="I177" s="207"/>
    </row>
    <row r="178" spans="1:9" ht="13.5" customHeight="1">
      <c r="A178" s="281"/>
      <c r="B178" s="207"/>
      <c r="C178" s="207"/>
      <c r="D178" s="281"/>
      <c r="E178" s="207"/>
      <c r="F178" s="207"/>
      <c r="G178" s="281"/>
      <c r="H178" s="207"/>
      <c r="I178" s="207"/>
    </row>
    <row r="179" spans="1:9" ht="13.5" customHeight="1">
      <c r="A179" s="281"/>
      <c r="B179" s="207"/>
      <c r="C179" s="207"/>
      <c r="D179" s="281"/>
      <c r="E179" s="207"/>
      <c r="F179" s="207"/>
      <c r="G179" s="281"/>
      <c r="H179" s="207"/>
      <c r="I179" s="207"/>
    </row>
    <row r="180" spans="1:9" ht="13.5" customHeight="1">
      <c r="A180" s="310"/>
      <c r="B180" s="231"/>
      <c r="C180" s="231"/>
      <c r="D180" s="310"/>
      <c r="E180" s="231"/>
      <c r="F180" s="231"/>
      <c r="G180" s="310"/>
      <c r="H180" s="231"/>
      <c r="I180" s="231"/>
    </row>
    <row r="181" spans="1:9" ht="13.5" customHeight="1">
      <c r="A181" s="281"/>
      <c r="B181" s="207"/>
      <c r="C181" s="207"/>
      <c r="D181" s="281"/>
      <c r="E181" s="207"/>
      <c r="F181" s="207"/>
      <c r="G181" s="281"/>
      <c r="H181" s="207"/>
      <c r="I181" s="207"/>
    </row>
    <row r="182" spans="1:9" ht="13.5" customHeight="1">
      <c r="A182" s="281"/>
      <c r="B182" s="207"/>
      <c r="C182" s="207"/>
      <c r="D182" s="281"/>
      <c r="E182" s="207"/>
      <c r="F182" s="207"/>
      <c r="G182" s="281"/>
      <c r="H182" s="207"/>
      <c r="I182" s="207"/>
    </row>
    <row r="183" spans="1:9" ht="13.5" customHeight="1">
      <c r="A183" s="281"/>
      <c r="B183" s="207"/>
      <c r="C183" s="207"/>
      <c r="D183" s="281"/>
      <c r="E183" s="207"/>
      <c r="F183" s="207"/>
      <c r="G183" s="281"/>
      <c r="H183" s="207"/>
      <c r="I183" s="207"/>
    </row>
    <row r="184" spans="1:9" ht="13.5" customHeight="1">
      <c r="A184" s="281"/>
      <c r="B184" s="207"/>
      <c r="C184" s="207"/>
      <c r="D184" s="281"/>
      <c r="E184" s="207"/>
      <c r="F184" s="207"/>
      <c r="G184" s="281"/>
      <c r="H184" s="207"/>
      <c r="I184" s="207"/>
    </row>
    <row r="185" spans="1:9" ht="13.5" customHeight="1">
      <c r="A185" s="281"/>
      <c r="B185" s="207"/>
      <c r="C185" s="207"/>
      <c r="D185" s="281"/>
      <c r="E185" s="207"/>
      <c r="F185" s="207"/>
      <c r="G185" s="281"/>
      <c r="H185" s="207"/>
      <c r="I185" s="207"/>
    </row>
    <row r="186" spans="1:9" ht="13.5" customHeight="1">
      <c r="A186" s="281"/>
      <c r="B186" s="207"/>
      <c r="C186" s="207"/>
      <c r="D186" s="281"/>
      <c r="E186" s="207"/>
      <c r="F186" s="207"/>
      <c r="G186" s="281"/>
      <c r="H186" s="207"/>
      <c r="I186" s="207"/>
    </row>
    <row r="187" spans="1:9" ht="13.5" customHeight="1">
      <c r="A187" s="281"/>
      <c r="B187" s="207"/>
      <c r="C187" s="207"/>
      <c r="D187" s="281"/>
      <c r="E187" s="207"/>
      <c r="F187" s="207"/>
      <c r="G187" s="281"/>
      <c r="H187" s="207"/>
      <c r="I187" s="207"/>
    </row>
    <row r="188" spans="1:9" ht="13.5" customHeight="1">
      <c r="A188" s="281"/>
      <c r="B188" s="207"/>
      <c r="C188" s="207"/>
      <c r="D188" s="281"/>
      <c r="E188" s="207"/>
      <c r="F188" s="207"/>
      <c r="G188" s="281"/>
      <c r="H188" s="207"/>
      <c r="I188" s="207"/>
    </row>
    <row r="189" spans="1:9" ht="13.5" customHeight="1">
      <c r="A189" s="281"/>
      <c r="B189" s="207"/>
      <c r="C189" s="207"/>
      <c r="D189" s="281"/>
      <c r="E189" s="207"/>
      <c r="F189" s="207"/>
      <c r="G189" s="281"/>
      <c r="H189" s="207"/>
      <c r="I189" s="207"/>
    </row>
    <row r="190" spans="1:9" ht="13.5" customHeight="1">
      <c r="A190" s="281"/>
      <c r="B190" s="207"/>
      <c r="C190" s="207"/>
      <c r="D190" s="281"/>
      <c r="E190" s="207"/>
      <c r="F190" s="207"/>
      <c r="G190" s="281"/>
      <c r="H190" s="207"/>
      <c r="I190" s="207"/>
    </row>
    <row r="191" spans="1:9" ht="13.5" customHeight="1">
      <c r="A191" s="281"/>
      <c r="B191" s="207"/>
      <c r="C191" s="207"/>
      <c r="D191" s="281"/>
      <c r="E191" s="207"/>
      <c r="F191" s="207"/>
      <c r="G191" s="281"/>
      <c r="H191" s="207"/>
      <c r="I191" s="207"/>
    </row>
    <row r="192" spans="1:9" ht="13.5" customHeight="1">
      <c r="A192" s="281"/>
      <c r="B192" s="207"/>
      <c r="C192" s="207"/>
      <c r="D192" s="281"/>
      <c r="E192" s="207"/>
      <c r="F192" s="207"/>
      <c r="G192" s="281"/>
      <c r="H192" s="207"/>
      <c r="I192" s="207"/>
    </row>
    <row r="193" spans="1:9" ht="13.5" customHeight="1">
      <c r="A193" s="281"/>
      <c r="B193" s="207"/>
      <c r="C193" s="207"/>
      <c r="D193" s="281"/>
      <c r="E193" s="207"/>
      <c r="F193" s="207"/>
      <c r="G193" s="281"/>
      <c r="H193" s="207"/>
      <c r="I193" s="207"/>
    </row>
    <row r="194" spans="1:9" ht="13.5" customHeight="1">
      <c r="A194" s="281"/>
      <c r="B194" s="207"/>
      <c r="C194" s="207"/>
      <c r="D194" s="281"/>
      <c r="E194" s="207"/>
      <c r="F194" s="207"/>
      <c r="G194" s="281"/>
      <c r="H194" s="207"/>
      <c r="I194" s="207"/>
    </row>
    <row r="195" spans="1:9" ht="13.5" customHeight="1">
      <c r="A195" s="281"/>
      <c r="B195" s="207"/>
      <c r="C195" s="207"/>
      <c r="D195" s="281"/>
      <c r="E195" s="207"/>
      <c r="F195" s="207"/>
      <c r="G195" s="281"/>
      <c r="H195" s="207"/>
      <c r="I195" s="207"/>
    </row>
    <row r="196" spans="1:9" ht="13.5" customHeight="1">
      <c r="A196" s="281"/>
      <c r="B196" s="207"/>
      <c r="C196" s="207"/>
      <c r="D196" s="281"/>
      <c r="E196" s="207"/>
      <c r="F196" s="207"/>
      <c r="G196" s="281"/>
      <c r="H196" s="207"/>
      <c r="I196" s="207"/>
    </row>
    <row r="197" spans="1:9" ht="13.5" customHeight="1">
      <c r="A197" s="281"/>
      <c r="B197" s="207"/>
      <c r="C197" s="207"/>
      <c r="D197" s="281"/>
      <c r="E197" s="207"/>
      <c r="F197" s="207"/>
      <c r="G197" s="281"/>
      <c r="H197" s="207"/>
      <c r="I197" s="207"/>
    </row>
    <row r="198" spans="1:9" ht="13.5" customHeight="1">
      <c r="A198" s="281"/>
      <c r="B198" s="207"/>
      <c r="C198" s="207"/>
      <c r="D198" s="281"/>
      <c r="E198" s="207"/>
      <c r="F198" s="207"/>
      <c r="G198" s="281"/>
      <c r="H198" s="207"/>
      <c r="I198" s="207"/>
    </row>
    <row r="199" spans="1:9" ht="13.5" customHeight="1">
      <c r="A199" s="281"/>
      <c r="B199" s="207"/>
      <c r="C199" s="207"/>
      <c r="D199" s="281"/>
      <c r="E199" s="207"/>
      <c r="F199" s="207"/>
      <c r="G199" s="281"/>
      <c r="H199" s="207"/>
      <c r="I199" s="207"/>
    </row>
    <row r="200" spans="1:9" ht="13.5" customHeight="1">
      <c r="A200" s="281"/>
      <c r="B200" s="207"/>
      <c r="C200" s="207"/>
      <c r="D200" s="281"/>
      <c r="E200" s="207"/>
      <c r="F200" s="207"/>
      <c r="G200" s="281"/>
      <c r="H200" s="207"/>
      <c r="I200" s="207"/>
    </row>
    <row r="201" spans="1:9" ht="13.5" customHeight="1">
      <c r="A201" s="281"/>
      <c r="B201" s="207"/>
      <c r="C201" s="207"/>
      <c r="D201" s="281"/>
      <c r="E201" s="207"/>
      <c r="F201" s="207"/>
      <c r="G201" s="281"/>
      <c r="H201" s="207"/>
      <c r="I201" s="207"/>
    </row>
    <row r="202" spans="1:9" ht="13.5" customHeight="1">
      <c r="A202" s="281"/>
      <c r="B202" s="207"/>
      <c r="C202" s="207"/>
      <c r="D202" s="281"/>
      <c r="E202" s="207"/>
      <c r="F202" s="207"/>
      <c r="G202" s="281"/>
      <c r="H202" s="207"/>
      <c r="I202" s="207"/>
    </row>
    <row r="203" spans="1:9" ht="13.5" customHeight="1">
      <c r="A203" s="281"/>
      <c r="B203" s="207"/>
      <c r="C203" s="207"/>
      <c r="D203" s="281"/>
      <c r="E203" s="207"/>
      <c r="F203" s="207"/>
      <c r="G203" s="281"/>
      <c r="H203" s="207"/>
      <c r="I203" s="207"/>
    </row>
    <row r="204" spans="1:9" ht="13.5" customHeight="1">
      <c r="A204" s="281"/>
      <c r="B204" s="207"/>
      <c r="C204" s="207"/>
      <c r="D204" s="281"/>
      <c r="E204" s="207"/>
      <c r="F204" s="207"/>
      <c r="G204" s="281"/>
      <c r="H204" s="207"/>
      <c r="I204" s="207"/>
    </row>
    <row r="205" spans="1:9" ht="13.5" customHeight="1">
      <c r="A205" s="281"/>
      <c r="B205" s="207"/>
      <c r="C205" s="207"/>
      <c r="D205" s="281"/>
      <c r="E205" s="207"/>
      <c r="F205" s="207"/>
      <c r="G205" s="281"/>
      <c r="H205" s="207"/>
      <c r="I205" s="207"/>
    </row>
    <row r="206" spans="1:9" ht="13.5" customHeight="1">
      <c r="A206" s="281"/>
      <c r="B206" s="207"/>
      <c r="C206" s="207"/>
      <c r="D206" s="281"/>
      <c r="E206" s="207"/>
      <c r="F206" s="207"/>
      <c r="G206" s="281"/>
      <c r="H206" s="207"/>
      <c r="I206" s="207"/>
    </row>
    <row r="207" spans="1:9" ht="13.5" customHeight="1">
      <c r="A207" s="281"/>
      <c r="B207" s="207"/>
      <c r="C207" s="207"/>
      <c r="D207" s="281"/>
      <c r="E207" s="207"/>
      <c r="F207" s="207"/>
      <c r="G207" s="281"/>
      <c r="H207" s="207"/>
      <c r="I207" s="207"/>
    </row>
    <row r="208" spans="1:9" ht="13.5" customHeight="1">
      <c r="A208" s="281"/>
      <c r="B208" s="207"/>
      <c r="C208" s="207"/>
      <c r="D208" s="281"/>
      <c r="E208" s="207"/>
      <c r="F208" s="207"/>
      <c r="G208" s="281"/>
      <c r="H208" s="207"/>
      <c r="I208" s="207"/>
    </row>
    <row r="209" spans="1:9" ht="13.5" customHeight="1">
      <c r="A209" s="281"/>
      <c r="B209" s="207"/>
      <c r="C209" s="207"/>
      <c r="D209" s="281"/>
      <c r="E209" s="207"/>
      <c r="F209" s="207"/>
      <c r="G209" s="281"/>
      <c r="H209" s="207"/>
      <c r="I209" s="207"/>
    </row>
    <row r="210" spans="1:9" ht="13.5" customHeight="1">
      <c r="A210" s="281"/>
      <c r="B210" s="207"/>
      <c r="C210" s="207"/>
      <c r="D210" s="281"/>
      <c r="E210" s="207"/>
      <c r="F210" s="207"/>
      <c r="G210" s="281"/>
      <c r="H210" s="207"/>
      <c r="I210" s="207"/>
    </row>
    <row r="211" spans="1:9" ht="13.5" customHeight="1">
      <c r="A211" s="281"/>
      <c r="B211" s="207"/>
      <c r="C211" s="207"/>
      <c r="D211" s="281"/>
      <c r="E211" s="207"/>
      <c r="F211" s="207"/>
      <c r="G211" s="281"/>
      <c r="H211" s="207"/>
      <c r="I211" s="207"/>
    </row>
    <row r="212" spans="1:9" ht="13.5" customHeight="1">
      <c r="A212" s="281"/>
      <c r="B212" s="207"/>
      <c r="C212" s="207"/>
      <c r="D212" s="281"/>
      <c r="E212" s="207"/>
      <c r="F212" s="207"/>
      <c r="G212" s="281"/>
      <c r="H212" s="207"/>
      <c r="I212" s="207"/>
    </row>
    <row r="213" spans="1:9" ht="13.5" customHeight="1">
      <c r="A213" s="281"/>
      <c r="B213" s="207"/>
      <c r="C213" s="207"/>
      <c r="D213" s="281"/>
      <c r="E213" s="207"/>
      <c r="F213" s="207"/>
      <c r="G213" s="281"/>
      <c r="H213" s="207"/>
      <c r="I213" s="207"/>
    </row>
    <row r="214" spans="1:9" ht="13.5" customHeight="1">
      <c r="A214" s="281"/>
      <c r="B214" s="207"/>
      <c r="C214" s="207"/>
      <c r="D214" s="281"/>
      <c r="E214" s="207"/>
      <c r="F214" s="207"/>
      <c r="G214" s="281"/>
      <c r="H214" s="207"/>
      <c r="I214" s="207"/>
    </row>
    <row r="215" spans="1:9" ht="13.5" customHeight="1">
      <c r="A215" s="281"/>
      <c r="B215" s="207"/>
      <c r="C215" s="207"/>
      <c r="D215" s="281"/>
      <c r="E215" s="207"/>
      <c r="F215" s="207"/>
      <c r="G215" s="281"/>
      <c r="H215" s="207"/>
      <c r="I215" s="207"/>
    </row>
    <row r="216" spans="1:9" ht="13.5" customHeight="1">
      <c r="A216" s="281"/>
      <c r="B216" s="207"/>
      <c r="C216" s="207"/>
      <c r="D216" s="281"/>
      <c r="E216" s="207"/>
      <c r="F216" s="207"/>
      <c r="G216" s="281"/>
      <c r="H216" s="207"/>
      <c r="I216" s="207"/>
    </row>
    <row r="217" spans="1:9" ht="13.5" customHeight="1">
      <c r="A217" s="281"/>
      <c r="B217" s="207"/>
      <c r="C217" s="207"/>
      <c r="D217" s="281"/>
      <c r="E217" s="207"/>
      <c r="F217" s="207"/>
      <c r="G217" s="281"/>
      <c r="H217" s="207"/>
      <c r="I217" s="207"/>
    </row>
    <row r="218" spans="1:9" ht="13.5" customHeight="1">
      <c r="A218" s="281"/>
      <c r="B218" s="207"/>
      <c r="C218" s="207"/>
      <c r="D218" s="281"/>
      <c r="E218" s="207"/>
      <c r="F218" s="207"/>
      <c r="G218" s="281"/>
      <c r="H218" s="207"/>
      <c r="I218" s="207"/>
    </row>
    <row r="219" spans="1:9" ht="13.5" customHeight="1">
      <c r="A219" s="281"/>
      <c r="B219" s="207"/>
      <c r="C219" s="207"/>
      <c r="D219" s="281"/>
      <c r="E219" s="207"/>
      <c r="F219" s="207"/>
      <c r="G219" s="281"/>
      <c r="H219" s="207"/>
      <c r="I219" s="207"/>
    </row>
    <row r="220" spans="1:9" ht="13.5" customHeight="1">
      <c r="A220" s="281"/>
      <c r="B220" s="207"/>
      <c r="C220" s="207"/>
      <c r="D220" s="281"/>
      <c r="E220" s="207"/>
      <c r="F220" s="207"/>
      <c r="G220" s="281"/>
      <c r="H220" s="207"/>
      <c r="I220" s="207"/>
    </row>
    <row r="221" spans="1:9" ht="13.5" customHeight="1">
      <c r="A221" s="281"/>
      <c r="B221" s="207"/>
      <c r="C221" s="207"/>
      <c r="D221" s="281"/>
      <c r="E221" s="207"/>
      <c r="F221" s="207"/>
      <c r="G221" s="281"/>
      <c r="H221" s="207"/>
      <c r="I221" s="207"/>
    </row>
    <row r="222" spans="1:9" ht="13.5" customHeight="1">
      <c r="A222" s="281"/>
      <c r="B222" s="207"/>
      <c r="C222" s="207"/>
      <c r="D222" s="281"/>
      <c r="E222" s="207"/>
      <c r="F222" s="207"/>
      <c r="G222" s="281"/>
      <c r="H222" s="207"/>
      <c r="I222" s="207"/>
    </row>
    <row r="223" spans="1:9" ht="13.5" customHeight="1">
      <c r="A223" s="281"/>
      <c r="B223" s="207"/>
      <c r="C223" s="207"/>
      <c r="D223" s="281"/>
      <c r="E223" s="207"/>
      <c r="F223" s="207"/>
      <c r="G223" s="281"/>
      <c r="H223" s="207"/>
      <c r="I223" s="207"/>
    </row>
    <row r="224" spans="1:9" ht="13.5" customHeight="1">
      <c r="A224" s="281"/>
      <c r="B224" s="207"/>
      <c r="C224" s="207"/>
      <c r="D224" s="281"/>
      <c r="E224" s="207"/>
      <c r="F224" s="207"/>
      <c r="G224" s="281"/>
      <c r="H224" s="207"/>
      <c r="I224" s="207"/>
    </row>
    <row r="225" spans="1:9" ht="13.5" customHeight="1">
      <c r="A225" s="281"/>
      <c r="B225" s="207"/>
      <c r="C225" s="207"/>
      <c r="D225" s="281"/>
      <c r="E225" s="207"/>
      <c r="F225" s="207"/>
      <c r="G225" s="281"/>
      <c r="H225" s="207"/>
      <c r="I225" s="207"/>
    </row>
    <row r="226" spans="1:9" ht="13.5" customHeight="1">
      <c r="A226" s="281"/>
      <c r="B226" s="207"/>
      <c r="C226" s="207"/>
      <c r="D226" s="281"/>
      <c r="E226" s="207"/>
      <c r="F226" s="207"/>
      <c r="G226" s="281"/>
      <c r="H226" s="207"/>
      <c r="I226" s="207"/>
    </row>
    <row r="227" spans="1:9" ht="13.5" customHeight="1">
      <c r="A227" s="281"/>
      <c r="B227" s="207"/>
      <c r="C227" s="207"/>
      <c r="D227" s="281"/>
      <c r="E227" s="207"/>
      <c r="F227" s="207"/>
      <c r="G227" s="281"/>
      <c r="H227" s="207"/>
      <c r="I227" s="207"/>
    </row>
    <row r="228" spans="1:9" ht="13.5" customHeight="1">
      <c r="A228" s="281"/>
      <c r="B228" s="207"/>
      <c r="C228" s="207"/>
      <c r="D228" s="281"/>
      <c r="E228" s="207"/>
      <c r="F228" s="207"/>
      <c r="G228" s="281"/>
      <c r="H228" s="207"/>
      <c r="I228" s="207"/>
    </row>
    <row r="229" spans="1:9" ht="13.5" customHeight="1">
      <c r="A229" s="281"/>
      <c r="B229" s="207"/>
      <c r="C229" s="207"/>
      <c r="D229" s="281"/>
      <c r="E229" s="207"/>
      <c r="F229" s="207"/>
      <c r="G229" s="281"/>
      <c r="H229" s="207"/>
      <c r="I229" s="207"/>
    </row>
    <row r="230" spans="1:9" ht="13.5" customHeight="1">
      <c r="A230" s="281"/>
      <c r="B230" s="207"/>
      <c r="C230" s="207"/>
      <c r="D230" s="281"/>
      <c r="E230" s="207"/>
      <c r="F230" s="207"/>
      <c r="G230" s="281"/>
      <c r="H230" s="207"/>
      <c r="I230" s="207"/>
    </row>
    <row r="231" spans="1:9" ht="13.5" customHeight="1">
      <c r="A231" s="281"/>
      <c r="B231" s="207"/>
      <c r="C231" s="207"/>
      <c r="D231" s="281"/>
      <c r="E231" s="207"/>
      <c r="F231" s="207"/>
      <c r="G231" s="281"/>
      <c r="H231" s="207"/>
      <c r="I231" s="207"/>
    </row>
    <row r="232" spans="1:9" ht="13.5" customHeight="1">
      <c r="A232" s="355"/>
      <c r="B232" s="207"/>
      <c r="C232" s="207"/>
      <c r="D232" s="281"/>
      <c r="E232" s="207"/>
      <c r="F232" s="207"/>
      <c r="G232" s="281"/>
      <c r="H232" s="207"/>
      <c r="I232" s="207"/>
    </row>
    <row r="233" spans="1:9" ht="13.5" customHeight="1">
      <c r="A233" s="355"/>
      <c r="B233" s="207"/>
      <c r="C233" s="207"/>
      <c r="D233" s="281"/>
      <c r="E233" s="207"/>
      <c r="F233" s="207"/>
      <c r="G233" s="281"/>
      <c r="H233" s="207"/>
      <c r="I233" s="207"/>
    </row>
    <row r="234" spans="1:9" ht="13.5" customHeight="1">
      <c r="A234" s="355"/>
      <c r="B234" s="207"/>
      <c r="C234" s="207"/>
      <c r="D234" s="281"/>
      <c r="E234" s="207"/>
      <c r="F234" s="207"/>
      <c r="G234" s="281"/>
      <c r="H234" s="207"/>
      <c r="I234" s="207"/>
    </row>
    <row r="235" spans="1:9" ht="13.5" customHeight="1">
      <c r="A235" s="281"/>
      <c r="B235" s="207"/>
      <c r="C235" s="207"/>
      <c r="D235" s="281"/>
      <c r="E235" s="207"/>
      <c r="F235" s="207"/>
      <c r="G235" s="281"/>
      <c r="H235" s="207"/>
      <c r="I235" s="207"/>
    </row>
    <row r="236" spans="1:9" ht="13.5" customHeight="1">
      <c r="A236" s="281"/>
      <c r="B236" s="207"/>
      <c r="C236" s="207"/>
      <c r="D236" s="281"/>
      <c r="E236" s="207"/>
      <c r="F236" s="207"/>
      <c r="G236" s="281"/>
      <c r="H236" s="207"/>
      <c r="I236" s="207"/>
    </row>
    <row r="237" spans="1:9" ht="13.5" customHeight="1">
      <c r="A237" s="355"/>
      <c r="B237" s="207"/>
      <c r="C237" s="207"/>
      <c r="D237" s="281"/>
      <c r="E237" s="207"/>
      <c r="F237" s="207"/>
      <c r="G237" s="281"/>
      <c r="H237" s="207"/>
      <c r="I237" s="207"/>
    </row>
    <row r="238" spans="1:9" ht="13.5" customHeight="1"/>
    <row r="239" spans="1:9" ht="13.5" customHeight="1"/>
    <row r="240" spans="1:9" ht="13.5" customHeight="1"/>
  </sheetData>
  <mergeCells count="3">
    <mergeCell ref="A1:A2"/>
    <mergeCell ref="G5:I5"/>
    <mergeCell ref="H56:I56"/>
  </mergeCells>
  <phoneticPr fontId="2"/>
  <pageMargins left="0.98425196850393704" right="0.39370078740157483" top="0.59055118110236227" bottom="0.19685039370078741" header="0.51181102362204722" footer="0.51181102362204722"/>
  <pageSetup paperSize="9" firstPageNumber="4" pageOrder="overThenDown" orientation="portrait" useFirstPageNumber="1" r:id="rId1"/>
  <headerFooter alignWithMargins="0"/>
  <rowBreaks count="2" manualBreakCount="2">
    <brk id="109" max="8" man="1"/>
    <brk id="174"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1"/>
  <sheetViews>
    <sheetView zoomScale="95" zoomScaleNormal="95" workbookViewId="0">
      <selection sqref="A1:A2"/>
    </sheetView>
  </sheetViews>
  <sheetFormatPr defaultRowHeight="11.25"/>
  <cols>
    <col min="1" max="1" width="15.625" style="292" customWidth="1"/>
    <col min="2" max="3" width="7.625" style="218" customWidth="1"/>
    <col min="4" max="4" width="13.625" style="292" customWidth="1"/>
    <col min="5" max="6" width="7.625" style="218" customWidth="1"/>
    <col min="7" max="7" width="13.625" style="292" customWidth="1"/>
    <col min="8" max="9" width="7.625" style="218" customWidth="1"/>
    <col min="10" max="10" width="13.625" style="218" customWidth="1"/>
    <col min="11" max="12" width="7.625" style="218" customWidth="1"/>
    <col min="13" max="13" width="13.625" style="218" customWidth="1"/>
    <col min="14" max="15" width="7.625" style="218" customWidth="1"/>
    <col min="16" max="16" width="13.625" style="218" customWidth="1"/>
    <col min="17" max="18" width="7.625" style="218" customWidth="1"/>
    <col min="19" max="16384" width="9" style="218"/>
  </cols>
  <sheetData>
    <row r="1" spans="1:18" ht="13.5" customHeight="1">
      <c r="A1" s="933" t="s">
        <v>1224</v>
      </c>
    </row>
    <row r="2" spans="1:18" ht="13.5" customHeight="1">
      <c r="A2" s="933"/>
    </row>
    <row r="3" spans="1:18" ht="13.5" customHeight="1">
      <c r="A3" s="566"/>
    </row>
    <row r="4" spans="1:18" ht="13.5" customHeight="1">
      <c r="A4" s="94" t="s">
        <v>1225</v>
      </c>
      <c r="B4" s="94"/>
      <c r="C4" s="94"/>
      <c r="D4" s="94"/>
      <c r="E4" s="197"/>
    </row>
    <row r="5" spans="1:18" ht="13.5" customHeight="1">
      <c r="A5" s="345"/>
      <c r="M5" s="934" t="s">
        <v>1555</v>
      </c>
      <c r="N5" s="934"/>
      <c r="O5" s="934"/>
    </row>
    <row r="6" spans="1:18" ht="13.5" customHeight="1">
      <c r="A6" s="484" t="s">
        <v>670</v>
      </c>
      <c r="B6" s="283" t="s">
        <v>671</v>
      </c>
      <c r="C6" s="283" t="s">
        <v>672</v>
      </c>
      <c r="D6" s="284" t="s">
        <v>670</v>
      </c>
      <c r="E6" s="284" t="s">
        <v>671</v>
      </c>
      <c r="F6" s="285" t="s">
        <v>672</v>
      </c>
      <c r="G6" s="285" t="s">
        <v>670</v>
      </c>
      <c r="H6" s="284" t="s">
        <v>671</v>
      </c>
      <c r="I6" s="283" t="s">
        <v>672</v>
      </c>
      <c r="J6" s="283" t="s">
        <v>670</v>
      </c>
      <c r="K6" s="283" t="s">
        <v>671</v>
      </c>
      <c r="L6" s="283" t="s">
        <v>672</v>
      </c>
      <c r="M6" s="284" t="s">
        <v>670</v>
      </c>
      <c r="N6" s="284" t="s">
        <v>671</v>
      </c>
      <c r="O6" s="283" t="s">
        <v>672</v>
      </c>
      <c r="P6" s="284" t="s">
        <v>670</v>
      </c>
      <c r="Q6" s="284" t="s">
        <v>671</v>
      </c>
      <c r="R6" s="283" t="s">
        <v>672</v>
      </c>
    </row>
    <row r="7" spans="1:18" ht="13.5" customHeight="1">
      <c r="A7" s="624" t="s">
        <v>1556</v>
      </c>
      <c r="B7" s="758">
        <f>SUBTOTAL(9,B10:B45,E10:E45,H10:H45,K10:K45,N10:N41)</f>
        <v>17333</v>
      </c>
      <c r="C7" s="758">
        <f>SUBTOTAL(9,C10:C45,F10:F45,I10:I45,L10:L45,O10:O41)</f>
        <v>191556</v>
      </c>
      <c r="D7" s="490"/>
      <c r="E7" s="572"/>
      <c r="F7" s="311"/>
      <c r="G7" s="281"/>
      <c r="H7" s="572"/>
      <c r="I7" s="275"/>
      <c r="J7" s="635"/>
      <c r="K7" s="572"/>
      <c r="L7" s="572"/>
      <c r="M7" s="490"/>
      <c r="N7" s="572"/>
      <c r="O7" s="311"/>
      <c r="P7" s="281"/>
      <c r="Q7" s="616"/>
      <c r="R7" s="207"/>
    </row>
    <row r="8" spans="1:18" ht="13.5" customHeight="1">
      <c r="A8" s="310"/>
      <c r="B8" s="571"/>
      <c r="C8" s="277"/>
      <c r="G8" s="312"/>
      <c r="H8" s="207"/>
      <c r="I8" s="207"/>
      <c r="J8" s="206"/>
      <c r="M8" s="312"/>
      <c r="N8" s="207"/>
      <c r="O8" s="278"/>
      <c r="P8" s="281"/>
      <c r="Q8" s="207"/>
      <c r="R8" s="207"/>
    </row>
    <row r="9" spans="1:18" ht="13.5" customHeight="1">
      <c r="D9" s="312"/>
      <c r="E9" s="207"/>
      <c r="F9" s="278"/>
      <c r="G9" s="312"/>
      <c r="H9" s="207"/>
      <c r="I9" s="207"/>
      <c r="J9" s="206"/>
      <c r="K9" s="207"/>
      <c r="L9" s="278"/>
      <c r="M9" s="281"/>
      <c r="N9" s="207"/>
      <c r="O9" s="278"/>
      <c r="P9" s="281"/>
      <c r="Q9" s="207"/>
      <c r="R9" s="207"/>
    </row>
    <row r="10" spans="1:18" ht="13.5" customHeight="1">
      <c r="A10" s="618" t="s">
        <v>686</v>
      </c>
      <c r="B10" s="625">
        <f>SUBTOTAL(9,B13:B45,E10:E23)</f>
        <v>3122</v>
      </c>
      <c r="C10" s="625">
        <f>SUBTOTAL(9,C13:C45,F10:F23)</f>
        <v>39733</v>
      </c>
      <c r="D10" s="619" t="s">
        <v>312</v>
      </c>
      <c r="E10" s="625">
        <v>77</v>
      </c>
      <c r="F10" s="631">
        <v>3684</v>
      </c>
      <c r="G10" s="619" t="s">
        <v>322</v>
      </c>
      <c r="H10" s="625">
        <v>306</v>
      </c>
      <c r="I10" s="625">
        <v>1996</v>
      </c>
      <c r="J10" s="619" t="s">
        <v>1321</v>
      </c>
      <c r="K10" s="625">
        <v>182</v>
      </c>
      <c r="L10" s="631">
        <v>1285</v>
      </c>
      <c r="M10" s="623" t="s">
        <v>1322</v>
      </c>
      <c r="N10" s="625">
        <v>100</v>
      </c>
      <c r="O10" s="84">
        <v>978</v>
      </c>
      <c r="P10" s="312"/>
      <c r="Q10" s="571"/>
      <c r="R10" s="571"/>
    </row>
    <row r="11" spans="1:18" ht="13.5" customHeight="1">
      <c r="B11" s="627"/>
      <c r="C11" s="627"/>
      <c r="D11" s="619" t="s">
        <v>1226</v>
      </c>
      <c r="E11" s="84">
        <v>3</v>
      </c>
      <c r="F11" s="630">
        <v>265</v>
      </c>
      <c r="G11" s="619" t="s">
        <v>323</v>
      </c>
      <c r="H11" s="625">
        <v>26</v>
      </c>
      <c r="I11" s="625">
        <v>741</v>
      </c>
      <c r="J11" s="619" t="s">
        <v>375</v>
      </c>
      <c r="K11" s="625">
        <v>179</v>
      </c>
      <c r="L11" s="631">
        <v>1158</v>
      </c>
      <c r="M11" s="623" t="s">
        <v>1227</v>
      </c>
      <c r="N11" s="84">
        <v>129</v>
      </c>
      <c r="O11" s="84">
        <v>989</v>
      </c>
      <c r="P11" s="312"/>
      <c r="Q11" s="571"/>
      <c r="R11" s="571"/>
    </row>
    <row r="12" spans="1:18" ht="13.5" customHeight="1">
      <c r="D12" s="619" t="s">
        <v>859</v>
      </c>
      <c r="E12" s="625">
        <v>40</v>
      </c>
      <c r="F12" s="631">
        <v>1165</v>
      </c>
      <c r="G12" s="619" t="s">
        <v>1228</v>
      </c>
      <c r="H12" s="625">
        <v>115</v>
      </c>
      <c r="I12" s="625">
        <v>1352</v>
      </c>
      <c r="J12" s="619" t="s">
        <v>376</v>
      </c>
      <c r="K12" s="625">
        <v>138</v>
      </c>
      <c r="L12" s="631">
        <v>1004</v>
      </c>
      <c r="M12" s="623" t="s">
        <v>216</v>
      </c>
      <c r="N12" s="84">
        <v>41</v>
      </c>
      <c r="O12" s="84">
        <v>351</v>
      </c>
      <c r="P12" s="312"/>
      <c r="Q12" s="571"/>
      <c r="R12" s="571"/>
    </row>
    <row r="13" spans="1:18" ht="13.5" customHeight="1">
      <c r="A13" s="623" t="s">
        <v>301</v>
      </c>
      <c r="B13" s="625">
        <v>23</v>
      </c>
      <c r="C13" s="625">
        <v>637</v>
      </c>
      <c r="D13" s="619" t="s">
        <v>315</v>
      </c>
      <c r="E13" s="625">
        <v>25</v>
      </c>
      <c r="F13" s="631">
        <v>752</v>
      </c>
      <c r="G13" s="619" t="s">
        <v>1229</v>
      </c>
      <c r="H13" s="625">
        <v>5</v>
      </c>
      <c r="I13" s="625">
        <v>335</v>
      </c>
      <c r="J13" s="137" t="s">
        <v>1230</v>
      </c>
      <c r="K13" s="625">
        <v>55</v>
      </c>
      <c r="L13" s="631">
        <v>555</v>
      </c>
      <c r="M13" s="623" t="s">
        <v>1231</v>
      </c>
      <c r="N13" s="84">
        <v>59</v>
      </c>
      <c r="O13" s="84">
        <v>1146</v>
      </c>
      <c r="P13" s="312"/>
      <c r="Q13" s="571"/>
      <c r="R13" s="571"/>
    </row>
    <row r="14" spans="1:18" ht="13.5" customHeight="1">
      <c r="A14" s="623" t="s">
        <v>302</v>
      </c>
      <c r="B14" s="625">
        <v>14</v>
      </c>
      <c r="C14" s="625">
        <v>128</v>
      </c>
      <c r="D14" s="619" t="s">
        <v>316</v>
      </c>
      <c r="E14" s="625">
        <v>20</v>
      </c>
      <c r="F14" s="631">
        <v>1082</v>
      </c>
      <c r="G14" s="619" t="s">
        <v>1232</v>
      </c>
      <c r="H14" s="625">
        <v>71</v>
      </c>
      <c r="I14" s="625">
        <v>1230</v>
      </c>
      <c r="J14" s="206"/>
      <c r="K14" s="571"/>
      <c r="L14" s="278"/>
      <c r="M14" s="623" t="s">
        <v>1233</v>
      </c>
      <c r="N14" s="84">
        <v>526</v>
      </c>
      <c r="O14" s="84">
        <v>4895</v>
      </c>
      <c r="P14" s="312"/>
      <c r="Q14" s="571"/>
      <c r="R14" s="571"/>
    </row>
    <row r="15" spans="1:18" ht="13.5" customHeight="1">
      <c r="A15" s="623" t="s">
        <v>303</v>
      </c>
      <c r="B15" s="625">
        <v>54</v>
      </c>
      <c r="C15" s="84">
        <v>512</v>
      </c>
      <c r="D15" s="619" t="s">
        <v>1234</v>
      </c>
      <c r="E15" s="625">
        <v>80</v>
      </c>
      <c r="F15" s="631">
        <v>1620</v>
      </c>
      <c r="G15" s="619" t="s">
        <v>1235</v>
      </c>
      <c r="H15" s="625">
        <v>95</v>
      </c>
      <c r="I15" s="625">
        <v>458</v>
      </c>
      <c r="J15" s="620"/>
      <c r="K15" s="634"/>
      <c r="L15" s="638"/>
      <c r="M15" s="626" t="s">
        <v>219</v>
      </c>
      <c r="N15" s="84">
        <v>25</v>
      </c>
      <c r="O15" s="84">
        <v>131</v>
      </c>
      <c r="P15" s="206"/>
      <c r="Q15" s="571"/>
      <c r="R15" s="207"/>
    </row>
    <row r="16" spans="1:18" ht="13.5" customHeight="1">
      <c r="A16" s="623" t="s">
        <v>1511</v>
      </c>
      <c r="B16" s="625">
        <v>1</v>
      </c>
      <c r="C16" s="84">
        <v>17</v>
      </c>
      <c r="D16" s="619" t="s">
        <v>1236</v>
      </c>
      <c r="E16" s="625">
        <v>335</v>
      </c>
      <c r="F16" s="631">
        <v>2036</v>
      </c>
      <c r="G16" s="619" t="s">
        <v>1237</v>
      </c>
      <c r="H16" s="84">
        <v>151</v>
      </c>
      <c r="I16" s="84">
        <v>1309</v>
      </c>
      <c r="J16" s="619" t="s">
        <v>534</v>
      </c>
      <c r="K16" s="84">
        <f>SUBTOTAL(9,K19:K37)</f>
        <v>3627</v>
      </c>
      <c r="L16" s="630">
        <f>SUBTOTAL(9,L19:L37)</f>
        <v>32129</v>
      </c>
      <c r="M16" s="623" t="s">
        <v>1238</v>
      </c>
      <c r="N16" s="84">
        <v>71</v>
      </c>
      <c r="O16" s="84">
        <v>419</v>
      </c>
      <c r="P16" s="312"/>
      <c r="Q16" s="571"/>
      <c r="R16" s="207"/>
    </row>
    <row r="17" spans="1:18" ht="13.5" customHeight="1">
      <c r="A17" s="623" t="s">
        <v>1239</v>
      </c>
      <c r="B17" s="625">
        <v>36</v>
      </c>
      <c r="C17" s="84">
        <v>631</v>
      </c>
      <c r="D17" s="619" t="s">
        <v>347</v>
      </c>
      <c r="E17" s="625">
        <v>401</v>
      </c>
      <c r="F17" s="631">
        <v>4150</v>
      </c>
      <c r="G17" s="619" t="s">
        <v>1240</v>
      </c>
      <c r="H17" s="625">
        <v>127</v>
      </c>
      <c r="I17" s="625">
        <v>1510</v>
      </c>
      <c r="J17" s="312"/>
      <c r="K17" s="207"/>
      <c r="L17" s="278"/>
      <c r="M17" s="617" t="s">
        <v>1241</v>
      </c>
      <c r="N17" s="84">
        <v>42</v>
      </c>
      <c r="O17" s="84">
        <v>246</v>
      </c>
      <c r="P17" s="312"/>
      <c r="Q17" s="571"/>
      <c r="R17" s="207"/>
    </row>
    <row r="18" spans="1:18" ht="13.5" customHeight="1">
      <c r="A18" s="623" t="s">
        <v>305</v>
      </c>
      <c r="B18" s="625">
        <v>25</v>
      </c>
      <c r="C18" s="84">
        <v>778</v>
      </c>
      <c r="D18" s="619" t="s">
        <v>1242</v>
      </c>
      <c r="E18" s="625">
        <v>40</v>
      </c>
      <c r="F18" s="631">
        <v>461</v>
      </c>
      <c r="G18" s="619" t="s">
        <v>329</v>
      </c>
      <c r="H18" s="625">
        <v>83</v>
      </c>
      <c r="I18" s="625">
        <v>906</v>
      </c>
      <c r="J18" s="619"/>
      <c r="K18" s="84"/>
      <c r="L18" s="630"/>
      <c r="M18" s="617" t="s">
        <v>222</v>
      </c>
      <c r="N18" s="84">
        <v>28</v>
      </c>
      <c r="O18" s="84">
        <v>101</v>
      </c>
      <c r="P18" s="312"/>
      <c r="Q18" s="571"/>
      <c r="R18" s="207"/>
    </row>
    <row r="19" spans="1:18" ht="13.5" customHeight="1">
      <c r="A19" s="623" t="s">
        <v>306</v>
      </c>
      <c r="B19" s="625">
        <v>71</v>
      </c>
      <c r="C19" s="84">
        <v>1241</v>
      </c>
      <c r="D19" s="619" t="s">
        <v>1243</v>
      </c>
      <c r="E19" s="625">
        <v>38</v>
      </c>
      <c r="F19" s="631">
        <v>365</v>
      </c>
      <c r="G19" s="619" t="s">
        <v>1244</v>
      </c>
      <c r="H19" s="625">
        <v>170</v>
      </c>
      <c r="I19" s="625">
        <v>2958</v>
      </c>
      <c r="J19" s="619" t="s">
        <v>332</v>
      </c>
      <c r="K19" s="625">
        <v>460</v>
      </c>
      <c r="L19" s="631">
        <v>3716</v>
      </c>
      <c r="M19" s="623" t="s">
        <v>223</v>
      </c>
      <c r="N19" s="625">
        <v>37</v>
      </c>
      <c r="O19" s="625">
        <v>331</v>
      </c>
      <c r="P19" s="312"/>
      <c r="Q19" s="571"/>
      <c r="R19" s="207"/>
    </row>
    <row r="20" spans="1:18" ht="13.5" customHeight="1">
      <c r="A20" s="623" t="s">
        <v>1245</v>
      </c>
      <c r="B20" s="625">
        <v>2</v>
      </c>
      <c r="C20" s="84">
        <v>6</v>
      </c>
      <c r="D20" s="619" t="s">
        <v>1246</v>
      </c>
      <c r="E20" s="625">
        <v>75</v>
      </c>
      <c r="F20" s="631">
        <v>649</v>
      </c>
      <c r="G20" s="619" t="s">
        <v>1247</v>
      </c>
      <c r="H20" s="625">
        <v>222</v>
      </c>
      <c r="I20" s="625">
        <v>4028</v>
      </c>
      <c r="J20" s="619" t="s">
        <v>1248</v>
      </c>
      <c r="K20" s="625">
        <v>68</v>
      </c>
      <c r="L20" s="631">
        <v>675</v>
      </c>
      <c r="M20" s="281"/>
      <c r="N20" s="571"/>
      <c r="O20" s="571"/>
      <c r="P20" s="312"/>
      <c r="Q20" s="571"/>
      <c r="R20" s="207"/>
    </row>
    <row r="21" spans="1:18" ht="13.5" customHeight="1">
      <c r="A21" s="623" t="s">
        <v>1249</v>
      </c>
      <c r="B21" s="625">
        <v>305</v>
      </c>
      <c r="C21" s="625">
        <v>4015</v>
      </c>
      <c r="D21" s="619" t="s">
        <v>1250</v>
      </c>
      <c r="E21" s="625">
        <v>42</v>
      </c>
      <c r="F21" s="631">
        <v>246</v>
      </c>
      <c r="G21" s="312"/>
      <c r="H21" s="207"/>
      <c r="I21" s="207"/>
      <c r="J21" s="619" t="s">
        <v>1251</v>
      </c>
      <c r="K21" s="625">
        <v>337</v>
      </c>
      <c r="L21" s="631">
        <v>2679</v>
      </c>
      <c r="M21" s="622"/>
      <c r="N21" s="634"/>
      <c r="O21" s="634"/>
      <c r="P21" s="312"/>
      <c r="Q21" s="571"/>
      <c r="R21" s="207"/>
    </row>
    <row r="22" spans="1:18" ht="13.5" customHeight="1">
      <c r="A22" s="623" t="s">
        <v>1252</v>
      </c>
      <c r="B22" s="625">
        <v>159</v>
      </c>
      <c r="C22" s="625">
        <v>818</v>
      </c>
      <c r="D22" s="619" t="s">
        <v>1253</v>
      </c>
      <c r="E22" s="625">
        <v>23</v>
      </c>
      <c r="F22" s="630">
        <v>2204</v>
      </c>
      <c r="G22" s="621"/>
      <c r="H22" s="634"/>
      <c r="I22" s="634"/>
      <c r="J22" s="619" t="s">
        <v>1254</v>
      </c>
      <c r="K22" s="84">
        <v>38</v>
      </c>
      <c r="L22" s="630">
        <v>328</v>
      </c>
      <c r="M22" s="622" t="s">
        <v>537</v>
      </c>
      <c r="N22" s="634">
        <f>SUBTOTAL(9,N25:N41)</f>
        <v>2867</v>
      </c>
      <c r="O22" s="634">
        <f>SUBTOTAL(9,O25:O41)</f>
        <v>34298</v>
      </c>
      <c r="P22" s="312"/>
      <c r="Q22" s="571"/>
      <c r="R22" s="207"/>
    </row>
    <row r="23" spans="1:18" ht="13.5" customHeight="1">
      <c r="A23" s="623" t="s">
        <v>1255</v>
      </c>
      <c r="B23" s="625">
        <v>154</v>
      </c>
      <c r="C23" s="625">
        <v>1155</v>
      </c>
      <c r="D23" s="619" t="s">
        <v>1256</v>
      </c>
      <c r="E23" s="625">
        <v>51</v>
      </c>
      <c r="F23" s="630">
        <v>379</v>
      </c>
      <c r="G23" s="619" t="s">
        <v>1257</v>
      </c>
      <c r="H23" s="625">
        <f>SUBTOTAL(9,H26:H45,K10:K13)</f>
        <v>1917</v>
      </c>
      <c r="I23" s="625">
        <f>SUBTOTAL(9,I26:I45,L10:L13)</f>
        <v>23311</v>
      </c>
      <c r="J23" s="619" t="s">
        <v>1258</v>
      </c>
      <c r="K23" s="625">
        <v>187</v>
      </c>
      <c r="L23" s="631">
        <v>2541</v>
      </c>
      <c r="M23" s="281"/>
      <c r="N23" s="726"/>
      <c r="O23" s="726"/>
      <c r="P23" s="312"/>
      <c r="Q23" s="571"/>
      <c r="R23" s="571"/>
    </row>
    <row r="24" spans="1:18" ht="13.5" customHeight="1">
      <c r="A24" s="623" t="s">
        <v>1259</v>
      </c>
      <c r="B24" s="625">
        <v>311</v>
      </c>
      <c r="C24" s="625">
        <v>2250</v>
      </c>
      <c r="D24" s="312"/>
      <c r="E24" s="571"/>
      <c r="F24" s="278"/>
      <c r="G24" s="312"/>
      <c r="H24" s="571"/>
      <c r="I24" s="571"/>
      <c r="J24" s="619" t="s">
        <v>1260</v>
      </c>
      <c r="K24" s="84">
        <v>104</v>
      </c>
      <c r="L24" s="630">
        <v>1136</v>
      </c>
      <c r="M24" s="281"/>
      <c r="O24" s="726"/>
      <c r="P24" s="312"/>
      <c r="Q24" s="571"/>
      <c r="R24" s="571"/>
    </row>
    <row r="25" spans="1:18" ht="13.5" customHeight="1">
      <c r="A25" s="623" t="s">
        <v>1261</v>
      </c>
      <c r="B25" s="625">
        <v>84</v>
      </c>
      <c r="C25" s="625">
        <v>384</v>
      </c>
      <c r="D25" s="620"/>
      <c r="E25" s="621"/>
      <c r="F25" s="621"/>
      <c r="G25" s="619"/>
      <c r="H25" s="625"/>
      <c r="I25" s="84"/>
      <c r="J25" s="619" t="s">
        <v>341</v>
      </c>
      <c r="K25" s="625">
        <v>71</v>
      </c>
      <c r="L25" s="631">
        <v>537</v>
      </c>
      <c r="M25" s="623" t="s">
        <v>1262</v>
      </c>
      <c r="N25" s="627">
        <v>761</v>
      </c>
      <c r="O25" s="84">
        <v>5742</v>
      </c>
      <c r="P25" s="312"/>
      <c r="Q25" s="571"/>
      <c r="R25" s="571"/>
    </row>
    <row r="26" spans="1:18" ht="13.5" customHeight="1">
      <c r="A26" s="623" t="s">
        <v>1263</v>
      </c>
      <c r="B26" s="625">
        <v>87</v>
      </c>
      <c r="C26" s="625">
        <v>1833</v>
      </c>
      <c r="D26" s="620" t="s">
        <v>687</v>
      </c>
      <c r="E26" s="621">
        <f>SUBTOTAL(9,E29:E45,H10:H20)</f>
        <v>3763</v>
      </c>
      <c r="F26" s="621">
        <f>SUBTOTAL(9,F29:F45,I10:I20)</f>
        <v>46367</v>
      </c>
      <c r="G26" s="619" t="s">
        <v>1264</v>
      </c>
      <c r="H26" s="625">
        <v>127</v>
      </c>
      <c r="I26" s="84">
        <v>981</v>
      </c>
      <c r="J26" s="619" t="s">
        <v>1265</v>
      </c>
      <c r="K26" s="625">
        <v>132</v>
      </c>
      <c r="L26" s="631">
        <v>1562</v>
      </c>
      <c r="M26" s="623" t="s">
        <v>379</v>
      </c>
      <c r="N26" s="627">
        <v>180</v>
      </c>
      <c r="O26" s="84">
        <v>804</v>
      </c>
      <c r="P26" s="312"/>
      <c r="Q26" s="571"/>
      <c r="R26" s="571"/>
    </row>
    <row r="27" spans="1:18" ht="13.5" customHeight="1">
      <c r="A27" s="623" t="s">
        <v>1266</v>
      </c>
      <c r="B27" s="625">
        <v>9</v>
      </c>
      <c r="C27" s="625">
        <v>139</v>
      </c>
      <c r="D27" s="312"/>
      <c r="G27" s="619" t="s">
        <v>1267</v>
      </c>
      <c r="H27" s="84">
        <v>114</v>
      </c>
      <c r="I27" s="84">
        <v>490</v>
      </c>
      <c r="J27" s="619" t="s">
        <v>1268</v>
      </c>
      <c r="K27" s="625">
        <v>281</v>
      </c>
      <c r="L27" s="631">
        <v>2037</v>
      </c>
      <c r="M27" s="623" t="s">
        <v>1269</v>
      </c>
      <c r="N27" s="627">
        <v>71</v>
      </c>
      <c r="O27" s="627">
        <v>1456</v>
      </c>
      <c r="P27" s="312"/>
      <c r="Q27" s="571"/>
      <c r="R27" s="571"/>
    </row>
    <row r="28" spans="1:18" ht="13.5" customHeight="1">
      <c r="A28" s="623" t="s">
        <v>1270</v>
      </c>
      <c r="B28" s="625">
        <v>17</v>
      </c>
      <c r="C28" s="625">
        <v>98</v>
      </c>
      <c r="D28" s="619"/>
      <c r="E28" s="625"/>
      <c r="F28" s="630"/>
      <c r="G28" s="623" t="s">
        <v>1271</v>
      </c>
      <c r="H28" s="625">
        <v>32</v>
      </c>
      <c r="I28" s="625">
        <v>331</v>
      </c>
      <c r="J28" s="619" t="s">
        <v>338</v>
      </c>
      <c r="K28" s="625">
        <v>532</v>
      </c>
      <c r="L28" s="631">
        <v>4047</v>
      </c>
      <c r="M28" s="623" t="s">
        <v>1512</v>
      </c>
      <c r="N28" s="627">
        <v>655</v>
      </c>
      <c r="O28" s="84">
        <v>6253</v>
      </c>
      <c r="P28" s="312"/>
      <c r="Q28" s="571"/>
      <c r="R28" s="571"/>
    </row>
    <row r="29" spans="1:18" ht="13.5" customHeight="1">
      <c r="A29" s="623" t="s">
        <v>1627</v>
      </c>
      <c r="B29" s="625">
        <v>59</v>
      </c>
      <c r="C29" s="625">
        <v>340</v>
      </c>
      <c r="D29" s="619" t="s">
        <v>1272</v>
      </c>
      <c r="E29" s="625">
        <v>122</v>
      </c>
      <c r="F29" s="631">
        <v>1296</v>
      </c>
      <c r="G29" s="623" t="s">
        <v>1273</v>
      </c>
      <c r="H29" s="625">
        <v>28</v>
      </c>
      <c r="I29" s="625">
        <v>416</v>
      </c>
      <c r="J29" s="619" t="s">
        <v>1274</v>
      </c>
      <c r="K29" s="625">
        <v>177</v>
      </c>
      <c r="L29" s="631">
        <v>1390</v>
      </c>
      <c r="M29" s="619" t="s">
        <v>225</v>
      </c>
      <c r="N29" s="625">
        <v>202</v>
      </c>
      <c r="O29" s="84">
        <v>1714</v>
      </c>
      <c r="P29" s="312"/>
      <c r="Q29" s="571"/>
      <c r="R29" s="571"/>
    </row>
    <row r="30" spans="1:18" ht="13.5" customHeight="1">
      <c r="A30" s="623" t="s">
        <v>1275</v>
      </c>
      <c r="B30" s="625">
        <v>85</v>
      </c>
      <c r="C30" s="625">
        <v>1283</v>
      </c>
      <c r="D30" s="619" t="s">
        <v>1276</v>
      </c>
      <c r="E30" s="625">
        <v>177</v>
      </c>
      <c r="F30" s="631">
        <v>1119</v>
      </c>
      <c r="G30" s="84" t="s">
        <v>1277</v>
      </c>
      <c r="H30" s="84">
        <v>17</v>
      </c>
      <c r="I30" s="84">
        <v>160</v>
      </c>
      <c r="J30" s="619" t="s">
        <v>1278</v>
      </c>
      <c r="K30" s="627">
        <v>235</v>
      </c>
      <c r="L30" s="630">
        <v>1710</v>
      </c>
      <c r="M30" s="619" t="s">
        <v>1628</v>
      </c>
      <c r="N30" s="625">
        <v>120</v>
      </c>
      <c r="O30" s="84">
        <v>1129</v>
      </c>
      <c r="P30" s="312"/>
      <c r="Q30" s="571"/>
      <c r="R30" s="571"/>
    </row>
    <row r="31" spans="1:18" ht="13.5" customHeight="1">
      <c r="A31" s="623" t="s">
        <v>199</v>
      </c>
      <c r="B31" s="625">
        <v>15</v>
      </c>
      <c r="C31" s="625">
        <v>43</v>
      </c>
      <c r="D31" s="619" t="s">
        <v>355</v>
      </c>
      <c r="E31" s="625">
        <v>291</v>
      </c>
      <c r="F31" s="631">
        <v>3306</v>
      </c>
      <c r="G31" s="84" t="s">
        <v>1279</v>
      </c>
      <c r="H31" s="84">
        <v>25</v>
      </c>
      <c r="I31" s="84">
        <v>209</v>
      </c>
      <c r="J31" s="619" t="s">
        <v>1280</v>
      </c>
      <c r="K31" s="625">
        <v>20</v>
      </c>
      <c r="L31" s="630">
        <v>170</v>
      </c>
      <c r="M31" s="137" t="s">
        <v>1281</v>
      </c>
      <c r="N31" s="625">
        <v>90</v>
      </c>
      <c r="O31" s="84">
        <v>1010</v>
      </c>
      <c r="P31" s="312"/>
      <c r="Q31" s="571"/>
      <c r="R31" s="571"/>
    </row>
    <row r="32" spans="1:18" ht="13.5" customHeight="1">
      <c r="A32" s="623" t="s">
        <v>1282</v>
      </c>
      <c r="B32" s="625">
        <v>20</v>
      </c>
      <c r="C32" s="625">
        <v>67</v>
      </c>
      <c r="D32" s="619" t="s">
        <v>1283</v>
      </c>
      <c r="E32" s="625">
        <v>193</v>
      </c>
      <c r="F32" s="631">
        <v>2123</v>
      </c>
      <c r="G32" s="84" t="s">
        <v>1284</v>
      </c>
      <c r="H32" s="84">
        <v>37</v>
      </c>
      <c r="I32" s="84">
        <v>297</v>
      </c>
      <c r="J32" s="619" t="s">
        <v>1285</v>
      </c>
      <c r="K32" s="625">
        <v>31</v>
      </c>
      <c r="L32" s="630">
        <v>192</v>
      </c>
      <c r="M32" s="619" t="s">
        <v>1513</v>
      </c>
      <c r="N32" s="625">
        <v>13</v>
      </c>
      <c r="O32" s="84">
        <v>96</v>
      </c>
      <c r="P32" s="312"/>
      <c r="Q32" s="571"/>
      <c r="R32" s="571"/>
    </row>
    <row r="33" spans="1:18" ht="13.5" customHeight="1">
      <c r="A33" s="623" t="s">
        <v>1286</v>
      </c>
      <c r="B33" s="625">
        <v>7</v>
      </c>
      <c r="C33" s="625">
        <v>13</v>
      </c>
      <c r="D33" s="619" t="s">
        <v>1287</v>
      </c>
      <c r="E33" s="625">
        <v>2</v>
      </c>
      <c r="F33" s="631">
        <v>31</v>
      </c>
      <c r="G33" s="623" t="s">
        <v>1288</v>
      </c>
      <c r="H33" s="625">
        <v>86</v>
      </c>
      <c r="I33" s="625">
        <v>366</v>
      </c>
      <c r="J33" s="619" t="s">
        <v>1289</v>
      </c>
      <c r="K33" s="627">
        <v>205</v>
      </c>
      <c r="L33" s="631">
        <v>1337</v>
      </c>
      <c r="M33" s="619" t="s">
        <v>383</v>
      </c>
      <c r="N33" s="625">
        <v>190</v>
      </c>
      <c r="O33" s="84">
        <v>1619</v>
      </c>
      <c r="P33" s="312"/>
      <c r="Q33" s="571"/>
      <c r="R33" s="571"/>
    </row>
    <row r="34" spans="1:18" ht="13.5" customHeight="1">
      <c r="A34" s="623" t="s">
        <v>1290</v>
      </c>
      <c r="B34" s="625">
        <v>4</v>
      </c>
      <c r="C34" s="625">
        <v>33</v>
      </c>
      <c r="D34" s="619" t="s">
        <v>1291</v>
      </c>
      <c r="E34" s="625">
        <v>56</v>
      </c>
      <c r="F34" s="631">
        <v>434</v>
      </c>
      <c r="G34" s="623" t="s">
        <v>1292</v>
      </c>
      <c r="H34" s="625">
        <v>190</v>
      </c>
      <c r="I34" s="625">
        <v>2498</v>
      </c>
      <c r="J34" s="619" t="s">
        <v>1293</v>
      </c>
      <c r="K34" s="627">
        <v>452</v>
      </c>
      <c r="L34" s="630">
        <v>6280</v>
      </c>
      <c r="M34" s="619" t="s">
        <v>384</v>
      </c>
      <c r="N34" s="625">
        <v>33</v>
      </c>
      <c r="O34" s="631">
        <v>242</v>
      </c>
      <c r="P34" s="312"/>
      <c r="Q34" s="571"/>
      <c r="R34" s="571"/>
    </row>
    <row r="35" spans="1:18" ht="13.5" customHeight="1">
      <c r="A35" s="626" t="s">
        <v>1294</v>
      </c>
      <c r="B35" s="625">
        <v>36</v>
      </c>
      <c r="C35" s="625">
        <v>78</v>
      </c>
      <c r="D35" s="619" t="s">
        <v>1295</v>
      </c>
      <c r="E35" s="625">
        <v>818</v>
      </c>
      <c r="F35" s="631">
        <v>12952</v>
      </c>
      <c r="G35" s="623" t="s">
        <v>1296</v>
      </c>
      <c r="H35" s="625">
        <v>104</v>
      </c>
      <c r="I35" s="625">
        <v>727</v>
      </c>
      <c r="J35" s="619" t="s">
        <v>1297</v>
      </c>
      <c r="K35" s="627">
        <v>141</v>
      </c>
      <c r="L35" s="630">
        <v>770</v>
      </c>
      <c r="M35" s="619" t="s">
        <v>385</v>
      </c>
      <c r="N35" s="625">
        <v>135</v>
      </c>
      <c r="O35" s="631">
        <v>3282</v>
      </c>
      <c r="P35" s="312"/>
      <c r="Q35" s="571"/>
      <c r="R35" s="207"/>
    </row>
    <row r="36" spans="1:18" ht="13.5" customHeight="1">
      <c r="A36" s="623" t="s">
        <v>203</v>
      </c>
      <c r="B36" s="625">
        <v>14</v>
      </c>
      <c r="C36" s="625">
        <v>153</v>
      </c>
      <c r="D36" s="619" t="s">
        <v>359</v>
      </c>
      <c r="E36" s="625">
        <v>135</v>
      </c>
      <c r="F36" s="631">
        <v>1873</v>
      </c>
      <c r="G36" s="619" t="s">
        <v>367</v>
      </c>
      <c r="H36" s="625">
        <v>160</v>
      </c>
      <c r="I36" s="625">
        <v>1357</v>
      </c>
      <c r="J36" s="619" t="s">
        <v>1298</v>
      </c>
      <c r="K36" s="627">
        <v>107</v>
      </c>
      <c r="L36" s="630">
        <v>619</v>
      </c>
      <c r="M36" s="619" t="s">
        <v>386</v>
      </c>
      <c r="N36" s="84">
        <v>33</v>
      </c>
      <c r="O36" s="630">
        <v>264</v>
      </c>
      <c r="P36" s="312"/>
      <c r="Q36" s="571"/>
      <c r="R36" s="207"/>
    </row>
    <row r="37" spans="1:18" ht="13.5" customHeight="1">
      <c r="A37" s="623" t="s">
        <v>1299</v>
      </c>
      <c r="B37" s="627">
        <v>4</v>
      </c>
      <c r="C37" s="627">
        <v>4</v>
      </c>
      <c r="D37" s="619" t="s">
        <v>1300</v>
      </c>
      <c r="E37" s="625">
        <v>140</v>
      </c>
      <c r="F37" s="630">
        <v>1515</v>
      </c>
      <c r="G37" s="623" t="s">
        <v>369</v>
      </c>
      <c r="H37" s="625">
        <v>33</v>
      </c>
      <c r="I37" s="625">
        <v>577</v>
      </c>
      <c r="J37" s="619" t="s">
        <v>1301</v>
      </c>
      <c r="K37" s="627">
        <v>49</v>
      </c>
      <c r="L37" s="630">
        <v>403</v>
      </c>
      <c r="M37" s="619" t="s">
        <v>387</v>
      </c>
      <c r="N37" s="625">
        <v>98</v>
      </c>
      <c r="O37" s="631">
        <v>842</v>
      </c>
      <c r="P37" s="473"/>
      <c r="Q37" s="207"/>
      <c r="R37" s="571"/>
    </row>
    <row r="38" spans="1:18" ht="13.5" customHeight="1">
      <c r="A38" s="623" t="s">
        <v>233</v>
      </c>
      <c r="B38" s="625">
        <v>80</v>
      </c>
      <c r="C38" s="625">
        <v>476</v>
      </c>
      <c r="D38" s="619" t="s">
        <v>1302</v>
      </c>
      <c r="E38" s="625">
        <v>32</v>
      </c>
      <c r="F38" s="630">
        <v>430</v>
      </c>
      <c r="G38" s="623" t="s">
        <v>1303</v>
      </c>
      <c r="H38" s="625">
        <v>16</v>
      </c>
      <c r="I38" s="631">
        <v>2344</v>
      </c>
      <c r="J38" s="281"/>
      <c r="K38" s="571"/>
      <c r="L38" s="278"/>
      <c r="M38" s="619" t="s">
        <v>1304</v>
      </c>
      <c r="N38" s="625">
        <v>57</v>
      </c>
      <c r="O38" s="631">
        <v>230</v>
      </c>
      <c r="P38" s="281"/>
      <c r="Q38" s="207"/>
      <c r="R38" s="207"/>
    </row>
    <row r="39" spans="1:18" ht="13.5" customHeight="1">
      <c r="A39" s="623" t="s">
        <v>309</v>
      </c>
      <c r="B39" s="625">
        <v>11</v>
      </c>
      <c r="C39" s="625">
        <v>161</v>
      </c>
      <c r="D39" s="619" t="s">
        <v>204</v>
      </c>
      <c r="E39" s="625">
        <v>56</v>
      </c>
      <c r="F39" s="630">
        <v>488</v>
      </c>
      <c r="G39" s="623" t="s">
        <v>1305</v>
      </c>
      <c r="H39" s="84">
        <v>10</v>
      </c>
      <c r="I39" s="630">
        <v>275</v>
      </c>
      <c r="M39" s="619" t="s">
        <v>388</v>
      </c>
      <c r="N39" s="625">
        <v>41</v>
      </c>
      <c r="O39" s="631">
        <v>227</v>
      </c>
      <c r="P39" s="281"/>
      <c r="Q39" s="207"/>
      <c r="R39" s="207"/>
    </row>
    <row r="40" spans="1:18" ht="13.5" customHeight="1">
      <c r="A40" s="626" t="s">
        <v>234</v>
      </c>
      <c r="B40" s="627">
        <v>8</v>
      </c>
      <c r="C40" s="627">
        <v>20</v>
      </c>
      <c r="D40" s="619" t="s">
        <v>1306</v>
      </c>
      <c r="E40" s="625">
        <v>29</v>
      </c>
      <c r="F40" s="630">
        <v>633</v>
      </c>
      <c r="G40" s="623" t="s">
        <v>1307</v>
      </c>
      <c r="H40" s="625">
        <v>89</v>
      </c>
      <c r="I40" s="631">
        <v>3747</v>
      </c>
      <c r="J40" s="622" t="s">
        <v>535</v>
      </c>
      <c r="K40" s="634">
        <f>SUBTOTAL(9,K43:K45,N10:N19)</f>
        <v>2037</v>
      </c>
      <c r="L40" s="634">
        <f>SUBTOTAL(9,L43:L45,O10:O19)</f>
        <v>15718</v>
      </c>
      <c r="M40" s="619" t="s">
        <v>1514</v>
      </c>
      <c r="N40" s="625">
        <v>39</v>
      </c>
      <c r="O40" s="631">
        <v>8064</v>
      </c>
      <c r="P40" s="281"/>
      <c r="Q40" s="207"/>
      <c r="R40" s="207"/>
    </row>
    <row r="41" spans="1:18" ht="13.5" customHeight="1">
      <c r="A41" s="623" t="s">
        <v>1308</v>
      </c>
      <c r="B41" s="625">
        <v>36</v>
      </c>
      <c r="C41" s="625">
        <v>398</v>
      </c>
      <c r="D41" s="619" t="s">
        <v>1309</v>
      </c>
      <c r="E41" s="625">
        <v>1</v>
      </c>
      <c r="F41" s="631">
        <v>18</v>
      </c>
      <c r="G41" s="623" t="s">
        <v>1310</v>
      </c>
      <c r="H41" s="625">
        <v>3</v>
      </c>
      <c r="I41" s="631">
        <v>102</v>
      </c>
      <c r="J41" s="207"/>
      <c r="L41" s="278"/>
      <c r="M41" s="619" t="s">
        <v>1311</v>
      </c>
      <c r="N41" s="625">
        <v>149</v>
      </c>
      <c r="O41" s="631">
        <v>1324</v>
      </c>
      <c r="P41" s="281"/>
      <c r="Q41" s="207"/>
      <c r="R41" s="207"/>
    </row>
    <row r="42" spans="1:18" ht="13.5" customHeight="1">
      <c r="A42" s="626" t="s">
        <v>1312</v>
      </c>
      <c r="B42" s="625">
        <v>61</v>
      </c>
      <c r="C42" s="625">
        <v>697</v>
      </c>
      <c r="D42" s="619" t="s">
        <v>1313</v>
      </c>
      <c r="E42" s="627">
        <v>116</v>
      </c>
      <c r="F42" s="631">
        <v>1464</v>
      </c>
      <c r="G42" s="623" t="s">
        <v>1314</v>
      </c>
      <c r="H42" s="625">
        <v>42</v>
      </c>
      <c r="I42" s="631">
        <v>686</v>
      </c>
      <c r="J42" s="623"/>
      <c r="K42" s="627"/>
      <c r="L42" s="630"/>
      <c r="M42" s="312"/>
      <c r="N42" s="571"/>
      <c r="O42" s="277"/>
      <c r="P42" s="281"/>
      <c r="Q42" s="571"/>
      <c r="R42" s="207"/>
    </row>
    <row r="43" spans="1:18" ht="13.5" customHeight="1">
      <c r="A43" s="623" t="s">
        <v>1315</v>
      </c>
      <c r="B43" s="627">
        <v>40</v>
      </c>
      <c r="C43" s="627">
        <v>207</v>
      </c>
      <c r="D43" s="619" t="s">
        <v>206</v>
      </c>
      <c r="E43" s="625">
        <v>33</v>
      </c>
      <c r="F43" s="630">
        <v>221</v>
      </c>
      <c r="G43" s="623" t="s">
        <v>1316</v>
      </c>
      <c r="H43" s="625">
        <v>45</v>
      </c>
      <c r="I43" s="631">
        <v>1027</v>
      </c>
      <c r="J43" s="623" t="s">
        <v>342</v>
      </c>
      <c r="K43" s="627">
        <v>678</v>
      </c>
      <c r="L43" s="630">
        <v>4048</v>
      </c>
      <c r="M43" s="312"/>
      <c r="N43" s="571"/>
      <c r="O43" s="277"/>
      <c r="P43" s="281"/>
      <c r="Q43" s="571"/>
      <c r="R43" s="207"/>
    </row>
    <row r="44" spans="1:18" ht="13.5" customHeight="1">
      <c r="A44" s="623" t="s">
        <v>310</v>
      </c>
      <c r="B44" s="625">
        <v>3</v>
      </c>
      <c r="C44" s="625">
        <v>133</v>
      </c>
      <c r="D44" s="619" t="s">
        <v>1317</v>
      </c>
      <c r="E44" s="625">
        <v>19</v>
      </c>
      <c r="F44" s="631">
        <v>280</v>
      </c>
      <c r="G44" s="623" t="s">
        <v>1318</v>
      </c>
      <c r="H44" s="625">
        <v>131</v>
      </c>
      <c r="I44" s="625">
        <v>2088</v>
      </c>
      <c r="J44" s="619" t="s">
        <v>214</v>
      </c>
      <c r="K44" s="627">
        <v>271</v>
      </c>
      <c r="L44" s="630">
        <v>1786</v>
      </c>
      <c r="M44" s="312"/>
      <c r="N44" s="571"/>
      <c r="O44" s="277"/>
      <c r="P44" s="281"/>
      <c r="Q44" s="571"/>
      <c r="R44" s="207"/>
    </row>
    <row r="45" spans="1:18" ht="13.5" customHeight="1">
      <c r="A45" s="628" t="s">
        <v>1319</v>
      </c>
      <c r="B45" s="629">
        <v>37</v>
      </c>
      <c r="C45" s="629">
        <v>1927</v>
      </c>
      <c r="D45" s="632" t="s">
        <v>1320</v>
      </c>
      <c r="E45" s="629">
        <v>172</v>
      </c>
      <c r="F45" s="633">
        <v>1361</v>
      </c>
      <c r="G45" s="628" t="s">
        <v>243</v>
      </c>
      <c r="H45" s="629">
        <v>74</v>
      </c>
      <c r="I45" s="629">
        <v>631</v>
      </c>
      <c r="J45" s="632" t="s">
        <v>215</v>
      </c>
      <c r="K45" s="636">
        <v>30</v>
      </c>
      <c r="L45" s="637">
        <v>297</v>
      </c>
      <c r="M45" s="425"/>
      <c r="N45" s="609"/>
      <c r="O45" s="295"/>
      <c r="P45" s="425"/>
      <c r="Q45" s="615"/>
      <c r="R45" s="220"/>
    </row>
    <row r="46" spans="1:18" ht="13.5" customHeight="1">
      <c r="A46" s="355" t="s">
        <v>1323</v>
      </c>
      <c r="B46" s="162"/>
      <c r="C46" s="162"/>
      <c r="D46" s="355"/>
      <c r="E46" s="207"/>
      <c r="F46" s="207"/>
      <c r="H46" s="207"/>
      <c r="I46" s="207"/>
      <c r="J46" s="355" t="s">
        <v>1324</v>
      </c>
      <c r="K46" s="162"/>
      <c r="L46" s="162"/>
      <c r="M46" s="355"/>
      <c r="N46" s="162"/>
      <c r="O46" s="162"/>
      <c r="P46" s="355"/>
      <c r="Q46" s="162"/>
      <c r="R46" s="207"/>
    </row>
    <row r="47" spans="1:18" ht="13.5" customHeight="1">
      <c r="A47" s="355" t="s">
        <v>1325</v>
      </c>
      <c r="B47" s="162"/>
      <c r="C47" s="162"/>
      <c r="D47" s="355"/>
      <c r="E47" s="207"/>
      <c r="F47" s="207"/>
      <c r="H47" s="207"/>
      <c r="I47" s="207"/>
      <c r="J47" s="315" t="s">
        <v>1326</v>
      </c>
      <c r="K47" s="162"/>
      <c r="L47" s="162"/>
      <c r="M47" s="355"/>
      <c r="N47" s="162"/>
      <c r="O47" s="162"/>
      <c r="P47" s="355"/>
      <c r="Q47" s="162"/>
      <c r="R47" s="207"/>
    </row>
    <row r="48" spans="1:18" ht="13.5" customHeight="1">
      <c r="A48" s="355" t="s">
        <v>1327</v>
      </c>
      <c r="B48" s="162"/>
      <c r="C48" s="162"/>
      <c r="D48" s="355"/>
      <c r="E48" s="207"/>
      <c r="F48" s="207"/>
      <c r="H48" s="207"/>
      <c r="I48" s="207"/>
      <c r="J48" s="355" t="s">
        <v>1328</v>
      </c>
      <c r="K48" s="162"/>
      <c r="L48" s="162"/>
      <c r="M48" s="355"/>
      <c r="N48" s="162"/>
      <c r="O48" s="162"/>
      <c r="P48" s="355"/>
      <c r="Q48" s="162"/>
      <c r="R48" s="207"/>
    </row>
    <row r="49" spans="1:18" ht="13.5" customHeight="1">
      <c r="A49" s="355" t="s">
        <v>1329</v>
      </c>
      <c r="B49" s="162"/>
      <c r="C49" s="162"/>
      <c r="D49" s="355"/>
      <c r="E49" s="207"/>
      <c r="F49" s="207"/>
      <c r="H49" s="207"/>
      <c r="I49" s="207"/>
      <c r="J49" s="355" t="s">
        <v>1330</v>
      </c>
      <c r="K49" s="162"/>
      <c r="L49" s="162"/>
      <c r="M49" s="355"/>
      <c r="N49" s="162"/>
      <c r="O49" s="162"/>
      <c r="P49" s="355"/>
      <c r="Q49" s="162"/>
      <c r="R49" s="207"/>
    </row>
    <row r="50" spans="1:18" ht="13.5" customHeight="1">
      <c r="A50" s="315" t="s">
        <v>1331</v>
      </c>
      <c r="B50" s="476"/>
      <c r="C50" s="476"/>
      <c r="D50" s="375"/>
      <c r="E50" s="231"/>
      <c r="F50" s="231"/>
      <c r="H50" s="231"/>
      <c r="I50" s="231"/>
      <c r="J50" s="355" t="s">
        <v>1332</v>
      </c>
      <c r="K50" s="476"/>
      <c r="L50" s="476"/>
      <c r="M50" s="375"/>
      <c r="N50" s="476"/>
      <c r="O50" s="476"/>
      <c r="P50" s="375"/>
      <c r="Q50" s="476"/>
      <c r="R50" s="231"/>
    </row>
    <row r="51" spans="1:18" ht="13.5" customHeight="1">
      <c r="A51" s="355"/>
      <c r="B51" s="162"/>
      <c r="C51" s="162"/>
      <c r="D51" s="355"/>
      <c r="E51" s="207"/>
      <c r="F51" s="571"/>
      <c r="H51" s="207"/>
      <c r="I51" s="571"/>
      <c r="J51" s="315" t="s">
        <v>1333</v>
      </c>
      <c r="K51" s="162"/>
      <c r="L51" s="162"/>
      <c r="M51" s="355"/>
      <c r="N51" s="162"/>
      <c r="O51" s="489"/>
      <c r="P51" s="355"/>
      <c r="Q51" s="162"/>
      <c r="R51" s="571"/>
    </row>
    <row r="52" spans="1:18" ht="13.5" customHeight="1">
      <c r="A52" s="218"/>
      <c r="B52" s="207"/>
      <c r="C52" s="207"/>
      <c r="D52" s="281"/>
      <c r="E52" s="293"/>
      <c r="F52" s="419"/>
      <c r="H52" s="533"/>
      <c r="J52" s="355" t="s">
        <v>1334</v>
      </c>
      <c r="K52" s="162"/>
      <c r="L52" s="162"/>
      <c r="M52" s="355"/>
      <c r="N52" s="578"/>
      <c r="O52" s="579"/>
      <c r="P52" s="580"/>
      <c r="Q52" s="581"/>
    </row>
    <row r="53" spans="1:18" ht="13.5" customHeight="1">
      <c r="A53" s="375" t="s">
        <v>1335</v>
      </c>
      <c r="B53" s="207"/>
      <c r="C53" s="207"/>
      <c r="D53" s="281"/>
      <c r="E53" s="207"/>
      <c r="F53" s="207"/>
      <c r="G53" s="281"/>
      <c r="H53" s="207"/>
      <c r="I53" s="207"/>
      <c r="K53" s="207"/>
      <c r="L53" s="207"/>
      <c r="M53" s="281"/>
      <c r="N53" s="207"/>
      <c r="O53" s="207"/>
      <c r="P53" s="281"/>
      <c r="Q53" s="207"/>
      <c r="R53" s="207"/>
    </row>
    <row r="54" spans="1:18" ht="13.5" customHeight="1">
      <c r="A54" s="910"/>
      <c r="B54" s="910"/>
      <c r="C54" s="910"/>
      <c r="D54" s="910"/>
      <c r="E54" s="910"/>
      <c r="F54" s="910"/>
      <c r="G54" s="910"/>
      <c r="H54" s="910"/>
      <c r="I54" s="910"/>
      <c r="J54" s="375"/>
      <c r="K54" s="564"/>
      <c r="L54" s="564"/>
      <c r="M54" s="564"/>
      <c r="N54" s="564"/>
      <c r="O54" s="564"/>
      <c r="P54" s="564"/>
      <c r="Q54" s="564"/>
      <c r="R54" s="564"/>
    </row>
    <row r="55" spans="1:18" ht="13.5" customHeight="1">
      <c r="A55" s="281"/>
      <c r="B55" s="207"/>
      <c r="C55" s="207"/>
      <c r="D55" s="281"/>
      <c r="E55" s="207"/>
      <c r="F55" s="207"/>
      <c r="G55" s="281"/>
      <c r="H55" s="207"/>
      <c r="I55" s="207"/>
      <c r="J55" s="207"/>
      <c r="K55" s="571"/>
      <c r="L55" s="207"/>
      <c r="M55" s="571"/>
      <c r="N55" s="207"/>
      <c r="O55" s="589"/>
      <c r="P55" s="584"/>
      <c r="Q55" s="905"/>
      <c r="R55" s="905"/>
    </row>
    <row r="56" spans="1:18" ht="13.5" customHeight="1">
      <c r="A56" s="281"/>
      <c r="B56" s="571"/>
      <c r="C56" s="571"/>
      <c r="D56" s="281"/>
      <c r="E56" s="207"/>
      <c r="F56" s="207"/>
      <c r="G56" s="281"/>
      <c r="H56" s="207"/>
      <c r="I56" s="571"/>
      <c r="J56" s="207"/>
      <c r="K56" s="571"/>
      <c r="L56" s="207"/>
      <c r="M56" s="571"/>
      <c r="R56" s="207"/>
    </row>
    <row r="57" spans="1:18" ht="13.5" customHeight="1">
      <c r="B57" s="207"/>
      <c r="C57" s="207"/>
      <c r="D57" s="281"/>
      <c r="E57" s="207"/>
      <c r="F57" s="207"/>
      <c r="G57" s="281"/>
      <c r="H57" s="207"/>
      <c r="I57" s="207"/>
      <c r="J57" s="207"/>
      <c r="K57" s="571"/>
      <c r="L57" s="571"/>
    </row>
    <row r="58" spans="1:18" ht="13.5" customHeight="1">
      <c r="A58" s="281"/>
      <c r="B58" s="571"/>
      <c r="C58" s="571"/>
      <c r="D58" s="281"/>
      <c r="E58" s="207"/>
      <c r="F58" s="207"/>
      <c r="G58" s="281"/>
      <c r="H58" s="207"/>
      <c r="I58" s="207"/>
      <c r="J58" s="207"/>
      <c r="K58" s="571"/>
      <c r="L58" s="207"/>
      <c r="M58" s="571"/>
      <c r="N58" s="207"/>
      <c r="O58" s="207"/>
      <c r="P58" s="571"/>
      <c r="Q58" s="207"/>
      <c r="R58" s="207"/>
    </row>
    <row r="60" spans="1:18" ht="13.5" customHeight="1">
      <c r="A60" s="281"/>
      <c r="B60" s="571"/>
      <c r="C60" s="571"/>
      <c r="D60" s="281"/>
      <c r="E60" s="207"/>
      <c r="F60" s="207"/>
      <c r="G60" s="281"/>
      <c r="H60" s="207"/>
      <c r="I60" s="207"/>
      <c r="J60" s="571"/>
      <c r="K60" s="571"/>
      <c r="L60" s="207"/>
      <c r="M60" s="571"/>
      <c r="N60" s="207"/>
      <c r="O60" s="207"/>
      <c r="P60" s="571"/>
      <c r="Q60" s="207"/>
      <c r="R60" s="207"/>
    </row>
    <row r="61" spans="1:18" ht="13.5" customHeight="1">
      <c r="A61" s="281"/>
      <c r="B61" s="571"/>
      <c r="C61" s="571"/>
      <c r="D61" s="281"/>
      <c r="E61" s="571"/>
      <c r="F61" s="207"/>
      <c r="G61" s="281"/>
      <c r="H61" s="207"/>
      <c r="I61" s="571"/>
      <c r="J61" s="571"/>
      <c r="K61" s="571"/>
      <c r="L61" s="207"/>
      <c r="M61" s="571"/>
      <c r="N61" s="207"/>
      <c r="O61" s="207"/>
      <c r="P61" s="571"/>
      <c r="Q61" s="207"/>
      <c r="R61" s="207"/>
    </row>
    <row r="62" spans="1:18" s="621" customFormat="1" ht="13.5" customHeight="1">
      <c r="A62" s="935">
        <v>42</v>
      </c>
      <c r="B62" s="935"/>
      <c r="C62" s="935"/>
      <c r="D62" s="935"/>
      <c r="E62" s="935"/>
      <c r="F62" s="935"/>
      <c r="G62" s="935"/>
      <c r="H62" s="935"/>
      <c r="I62" s="935"/>
      <c r="J62" s="935">
        <v>43</v>
      </c>
      <c r="K62" s="935"/>
      <c r="L62" s="935"/>
      <c r="M62" s="935"/>
      <c r="N62" s="935"/>
      <c r="O62" s="935"/>
      <c r="P62" s="935"/>
      <c r="Q62" s="935"/>
      <c r="R62" s="935"/>
    </row>
    <row r="63" spans="1:18" ht="13.5" customHeight="1">
      <c r="A63" s="281"/>
      <c r="B63" s="571"/>
      <c r="C63" s="571"/>
      <c r="D63" s="281"/>
      <c r="E63" s="571"/>
      <c r="F63" s="207"/>
      <c r="G63" s="281"/>
      <c r="H63" s="207"/>
      <c r="I63" s="207"/>
      <c r="J63" s="571"/>
      <c r="K63" s="207"/>
      <c r="L63" s="571"/>
      <c r="M63" s="571"/>
      <c r="N63" s="207"/>
      <c r="O63" s="207"/>
      <c r="P63" s="207"/>
      <c r="Q63" s="207"/>
      <c r="R63" s="207"/>
    </row>
    <row r="64" spans="1:18" ht="13.5" customHeight="1">
      <c r="A64" s="281"/>
      <c r="B64" s="571"/>
      <c r="C64" s="571"/>
      <c r="D64" s="281"/>
      <c r="E64" s="571"/>
      <c r="F64" s="207"/>
      <c r="G64" s="281"/>
      <c r="H64" s="207"/>
      <c r="I64" s="207"/>
      <c r="J64" s="207"/>
      <c r="K64" s="207"/>
      <c r="L64" s="207"/>
      <c r="M64" s="571"/>
      <c r="N64" s="207"/>
      <c r="O64" s="207"/>
      <c r="P64" s="207"/>
      <c r="Q64" s="207"/>
      <c r="R64" s="207"/>
    </row>
    <row r="65" spans="1:18" ht="13.5" customHeight="1">
      <c r="A65" s="281"/>
      <c r="B65" s="571"/>
      <c r="C65" s="571"/>
      <c r="D65" s="281"/>
      <c r="E65" s="571"/>
      <c r="F65" s="571"/>
      <c r="G65" s="281"/>
      <c r="H65" s="207"/>
      <c r="I65" s="207"/>
      <c r="J65" s="571"/>
      <c r="K65" s="207"/>
      <c r="L65" s="207"/>
      <c r="M65" s="207"/>
      <c r="N65" s="207"/>
      <c r="O65" s="207"/>
      <c r="P65" s="571"/>
      <c r="Q65" s="207"/>
      <c r="R65" s="207"/>
    </row>
    <row r="66" spans="1:18" ht="13.5" customHeight="1">
      <c r="A66" s="281"/>
      <c r="B66" s="571"/>
      <c r="C66" s="571"/>
      <c r="D66" s="281"/>
      <c r="E66" s="207"/>
      <c r="F66" s="571"/>
      <c r="G66" s="281"/>
      <c r="H66" s="207"/>
      <c r="I66" s="207"/>
      <c r="J66" s="571"/>
      <c r="K66" s="207"/>
      <c r="L66" s="207"/>
      <c r="M66" s="571"/>
      <c r="N66" s="207"/>
      <c r="O66" s="207"/>
      <c r="P66" s="207"/>
      <c r="Q66" s="207"/>
      <c r="R66" s="207"/>
    </row>
    <row r="67" spans="1:18" ht="13.5" customHeight="1">
      <c r="A67" s="281"/>
      <c r="B67" s="571"/>
      <c r="C67" s="207"/>
      <c r="D67" s="281"/>
      <c r="E67" s="207"/>
      <c r="F67" s="207"/>
      <c r="G67" s="281"/>
      <c r="H67" s="207"/>
      <c r="I67" s="207"/>
      <c r="J67" s="571"/>
      <c r="K67" s="207"/>
      <c r="L67" s="207"/>
      <c r="M67" s="571"/>
      <c r="N67" s="207"/>
      <c r="O67" s="207"/>
      <c r="P67" s="571"/>
      <c r="Q67" s="207"/>
      <c r="R67" s="207"/>
    </row>
    <row r="68" spans="1:18" ht="13.5" customHeight="1">
      <c r="A68" s="281"/>
      <c r="B68" s="571"/>
      <c r="C68" s="207"/>
      <c r="D68" s="281"/>
      <c r="E68" s="207"/>
      <c r="F68" s="207"/>
      <c r="G68" s="281"/>
      <c r="H68" s="207"/>
      <c r="I68" s="207"/>
      <c r="J68" s="571"/>
      <c r="K68" s="207"/>
      <c r="L68" s="207"/>
      <c r="M68" s="207"/>
      <c r="N68" s="207"/>
      <c r="O68" s="207"/>
      <c r="P68" s="571"/>
      <c r="Q68" s="207"/>
      <c r="R68" s="207"/>
    </row>
    <row r="69" spans="1:18" ht="13.5" customHeight="1">
      <c r="A69" s="281"/>
      <c r="B69" s="571"/>
      <c r="C69" s="571"/>
      <c r="D69" s="281"/>
      <c r="E69" s="207"/>
      <c r="F69" s="571"/>
      <c r="G69" s="281"/>
      <c r="H69" s="207"/>
      <c r="I69" s="207"/>
      <c r="J69" s="571"/>
      <c r="K69" s="207"/>
      <c r="L69" s="207"/>
      <c r="M69" s="571"/>
      <c r="N69" s="207"/>
      <c r="O69" s="207"/>
      <c r="P69" s="571"/>
      <c r="Q69" s="207"/>
      <c r="R69" s="207"/>
    </row>
    <row r="70" spans="1:18" ht="13.5" customHeight="1">
      <c r="A70" s="281"/>
      <c r="B70" s="571"/>
      <c r="C70" s="571"/>
      <c r="D70" s="281"/>
      <c r="E70" s="571"/>
      <c r="F70" s="207"/>
      <c r="G70" s="281"/>
      <c r="H70" s="207"/>
      <c r="I70" s="207"/>
      <c r="J70" s="571"/>
      <c r="K70" s="207"/>
      <c r="L70" s="207"/>
      <c r="M70" s="571"/>
      <c r="N70" s="207"/>
      <c r="O70" s="207"/>
      <c r="P70" s="571"/>
      <c r="Q70" s="207"/>
      <c r="R70" s="207"/>
    </row>
    <row r="71" spans="1:18" ht="13.5" customHeight="1">
      <c r="A71" s="281"/>
      <c r="B71" s="571"/>
      <c r="C71" s="571"/>
      <c r="D71" s="281"/>
      <c r="E71" s="571"/>
      <c r="F71" s="207"/>
      <c r="G71" s="281"/>
      <c r="H71" s="207"/>
      <c r="I71" s="207"/>
      <c r="J71" s="571"/>
      <c r="K71" s="207"/>
      <c r="L71" s="207"/>
      <c r="M71" s="571"/>
      <c r="N71" s="207"/>
      <c r="O71" s="207"/>
      <c r="P71" s="207"/>
      <c r="Q71" s="207"/>
      <c r="R71" s="207"/>
    </row>
    <row r="72" spans="1:18" ht="13.5" customHeight="1">
      <c r="A72" s="281"/>
      <c r="B72" s="571"/>
      <c r="C72" s="571"/>
      <c r="D72" s="281"/>
      <c r="E72" s="571"/>
      <c r="F72" s="571"/>
      <c r="G72" s="281"/>
      <c r="H72" s="207"/>
      <c r="I72" s="207"/>
      <c r="J72" s="207"/>
      <c r="K72" s="571"/>
      <c r="L72" s="571"/>
      <c r="M72" s="207"/>
      <c r="N72" s="207"/>
      <c r="O72" s="207"/>
      <c r="P72" s="207"/>
      <c r="Q72" s="207"/>
      <c r="R72" s="207"/>
    </row>
    <row r="73" spans="1:18" ht="13.5" customHeight="1">
      <c r="A73" s="281"/>
      <c r="B73" s="571"/>
      <c r="C73" s="571"/>
      <c r="D73" s="281"/>
      <c r="E73" s="571"/>
      <c r="F73" s="207"/>
      <c r="G73" s="281"/>
      <c r="H73" s="207"/>
      <c r="I73" s="207"/>
      <c r="J73" s="571"/>
      <c r="K73" s="207"/>
      <c r="L73" s="207"/>
      <c r="M73" s="571"/>
      <c r="N73" s="207"/>
      <c r="O73" s="207"/>
      <c r="P73" s="207"/>
      <c r="Q73" s="207"/>
      <c r="R73" s="207"/>
    </row>
    <row r="74" spans="1:18" ht="13.5" customHeight="1">
      <c r="A74" s="281"/>
      <c r="B74" s="571"/>
      <c r="C74" s="207"/>
      <c r="D74" s="281"/>
      <c r="E74" s="571"/>
      <c r="F74" s="207"/>
      <c r="G74" s="281"/>
      <c r="H74" s="207"/>
      <c r="I74" s="207"/>
      <c r="J74" s="571"/>
      <c r="K74" s="207"/>
      <c r="L74" s="207"/>
      <c r="M74" s="571"/>
      <c r="N74" s="207"/>
      <c r="O74" s="207"/>
      <c r="P74" s="207"/>
      <c r="Q74" s="207"/>
      <c r="R74" s="207"/>
    </row>
    <row r="75" spans="1:18" ht="13.5" customHeight="1">
      <c r="A75" s="281"/>
      <c r="B75" s="571"/>
      <c r="C75" s="571"/>
      <c r="D75" s="281"/>
      <c r="E75" s="207"/>
      <c r="F75" s="207"/>
      <c r="G75" s="281"/>
      <c r="H75" s="207"/>
      <c r="I75" s="207"/>
      <c r="J75" s="571"/>
      <c r="K75" s="207"/>
      <c r="L75" s="207"/>
      <c r="M75" s="207"/>
      <c r="N75" s="207"/>
      <c r="O75" s="207"/>
      <c r="P75" s="207"/>
      <c r="Q75" s="207"/>
      <c r="R75" s="207"/>
    </row>
    <row r="76" spans="1:18" ht="13.5" customHeight="1">
      <c r="A76" s="281"/>
      <c r="B76" s="571"/>
      <c r="C76" s="571"/>
      <c r="D76" s="281"/>
      <c r="E76" s="571"/>
      <c r="F76" s="207"/>
      <c r="G76" s="281"/>
      <c r="H76" s="207"/>
      <c r="I76" s="207"/>
      <c r="J76" s="571"/>
      <c r="K76" s="231"/>
      <c r="L76" s="231"/>
      <c r="M76" s="571"/>
      <c r="N76" s="207"/>
      <c r="O76" s="207"/>
      <c r="P76" s="207"/>
      <c r="Q76" s="207"/>
      <c r="R76" s="207"/>
    </row>
    <row r="77" spans="1:18" ht="13.5" customHeight="1">
      <c r="A77" s="281"/>
      <c r="B77" s="571"/>
      <c r="C77" s="207"/>
      <c r="D77" s="281"/>
      <c r="E77" s="207"/>
      <c r="F77" s="207"/>
      <c r="G77" s="473"/>
      <c r="H77" s="207"/>
      <c r="I77" s="207"/>
      <c r="J77" s="207"/>
      <c r="K77" s="207"/>
      <c r="L77" s="207"/>
      <c r="M77" s="571"/>
      <c r="N77" s="207"/>
      <c r="O77" s="207"/>
      <c r="P77" s="207"/>
      <c r="Q77" s="207"/>
      <c r="R77" s="207"/>
    </row>
    <row r="78" spans="1:18" ht="13.5" customHeight="1">
      <c r="A78" s="281"/>
      <c r="B78" s="571"/>
      <c r="C78" s="207"/>
      <c r="D78" s="281"/>
      <c r="E78" s="207"/>
      <c r="F78" s="571"/>
      <c r="G78" s="281"/>
      <c r="H78" s="207"/>
      <c r="I78" s="207"/>
      <c r="J78" s="571"/>
      <c r="K78" s="207"/>
      <c r="L78" s="571"/>
      <c r="M78" s="571"/>
      <c r="N78" s="207"/>
      <c r="O78" s="207"/>
      <c r="P78" s="207"/>
      <c r="Q78" s="207"/>
      <c r="R78" s="207"/>
    </row>
    <row r="79" spans="1:18" ht="13.5" customHeight="1">
      <c r="A79" s="281"/>
      <c r="B79" s="571"/>
      <c r="C79" s="207"/>
      <c r="D79" s="281"/>
      <c r="E79" s="207"/>
      <c r="F79" s="207"/>
      <c r="G79" s="281"/>
      <c r="H79" s="207"/>
      <c r="I79" s="207"/>
      <c r="J79" s="571"/>
      <c r="K79" s="207"/>
      <c r="L79" s="207"/>
      <c r="M79" s="571"/>
      <c r="N79" s="207"/>
      <c r="O79" s="207"/>
      <c r="P79" s="207"/>
      <c r="Q79" s="207"/>
      <c r="R79" s="207"/>
    </row>
    <row r="80" spans="1:18" ht="13.5" customHeight="1">
      <c r="A80" s="281"/>
      <c r="B80" s="571"/>
      <c r="C80" s="207"/>
      <c r="D80" s="281"/>
      <c r="E80" s="207"/>
      <c r="F80" s="207"/>
      <c r="G80" s="281"/>
      <c r="H80" s="207"/>
      <c r="I80" s="207"/>
      <c r="J80" s="571"/>
      <c r="K80" s="207"/>
      <c r="L80" s="571"/>
      <c r="M80" s="207"/>
      <c r="N80" s="207"/>
      <c r="O80" s="207"/>
      <c r="P80" s="207"/>
      <c r="Q80" s="207"/>
      <c r="R80" s="207"/>
    </row>
    <row r="81" spans="1:18" ht="13.5" customHeight="1">
      <c r="A81" s="281"/>
      <c r="B81" s="571"/>
      <c r="C81" s="207"/>
      <c r="D81" s="281"/>
      <c r="E81" s="207"/>
      <c r="F81" s="207"/>
      <c r="G81" s="281"/>
      <c r="H81" s="207"/>
      <c r="I81" s="207"/>
      <c r="J81" s="571"/>
      <c r="K81" s="207"/>
      <c r="L81" s="571"/>
      <c r="M81" s="571"/>
      <c r="N81" s="207"/>
      <c r="O81" s="207"/>
      <c r="P81" s="207"/>
      <c r="Q81" s="207"/>
      <c r="R81" s="207"/>
    </row>
    <row r="82" spans="1:18" ht="13.5" customHeight="1">
      <c r="A82" s="281"/>
      <c r="B82" s="571"/>
      <c r="C82" s="571"/>
      <c r="D82" s="281"/>
      <c r="E82" s="207"/>
      <c r="F82" s="207"/>
      <c r="G82" s="281"/>
      <c r="H82" s="207"/>
      <c r="I82" s="207"/>
      <c r="J82" s="571"/>
      <c r="K82" s="571"/>
      <c r="L82" s="571"/>
      <c r="M82" s="571"/>
      <c r="N82" s="207"/>
      <c r="O82" s="207"/>
      <c r="P82" s="207"/>
      <c r="Q82" s="207"/>
      <c r="R82" s="207"/>
    </row>
    <row r="83" spans="1:18" ht="13.5" customHeight="1">
      <c r="A83" s="281"/>
      <c r="B83" s="571"/>
      <c r="C83" s="571"/>
      <c r="D83" s="281"/>
      <c r="E83" s="207"/>
      <c r="F83" s="207"/>
      <c r="G83" s="281"/>
      <c r="H83" s="207"/>
      <c r="I83" s="207"/>
      <c r="J83" s="207"/>
      <c r="K83" s="207"/>
      <c r="L83" s="571"/>
      <c r="M83" s="207"/>
      <c r="N83" s="207"/>
      <c r="O83" s="207"/>
      <c r="P83" s="207"/>
      <c r="Q83" s="207"/>
      <c r="R83" s="207"/>
    </row>
    <row r="84" spans="1:18" ht="13.5" customHeight="1">
      <c r="A84" s="281"/>
      <c r="B84" s="207"/>
      <c r="C84" s="207"/>
      <c r="D84" s="281"/>
      <c r="E84" s="207"/>
      <c r="F84" s="207"/>
      <c r="G84" s="281"/>
      <c r="H84" s="207"/>
      <c r="I84" s="207"/>
      <c r="J84" s="571"/>
      <c r="K84" s="207"/>
      <c r="L84" s="571"/>
      <c r="M84" s="571"/>
      <c r="N84" s="207"/>
      <c r="O84" s="207"/>
      <c r="P84" s="207"/>
      <c r="Q84" s="207"/>
      <c r="R84" s="207"/>
    </row>
    <row r="85" spans="1:18" ht="13.5" customHeight="1">
      <c r="A85" s="281"/>
      <c r="B85" s="571"/>
      <c r="C85" s="207"/>
      <c r="D85" s="281"/>
      <c r="E85" s="207"/>
      <c r="F85" s="207"/>
      <c r="G85" s="281"/>
      <c r="H85" s="207"/>
      <c r="I85" s="207"/>
      <c r="J85" s="571"/>
      <c r="K85" s="207"/>
      <c r="L85" s="207"/>
      <c r="M85" s="571"/>
      <c r="N85" s="207"/>
      <c r="O85" s="207"/>
      <c r="P85" s="207"/>
      <c r="Q85" s="207"/>
      <c r="R85" s="207"/>
    </row>
    <row r="86" spans="1:18" ht="13.5" customHeight="1">
      <c r="A86" s="281"/>
      <c r="B86" s="560"/>
      <c r="C86" s="560"/>
      <c r="D86" s="281"/>
      <c r="E86" s="207"/>
      <c r="F86" s="207"/>
      <c r="G86" s="281"/>
      <c r="H86" s="207"/>
      <c r="I86" s="207"/>
      <c r="J86" s="207"/>
      <c r="K86" s="207"/>
      <c r="L86" s="207"/>
      <c r="M86" s="571"/>
      <c r="N86" s="207"/>
      <c r="O86" s="207"/>
      <c r="P86" s="207"/>
      <c r="Q86" s="207"/>
      <c r="R86" s="207"/>
    </row>
    <row r="87" spans="1:18" ht="13.5" customHeight="1">
      <c r="A87" s="281"/>
      <c r="B87" s="207"/>
      <c r="C87" s="207"/>
      <c r="D87" s="281"/>
      <c r="E87" s="571"/>
      <c r="F87" s="571"/>
      <c r="G87" s="281"/>
      <c r="H87" s="207"/>
      <c r="I87" s="207"/>
      <c r="J87" s="207"/>
      <c r="K87" s="207"/>
      <c r="L87" s="207"/>
      <c r="M87" s="207"/>
      <c r="N87" s="207"/>
      <c r="O87" s="207"/>
      <c r="P87" s="207"/>
      <c r="Q87" s="207"/>
      <c r="R87" s="207"/>
    </row>
    <row r="88" spans="1:18" ht="13.5" customHeight="1">
      <c r="A88" s="281"/>
      <c r="B88" s="207"/>
      <c r="C88" s="571"/>
      <c r="D88" s="281"/>
      <c r="E88" s="207"/>
      <c r="F88" s="207"/>
      <c r="G88" s="281"/>
      <c r="H88" s="207"/>
      <c r="I88" s="207"/>
      <c r="J88" s="571"/>
      <c r="K88" s="207"/>
      <c r="L88" s="207"/>
      <c r="M88" s="571"/>
      <c r="N88" s="207"/>
      <c r="O88" s="207"/>
      <c r="P88" s="207"/>
      <c r="Q88" s="207"/>
      <c r="R88" s="207"/>
    </row>
    <row r="89" spans="1:18" ht="13.5" customHeight="1">
      <c r="A89" s="281"/>
      <c r="B89" s="207"/>
      <c r="C89" s="571"/>
      <c r="D89" s="281"/>
      <c r="E89" s="207"/>
      <c r="F89" s="207"/>
      <c r="G89" s="281"/>
      <c r="H89" s="207"/>
      <c r="I89" s="207"/>
      <c r="J89" s="571"/>
      <c r="K89" s="207"/>
      <c r="L89" s="571"/>
      <c r="M89" s="571"/>
      <c r="N89" s="207"/>
      <c r="O89" s="207"/>
      <c r="P89" s="207"/>
      <c r="Q89" s="207"/>
      <c r="R89" s="207"/>
    </row>
    <row r="90" spans="1:18" ht="13.5" customHeight="1">
      <c r="A90" s="281"/>
      <c r="B90" s="207"/>
      <c r="C90" s="571"/>
      <c r="D90" s="281"/>
      <c r="E90" s="207"/>
      <c r="F90" s="207"/>
      <c r="G90" s="281"/>
      <c r="H90" s="207"/>
      <c r="I90" s="207"/>
      <c r="J90" s="571"/>
      <c r="K90" s="207"/>
      <c r="L90" s="207"/>
      <c r="M90" s="571"/>
      <c r="N90" s="207"/>
      <c r="O90" s="207"/>
      <c r="P90" s="207"/>
      <c r="Q90" s="207"/>
      <c r="R90" s="207"/>
    </row>
    <row r="91" spans="1:18" ht="13.5" customHeight="1">
      <c r="A91" s="281"/>
      <c r="B91" s="207"/>
      <c r="C91" s="571"/>
      <c r="D91" s="281"/>
      <c r="E91" s="560"/>
      <c r="F91" s="560"/>
      <c r="G91" s="281"/>
      <c r="H91" s="207"/>
      <c r="I91" s="207"/>
      <c r="J91" s="571"/>
      <c r="K91" s="207"/>
      <c r="L91" s="571"/>
      <c r="M91" s="207"/>
      <c r="N91" s="207"/>
      <c r="O91" s="207"/>
      <c r="P91" s="207"/>
      <c r="Q91" s="207"/>
      <c r="R91" s="207"/>
    </row>
    <row r="92" spans="1:18" ht="13.5" customHeight="1">
      <c r="A92" s="281"/>
      <c r="B92" s="207"/>
      <c r="C92" s="571"/>
      <c r="D92" s="281"/>
      <c r="E92" s="207"/>
      <c r="F92" s="207"/>
      <c r="G92" s="281"/>
      <c r="H92" s="207"/>
      <c r="I92" s="207"/>
      <c r="J92" s="207"/>
      <c r="K92" s="207"/>
      <c r="L92" s="207"/>
      <c r="M92" s="571"/>
      <c r="N92" s="207"/>
      <c r="O92" s="207"/>
      <c r="P92" s="207"/>
      <c r="Q92" s="207"/>
      <c r="R92" s="207"/>
    </row>
    <row r="93" spans="1:18" ht="13.5" customHeight="1">
      <c r="A93" s="281"/>
      <c r="B93" s="207"/>
      <c r="C93" s="571"/>
      <c r="D93" s="281"/>
      <c r="E93" s="207"/>
      <c r="F93" s="571"/>
      <c r="G93" s="281"/>
      <c r="H93" s="207"/>
      <c r="I93" s="207"/>
      <c r="J93" s="571"/>
      <c r="K93" s="207"/>
      <c r="L93" s="571"/>
      <c r="M93" s="571"/>
      <c r="N93" s="207"/>
      <c r="O93" s="207"/>
      <c r="P93" s="207"/>
      <c r="Q93" s="207"/>
      <c r="R93" s="207"/>
    </row>
    <row r="94" spans="1:18" ht="13.5" customHeight="1">
      <c r="A94" s="281"/>
      <c r="B94" s="207"/>
      <c r="C94" s="571"/>
      <c r="D94" s="281"/>
      <c r="E94" s="207"/>
      <c r="F94" s="207"/>
      <c r="G94" s="281"/>
      <c r="H94" s="207"/>
      <c r="I94" s="207"/>
      <c r="J94" s="571"/>
      <c r="K94" s="207"/>
      <c r="L94" s="207"/>
      <c r="M94" s="571"/>
      <c r="N94" s="207"/>
      <c r="O94" s="207"/>
      <c r="P94" s="207"/>
      <c r="Q94" s="207"/>
      <c r="R94" s="207"/>
    </row>
    <row r="95" spans="1:18" ht="13.5" customHeight="1">
      <c r="A95" s="281"/>
      <c r="B95" s="207"/>
      <c r="C95" s="571"/>
      <c r="D95" s="281"/>
      <c r="E95" s="207"/>
      <c r="F95" s="571"/>
      <c r="G95" s="281"/>
      <c r="H95" s="207"/>
      <c r="I95" s="207"/>
      <c r="J95" s="571"/>
      <c r="K95" s="207"/>
      <c r="L95" s="207"/>
      <c r="M95" s="207"/>
      <c r="N95" s="207"/>
      <c r="O95" s="207"/>
      <c r="P95" s="207"/>
      <c r="Q95" s="207"/>
      <c r="R95" s="207"/>
    </row>
    <row r="96" spans="1:18" ht="13.5" customHeight="1">
      <c r="A96" s="355"/>
      <c r="B96" s="207"/>
      <c r="C96" s="571"/>
      <c r="D96" s="281"/>
      <c r="E96" s="207"/>
      <c r="F96" s="571"/>
      <c r="G96" s="281"/>
      <c r="H96" s="207"/>
      <c r="I96" s="207"/>
      <c r="J96" s="571"/>
      <c r="K96" s="207"/>
      <c r="L96" s="207"/>
      <c r="M96" s="207"/>
      <c r="N96" s="207"/>
      <c r="O96" s="207"/>
      <c r="P96" s="207"/>
      <c r="Q96" s="207"/>
      <c r="R96" s="207"/>
    </row>
    <row r="97" spans="1:18" ht="13.5" customHeight="1">
      <c r="A97" s="474"/>
      <c r="B97" s="207"/>
      <c r="C97" s="207"/>
      <c r="D97" s="281"/>
      <c r="E97" s="207"/>
      <c r="F97" s="207"/>
      <c r="G97" s="281"/>
      <c r="H97" s="207"/>
      <c r="I97" s="207"/>
      <c r="J97" s="207"/>
      <c r="K97" s="207"/>
      <c r="L97" s="571"/>
      <c r="M97" s="571"/>
      <c r="N97" s="207"/>
      <c r="O97" s="207"/>
      <c r="P97" s="207"/>
      <c r="Q97" s="207"/>
      <c r="R97" s="207"/>
    </row>
    <row r="98" spans="1:18" ht="13.5" customHeight="1">
      <c r="A98" s="475"/>
      <c r="B98" s="207"/>
      <c r="C98" s="207"/>
      <c r="D98" s="281"/>
      <c r="E98" s="207"/>
      <c r="F98" s="207"/>
      <c r="G98" s="281"/>
      <c r="H98" s="207"/>
      <c r="I98" s="207"/>
      <c r="J98" s="207"/>
      <c r="K98" s="207"/>
      <c r="L98" s="571"/>
      <c r="M98" s="571"/>
      <c r="N98" s="207"/>
      <c r="O98" s="207"/>
      <c r="P98" s="207"/>
      <c r="Q98" s="207"/>
      <c r="R98" s="207"/>
    </row>
    <row r="99" spans="1:18" ht="13.5" customHeight="1">
      <c r="A99" s="475"/>
      <c r="B99" s="207"/>
      <c r="C99" s="207"/>
      <c r="D99" s="281"/>
      <c r="E99" s="207"/>
      <c r="F99" s="207"/>
      <c r="G99" s="281"/>
      <c r="H99" s="207"/>
      <c r="I99" s="207"/>
      <c r="J99" s="571"/>
      <c r="K99" s="207"/>
      <c r="L99" s="571"/>
      <c r="M99" s="571"/>
      <c r="N99" s="207"/>
      <c r="O99" s="207"/>
      <c r="P99" s="207"/>
      <c r="Q99" s="207"/>
      <c r="R99" s="207"/>
    </row>
    <row r="100" spans="1:18" ht="13.5" customHeight="1">
      <c r="A100" s="281"/>
      <c r="B100" s="207"/>
      <c r="C100" s="207"/>
      <c r="D100" s="281"/>
      <c r="E100" s="207"/>
      <c r="F100" s="207"/>
      <c r="G100" s="281"/>
      <c r="H100" s="207"/>
      <c r="I100" s="207"/>
      <c r="J100" s="571"/>
      <c r="K100" s="207"/>
      <c r="L100" s="571"/>
      <c r="M100" s="571"/>
      <c r="N100" s="207"/>
      <c r="O100" s="207"/>
      <c r="P100" s="207"/>
      <c r="Q100" s="207"/>
      <c r="R100" s="207"/>
    </row>
    <row r="101" spans="1:18" ht="13.5" customHeight="1">
      <c r="A101" s="281"/>
      <c r="B101" s="207"/>
      <c r="C101" s="207"/>
      <c r="D101" s="281"/>
      <c r="E101" s="207"/>
      <c r="F101" s="571"/>
      <c r="G101" s="281"/>
      <c r="H101" s="207"/>
      <c r="I101" s="207"/>
      <c r="J101" s="571"/>
      <c r="K101" s="207"/>
      <c r="L101" s="571"/>
      <c r="M101" s="571"/>
      <c r="N101" s="207"/>
      <c r="O101" s="207"/>
      <c r="P101" s="207"/>
      <c r="Q101" s="207"/>
      <c r="R101" s="207"/>
    </row>
    <row r="102" spans="1:18" ht="13.5" customHeight="1">
      <c r="A102" s="281"/>
      <c r="B102" s="207"/>
      <c r="C102" s="207"/>
      <c r="D102" s="281"/>
      <c r="E102" s="207"/>
      <c r="F102" s="207"/>
      <c r="G102" s="281"/>
      <c r="H102" s="207"/>
      <c r="I102" s="207"/>
      <c r="J102" s="571"/>
      <c r="K102" s="207"/>
      <c r="L102" s="207"/>
      <c r="M102" s="571"/>
      <c r="N102" s="207"/>
      <c r="O102" s="207"/>
      <c r="P102" s="207"/>
      <c r="Q102" s="207"/>
      <c r="R102" s="207"/>
    </row>
    <row r="103" spans="1:18" ht="13.5" customHeight="1">
      <c r="A103" s="281"/>
      <c r="B103" s="207"/>
      <c r="C103" s="207"/>
      <c r="D103" s="281"/>
      <c r="E103" s="207"/>
      <c r="F103" s="207"/>
      <c r="G103" s="281"/>
      <c r="H103" s="207"/>
      <c r="I103" s="207"/>
      <c r="J103" s="571"/>
      <c r="K103" s="207"/>
      <c r="L103" s="207"/>
      <c r="M103" s="571"/>
      <c r="N103" s="207"/>
      <c r="O103" s="207"/>
      <c r="P103" s="207"/>
      <c r="Q103" s="207"/>
      <c r="R103" s="207"/>
    </row>
    <row r="104" spans="1:18" ht="13.5" customHeight="1">
      <c r="A104" s="310"/>
      <c r="B104" s="310"/>
      <c r="C104" s="310"/>
      <c r="D104" s="310"/>
      <c r="E104" s="207"/>
      <c r="F104" s="207"/>
      <c r="G104" s="281"/>
      <c r="H104" s="207"/>
      <c r="I104" s="207"/>
      <c r="J104" s="571"/>
      <c r="K104" s="207"/>
      <c r="L104" s="207"/>
      <c r="M104" s="571"/>
      <c r="N104" s="207"/>
      <c r="O104" s="207"/>
      <c r="P104" s="207"/>
      <c r="Q104" s="207"/>
      <c r="R104" s="207"/>
    </row>
    <row r="105" spans="1:18" ht="13.5" customHeight="1">
      <c r="A105" s="281"/>
      <c r="B105" s="207"/>
      <c r="C105" s="207"/>
      <c r="D105" s="281"/>
      <c r="E105" s="207"/>
      <c r="F105" s="207"/>
      <c r="G105" s="281"/>
      <c r="H105" s="207"/>
      <c r="I105" s="207"/>
      <c r="J105" s="571"/>
      <c r="K105" s="207"/>
      <c r="L105" s="207"/>
      <c r="M105" s="571"/>
      <c r="N105" s="207"/>
      <c r="O105" s="207"/>
      <c r="P105" s="207"/>
      <c r="Q105" s="207"/>
      <c r="R105" s="207"/>
    </row>
    <row r="106" spans="1:18" ht="13.5" customHeight="1">
      <c r="A106" s="310"/>
      <c r="B106" s="231"/>
      <c r="C106" s="231"/>
      <c r="D106" s="310"/>
      <c r="E106" s="231"/>
      <c r="F106" s="231"/>
      <c r="G106" s="310"/>
      <c r="H106" s="231"/>
      <c r="I106" s="231"/>
      <c r="J106" s="207"/>
      <c r="K106" s="207"/>
      <c r="L106" s="207"/>
      <c r="M106" s="207"/>
      <c r="N106" s="207"/>
      <c r="O106" s="207"/>
      <c r="P106" s="207"/>
      <c r="Q106" s="207"/>
      <c r="R106" s="207"/>
    </row>
    <row r="107" spans="1:18" ht="13.5" customHeight="1">
      <c r="A107" s="281"/>
      <c r="B107" s="207"/>
      <c r="C107" s="207"/>
      <c r="D107" s="281"/>
      <c r="E107" s="207"/>
      <c r="F107" s="207"/>
      <c r="G107" s="281"/>
      <c r="H107" s="207"/>
      <c r="I107" s="207"/>
      <c r="J107" s="207"/>
      <c r="K107" s="207"/>
      <c r="L107" s="207"/>
      <c r="M107" s="207"/>
      <c r="N107" s="207"/>
      <c r="O107" s="207"/>
      <c r="P107" s="207"/>
      <c r="Q107" s="207"/>
      <c r="R107" s="207"/>
    </row>
    <row r="108" spans="1:18" ht="13.5" customHeight="1">
      <c r="A108" s="281"/>
      <c r="B108" s="207"/>
      <c r="C108" s="207"/>
      <c r="D108" s="281"/>
      <c r="E108" s="207"/>
      <c r="F108" s="207"/>
      <c r="G108" s="281"/>
      <c r="H108" s="207"/>
      <c r="I108" s="207"/>
    </row>
    <row r="109" spans="1:18" ht="13.5" customHeight="1">
      <c r="A109" s="281"/>
      <c r="B109" s="207"/>
      <c r="C109" s="207"/>
      <c r="D109" s="281"/>
      <c r="E109" s="207"/>
      <c r="F109" s="207"/>
      <c r="G109" s="281"/>
      <c r="H109" s="207"/>
      <c r="I109" s="207"/>
    </row>
    <row r="110" spans="1:18" ht="13.5" customHeight="1">
      <c r="A110" s="281"/>
      <c r="B110" s="207"/>
      <c r="C110" s="207"/>
      <c r="D110" s="281"/>
      <c r="E110" s="207"/>
      <c r="F110" s="207"/>
      <c r="G110" s="281"/>
      <c r="H110" s="207"/>
      <c r="I110" s="207"/>
    </row>
    <row r="111" spans="1:18">
      <c r="A111" s="281"/>
      <c r="B111" s="207"/>
      <c r="C111" s="207"/>
      <c r="D111" s="281"/>
      <c r="E111" s="207"/>
      <c r="F111" s="207"/>
      <c r="G111" s="281"/>
      <c r="H111" s="207"/>
      <c r="I111" s="207"/>
    </row>
    <row r="112" spans="1:18">
      <c r="A112" s="281"/>
      <c r="B112" s="207"/>
      <c r="C112" s="207"/>
      <c r="D112" s="281"/>
      <c r="E112" s="207"/>
      <c r="F112" s="207"/>
      <c r="G112" s="281"/>
      <c r="H112" s="207"/>
      <c r="I112" s="207"/>
    </row>
    <row r="113" spans="1:9">
      <c r="A113" s="281"/>
      <c r="B113" s="207"/>
      <c r="C113" s="207"/>
      <c r="D113" s="281"/>
      <c r="E113" s="207"/>
      <c r="F113" s="207"/>
      <c r="G113" s="281"/>
      <c r="H113" s="207"/>
      <c r="I113" s="207"/>
    </row>
    <row r="114" spans="1:9">
      <c r="A114" s="281"/>
      <c r="B114" s="207"/>
      <c r="C114" s="207"/>
      <c r="D114" s="281"/>
      <c r="E114" s="207"/>
      <c r="F114" s="207"/>
      <c r="G114" s="281"/>
      <c r="H114" s="207"/>
      <c r="I114" s="207"/>
    </row>
    <row r="115" spans="1:9">
      <c r="A115" s="281"/>
      <c r="B115" s="207"/>
      <c r="C115" s="207"/>
      <c r="D115" s="281"/>
      <c r="E115" s="207"/>
      <c r="F115" s="207"/>
      <c r="G115" s="281"/>
      <c r="H115" s="207"/>
      <c r="I115" s="207"/>
    </row>
    <row r="116" spans="1:9">
      <c r="A116" s="281"/>
      <c r="B116" s="207"/>
      <c r="C116" s="207"/>
      <c r="D116" s="281"/>
      <c r="E116" s="207"/>
      <c r="F116" s="207"/>
      <c r="G116" s="281"/>
      <c r="H116" s="207"/>
      <c r="I116" s="207"/>
    </row>
    <row r="117" spans="1:9">
      <c r="A117" s="281"/>
      <c r="B117" s="207"/>
      <c r="C117" s="207"/>
      <c r="D117" s="281"/>
      <c r="E117" s="207"/>
      <c r="F117" s="207"/>
      <c r="G117" s="281"/>
      <c r="H117" s="207"/>
      <c r="I117" s="207"/>
    </row>
    <row r="118" spans="1:9">
      <c r="A118" s="281"/>
      <c r="B118" s="207"/>
      <c r="C118" s="207"/>
      <c r="D118" s="281"/>
      <c r="E118" s="207"/>
      <c r="F118" s="207"/>
      <c r="G118" s="281"/>
      <c r="H118" s="207"/>
      <c r="I118" s="207"/>
    </row>
    <row r="119" spans="1:9" s="286" customFormat="1">
      <c r="A119" s="281"/>
      <c r="B119" s="207"/>
      <c r="C119" s="207"/>
      <c r="D119" s="281"/>
      <c r="E119" s="207"/>
      <c r="F119" s="207"/>
      <c r="G119" s="281"/>
      <c r="H119" s="207"/>
      <c r="I119" s="207"/>
    </row>
    <row r="120" spans="1:9" s="286" customFormat="1">
      <c r="A120" s="281"/>
      <c r="B120" s="207"/>
      <c r="C120" s="207"/>
      <c r="D120" s="281"/>
      <c r="E120" s="207"/>
      <c r="F120" s="207"/>
      <c r="G120" s="281"/>
      <c r="H120" s="207"/>
      <c r="I120" s="207"/>
    </row>
    <row r="121" spans="1:9" s="286" customFormat="1">
      <c r="A121" s="281"/>
      <c r="B121" s="207"/>
      <c r="C121" s="207"/>
      <c r="D121" s="281"/>
      <c r="E121" s="207"/>
      <c r="F121" s="207"/>
      <c r="G121" s="281"/>
      <c r="H121" s="207"/>
      <c r="I121" s="207"/>
    </row>
    <row r="122" spans="1:9" s="286" customFormat="1">
      <c r="A122" s="281"/>
      <c r="B122" s="207"/>
      <c r="C122" s="207"/>
      <c r="D122" s="281"/>
      <c r="E122" s="207"/>
      <c r="F122" s="207"/>
      <c r="G122" s="281"/>
      <c r="H122" s="207"/>
      <c r="I122" s="207"/>
    </row>
    <row r="123" spans="1:9">
      <c r="A123" s="281"/>
      <c r="B123" s="207"/>
      <c r="C123" s="207"/>
      <c r="D123" s="281"/>
      <c r="E123" s="207"/>
      <c r="F123" s="207"/>
      <c r="G123" s="281"/>
      <c r="H123" s="207"/>
      <c r="I123" s="207"/>
    </row>
    <row r="124" spans="1:9">
      <c r="A124" s="281"/>
      <c r="B124" s="207"/>
      <c r="C124" s="207"/>
      <c r="D124" s="281"/>
      <c r="E124" s="207"/>
      <c r="F124" s="207"/>
      <c r="G124" s="281"/>
      <c r="H124" s="207"/>
      <c r="I124" s="207"/>
    </row>
    <row r="125" spans="1:9">
      <c r="A125" s="281"/>
      <c r="B125" s="207"/>
      <c r="C125" s="207"/>
      <c r="D125" s="281"/>
      <c r="E125" s="207"/>
      <c r="F125" s="207"/>
      <c r="G125" s="281"/>
      <c r="H125" s="207"/>
      <c r="I125" s="207"/>
    </row>
    <row r="126" spans="1:9">
      <c r="A126" s="281"/>
      <c r="B126" s="207"/>
      <c r="C126" s="207"/>
      <c r="D126" s="281"/>
      <c r="E126" s="207"/>
      <c r="F126" s="207"/>
      <c r="G126" s="281"/>
      <c r="H126" s="207"/>
      <c r="I126" s="207"/>
    </row>
    <row r="127" spans="1:9">
      <c r="A127" s="281"/>
      <c r="B127" s="207"/>
      <c r="C127" s="207"/>
      <c r="D127" s="281"/>
      <c r="E127" s="207"/>
      <c r="F127" s="207"/>
      <c r="G127" s="281"/>
      <c r="H127" s="207"/>
      <c r="I127" s="207"/>
    </row>
    <row r="128" spans="1:9">
      <c r="A128" s="281"/>
      <c r="B128" s="207"/>
      <c r="C128" s="207"/>
      <c r="D128" s="281"/>
      <c r="E128" s="207"/>
      <c r="F128" s="207"/>
      <c r="G128" s="281"/>
      <c r="H128" s="207"/>
      <c r="I128" s="207"/>
    </row>
    <row r="129" spans="1:9">
      <c r="A129" s="281"/>
      <c r="B129" s="207"/>
      <c r="C129" s="207"/>
      <c r="D129" s="281"/>
      <c r="E129" s="207"/>
      <c r="F129" s="207"/>
      <c r="G129" s="281"/>
      <c r="H129" s="207"/>
      <c r="I129" s="207"/>
    </row>
    <row r="130" spans="1:9">
      <c r="A130" s="281"/>
      <c r="B130" s="207"/>
      <c r="C130" s="207"/>
      <c r="D130" s="281"/>
      <c r="E130" s="207"/>
      <c r="F130" s="207"/>
      <c r="G130" s="281"/>
      <c r="H130" s="207"/>
      <c r="I130" s="207"/>
    </row>
    <row r="131" spans="1:9">
      <c r="A131" s="281"/>
      <c r="B131" s="207"/>
      <c r="C131" s="207"/>
      <c r="D131" s="281"/>
      <c r="E131" s="280"/>
      <c r="F131" s="280"/>
      <c r="G131" s="281"/>
      <c r="H131" s="207"/>
      <c r="I131" s="207"/>
    </row>
    <row r="132" spans="1:9">
      <c r="A132" s="281"/>
      <c r="B132" s="207"/>
      <c r="C132" s="207"/>
      <c r="D132" s="281"/>
      <c r="E132" s="280"/>
      <c r="F132" s="280"/>
      <c r="G132" s="281"/>
      <c r="H132" s="280"/>
      <c r="I132" s="280"/>
    </row>
    <row r="133" spans="1:9">
      <c r="A133" s="281"/>
      <c r="B133" s="207"/>
      <c r="C133" s="207"/>
      <c r="D133" s="281"/>
      <c r="E133" s="280"/>
      <c r="F133" s="280"/>
      <c r="G133" s="281"/>
      <c r="H133" s="280"/>
      <c r="I133" s="280"/>
    </row>
    <row r="134" spans="1:9">
      <c r="A134" s="281"/>
      <c r="B134" s="207"/>
      <c r="C134" s="207"/>
      <c r="D134" s="281"/>
      <c r="E134" s="280"/>
      <c r="F134" s="280"/>
      <c r="G134" s="281"/>
      <c r="H134" s="280"/>
      <c r="I134" s="280"/>
    </row>
    <row r="135" spans="1:9">
      <c r="A135" s="281"/>
      <c r="B135" s="207"/>
      <c r="C135" s="207"/>
      <c r="D135" s="281"/>
      <c r="E135" s="207"/>
      <c r="F135" s="207"/>
      <c r="G135" s="281"/>
      <c r="H135" s="280"/>
      <c r="I135" s="280"/>
    </row>
    <row r="136" spans="1:9">
      <c r="A136" s="281"/>
      <c r="B136" s="207"/>
      <c r="C136" s="207"/>
      <c r="D136" s="281"/>
      <c r="E136" s="207"/>
      <c r="F136" s="207"/>
      <c r="G136" s="281"/>
      <c r="H136" s="207"/>
      <c r="I136" s="207"/>
    </row>
    <row r="137" spans="1:9">
      <c r="A137" s="367"/>
      <c r="B137" s="280"/>
      <c r="C137" s="280"/>
      <c r="D137" s="281"/>
      <c r="E137" s="207"/>
      <c r="F137" s="207"/>
      <c r="G137" s="281"/>
      <c r="H137" s="207"/>
      <c r="I137" s="207"/>
    </row>
    <row r="138" spans="1:9">
      <c r="A138" s="281"/>
      <c r="B138" s="207"/>
      <c r="C138" s="207"/>
      <c r="D138" s="281"/>
      <c r="E138" s="207"/>
      <c r="F138" s="207"/>
      <c r="G138" s="281"/>
      <c r="H138" s="207"/>
      <c r="I138" s="207"/>
    </row>
    <row r="139" spans="1:9">
      <c r="A139" s="281"/>
      <c r="B139" s="207"/>
      <c r="C139" s="207"/>
      <c r="D139" s="281"/>
      <c r="E139" s="207"/>
      <c r="F139" s="207"/>
      <c r="G139" s="281"/>
      <c r="H139" s="207"/>
      <c r="I139" s="207"/>
    </row>
    <row r="140" spans="1:9">
      <c r="A140" s="281"/>
      <c r="B140" s="207"/>
      <c r="C140" s="207"/>
      <c r="D140" s="281"/>
      <c r="E140" s="207"/>
      <c r="F140" s="207"/>
      <c r="G140" s="281"/>
      <c r="H140" s="207"/>
      <c r="I140" s="207"/>
    </row>
    <row r="141" spans="1:9">
      <c r="A141" s="281"/>
      <c r="B141" s="207"/>
      <c r="C141" s="207"/>
      <c r="D141" s="281"/>
      <c r="E141" s="207"/>
      <c r="F141" s="207"/>
      <c r="G141" s="281"/>
      <c r="H141" s="207"/>
      <c r="I141" s="207"/>
    </row>
    <row r="142" spans="1:9">
      <c r="A142" s="281"/>
      <c r="B142" s="207"/>
      <c r="C142" s="207"/>
      <c r="D142" s="281"/>
      <c r="E142" s="207"/>
      <c r="F142" s="207"/>
      <c r="G142" s="281"/>
      <c r="H142" s="207"/>
      <c r="I142" s="207"/>
    </row>
    <row r="143" spans="1:9">
      <c r="A143" s="281"/>
      <c r="B143" s="207"/>
      <c r="C143" s="207"/>
      <c r="D143" s="281"/>
      <c r="E143" s="207"/>
      <c r="F143" s="207"/>
      <c r="G143" s="281"/>
      <c r="H143" s="207"/>
      <c r="I143" s="207"/>
    </row>
    <row r="144" spans="1:9">
      <c r="A144" s="281"/>
      <c r="B144" s="207"/>
      <c r="C144" s="207"/>
      <c r="D144" s="281"/>
      <c r="E144" s="207"/>
      <c r="F144" s="207"/>
      <c r="G144" s="281"/>
      <c r="H144" s="207"/>
      <c r="I144" s="207"/>
    </row>
    <row r="145" spans="1:10">
      <c r="A145" s="281"/>
      <c r="B145" s="207"/>
      <c r="C145" s="207"/>
      <c r="D145" s="281"/>
      <c r="E145" s="207"/>
      <c r="F145" s="207"/>
      <c r="G145" s="281"/>
      <c r="H145" s="207"/>
      <c r="I145" s="207"/>
    </row>
    <row r="146" spans="1:10">
      <c r="A146" s="281"/>
      <c r="B146" s="207"/>
      <c r="C146" s="207"/>
      <c r="D146" s="281"/>
      <c r="E146" s="207"/>
      <c r="F146" s="207"/>
      <c r="G146" s="281"/>
      <c r="H146" s="207"/>
      <c r="I146" s="207"/>
    </row>
    <row r="147" spans="1:10">
      <c r="A147" s="281"/>
      <c r="B147" s="207"/>
      <c r="C147" s="207"/>
      <c r="D147" s="281"/>
      <c r="E147" s="207"/>
      <c r="F147" s="207"/>
      <c r="G147" s="281"/>
      <c r="H147" s="207"/>
      <c r="I147" s="207"/>
    </row>
    <row r="148" spans="1:10">
      <c r="A148" s="281"/>
      <c r="B148" s="207"/>
      <c r="C148" s="207"/>
      <c r="D148" s="281"/>
      <c r="E148" s="207"/>
      <c r="F148" s="207"/>
      <c r="G148" s="281"/>
      <c r="H148" s="207"/>
      <c r="I148" s="207"/>
    </row>
    <row r="149" spans="1:10">
      <c r="A149" s="281"/>
      <c r="B149" s="207"/>
      <c r="C149" s="207"/>
      <c r="D149" s="281"/>
      <c r="E149" s="207"/>
      <c r="F149" s="207"/>
      <c r="G149" s="281"/>
      <c r="H149" s="207"/>
      <c r="I149" s="207"/>
    </row>
    <row r="150" spans="1:10">
      <c r="A150" s="281"/>
      <c r="B150" s="207"/>
      <c r="C150" s="207"/>
      <c r="D150" s="281"/>
      <c r="E150" s="207"/>
      <c r="F150" s="207"/>
      <c r="G150" s="281"/>
      <c r="H150" s="207"/>
      <c r="I150" s="207"/>
    </row>
    <row r="151" spans="1:10">
      <c r="A151" s="281"/>
      <c r="B151" s="207"/>
      <c r="C151" s="207"/>
      <c r="D151" s="281"/>
      <c r="E151" s="207"/>
      <c r="F151" s="207"/>
      <c r="G151" s="281"/>
      <c r="H151" s="207"/>
      <c r="I151" s="207"/>
    </row>
    <row r="152" spans="1:10">
      <c r="A152" s="281"/>
      <c r="B152" s="207"/>
      <c r="C152" s="207"/>
      <c r="D152" s="281"/>
      <c r="E152" s="207"/>
      <c r="F152" s="207"/>
      <c r="G152" s="281"/>
      <c r="H152" s="207"/>
      <c r="I152" s="207"/>
    </row>
    <row r="153" spans="1:10">
      <c r="A153" s="281"/>
      <c r="B153" s="207"/>
      <c r="C153" s="207"/>
      <c r="D153" s="281"/>
      <c r="E153" s="207"/>
      <c r="F153" s="207"/>
      <c r="G153" s="281"/>
      <c r="H153" s="207"/>
      <c r="I153" s="207"/>
    </row>
    <row r="154" spans="1:10">
      <c r="A154" s="281"/>
      <c r="B154" s="207"/>
      <c r="C154" s="207"/>
      <c r="D154" s="281"/>
      <c r="E154" s="207"/>
      <c r="F154" s="207"/>
      <c r="G154" s="281"/>
      <c r="H154" s="207"/>
      <c r="I154" s="207"/>
    </row>
    <row r="155" spans="1:10">
      <c r="A155" s="281"/>
      <c r="B155" s="207"/>
      <c r="C155" s="207"/>
      <c r="D155" s="281"/>
      <c r="E155" s="207"/>
      <c r="F155" s="207"/>
      <c r="G155" s="281"/>
      <c r="H155" s="207"/>
      <c r="I155" s="207"/>
    </row>
    <row r="156" spans="1:10">
      <c r="A156" s="281"/>
      <c r="B156" s="207"/>
      <c r="C156" s="207"/>
      <c r="D156" s="281"/>
      <c r="E156" s="207"/>
      <c r="F156" s="207"/>
      <c r="G156" s="281"/>
      <c r="H156" s="207"/>
      <c r="I156" s="207"/>
    </row>
    <row r="157" spans="1:10" s="315" customFormat="1">
      <c r="A157" s="281"/>
      <c r="B157" s="207"/>
      <c r="C157" s="207"/>
      <c r="D157" s="281"/>
      <c r="E157" s="207"/>
      <c r="F157" s="207"/>
      <c r="G157" s="355"/>
      <c r="H157" s="162"/>
      <c r="I157" s="162"/>
      <c r="J157" s="315" t="s">
        <v>850</v>
      </c>
    </row>
    <row r="158" spans="1:10" s="315" customFormat="1">
      <c r="A158" s="475"/>
      <c r="B158" s="162"/>
      <c r="C158" s="162"/>
      <c r="D158" s="355"/>
      <c r="E158" s="162"/>
      <c r="F158" s="162"/>
      <c r="G158" s="355"/>
      <c r="H158" s="162"/>
      <c r="I158" s="162"/>
      <c r="J158" s="475" t="s">
        <v>850</v>
      </c>
    </row>
    <row r="159" spans="1:10" s="315" customFormat="1">
      <c r="A159" s="355"/>
      <c r="B159" s="162"/>
      <c r="C159" s="162"/>
      <c r="D159" s="355"/>
      <c r="E159" s="162"/>
      <c r="F159" s="162"/>
      <c r="G159" s="355"/>
      <c r="H159" s="162"/>
      <c r="I159" s="162"/>
      <c r="J159" s="475" t="s">
        <v>851</v>
      </c>
    </row>
    <row r="160" spans="1:10" s="315" customFormat="1">
      <c r="A160" s="355"/>
      <c r="B160" s="162"/>
      <c r="C160" s="162"/>
      <c r="D160" s="355"/>
      <c r="E160" s="162"/>
      <c r="F160" s="162"/>
      <c r="G160" s="355"/>
      <c r="H160" s="162"/>
      <c r="I160" s="162"/>
      <c r="J160" s="475" t="s">
        <v>850</v>
      </c>
    </row>
    <row r="161" spans="1:10" s="315" customFormat="1">
      <c r="A161" s="355"/>
      <c r="B161" s="162"/>
      <c r="C161" s="162"/>
      <c r="D161" s="355"/>
      <c r="E161" s="162"/>
      <c r="F161" s="162"/>
      <c r="G161" s="355"/>
      <c r="H161" s="162"/>
      <c r="I161" s="162"/>
      <c r="J161" s="475" t="s">
        <v>850</v>
      </c>
    </row>
    <row r="162" spans="1:10">
      <c r="A162" s="355"/>
      <c r="B162" s="207"/>
      <c r="C162" s="207"/>
      <c r="D162" s="281"/>
      <c r="E162" s="207"/>
      <c r="F162" s="207"/>
      <c r="G162" s="281"/>
      <c r="H162" s="207"/>
      <c r="I162" s="207"/>
    </row>
    <row r="163" spans="1:10">
      <c r="A163" s="281"/>
      <c r="B163" s="207"/>
      <c r="C163" s="207"/>
      <c r="D163" s="281"/>
      <c r="E163" s="207"/>
      <c r="F163" s="207"/>
      <c r="G163" s="281"/>
      <c r="H163" s="207"/>
      <c r="I163" s="207"/>
    </row>
    <row r="164" spans="1:10">
      <c r="A164" s="355"/>
      <c r="B164" s="207"/>
      <c r="C164" s="207"/>
      <c r="D164" s="281"/>
      <c r="E164" s="207"/>
      <c r="F164" s="207"/>
      <c r="G164" s="281"/>
      <c r="H164" s="207"/>
      <c r="I164" s="207"/>
    </row>
    <row r="165" spans="1:10">
      <c r="A165" s="355"/>
      <c r="B165" s="207"/>
      <c r="C165" s="207"/>
      <c r="D165" s="281"/>
      <c r="E165" s="207"/>
      <c r="F165" s="207"/>
      <c r="G165" s="281"/>
      <c r="H165" s="207"/>
      <c r="I165" s="207"/>
    </row>
    <row r="166" spans="1:10">
      <c r="A166" s="281"/>
      <c r="B166" s="207"/>
      <c r="C166" s="207"/>
      <c r="D166" s="281"/>
      <c r="E166" s="207"/>
      <c r="F166" s="207"/>
      <c r="G166" s="281"/>
      <c r="H166" s="207"/>
      <c r="I166" s="207"/>
    </row>
    <row r="167" spans="1:10">
      <c r="A167" s="281"/>
      <c r="B167" s="207"/>
      <c r="C167" s="207"/>
      <c r="D167" s="281"/>
      <c r="E167" s="207"/>
      <c r="F167" s="207"/>
      <c r="G167" s="281"/>
      <c r="H167" s="207"/>
      <c r="I167" s="207"/>
    </row>
    <row r="168" spans="1:10">
      <c r="A168" s="281"/>
      <c r="B168" s="207"/>
      <c r="C168" s="207"/>
      <c r="D168" s="281"/>
      <c r="E168" s="207"/>
      <c r="F168" s="207"/>
      <c r="G168" s="281"/>
      <c r="H168" s="207"/>
      <c r="I168" s="207"/>
    </row>
    <row r="169" spans="1:10">
      <c r="A169" s="281"/>
      <c r="B169" s="207"/>
      <c r="C169" s="207"/>
      <c r="D169" s="281"/>
      <c r="E169" s="207"/>
      <c r="F169" s="207"/>
      <c r="G169" s="281"/>
      <c r="H169" s="207"/>
      <c r="I169" s="207"/>
    </row>
    <row r="170" spans="1:10">
      <c r="A170" s="281"/>
      <c r="B170" s="207"/>
      <c r="C170" s="207"/>
      <c r="D170" s="281"/>
      <c r="E170" s="207"/>
      <c r="F170" s="207"/>
      <c r="G170" s="281"/>
      <c r="H170" s="207"/>
      <c r="I170" s="207"/>
    </row>
    <row r="171" spans="1:10">
      <c r="A171" s="310"/>
      <c r="B171" s="231"/>
      <c r="C171" s="231"/>
      <c r="D171" s="310"/>
      <c r="E171" s="231"/>
      <c r="F171" s="231"/>
      <c r="G171" s="310"/>
      <c r="H171" s="231"/>
      <c r="I171" s="231"/>
    </row>
    <row r="172" spans="1:10">
      <c r="A172" s="281"/>
      <c r="B172" s="207"/>
      <c r="C172" s="207"/>
      <c r="D172" s="281"/>
      <c r="E172" s="207"/>
      <c r="F172" s="207"/>
      <c r="G172" s="281"/>
      <c r="H172" s="207"/>
      <c r="I172" s="207"/>
    </row>
    <row r="173" spans="1:10">
      <c r="A173" s="281"/>
      <c r="B173" s="207"/>
      <c r="C173" s="207"/>
      <c r="D173" s="281"/>
      <c r="E173" s="207"/>
      <c r="F173" s="207"/>
      <c r="G173" s="281"/>
      <c r="H173" s="207"/>
      <c r="I173" s="207"/>
    </row>
    <row r="174" spans="1:10">
      <c r="A174" s="281"/>
      <c r="B174" s="207"/>
      <c r="C174" s="207"/>
      <c r="D174" s="281"/>
      <c r="E174" s="207"/>
      <c r="F174" s="207"/>
      <c r="G174" s="281"/>
      <c r="H174" s="207"/>
      <c r="I174" s="207"/>
    </row>
    <row r="175" spans="1:10">
      <c r="A175" s="281"/>
      <c r="B175" s="207"/>
      <c r="C175" s="207"/>
      <c r="D175" s="281"/>
      <c r="E175" s="207"/>
      <c r="F175" s="207"/>
      <c r="G175" s="281"/>
      <c r="H175" s="207"/>
      <c r="I175" s="207"/>
    </row>
    <row r="176" spans="1:10">
      <c r="A176" s="281"/>
      <c r="B176" s="207"/>
      <c r="C176" s="207"/>
      <c r="D176" s="281"/>
      <c r="E176" s="207"/>
      <c r="F176" s="207"/>
      <c r="G176" s="281"/>
      <c r="H176" s="207"/>
      <c r="I176" s="207"/>
    </row>
    <row r="177" spans="1:9">
      <c r="A177" s="281"/>
      <c r="B177" s="207"/>
      <c r="C177" s="207"/>
      <c r="D177" s="281"/>
      <c r="E177" s="207"/>
      <c r="F177" s="207"/>
      <c r="G177" s="281"/>
      <c r="H177" s="207"/>
      <c r="I177" s="207"/>
    </row>
    <row r="178" spans="1:9">
      <c r="A178" s="281"/>
      <c r="B178" s="207"/>
      <c r="C178" s="207"/>
      <c r="D178" s="281"/>
      <c r="E178" s="207"/>
      <c r="F178" s="207"/>
      <c r="G178" s="281"/>
      <c r="H178" s="207"/>
      <c r="I178" s="207"/>
    </row>
    <row r="179" spans="1:9">
      <c r="A179" s="281"/>
      <c r="B179" s="207"/>
      <c r="C179" s="207"/>
      <c r="D179" s="281"/>
      <c r="E179" s="207"/>
      <c r="F179" s="207"/>
      <c r="G179" s="281"/>
      <c r="H179" s="207"/>
      <c r="I179" s="207"/>
    </row>
    <row r="180" spans="1:9">
      <c r="A180" s="281"/>
      <c r="B180" s="207"/>
      <c r="C180" s="207"/>
      <c r="D180" s="281"/>
      <c r="E180" s="207"/>
      <c r="F180" s="207"/>
      <c r="G180" s="281"/>
      <c r="H180" s="207"/>
      <c r="I180" s="207"/>
    </row>
    <row r="181" spans="1:9">
      <c r="A181" s="281"/>
      <c r="B181" s="207"/>
      <c r="C181" s="207"/>
      <c r="D181" s="281"/>
      <c r="E181" s="207"/>
      <c r="F181" s="207"/>
      <c r="G181" s="281"/>
      <c r="H181" s="207"/>
      <c r="I181" s="207"/>
    </row>
    <row r="182" spans="1:9">
      <c r="A182" s="281"/>
      <c r="B182" s="207"/>
      <c r="C182" s="207"/>
      <c r="D182" s="281"/>
      <c r="E182" s="207"/>
      <c r="F182" s="207"/>
      <c r="G182" s="281"/>
      <c r="H182" s="207"/>
      <c r="I182" s="207"/>
    </row>
    <row r="183" spans="1:9">
      <c r="A183" s="281"/>
      <c r="B183" s="207"/>
      <c r="C183" s="207"/>
      <c r="D183" s="281"/>
      <c r="E183" s="207"/>
      <c r="F183" s="207"/>
      <c r="G183" s="281"/>
      <c r="H183" s="207"/>
      <c r="I183" s="207"/>
    </row>
    <row r="184" spans="1:9">
      <c r="A184" s="281"/>
      <c r="B184" s="207"/>
      <c r="C184" s="207"/>
      <c r="D184" s="281"/>
      <c r="E184" s="207"/>
      <c r="F184" s="207"/>
      <c r="G184" s="281"/>
      <c r="H184" s="207"/>
      <c r="I184" s="207"/>
    </row>
    <row r="185" spans="1:9">
      <c r="A185" s="281"/>
      <c r="B185" s="207"/>
      <c r="C185" s="207"/>
      <c r="D185" s="281"/>
      <c r="E185" s="207"/>
      <c r="F185" s="207"/>
      <c r="G185" s="281"/>
      <c r="H185" s="207"/>
      <c r="I185" s="207"/>
    </row>
    <row r="186" spans="1:9">
      <c r="A186" s="281"/>
      <c r="B186" s="207"/>
      <c r="C186" s="207"/>
      <c r="D186" s="281"/>
      <c r="E186" s="207"/>
      <c r="F186" s="207"/>
      <c r="G186" s="281"/>
      <c r="H186" s="207"/>
      <c r="I186" s="207"/>
    </row>
    <row r="187" spans="1:9">
      <c r="A187" s="281"/>
      <c r="B187" s="207"/>
      <c r="C187" s="207"/>
      <c r="D187" s="281"/>
      <c r="E187" s="207"/>
      <c r="F187" s="207"/>
      <c r="G187" s="281"/>
      <c r="H187" s="207"/>
      <c r="I187" s="207"/>
    </row>
    <row r="188" spans="1:9">
      <c r="A188" s="281"/>
      <c r="B188" s="207"/>
      <c r="C188" s="207"/>
      <c r="D188" s="281"/>
      <c r="E188" s="207"/>
      <c r="F188" s="207"/>
      <c r="G188" s="281"/>
      <c r="H188" s="207"/>
      <c r="I188" s="207"/>
    </row>
    <row r="189" spans="1:9">
      <c r="A189" s="281"/>
      <c r="B189" s="207"/>
      <c r="C189" s="207"/>
      <c r="D189" s="281"/>
      <c r="E189" s="207"/>
      <c r="F189" s="207"/>
      <c r="G189" s="281"/>
      <c r="H189" s="207"/>
      <c r="I189" s="207"/>
    </row>
    <row r="190" spans="1:9">
      <c r="A190" s="281"/>
      <c r="B190" s="207"/>
      <c r="C190" s="207"/>
      <c r="D190" s="281"/>
      <c r="E190" s="207"/>
      <c r="F190" s="207"/>
      <c r="G190" s="281"/>
      <c r="H190" s="207"/>
      <c r="I190" s="207"/>
    </row>
    <row r="191" spans="1:9">
      <c r="A191" s="281"/>
      <c r="B191" s="207"/>
      <c r="C191" s="207"/>
      <c r="D191" s="281"/>
      <c r="E191" s="207"/>
      <c r="F191" s="207"/>
      <c r="G191" s="281"/>
      <c r="H191" s="207"/>
      <c r="I191" s="207"/>
    </row>
    <row r="192" spans="1:9">
      <c r="A192" s="281"/>
      <c r="B192" s="207"/>
      <c r="C192" s="207"/>
      <c r="D192" s="281"/>
      <c r="E192" s="207"/>
      <c r="F192" s="207"/>
      <c r="G192" s="281"/>
      <c r="H192" s="207"/>
      <c r="I192" s="207"/>
    </row>
    <row r="193" spans="1:9">
      <c r="A193" s="281"/>
      <c r="B193" s="207"/>
      <c r="C193" s="207"/>
      <c r="D193" s="281"/>
      <c r="E193" s="207"/>
      <c r="F193" s="207"/>
      <c r="G193" s="281"/>
      <c r="H193" s="207"/>
      <c r="I193" s="207"/>
    </row>
    <row r="194" spans="1:9">
      <c r="A194" s="281"/>
      <c r="B194" s="207"/>
      <c r="C194" s="207"/>
      <c r="D194" s="281"/>
      <c r="E194" s="207"/>
      <c r="F194" s="207"/>
      <c r="G194" s="281"/>
      <c r="H194" s="207"/>
      <c r="I194" s="207"/>
    </row>
    <row r="195" spans="1:9">
      <c r="A195" s="281"/>
      <c r="B195" s="207"/>
      <c r="C195" s="207"/>
      <c r="D195" s="281"/>
      <c r="E195" s="207"/>
      <c r="F195" s="207"/>
      <c r="G195" s="281"/>
      <c r="H195" s="207"/>
      <c r="I195" s="207"/>
    </row>
    <row r="196" spans="1:9">
      <c r="A196" s="281"/>
      <c r="B196" s="207"/>
      <c r="C196" s="207"/>
      <c r="D196" s="281"/>
      <c r="E196" s="207"/>
      <c r="F196" s="207"/>
      <c r="G196" s="281"/>
      <c r="H196" s="207"/>
      <c r="I196" s="207"/>
    </row>
    <row r="197" spans="1:9">
      <c r="A197" s="281"/>
      <c r="B197" s="207"/>
      <c r="C197" s="207"/>
      <c r="D197" s="281"/>
      <c r="E197" s="207"/>
      <c r="F197" s="207"/>
      <c r="G197" s="281"/>
      <c r="H197" s="207"/>
      <c r="I197" s="207"/>
    </row>
    <row r="198" spans="1:9">
      <c r="A198" s="281"/>
      <c r="B198" s="207"/>
      <c r="C198" s="207"/>
      <c r="D198" s="281"/>
      <c r="E198" s="207"/>
      <c r="F198" s="207"/>
      <c r="G198" s="281"/>
      <c r="H198" s="207"/>
      <c r="I198" s="207"/>
    </row>
    <row r="199" spans="1:9">
      <c r="A199" s="281"/>
      <c r="B199" s="207"/>
      <c r="C199" s="207"/>
      <c r="D199" s="281"/>
      <c r="E199" s="207"/>
      <c r="F199" s="207"/>
      <c r="G199" s="281"/>
      <c r="H199" s="207"/>
      <c r="I199" s="207"/>
    </row>
    <row r="200" spans="1:9">
      <c r="A200" s="281"/>
      <c r="B200" s="207"/>
      <c r="C200" s="207"/>
      <c r="D200" s="281"/>
      <c r="E200" s="207"/>
      <c r="F200" s="207"/>
      <c r="G200" s="281"/>
      <c r="H200" s="207"/>
      <c r="I200" s="207"/>
    </row>
    <row r="201" spans="1:9">
      <c r="A201" s="281"/>
      <c r="B201" s="207"/>
      <c r="C201" s="207"/>
      <c r="D201" s="281"/>
      <c r="E201" s="207"/>
      <c r="F201" s="207"/>
      <c r="G201" s="281"/>
      <c r="H201" s="207"/>
      <c r="I201" s="207"/>
    </row>
    <row r="202" spans="1:9">
      <c r="A202" s="281"/>
      <c r="B202" s="207"/>
      <c r="C202" s="207"/>
      <c r="D202" s="281"/>
      <c r="E202" s="207"/>
      <c r="F202" s="207"/>
      <c r="G202" s="281"/>
      <c r="H202" s="207"/>
      <c r="I202" s="207"/>
    </row>
    <row r="203" spans="1:9">
      <c r="A203" s="281"/>
      <c r="B203" s="207"/>
      <c r="C203" s="207"/>
      <c r="D203" s="281"/>
      <c r="E203" s="207"/>
      <c r="F203" s="207"/>
      <c r="G203" s="281"/>
      <c r="H203" s="207"/>
      <c r="I203" s="207"/>
    </row>
    <row r="204" spans="1:9">
      <c r="A204" s="281"/>
      <c r="B204" s="207"/>
      <c r="C204" s="207"/>
      <c r="D204" s="281"/>
      <c r="E204" s="207"/>
      <c r="F204" s="207"/>
      <c r="G204" s="281"/>
      <c r="H204" s="207"/>
      <c r="I204" s="207"/>
    </row>
    <row r="205" spans="1:9">
      <c r="A205" s="281"/>
      <c r="B205" s="207"/>
      <c r="C205" s="207"/>
      <c r="D205" s="281"/>
      <c r="E205" s="207"/>
      <c r="F205" s="207"/>
      <c r="G205" s="281"/>
      <c r="H205" s="207"/>
      <c r="I205" s="207"/>
    </row>
    <row r="206" spans="1:9">
      <c r="A206" s="281"/>
      <c r="B206" s="207"/>
      <c r="C206" s="207"/>
      <c r="D206" s="281"/>
      <c r="E206" s="207"/>
      <c r="F206" s="207"/>
      <c r="G206" s="281"/>
      <c r="H206" s="207"/>
      <c r="I206" s="207"/>
    </row>
    <row r="207" spans="1:9">
      <c r="A207" s="281"/>
      <c r="B207" s="207"/>
      <c r="C207" s="207"/>
      <c r="D207" s="281"/>
      <c r="E207" s="207"/>
      <c r="F207" s="207"/>
      <c r="G207" s="281"/>
      <c r="H207" s="207"/>
      <c r="I207" s="207"/>
    </row>
    <row r="208" spans="1:9">
      <c r="A208" s="281"/>
      <c r="B208" s="207"/>
      <c r="C208" s="207"/>
      <c r="D208" s="281"/>
      <c r="E208" s="207"/>
      <c r="F208" s="207"/>
      <c r="G208" s="281"/>
      <c r="H208" s="207"/>
      <c r="I208" s="207"/>
    </row>
    <row r="209" spans="1:9">
      <c r="A209" s="281"/>
      <c r="B209" s="207"/>
      <c r="C209" s="207"/>
      <c r="D209" s="281"/>
      <c r="E209" s="207"/>
      <c r="F209" s="207"/>
      <c r="G209" s="281"/>
      <c r="H209" s="207"/>
      <c r="I209" s="207"/>
    </row>
    <row r="210" spans="1:9">
      <c r="A210" s="281"/>
      <c r="B210" s="207"/>
      <c r="C210" s="207"/>
      <c r="D210" s="281"/>
      <c r="E210" s="207"/>
      <c r="F210" s="207"/>
      <c r="G210" s="281"/>
      <c r="H210" s="207"/>
      <c r="I210" s="207"/>
    </row>
    <row r="211" spans="1:9">
      <c r="A211" s="281"/>
      <c r="B211" s="207"/>
      <c r="C211" s="207"/>
      <c r="D211" s="281"/>
      <c r="E211" s="207"/>
      <c r="F211" s="207"/>
      <c r="G211" s="281"/>
      <c r="H211" s="207"/>
      <c r="I211" s="207"/>
    </row>
    <row r="212" spans="1:9">
      <c r="A212" s="281"/>
      <c r="B212" s="207"/>
      <c r="C212" s="207"/>
      <c r="D212" s="281"/>
      <c r="E212" s="207"/>
      <c r="F212" s="207"/>
      <c r="G212" s="281"/>
      <c r="H212" s="207"/>
      <c r="I212" s="207"/>
    </row>
    <row r="213" spans="1:9">
      <c r="A213" s="281"/>
      <c r="B213" s="207"/>
      <c r="C213" s="207"/>
      <c r="D213" s="281"/>
      <c r="E213" s="207"/>
      <c r="F213" s="207"/>
      <c r="G213" s="281"/>
      <c r="H213" s="207"/>
      <c r="I213" s="207"/>
    </row>
    <row r="214" spans="1:9">
      <c r="A214" s="281"/>
      <c r="B214" s="207"/>
      <c r="C214" s="207"/>
      <c r="D214" s="281"/>
      <c r="E214" s="207"/>
      <c r="F214" s="207"/>
      <c r="G214" s="281"/>
      <c r="H214" s="207"/>
      <c r="I214" s="207"/>
    </row>
    <row r="215" spans="1:9">
      <c r="A215" s="281"/>
      <c r="B215" s="207"/>
      <c r="C215" s="207"/>
      <c r="D215" s="281"/>
      <c r="E215" s="207"/>
      <c r="F215" s="207"/>
      <c r="G215" s="281"/>
      <c r="H215" s="207"/>
      <c r="I215" s="207"/>
    </row>
    <row r="216" spans="1:9">
      <c r="A216" s="281"/>
      <c r="B216" s="207"/>
      <c r="C216" s="207"/>
      <c r="D216" s="281"/>
      <c r="E216" s="207"/>
      <c r="F216" s="207"/>
      <c r="G216" s="281"/>
      <c r="H216" s="207"/>
      <c r="I216" s="207"/>
    </row>
    <row r="217" spans="1:9">
      <c r="A217" s="281"/>
      <c r="B217" s="207"/>
      <c r="C217" s="207"/>
      <c r="D217" s="281"/>
      <c r="E217" s="207"/>
      <c r="F217" s="207"/>
      <c r="G217" s="281"/>
      <c r="H217" s="207"/>
      <c r="I217" s="207"/>
    </row>
    <row r="218" spans="1:9">
      <c r="A218" s="281"/>
      <c r="B218" s="207"/>
      <c r="C218" s="207"/>
      <c r="D218" s="281"/>
      <c r="E218" s="207"/>
      <c r="F218" s="207"/>
      <c r="G218" s="281"/>
      <c r="H218" s="207"/>
      <c r="I218" s="207"/>
    </row>
    <row r="219" spans="1:9">
      <c r="A219" s="281"/>
      <c r="B219" s="207"/>
      <c r="C219" s="207"/>
      <c r="D219" s="281"/>
      <c r="E219" s="207"/>
      <c r="F219" s="207"/>
      <c r="G219" s="281"/>
      <c r="H219" s="207"/>
      <c r="I219" s="207"/>
    </row>
    <row r="220" spans="1:9">
      <c r="A220" s="281"/>
      <c r="B220" s="207"/>
      <c r="C220" s="207"/>
      <c r="D220" s="281"/>
      <c r="E220" s="207"/>
      <c r="F220" s="207"/>
      <c r="G220" s="281"/>
      <c r="H220" s="207"/>
      <c r="I220" s="207"/>
    </row>
    <row r="221" spans="1:9">
      <c r="A221" s="281"/>
      <c r="B221" s="207"/>
      <c r="C221" s="207"/>
      <c r="D221" s="281"/>
      <c r="E221" s="207"/>
      <c r="F221" s="207"/>
      <c r="G221" s="281"/>
      <c r="H221" s="207"/>
      <c r="I221" s="207"/>
    </row>
    <row r="222" spans="1:9">
      <c r="A222" s="281"/>
      <c r="B222" s="207"/>
      <c r="C222" s="207"/>
      <c r="D222" s="281"/>
      <c r="E222" s="207"/>
      <c r="F222" s="207"/>
      <c r="G222" s="281"/>
      <c r="H222" s="207"/>
      <c r="I222" s="207"/>
    </row>
    <row r="223" spans="1:9" ht="13.5" customHeight="1">
      <c r="A223" s="355"/>
      <c r="B223" s="207"/>
      <c r="C223" s="207"/>
      <c r="D223" s="281"/>
      <c r="E223" s="207"/>
      <c r="F223" s="207"/>
      <c r="G223" s="281"/>
      <c r="H223" s="207"/>
      <c r="I223" s="207"/>
    </row>
    <row r="224" spans="1:9" ht="13.5" customHeight="1">
      <c r="A224" s="355"/>
      <c r="B224" s="207"/>
      <c r="C224" s="207"/>
      <c r="D224" s="281"/>
      <c r="E224" s="207"/>
      <c r="F224" s="207"/>
      <c r="G224" s="281"/>
      <c r="H224" s="207"/>
      <c r="I224" s="207"/>
    </row>
    <row r="225" spans="1:18" ht="13.5" customHeight="1">
      <c r="A225" s="355"/>
      <c r="B225" s="207"/>
      <c r="C225" s="207"/>
      <c r="D225" s="281"/>
      <c r="E225" s="207"/>
      <c r="F225" s="207"/>
      <c r="G225" s="281"/>
      <c r="H225" s="207"/>
      <c r="I225" s="207"/>
    </row>
    <row r="226" spans="1:18" ht="13.5" customHeight="1">
      <c r="A226" s="281"/>
      <c r="B226" s="207"/>
      <c r="C226" s="207"/>
      <c r="D226" s="281"/>
      <c r="E226" s="207"/>
      <c r="F226" s="207"/>
      <c r="G226" s="281"/>
      <c r="H226" s="207"/>
      <c r="I226" s="207"/>
    </row>
    <row r="227" spans="1:18" ht="13.5" customHeight="1">
      <c r="A227" s="281"/>
      <c r="B227" s="207"/>
      <c r="C227" s="207"/>
      <c r="D227" s="281"/>
      <c r="E227" s="207"/>
      <c r="F227" s="207"/>
      <c r="G227" s="281"/>
      <c r="H227" s="207"/>
      <c r="I227" s="207"/>
    </row>
    <row r="228" spans="1:18" ht="13.5" customHeight="1">
      <c r="A228" s="355"/>
      <c r="B228" s="207"/>
      <c r="C228" s="207"/>
      <c r="D228" s="281"/>
      <c r="E228" s="207"/>
      <c r="F228" s="207"/>
      <c r="G228" s="281"/>
      <c r="H228" s="207"/>
      <c r="I228" s="207"/>
    </row>
    <row r="229" spans="1:18" ht="13.5" customHeight="1"/>
    <row r="230" spans="1:18" ht="13.5" customHeight="1"/>
    <row r="231" spans="1:18" s="292" customFormat="1" ht="13.5" customHeight="1">
      <c r="B231" s="218"/>
      <c r="C231" s="218"/>
      <c r="E231" s="218"/>
      <c r="F231" s="218"/>
      <c r="H231" s="218"/>
      <c r="I231" s="218"/>
      <c r="J231" s="218"/>
      <c r="K231" s="218"/>
      <c r="L231" s="218"/>
      <c r="M231" s="218"/>
      <c r="N231" s="218"/>
      <c r="O231" s="218"/>
      <c r="P231" s="218"/>
      <c r="Q231" s="218"/>
      <c r="R231" s="218"/>
    </row>
  </sheetData>
  <mergeCells count="6">
    <mergeCell ref="A1:A2"/>
    <mergeCell ref="M5:O5"/>
    <mergeCell ref="A54:I54"/>
    <mergeCell ref="A62:I62"/>
    <mergeCell ref="J62:R62"/>
    <mergeCell ref="Q55:R55"/>
  </mergeCells>
  <phoneticPr fontId="2"/>
  <pageMargins left="0.98425196850393704" right="0.39370078740157483" top="0.59055118110236227" bottom="0.19685039370078741" header="0.31496062992125984" footer="0.31496062992125984"/>
  <pageSetup paperSize="9" scale="68" pageOrder="overThenDown"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64"/>
  <sheetViews>
    <sheetView zoomScale="110" zoomScaleNormal="110" workbookViewId="0">
      <selection sqref="A1:A2"/>
    </sheetView>
  </sheetViews>
  <sheetFormatPr defaultRowHeight="11.25"/>
  <cols>
    <col min="1" max="1" width="10.625" style="1" customWidth="1"/>
    <col min="2" max="7" width="7.625" style="1" customWidth="1"/>
    <col min="8" max="11" width="8.625" style="1" customWidth="1"/>
    <col min="12" max="16384" width="9" style="1"/>
  </cols>
  <sheetData>
    <row r="1" spans="1:12" ht="13.5" customHeight="1">
      <c r="A1" s="878" t="s">
        <v>732</v>
      </c>
      <c r="B1" s="878"/>
    </row>
    <row r="2" spans="1:12" ht="13.5" customHeight="1">
      <c r="A2" s="878"/>
      <c r="B2" s="878"/>
    </row>
    <row r="3" spans="1:12" ht="13.5" customHeight="1"/>
    <row r="4" spans="1:12" ht="13.5" customHeight="1">
      <c r="A4" s="879" t="s">
        <v>42</v>
      </c>
      <c r="B4" s="879"/>
      <c r="C4" s="879"/>
      <c r="D4" s="879"/>
      <c r="J4" s="217"/>
      <c r="K4" s="217"/>
    </row>
    <row r="5" spans="1:12" ht="13.5" customHeight="1">
      <c r="I5" s="1" t="s">
        <v>132</v>
      </c>
    </row>
    <row r="6" spans="1:12" ht="13.5" customHeight="1">
      <c r="A6" s="885" t="s">
        <v>562</v>
      </c>
      <c r="B6" s="941" t="s">
        <v>748</v>
      </c>
      <c r="C6" s="941" t="s">
        <v>720</v>
      </c>
      <c r="D6" s="941" t="s">
        <v>721</v>
      </c>
      <c r="E6" s="941" t="s">
        <v>666</v>
      </c>
      <c r="F6" s="941" t="s">
        <v>665</v>
      </c>
      <c r="G6" s="941" t="s">
        <v>667</v>
      </c>
      <c r="H6" s="941" t="s">
        <v>668</v>
      </c>
      <c r="I6" s="881" t="s">
        <v>669</v>
      </c>
      <c r="J6" s="893"/>
      <c r="K6" s="893"/>
      <c r="L6" s="556"/>
    </row>
    <row r="7" spans="1:12" ht="13.5" customHeight="1">
      <c r="A7" s="886"/>
      <c r="B7" s="942"/>
      <c r="C7" s="942"/>
      <c r="D7" s="942"/>
      <c r="E7" s="942"/>
      <c r="F7" s="942"/>
      <c r="G7" s="942"/>
      <c r="H7" s="942"/>
      <c r="I7" s="883"/>
      <c r="J7" s="893"/>
      <c r="K7" s="893"/>
      <c r="L7" s="556"/>
    </row>
    <row r="8" spans="1:12" ht="13.5" customHeight="1">
      <c r="A8" s="721" t="s">
        <v>1629</v>
      </c>
      <c r="B8" s="206">
        <f>SUM(C8:K8)</f>
        <v>26832</v>
      </c>
      <c r="C8" s="207">
        <v>5179</v>
      </c>
      <c r="D8" s="207">
        <v>4697</v>
      </c>
      <c r="E8" s="207">
        <v>4399</v>
      </c>
      <c r="F8" s="207">
        <v>4403</v>
      </c>
      <c r="G8" s="207">
        <v>3148</v>
      </c>
      <c r="H8" s="207">
        <v>2745</v>
      </c>
      <c r="I8" s="207">
        <v>2261</v>
      </c>
      <c r="J8" s="207"/>
      <c r="K8" s="207"/>
      <c r="L8" s="218"/>
    </row>
    <row r="9" spans="1:12" ht="13.5" customHeight="1">
      <c r="A9" s="707">
        <v>28</v>
      </c>
      <c r="B9" s="206">
        <f>SUM(C9:K9)</f>
        <v>27025</v>
      </c>
      <c r="C9" s="207">
        <v>4783</v>
      </c>
      <c r="D9" s="207">
        <v>4609</v>
      </c>
      <c r="E9" s="207">
        <v>4511</v>
      </c>
      <c r="F9" s="207">
        <v>4576</v>
      </c>
      <c r="G9" s="207">
        <v>3325</v>
      </c>
      <c r="H9" s="207">
        <v>2917</v>
      </c>
      <c r="I9" s="207">
        <v>2304</v>
      </c>
      <c r="J9" s="207"/>
      <c r="K9" s="207"/>
      <c r="L9" s="218"/>
    </row>
    <row r="10" spans="1:12" ht="13.5" customHeight="1">
      <c r="A10" s="707">
        <v>29</v>
      </c>
      <c r="B10" s="206">
        <f>SUM(C10:K10)</f>
        <v>27287</v>
      </c>
      <c r="C10" s="207">
        <v>4770</v>
      </c>
      <c r="D10" s="207">
        <v>4639</v>
      </c>
      <c r="E10" s="207">
        <v>4648</v>
      </c>
      <c r="F10" s="207">
        <v>4601</v>
      </c>
      <c r="G10" s="207">
        <v>3392</v>
      </c>
      <c r="H10" s="207">
        <v>2888</v>
      </c>
      <c r="I10" s="207">
        <v>2349</v>
      </c>
      <c r="J10" s="207"/>
      <c r="K10" s="207"/>
      <c r="L10" s="218"/>
    </row>
    <row r="11" spans="1:12" ht="13.5" customHeight="1">
      <c r="A11" s="707">
        <v>30</v>
      </c>
      <c r="B11" s="206">
        <f>SUM(C11:K11)</f>
        <v>28349</v>
      </c>
      <c r="C11" s="207">
        <v>5209</v>
      </c>
      <c r="D11" s="207">
        <v>4858</v>
      </c>
      <c r="E11" s="207">
        <v>4737</v>
      </c>
      <c r="F11" s="207">
        <v>4623</v>
      </c>
      <c r="G11" s="207">
        <v>3486</v>
      </c>
      <c r="H11" s="207">
        <v>3094</v>
      </c>
      <c r="I11" s="207">
        <v>2342</v>
      </c>
      <c r="J11" s="207"/>
      <c r="K11" s="207"/>
      <c r="L11" s="218"/>
    </row>
    <row r="12" spans="1:12" ht="13.5" customHeight="1">
      <c r="A12" s="714" t="s">
        <v>1630</v>
      </c>
      <c r="B12" s="219">
        <f>SUM(C12:K12)</f>
        <v>28990</v>
      </c>
      <c r="C12" s="220">
        <v>5175</v>
      </c>
      <c r="D12" s="220">
        <v>5083</v>
      </c>
      <c r="E12" s="220">
        <v>4835</v>
      </c>
      <c r="F12" s="220">
        <v>4783</v>
      </c>
      <c r="G12" s="220">
        <v>3524</v>
      </c>
      <c r="H12" s="220">
        <v>3146</v>
      </c>
      <c r="I12" s="220">
        <v>2444</v>
      </c>
      <c r="J12" s="207"/>
      <c r="K12" s="207"/>
      <c r="L12" s="207"/>
    </row>
    <row r="13" spans="1:12" ht="13.5" customHeight="1"/>
    <row r="14" spans="1:12" ht="13.5" customHeight="1"/>
    <row r="15" spans="1:12" ht="13.5" customHeight="1"/>
    <row r="16" spans="1:12" ht="13.5" customHeight="1">
      <c r="A16" s="879" t="s">
        <v>43</v>
      </c>
      <c r="B16" s="879"/>
      <c r="C16" s="879"/>
      <c r="D16" s="879"/>
      <c r="E16" s="879"/>
    </row>
    <row r="17" spans="1:11" ht="13.5" customHeight="1"/>
    <row r="18" spans="1:11" ht="13.5" customHeight="1">
      <c r="A18" s="909" t="s">
        <v>148</v>
      </c>
      <c r="B18" s="884"/>
      <c r="C18" s="884"/>
      <c r="D18" s="939" t="s">
        <v>563</v>
      </c>
      <c r="E18" s="939"/>
      <c r="F18" s="939"/>
      <c r="G18" s="939"/>
      <c r="H18" s="939" t="s">
        <v>564</v>
      </c>
      <c r="I18" s="939"/>
      <c r="J18" s="939"/>
      <c r="K18" s="940"/>
    </row>
    <row r="19" spans="1:11" ht="13.5" customHeight="1">
      <c r="A19" s="909"/>
      <c r="B19" s="884"/>
      <c r="C19" s="884"/>
      <c r="D19" s="777" t="s">
        <v>147</v>
      </c>
      <c r="E19" s="941" t="s">
        <v>1472</v>
      </c>
      <c r="F19" s="941" t="s">
        <v>1526</v>
      </c>
      <c r="G19" s="944" t="s">
        <v>1631</v>
      </c>
      <c r="H19" s="834" t="s">
        <v>147</v>
      </c>
      <c r="I19" s="941" t="s">
        <v>1472</v>
      </c>
      <c r="J19" s="941" t="s">
        <v>1526</v>
      </c>
      <c r="K19" s="943" t="s">
        <v>1631</v>
      </c>
    </row>
    <row r="20" spans="1:11" ht="13.5" customHeight="1">
      <c r="A20" s="909"/>
      <c r="B20" s="884"/>
      <c r="C20" s="884"/>
      <c r="D20" s="778" t="s">
        <v>1339</v>
      </c>
      <c r="E20" s="942"/>
      <c r="F20" s="942"/>
      <c r="G20" s="942"/>
      <c r="H20" s="835" t="s">
        <v>1339</v>
      </c>
      <c r="I20" s="942"/>
      <c r="J20" s="942"/>
      <c r="K20" s="882"/>
    </row>
    <row r="21" spans="1:11" ht="13.5" customHeight="1">
      <c r="A21" s="945" t="s">
        <v>149</v>
      </c>
      <c r="B21" s="945"/>
      <c r="C21" s="946"/>
      <c r="D21" s="218">
        <f>D23+D32+D38+D43+D47+D54</f>
        <v>818536</v>
      </c>
      <c r="E21" s="218">
        <f t="shared" ref="E21" si="0">E23+E32+E38+E43+E47+E54</f>
        <v>790675</v>
      </c>
      <c r="F21" s="218">
        <f>F23+F32+F38+F43+F47+F54+F49</f>
        <v>883061</v>
      </c>
      <c r="G21" s="501">
        <f>G23+G32+G38+G43+G47+G49+G54</f>
        <v>913787</v>
      </c>
      <c r="H21" s="218">
        <v>35218520</v>
      </c>
      <c r="I21" s="218">
        <v>36771686</v>
      </c>
      <c r="J21" s="218">
        <v>38279946</v>
      </c>
      <c r="K21" s="218">
        <v>39915782</v>
      </c>
    </row>
    <row r="22" spans="1:11" ht="13.5" customHeight="1">
      <c r="A22" s="652"/>
      <c r="B22" s="652"/>
      <c r="C22" s="663"/>
      <c r="D22" s="499"/>
      <c r="E22" s="499"/>
      <c r="F22" s="499"/>
      <c r="G22" s="499"/>
      <c r="H22" s="218"/>
      <c r="I22" s="218"/>
      <c r="J22" s="218"/>
      <c r="K22" s="218"/>
    </row>
    <row r="23" spans="1:11" ht="13.5" customHeight="1">
      <c r="A23" s="938" t="s">
        <v>150</v>
      </c>
      <c r="B23" s="938"/>
      <c r="C23" s="937"/>
      <c r="D23" s="207">
        <f t="shared" ref="D23:E23" si="1">SUM(D24:D30)</f>
        <v>408313</v>
      </c>
      <c r="E23" s="207">
        <f t="shared" si="1"/>
        <v>383443</v>
      </c>
      <c r="F23" s="207">
        <f>SUM(F24:F30)</f>
        <v>363232</v>
      </c>
      <c r="G23" s="207">
        <f>SUM(G24:G30)</f>
        <v>376137</v>
      </c>
      <c r="H23" s="207">
        <v>16255975</v>
      </c>
      <c r="I23" s="207">
        <f>SUM(I24:I30)</f>
        <v>16176996</v>
      </c>
      <c r="J23" s="207">
        <f t="shared" ref="J23:K23" si="2">SUM(J24:J30)</f>
        <v>15633995</v>
      </c>
      <c r="K23" s="207">
        <f t="shared" si="2"/>
        <v>16211341</v>
      </c>
    </row>
    <row r="24" spans="1:11" ht="13.5" customHeight="1">
      <c r="A24" s="938" t="s">
        <v>152</v>
      </c>
      <c r="B24" s="938"/>
      <c r="C24" s="937"/>
      <c r="D24" s="207">
        <v>122168</v>
      </c>
      <c r="E24" s="207">
        <v>104096</v>
      </c>
      <c r="F24" s="207">
        <v>84609</v>
      </c>
      <c r="G24" s="207">
        <v>84233</v>
      </c>
      <c r="H24" s="218">
        <v>6798678</v>
      </c>
      <c r="I24" s="218">
        <v>6926145</v>
      </c>
      <c r="J24" s="218">
        <v>6590643</v>
      </c>
      <c r="K24" s="218">
        <v>6782751</v>
      </c>
    </row>
    <row r="25" spans="1:11" ht="13.5" customHeight="1">
      <c r="A25" s="936" t="s">
        <v>151</v>
      </c>
      <c r="B25" s="936"/>
      <c r="C25" s="937"/>
      <c r="D25" s="207">
        <v>3451</v>
      </c>
      <c r="E25" s="207">
        <v>3543</v>
      </c>
      <c r="F25" s="207">
        <v>3591</v>
      </c>
      <c r="G25" s="207">
        <v>3475</v>
      </c>
      <c r="H25" s="218">
        <v>198491</v>
      </c>
      <c r="I25" s="218">
        <v>203809</v>
      </c>
      <c r="J25" s="218">
        <v>211483</v>
      </c>
      <c r="K25" s="218">
        <v>201756</v>
      </c>
    </row>
    <row r="26" spans="1:11" ht="13.5" customHeight="1">
      <c r="A26" s="936" t="s">
        <v>153</v>
      </c>
      <c r="B26" s="936"/>
      <c r="C26" s="937"/>
      <c r="D26" s="207">
        <v>33539</v>
      </c>
      <c r="E26" s="207">
        <v>35703</v>
      </c>
      <c r="F26" s="207">
        <v>39089</v>
      </c>
      <c r="G26" s="207">
        <v>41598</v>
      </c>
      <c r="H26" s="218">
        <v>1243397</v>
      </c>
      <c r="I26" s="218">
        <v>1307564</v>
      </c>
      <c r="J26" s="218">
        <v>1436654</v>
      </c>
      <c r="K26" s="218">
        <v>1518343</v>
      </c>
    </row>
    <row r="27" spans="1:11" ht="13.5" customHeight="1">
      <c r="A27" s="936" t="s">
        <v>154</v>
      </c>
      <c r="B27" s="936"/>
      <c r="C27" s="937"/>
      <c r="D27" s="207">
        <v>10398</v>
      </c>
      <c r="E27" s="207">
        <v>12029</v>
      </c>
      <c r="F27" s="207">
        <v>12628</v>
      </c>
      <c r="G27" s="207">
        <v>13597</v>
      </c>
      <c r="H27" s="218">
        <v>334233</v>
      </c>
      <c r="I27" s="218">
        <v>398960</v>
      </c>
      <c r="J27" s="218">
        <v>415984</v>
      </c>
      <c r="K27" s="218">
        <v>455533</v>
      </c>
    </row>
    <row r="28" spans="1:11" ht="13.5" customHeight="1">
      <c r="A28" s="936" t="s">
        <v>155</v>
      </c>
      <c r="B28" s="936"/>
      <c r="C28" s="937"/>
      <c r="D28" s="207">
        <v>90508</v>
      </c>
      <c r="E28" s="207">
        <v>69994</v>
      </c>
      <c r="F28" s="207">
        <v>57595</v>
      </c>
      <c r="G28" s="207">
        <v>57750</v>
      </c>
      <c r="H28" s="218">
        <v>4861966</v>
      </c>
      <c r="I28" s="218">
        <v>4336789</v>
      </c>
      <c r="J28" s="218">
        <v>3941270</v>
      </c>
      <c r="K28" s="218">
        <v>4053579</v>
      </c>
    </row>
    <row r="29" spans="1:11" ht="13.5" customHeight="1">
      <c r="A29" s="936" t="s">
        <v>560</v>
      </c>
      <c r="B29" s="936"/>
      <c r="C29" s="937"/>
      <c r="D29" s="207">
        <v>21838</v>
      </c>
      <c r="E29" s="207">
        <v>23810</v>
      </c>
      <c r="F29" s="207">
        <v>24308</v>
      </c>
      <c r="G29" s="207">
        <v>26919</v>
      </c>
      <c r="H29" s="218">
        <v>1400251</v>
      </c>
      <c r="I29" s="218">
        <v>1492796</v>
      </c>
      <c r="J29" s="218">
        <v>1454859</v>
      </c>
      <c r="K29" s="218">
        <v>1549788</v>
      </c>
    </row>
    <row r="30" spans="1:11" ht="13.5" customHeight="1">
      <c r="A30" s="936" t="s">
        <v>156</v>
      </c>
      <c r="B30" s="936"/>
      <c r="C30" s="937"/>
      <c r="D30" s="207">
        <v>126411</v>
      </c>
      <c r="E30" s="207">
        <v>134268</v>
      </c>
      <c r="F30" s="207">
        <v>141412</v>
      </c>
      <c r="G30" s="207">
        <v>148565</v>
      </c>
      <c r="H30" s="218">
        <v>1418958</v>
      </c>
      <c r="I30" s="218">
        <v>1510933</v>
      </c>
      <c r="J30" s="218">
        <v>1583102</v>
      </c>
      <c r="K30" s="218">
        <v>1649591</v>
      </c>
    </row>
    <row r="31" spans="1:11" ht="13.5" customHeight="1">
      <c r="A31" s="661"/>
      <c r="B31" s="661"/>
      <c r="C31" s="662"/>
      <c r="D31" s="207"/>
      <c r="E31" s="207"/>
      <c r="F31" s="207"/>
      <c r="G31" s="207"/>
      <c r="H31" s="218"/>
      <c r="I31" s="218"/>
      <c r="J31" s="218"/>
      <c r="K31" s="218"/>
    </row>
    <row r="32" spans="1:11" ht="13.5" customHeight="1">
      <c r="A32" s="936" t="s">
        <v>157</v>
      </c>
      <c r="B32" s="936"/>
      <c r="C32" s="937"/>
      <c r="D32" s="218">
        <f t="shared" ref="D32:G32" si="3">SUM(D33:D36)</f>
        <v>34684</v>
      </c>
      <c r="E32" s="218">
        <f t="shared" si="3"/>
        <v>38394</v>
      </c>
      <c r="F32" s="218">
        <f>SUM(F33:F36)</f>
        <v>40973</v>
      </c>
      <c r="G32" s="218">
        <f t="shared" si="3"/>
        <v>42314</v>
      </c>
      <c r="H32" s="218">
        <v>3880322</v>
      </c>
      <c r="I32" s="218">
        <f t="shared" ref="I32:K32" si="4">SUM(I33:I36)</f>
        <v>4314297</v>
      </c>
      <c r="J32" s="218">
        <f t="shared" si="4"/>
        <v>4688693</v>
      </c>
      <c r="K32" s="218">
        <f t="shared" si="4"/>
        <v>4946287</v>
      </c>
    </row>
    <row r="33" spans="1:11" ht="13.5" customHeight="1">
      <c r="A33" s="936" t="s">
        <v>129</v>
      </c>
      <c r="B33" s="936"/>
      <c r="C33" s="937"/>
      <c r="D33" s="207">
        <v>2881</v>
      </c>
      <c r="E33" s="207">
        <v>2927</v>
      </c>
      <c r="F33" s="207">
        <v>2853</v>
      </c>
      <c r="G33" s="207">
        <v>2823</v>
      </c>
      <c r="H33" s="218">
        <v>312716</v>
      </c>
      <c r="I33" s="218">
        <v>327203</v>
      </c>
      <c r="J33" s="218">
        <v>309316</v>
      </c>
      <c r="K33" s="218">
        <v>305595</v>
      </c>
    </row>
    <row r="34" spans="1:11" ht="13.5" customHeight="1">
      <c r="A34" s="936" t="s">
        <v>130</v>
      </c>
      <c r="B34" s="936"/>
      <c r="C34" s="937"/>
      <c r="D34" s="207">
        <v>2486</v>
      </c>
      <c r="E34" s="207">
        <v>2894</v>
      </c>
      <c r="F34" s="207">
        <v>3480</v>
      </c>
      <c r="G34" s="207">
        <v>3946</v>
      </c>
      <c r="H34" s="218">
        <v>465430</v>
      </c>
      <c r="I34" s="218">
        <v>542812</v>
      </c>
      <c r="J34" s="218">
        <v>629571</v>
      </c>
      <c r="K34" s="218">
        <v>746094</v>
      </c>
    </row>
    <row r="35" spans="1:11" ht="13.5" customHeight="1">
      <c r="A35" s="936" t="s">
        <v>131</v>
      </c>
      <c r="B35" s="936"/>
      <c r="C35" s="937"/>
      <c r="D35" s="207">
        <v>4975</v>
      </c>
      <c r="E35" s="207">
        <v>5213</v>
      </c>
      <c r="F35" s="207">
        <v>5416</v>
      </c>
      <c r="G35" s="207">
        <v>5524</v>
      </c>
      <c r="H35" s="218">
        <v>1232521</v>
      </c>
      <c r="I35" s="218">
        <v>1308828</v>
      </c>
      <c r="J35" s="218">
        <v>1358317</v>
      </c>
      <c r="K35" s="218">
        <v>1413864</v>
      </c>
    </row>
    <row r="36" spans="1:11" ht="13.5" customHeight="1">
      <c r="A36" s="936" t="s">
        <v>551</v>
      </c>
      <c r="B36" s="936"/>
      <c r="C36" s="937"/>
      <c r="D36" s="839">
        <v>24342</v>
      </c>
      <c r="E36" s="839">
        <v>27360</v>
      </c>
      <c r="F36" s="839">
        <v>29224</v>
      </c>
      <c r="G36" s="726">
        <v>30021</v>
      </c>
      <c r="H36" s="218">
        <v>1869654</v>
      </c>
      <c r="I36" s="218">
        <v>2135454</v>
      </c>
      <c r="J36" s="218">
        <v>2391489</v>
      </c>
      <c r="K36" s="218">
        <v>2480734</v>
      </c>
    </row>
    <row r="37" spans="1:11" ht="13.5" customHeight="1">
      <c r="A37" s="661"/>
      <c r="B37" s="661"/>
      <c r="C37" s="662"/>
      <c r="D37" s="667"/>
      <c r="E37" s="667"/>
      <c r="F37" s="667"/>
      <c r="G37" s="667"/>
      <c r="H37" s="218"/>
      <c r="I37" s="218"/>
      <c r="J37" s="218"/>
      <c r="K37" s="218"/>
    </row>
    <row r="38" spans="1:11" ht="13.5" customHeight="1">
      <c r="A38" s="936" t="s">
        <v>552</v>
      </c>
      <c r="B38" s="936"/>
      <c r="C38" s="937"/>
      <c r="D38" s="218">
        <f>SUM(D39:D41)</f>
        <v>32158</v>
      </c>
      <c r="E38" s="218">
        <f t="shared" ref="E38:F38" si="5">SUM(E39:E41)</f>
        <v>32542</v>
      </c>
      <c r="F38" s="218">
        <f t="shared" si="5"/>
        <v>34579</v>
      </c>
      <c r="G38" s="218">
        <v>34825</v>
      </c>
      <c r="H38" s="218">
        <v>8298982</v>
      </c>
      <c r="I38" s="218">
        <v>8447293</v>
      </c>
      <c r="J38" s="218">
        <v>9130632</v>
      </c>
      <c r="K38" s="218">
        <v>9477081</v>
      </c>
    </row>
    <row r="39" spans="1:11" ht="13.5" customHeight="1">
      <c r="A39" s="936" t="s">
        <v>553</v>
      </c>
      <c r="B39" s="936"/>
      <c r="C39" s="937"/>
      <c r="D39" s="207">
        <v>18896</v>
      </c>
      <c r="E39" s="207">
        <v>19475</v>
      </c>
      <c r="F39" s="207">
        <v>21039</v>
      </c>
      <c r="G39" s="207">
        <v>21200</v>
      </c>
      <c r="H39" s="218">
        <v>4651787</v>
      </c>
      <c r="I39" s="218">
        <v>4889367</v>
      </c>
      <c r="J39" s="218">
        <v>5383451</v>
      </c>
      <c r="K39" s="218">
        <v>5571314</v>
      </c>
    </row>
    <row r="40" spans="1:11" ht="13.5" customHeight="1">
      <c r="A40" s="936" t="s">
        <v>556</v>
      </c>
      <c r="B40" s="936"/>
      <c r="C40" s="937"/>
      <c r="D40" s="207">
        <v>12336</v>
      </c>
      <c r="E40" s="207">
        <v>12578</v>
      </c>
      <c r="F40" s="207">
        <v>13255</v>
      </c>
      <c r="G40" s="207">
        <v>13354</v>
      </c>
      <c r="H40" s="218">
        <v>3298176</v>
      </c>
      <c r="I40" s="218">
        <v>3379664</v>
      </c>
      <c r="J40" s="218">
        <v>3648513</v>
      </c>
      <c r="K40" s="218">
        <v>3803546</v>
      </c>
    </row>
    <row r="41" spans="1:11" ht="13.5" customHeight="1">
      <c r="A41" s="936" t="s">
        <v>554</v>
      </c>
      <c r="B41" s="936"/>
      <c r="C41" s="937"/>
      <c r="D41" s="207">
        <v>926</v>
      </c>
      <c r="E41" s="207">
        <v>489</v>
      </c>
      <c r="F41" s="207">
        <v>285</v>
      </c>
      <c r="G41" s="207">
        <v>215</v>
      </c>
      <c r="H41" s="218">
        <v>349018</v>
      </c>
      <c r="I41" s="218">
        <v>178262</v>
      </c>
      <c r="J41" s="218">
        <v>98668</v>
      </c>
      <c r="K41" s="218">
        <v>80388</v>
      </c>
    </row>
    <row r="42" spans="1:11" ht="13.5" customHeight="1">
      <c r="A42" s="661"/>
      <c r="B42" s="661"/>
      <c r="C42" s="662"/>
      <c r="D42" s="207"/>
      <c r="E42" s="207"/>
      <c r="F42" s="207"/>
      <c r="G42" s="207"/>
      <c r="H42" s="218"/>
      <c r="I42" s="218"/>
      <c r="J42" s="218"/>
      <c r="K42" s="218"/>
    </row>
    <row r="43" spans="1:11" ht="13.5" customHeight="1">
      <c r="A43" s="936" t="s">
        <v>555</v>
      </c>
      <c r="B43" s="936"/>
      <c r="C43" s="937"/>
      <c r="D43" s="218">
        <f>SUM(D44:D45)</f>
        <v>16015</v>
      </c>
      <c r="E43" s="218">
        <f t="shared" ref="E43:F43" si="6">SUM(E44:E45)</f>
        <v>16176</v>
      </c>
      <c r="F43" s="218">
        <f t="shared" si="6"/>
        <v>16656</v>
      </c>
      <c r="G43" s="218">
        <v>16375</v>
      </c>
      <c r="H43" s="218">
        <v>1499598</v>
      </c>
      <c r="I43" s="218">
        <v>1522774</v>
      </c>
      <c r="J43" s="218">
        <v>1580859</v>
      </c>
      <c r="K43" s="218">
        <v>1589673</v>
      </c>
    </row>
    <row r="44" spans="1:11" ht="13.5" customHeight="1">
      <c r="A44" s="936" t="s">
        <v>557</v>
      </c>
      <c r="B44" s="936"/>
      <c r="C44" s="937"/>
      <c r="D44" s="207">
        <v>14626</v>
      </c>
      <c r="E44" s="207">
        <v>14720</v>
      </c>
      <c r="F44" s="207">
        <v>15268</v>
      </c>
      <c r="G44" s="207">
        <v>15051</v>
      </c>
      <c r="H44" s="218">
        <v>1384097</v>
      </c>
      <c r="I44" s="218">
        <v>1408840</v>
      </c>
      <c r="J44" s="218">
        <v>1468810</v>
      </c>
      <c r="K44" s="218">
        <v>1474725</v>
      </c>
    </row>
    <row r="45" spans="1:11" ht="13.5" customHeight="1">
      <c r="A45" s="936" t="s">
        <v>558</v>
      </c>
      <c r="B45" s="936"/>
      <c r="C45" s="937"/>
      <c r="D45" s="207">
        <v>1389</v>
      </c>
      <c r="E45" s="207">
        <v>1456</v>
      </c>
      <c r="F45" s="207">
        <v>1388</v>
      </c>
      <c r="G45" s="207">
        <v>1324</v>
      </c>
      <c r="H45" s="218">
        <v>115501</v>
      </c>
      <c r="I45" s="218">
        <v>113934</v>
      </c>
      <c r="J45" s="218">
        <v>112049</v>
      </c>
      <c r="K45" s="218">
        <v>114948</v>
      </c>
    </row>
    <row r="46" spans="1:11" ht="13.5" customHeight="1">
      <c r="A46" s="661"/>
      <c r="B46" s="661"/>
      <c r="C46" s="662"/>
      <c r="D46" s="207"/>
      <c r="E46" s="207"/>
      <c r="F46" s="207"/>
      <c r="G46" s="207"/>
      <c r="H46" s="218"/>
      <c r="I46" s="218"/>
      <c r="J46" s="218"/>
      <c r="K46" s="218"/>
    </row>
    <row r="47" spans="1:11" ht="13.5" customHeight="1">
      <c r="A47" s="936" t="s">
        <v>749</v>
      </c>
      <c r="B47" s="936"/>
      <c r="C47" s="937"/>
      <c r="D47" s="207">
        <v>211743</v>
      </c>
      <c r="E47" s="207">
        <v>197289</v>
      </c>
      <c r="F47" s="207">
        <v>186887</v>
      </c>
      <c r="G47" s="207">
        <v>194065</v>
      </c>
      <c r="H47" s="218">
        <v>2351762</v>
      </c>
      <c r="I47" s="218">
        <v>2315391</v>
      </c>
      <c r="J47" s="218">
        <v>2336903</v>
      </c>
      <c r="K47" s="218">
        <v>2419810</v>
      </c>
    </row>
    <row r="48" spans="1:11" ht="4.5" customHeight="1">
      <c r="A48" s="722"/>
      <c r="B48" s="722"/>
      <c r="C48" s="723"/>
      <c r="D48" s="207"/>
      <c r="E48" s="207"/>
      <c r="F48" s="207"/>
      <c r="G48" s="207"/>
      <c r="H48" s="218"/>
      <c r="I48" s="218"/>
      <c r="J48" s="218"/>
      <c r="K48" s="218"/>
    </row>
    <row r="49" spans="1:11" ht="13.5" customHeight="1">
      <c r="A49" s="722" t="s">
        <v>1515</v>
      </c>
      <c r="B49" s="722"/>
      <c r="C49" s="723"/>
      <c r="D49" s="726" t="s">
        <v>1592</v>
      </c>
      <c r="E49" s="839">
        <f>SUM(E50:E52)</f>
        <v>59058</v>
      </c>
      <c r="F49" s="839">
        <f t="shared" ref="F49:G49" si="7">SUM(F50:F52)</f>
        <v>107931</v>
      </c>
      <c r="G49" s="839">
        <f t="shared" si="7"/>
        <v>108856</v>
      </c>
      <c r="H49" s="726" t="s">
        <v>1592</v>
      </c>
      <c r="I49" s="839">
        <v>960423</v>
      </c>
      <c r="J49" s="218">
        <v>1726513</v>
      </c>
      <c r="K49" s="218">
        <v>1764763</v>
      </c>
    </row>
    <row r="50" spans="1:11" ht="13.5" customHeight="1">
      <c r="A50" s="936" t="s">
        <v>1516</v>
      </c>
      <c r="B50" s="936"/>
      <c r="C50" s="937"/>
      <c r="D50" s="726" t="s">
        <v>1592</v>
      </c>
      <c r="E50" s="839">
        <v>18443</v>
      </c>
      <c r="F50" s="207">
        <v>36857</v>
      </c>
      <c r="G50" s="207">
        <v>36868</v>
      </c>
      <c r="H50" s="726" t="s">
        <v>1592</v>
      </c>
      <c r="I50" s="839">
        <v>365699</v>
      </c>
      <c r="J50" s="218">
        <v>675818</v>
      </c>
      <c r="K50" s="218">
        <v>670174</v>
      </c>
    </row>
    <row r="51" spans="1:11" ht="13.5" customHeight="1">
      <c r="A51" s="936" t="s">
        <v>1517</v>
      </c>
      <c r="B51" s="936"/>
      <c r="C51" s="937"/>
      <c r="D51" s="726" t="s">
        <v>1592</v>
      </c>
      <c r="E51" s="839">
        <v>20189</v>
      </c>
      <c r="F51" s="207">
        <v>34954</v>
      </c>
      <c r="G51" s="207">
        <v>36670</v>
      </c>
      <c r="H51" s="726" t="s">
        <v>1592</v>
      </c>
      <c r="I51" s="839">
        <v>497280</v>
      </c>
      <c r="J51" s="218">
        <v>880202</v>
      </c>
      <c r="K51" s="218">
        <v>928110</v>
      </c>
    </row>
    <row r="52" spans="1:11" s="163" customFormat="1" ht="13.5" customHeight="1">
      <c r="A52" s="936" t="s">
        <v>1518</v>
      </c>
      <c r="B52" s="936"/>
      <c r="C52" s="937"/>
      <c r="D52" s="726" t="s">
        <v>1592</v>
      </c>
      <c r="E52" s="839">
        <v>20426</v>
      </c>
      <c r="F52" s="207">
        <v>36120</v>
      </c>
      <c r="G52" s="207">
        <v>35318</v>
      </c>
      <c r="H52" s="726" t="s">
        <v>1592</v>
      </c>
      <c r="I52" s="839">
        <v>97444</v>
      </c>
      <c r="J52" s="218">
        <v>170493</v>
      </c>
      <c r="K52" s="218">
        <v>166479</v>
      </c>
    </row>
    <row r="53" spans="1:11" s="163" customFormat="1" ht="13.5" customHeight="1">
      <c r="A53" s="722"/>
      <c r="B53" s="722"/>
      <c r="C53" s="723"/>
      <c r="D53" s="207"/>
      <c r="E53" s="207"/>
      <c r="F53" s="207"/>
      <c r="G53" s="207"/>
      <c r="H53" s="218"/>
      <c r="I53" s="218"/>
      <c r="J53" s="218"/>
      <c r="K53" s="218"/>
    </row>
    <row r="54" spans="1:11" ht="13.5" customHeight="1">
      <c r="A54" s="938" t="s">
        <v>559</v>
      </c>
      <c r="B54" s="938"/>
      <c r="C54" s="937"/>
      <c r="D54" s="207">
        <v>115623</v>
      </c>
      <c r="E54" s="207">
        <v>122831</v>
      </c>
      <c r="F54" s="207">
        <v>132803</v>
      </c>
      <c r="G54" s="207">
        <v>141215</v>
      </c>
      <c r="H54" s="207">
        <v>2931881</v>
      </c>
      <c r="I54" s="207">
        <v>3034512</v>
      </c>
      <c r="J54" s="207">
        <v>3182351</v>
      </c>
      <c r="K54" s="218">
        <v>3506827</v>
      </c>
    </row>
    <row r="55" spans="1:11" ht="13.5" customHeight="1">
      <c r="A55" s="725"/>
      <c r="B55" s="725"/>
      <c r="C55" s="725"/>
      <c r="D55" s="219"/>
      <c r="E55" s="220"/>
      <c r="F55" s="220"/>
      <c r="G55" s="220"/>
      <c r="H55" s="220"/>
      <c r="I55" s="220"/>
      <c r="J55" s="220"/>
      <c r="K55" s="220"/>
    </row>
    <row r="56" spans="1:11" ht="13.5" customHeight="1">
      <c r="A56" s="724"/>
      <c r="B56" s="724"/>
      <c r="C56" s="724"/>
      <c r="D56" s="207"/>
      <c r="E56" s="207"/>
      <c r="F56" s="207"/>
      <c r="G56" s="207"/>
      <c r="H56" s="207"/>
      <c r="I56" s="207"/>
      <c r="J56" s="207"/>
      <c r="K56" s="207"/>
    </row>
    <row r="57" spans="1:11" ht="13.5" customHeight="1">
      <c r="A57" s="163" t="s">
        <v>1519</v>
      </c>
      <c r="B57" s="163"/>
      <c r="C57" s="163"/>
      <c r="D57" s="163"/>
      <c r="E57" s="163"/>
      <c r="F57" s="163"/>
      <c r="G57" s="163"/>
      <c r="H57" s="163"/>
      <c r="I57" s="163"/>
      <c r="J57" s="163"/>
      <c r="K57" s="163"/>
    </row>
    <row r="58" spans="1:11" ht="13.5" customHeight="1"/>
    <row r="59" spans="1:11" ht="13.5" customHeight="1">
      <c r="H59" s="419"/>
      <c r="I59" s="717"/>
      <c r="J59" s="732"/>
    </row>
    <row r="60" spans="1:11" ht="13.5" customHeight="1"/>
    <row r="61" spans="1:11" ht="13.5" customHeight="1"/>
    <row r="62" spans="1:11" ht="13.5" customHeight="1"/>
    <row r="63" spans="1:11" ht="13.5" customHeight="1">
      <c r="E63" s="756">
        <v>44</v>
      </c>
    </row>
    <row r="64" spans="1:11" ht="13.5" customHeight="1"/>
  </sheetData>
  <mergeCells count="49">
    <mergeCell ref="A40:C40"/>
    <mergeCell ref="A41:C41"/>
    <mergeCell ref="A43:C43"/>
    <mergeCell ref="A44:C44"/>
    <mergeCell ref="A45:C45"/>
    <mergeCell ref="A29:C29"/>
    <mergeCell ref="A36:C36"/>
    <mergeCell ref="A38:C38"/>
    <mergeCell ref="A39:C39"/>
    <mergeCell ref="A30:C30"/>
    <mergeCell ref="A32:C32"/>
    <mergeCell ref="G19:G20"/>
    <mergeCell ref="A18:C20"/>
    <mergeCell ref="A21:C21"/>
    <mergeCell ref="H6:H7"/>
    <mergeCell ref="I6:I7"/>
    <mergeCell ref="A16:E16"/>
    <mergeCell ref="D18:G18"/>
    <mergeCell ref="E19:E20"/>
    <mergeCell ref="F19:F20"/>
    <mergeCell ref="E6:E7"/>
    <mergeCell ref="F6:F7"/>
    <mergeCell ref="G6:G7"/>
    <mergeCell ref="C6:C7"/>
    <mergeCell ref="A6:A7"/>
    <mergeCell ref="B6:B7"/>
    <mergeCell ref="D6:D7"/>
    <mergeCell ref="K6:K7"/>
    <mergeCell ref="J6:J7"/>
    <mergeCell ref="H18:K18"/>
    <mergeCell ref="I19:I20"/>
    <mergeCell ref="J19:J20"/>
    <mergeCell ref="K19:K20"/>
    <mergeCell ref="A50:C50"/>
    <mergeCell ref="A51:C51"/>
    <mergeCell ref="A52:C52"/>
    <mergeCell ref="A54:C54"/>
    <mergeCell ref="A1:B2"/>
    <mergeCell ref="A4:D4"/>
    <mergeCell ref="A28:C28"/>
    <mergeCell ref="A47:C47"/>
    <mergeCell ref="A35:C35"/>
    <mergeCell ref="A23:C23"/>
    <mergeCell ref="A24:C24"/>
    <mergeCell ref="A33:C33"/>
    <mergeCell ref="A34:C34"/>
    <mergeCell ref="A25:C25"/>
    <mergeCell ref="A26:C26"/>
    <mergeCell ref="A27:C27"/>
  </mergeCells>
  <phoneticPr fontId="2"/>
  <pageMargins left="0.98425196850393704" right="0.39370078740157483" top="0.59055118110236227" bottom="0.19685039370078741" header="0.51181102362204722" footer="0.51181102362204722"/>
  <pageSetup paperSize="9" scale="98" firstPageNumber="4" pageOrder="overThenDown" orientation="portrait" useFirstPageNumber="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J62"/>
  <sheetViews>
    <sheetView zoomScaleNormal="100" workbookViewId="0">
      <selection sqref="A1:A2"/>
    </sheetView>
  </sheetViews>
  <sheetFormatPr defaultRowHeight="11.25"/>
  <cols>
    <col min="1" max="1" width="8.625" style="1" customWidth="1"/>
    <col min="2" max="2" width="4.625" style="1" customWidth="1"/>
    <col min="3" max="10" width="8.625" style="1" customWidth="1"/>
    <col min="11" max="11" width="3.5" style="1" customWidth="1"/>
    <col min="12" max="16384" width="9" style="1"/>
  </cols>
  <sheetData>
    <row r="1" spans="1:10" ht="13.5" customHeight="1"/>
    <row r="2" spans="1:10" ht="13.5" customHeight="1"/>
    <row r="3" spans="1:10" ht="13.5" customHeight="1"/>
    <row r="4" spans="1:10" ht="13.5" customHeight="1">
      <c r="A4" s="879" t="s">
        <v>828</v>
      </c>
      <c r="B4" s="879"/>
      <c r="C4" s="879"/>
      <c r="D4" s="879"/>
    </row>
    <row r="5" spans="1:10" ht="13.5" customHeight="1">
      <c r="D5" s="947"/>
      <c r="E5" s="947"/>
      <c r="F5" s="947"/>
      <c r="G5" s="947"/>
      <c r="H5" s="947"/>
      <c r="I5" s="947"/>
      <c r="J5" s="947"/>
    </row>
    <row r="6" spans="1:10" ht="13.5" customHeight="1">
      <c r="A6" s="909" t="s">
        <v>279</v>
      </c>
      <c r="B6" s="884"/>
      <c r="C6" s="31" t="s">
        <v>280</v>
      </c>
      <c r="D6" s="31" t="s">
        <v>281</v>
      </c>
      <c r="E6" s="31" t="s">
        <v>282</v>
      </c>
      <c r="F6" s="31" t="s">
        <v>283</v>
      </c>
      <c r="G6" s="31" t="s">
        <v>284</v>
      </c>
      <c r="H6" s="31" t="s">
        <v>285</v>
      </c>
      <c r="I6" s="31" t="s">
        <v>286</v>
      </c>
      <c r="J6" s="215" t="s">
        <v>291</v>
      </c>
    </row>
    <row r="7" spans="1:10" ht="13.5" customHeight="1">
      <c r="A7" s="945" t="s">
        <v>1632</v>
      </c>
      <c r="B7" s="946"/>
      <c r="C7" s="376">
        <f>SUM(D7:J7)</f>
        <v>18346</v>
      </c>
      <c r="D7" s="742">
        <f>D8+D9</f>
        <v>459</v>
      </c>
      <c r="E7" s="742">
        <f t="shared" ref="E7:J7" si="0">E8+E9</f>
        <v>1394</v>
      </c>
      <c r="F7" s="742">
        <f t="shared" si="0"/>
        <v>721</v>
      </c>
      <c r="G7" s="742">
        <f t="shared" si="0"/>
        <v>1608</v>
      </c>
      <c r="H7" s="742">
        <f t="shared" si="0"/>
        <v>4162</v>
      </c>
      <c r="I7" s="742">
        <f t="shared" si="0"/>
        <v>4127</v>
      </c>
      <c r="J7" s="742">
        <f t="shared" si="0"/>
        <v>5875</v>
      </c>
    </row>
    <row r="8" spans="1:10" ht="13.5" customHeight="1">
      <c r="A8" s="887" t="s">
        <v>1336</v>
      </c>
      <c r="B8" s="888"/>
      <c r="C8" s="376">
        <f t="shared" ref="C8:C21" si="1">SUM(D8:J8)</f>
        <v>9381</v>
      </c>
      <c r="D8" s="226">
        <v>245</v>
      </c>
      <c r="E8" s="226">
        <v>742</v>
      </c>
      <c r="F8" s="226">
        <v>360</v>
      </c>
      <c r="G8" s="226">
        <v>551</v>
      </c>
      <c r="H8" s="226">
        <v>2115</v>
      </c>
      <c r="I8" s="226">
        <v>2645</v>
      </c>
      <c r="J8" s="226">
        <v>2723</v>
      </c>
    </row>
    <row r="9" spans="1:10" ht="13.5" customHeight="1">
      <c r="A9" s="887" t="s">
        <v>1223</v>
      </c>
      <c r="B9" s="888"/>
      <c r="C9" s="376">
        <f t="shared" si="1"/>
        <v>8965</v>
      </c>
      <c r="D9" s="226">
        <v>214</v>
      </c>
      <c r="E9" s="226">
        <v>652</v>
      </c>
      <c r="F9" s="226">
        <v>361</v>
      </c>
      <c r="G9" s="226">
        <v>1057</v>
      </c>
      <c r="H9" s="226">
        <v>2047</v>
      </c>
      <c r="I9" s="226">
        <v>1482</v>
      </c>
      <c r="J9" s="226">
        <v>3152</v>
      </c>
    </row>
    <row r="10" spans="1:10" ht="13.5" customHeight="1">
      <c r="A10" s="887" t="s">
        <v>1593</v>
      </c>
      <c r="B10" s="888"/>
      <c r="C10" s="376">
        <f t="shared" si="1"/>
        <v>18266</v>
      </c>
      <c r="D10" s="226">
        <f>D11+D12</f>
        <v>478</v>
      </c>
      <c r="E10" s="226">
        <f t="shared" ref="E10:J10" si="2">E11+E12</f>
        <v>1306</v>
      </c>
      <c r="F10" s="226">
        <f t="shared" si="2"/>
        <v>641</v>
      </c>
      <c r="G10" s="226">
        <f t="shared" si="2"/>
        <v>1571</v>
      </c>
      <c r="H10" s="226">
        <f t="shared" si="2"/>
        <v>4088</v>
      </c>
      <c r="I10" s="226">
        <f t="shared" si="2"/>
        <v>4155</v>
      </c>
      <c r="J10" s="226">
        <f t="shared" si="2"/>
        <v>6027</v>
      </c>
    </row>
    <row r="11" spans="1:10" ht="13.5" customHeight="1">
      <c r="A11" s="887" t="s">
        <v>1336</v>
      </c>
      <c r="B11" s="888"/>
      <c r="C11" s="376">
        <f t="shared" si="1"/>
        <v>9310</v>
      </c>
      <c r="D11" s="226">
        <v>246</v>
      </c>
      <c r="E11" s="226">
        <v>708</v>
      </c>
      <c r="F11" s="226">
        <v>320</v>
      </c>
      <c r="G11" s="226">
        <v>541</v>
      </c>
      <c r="H11" s="226">
        <v>2039</v>
      </c>
      <c r="I11" s="226">
        <v>2641</v>
      </c>
      <c r="J11" s="226">
        <v>2815</v>
      </c>
    </row>
    <row r="12" spans="1:10" ht="13.5" customHeight="1">
      <c r="A12" s="887" t="s">
        <v>1223</v>
      </c>
      <c r="B12" s="888"/>
      <c r="C12" s="376">
        <f t="shared" si="1"/>
        <v>8956</v>
      </c>
      <c r="D12" s="226">
        <v>232</v>
      </c>
      <c r="E12" s="226">
        <v>598</v>
      </c>
      <c r="F12" s="226">
        <v>321</v>
      </c>
      <c r="G12" s="226">
        <v>1030</v>
      </c>
      <c r="H12" s="226">
        <v>2049</v>
      </c>
      <c r="I12" s="226">
        <v>1514</v>
      </c>
      <c r="J12" s="226">
        <v>3212</v>
      </c>
    </row>
    <row r="13" spans="1:10" ht="13.5" customHeight="1">
      <c r="A13" s="887" t="s">
        <v>1594</v>
      </c>
      <c r="B13" s="888"/>
      <c r="C13" s="376">
        <f t="shared" si="1"/>
        <v>18197</v>
      </c>
      <c r="D13" s="226">
        <f>D14+D15</f>
        <v>436</v>
      </c>
      <c r="E13" s="226">
        <f t="shared" ref="E13" si="3">E14+E15</f>
        <v>1238</v>
      </c>
      <c r="F13" s="226">
        <f t="shared" ref="F13" si="4">F14+F15</f>
        <v>633</v>
      </c>
      <c r="G13" s="226">
        <f t="shared" ref="G13" si="5">G14+G15</f>
        <v>1474</v>
      </c>
      <c r="H13" s="226">
        <f t="shared" ref="H13" si="6">H14+H15</f>
        <v>4117</v>
      </c>
      <c r="I13" s="226">
        <f t="shared" ref="I13" si="7">I14+I15</f>
        <v>3924</v>
      </c>
      <c r="J13" s="226">
        <f t="shared" ref="J13" si="8">J14+J15</f>
        <v>6375</v>
      </c>
    </row>
    <row r="14" spans="1:10" ht="13.5" customHeight="1">
      <c r="A14" s="887" t="s">
        <v>1336</v>
      </c>
      <c r="B14" s="888"/>
      <c r="C14" s="376">
        <f t="shared" si="1"/>
        <v>9256</v>
      </c>
      <c r="D14" s="226">
        <v>221</v>
      </c>
      <c r="E14" s="226">
        <v>674</v>
      </c>
      <c r="F14" s="226">
        <v>320</v>
      </c>
      <c r="G14" s="226">
        <v>503</v>
      </c>
      <c r="H14" s="226">
        <v>2046</v>
      </c>
      <c r="I14" s="226">
        <v>2501</v>
      </c>
      <c r="J14" s="226">
        <v>2991</v>
      </c>
    </row>
    <row r="15" spans="1:10" ht="13.5" customHeight="1">
      <c r="A15" s="887" t="s">
        <v>1223</v>
      </c>
      <c r="B15" s="888"/>
      <c r="C15" s="376">
        <f t="shared" si="1"/>
        <v>8941</v>
      </c>
      <c r="D15" s="226">
        <v>215</v>
      </c>
      <c r="E15" s="226">
        <v>564</v>
      </c>
      <c r="F15" s="226">
        <v>313</v>
      </c>
      <c r="G15" s="226">
        <v>971</v>
      </c>
      <c r="H15" s="226">
        <v>2071</v>
      </c>
      <c r="I15" s="226">
        <v>1423</v>
      </c>
      <c r="J15" s="226">
        <v>3384</v>
      </c>
    </row>
    <row r="16" spans="1:10" ht="13.5" customHeight="1">
      <c r="A16" s="887" t="s">
        <v>1595</v>
      </c>
      <c r="B16" s="888"/>
      <c r="C16" s="376">
        <f t="shared" si="1"/>
        <v>18118</v>
      </c>
      <c r="D16" s="226">
        <f>D17+D18</f>
        <v>420</v>
      </c>
      <c r="E16" s="226">
        <f t="shared" ref="E16" si="9">E17+E18</f>
        <v>1172</v>
      </c>
      <c r="F16" s="226">
        <f t="shared" ref="F16" si="10">F17+F18</f>
        <v>635</v>
      </c>
      <c r="G16" s="226">
        <f t="shared" ref="G16" si="11">G17+G18</f>
        <v>1409</v>
      </c>
      <c r="H16" s="226">
        <f t="shared" ref="H16" si="12">H17+H18</f>
        <v>4143</v>
      </c>
      <c r="I16" s="226">
        <f t="shared" ref="I16" si="13">I17+I18</f>
        <v>3640</v>
      </c>
      <c r="J16" s="226">
        <f t="shared" ref="J16" si="14">J17+J18</f>
        <v>6699</v>
      </c>
    </row>
    <row r="17" spans="1:10" ht="13.5" customHeight="1">
      <c r="A17" s="887" t="s">
        <v>1336</v>
      </c>
      <c r="B17" s="888"/>
      <c r="C17" s="225">
        <f t="shared" si="1"/>
        <v>9196</v>
      </c>
      <c r="D17" s="226">
        <v>222</v>
      </c>
      <c r="E17" s="226">
        <v>618</v>
      </c>
      <c r="F17" s="226">
        <v>337</v>
      </c>
      <c r="G17" s="226">
        <v>480</v>
      </c>
      <c r="H17" s="226">
        <v>2063</v>
      </c>
      <c r="I17" s="226">
        <v>2288</v>
      </c>
      <c r="J17" s="226">
        <v>3188</v>
      </c>
    </row>
    <row r="18" spans="1:10" ht="13.5" customHeight="1">
      <c r="A18" s="887" t="s">
        <v>1223</v>
      </c>
      <c r="B18" s="888"/>
      <c r="C18" s="226">
        <f t="shared" si="1"/>
        <v>8922</v>
      </c>
      <c r="D18" s="226">
        <v>198</v>
      </c>
      <c r="E18" s="226">
        <v>554</v>
      </c>
      <c r="F18" s="226">
        <v>298</v>
      </c>
      <c r="G18" s="226">
        <v>929</v>
      </c>
      <c r="H18" s="226">
        <v>2080</v>
      </c>
      <c r="I18" s="226">
        <v>1352</v>
      </c>
      <c r="J18" s="226">
        <v>3511</v>
      </c>
    </row>
    <row r="19" spans="1:10" ht="13.5" customHeight="1">
      <c r="A19" s="887" t="s">
        <v>1707</v>
      </c>
      <c r="B19" s="888"/>
      <c r="C19" s="376">
        <f t="shared" si="1"/>
        <v>17705</v>
      </c>
      <c r="D19" s="226">
        <f>D20+D21</f>
        <v>370</v>
      </c>
      <c r="E19" s="226">
        <f t="shared" ref="E19" si="15">E20+E21</f>
        <v>1092</v>
      </c>
      <c r="F19" s="226">
        <f t="shared" ref="F19" si="16">F20+F21</f>
        <v>582</v>
      </c>
      <c r="G19" s="226">
        <f t="shared" ref="G19" si="17">G20+G21</f>
        <v>1332</v>
      </c>
      <c r="H19" s="226">
        <f t="shared" ref="H19" si="18">H20+H21</f>
        <v>4087</v>
      </c>
      <c r="I19" s="226">
        <f t="shared" ref="I19" si="19">I20+I21</f>
        <v>3294</v>
      </c>
      <c r="J19" s="226">
        <f t="shared" ref="J19" si="20">J20+J21</f>
        <v>6948</v>
      </c>
    </row>
    <row r="20" spans="1:10" ht="13.5" customHeight="1">
      <c r="A20" s="887" t="s">
        <v>1336</v>
      </c>
      <c r="B20" s="888"/>
      <c r="C20" s="376">
        <f t="shared" si="1"/>
        <v>8951</v>
      </c>
      <c r="D20" s="226">
        <v>192</v>
      </c>
      <c r="E20" s="226">
        <v>589</v>
      </c>
      <c r="F20" s="226">
        <v>300</v>
      </c>
      <c r="G20" s="226">
        <v>462</v>
      </c>
      <c r="H20" s="226">
        <v>2033</v>
      </c>
      <c r="I20" s="226">
        <v>2054</v>
      </c>
      <c r="J20" s="226">
        <v>3321</v>
      </c>
    </row>
    <row r="21" spans="1:10" ht="13.5" customHeight="1">
      <c r="A21" s="896" t="s">
        <v>1223</v>
      </c>
      <c r="B21" s="897"/>
      <c r="C21" s="228">
        <f t="shared" si="1"/>
        <v>8754</v>
      </c>
      <c r="D21" s="228">
        <v>178</v>
      </c>
      <c r="E21" s="228">
        <v>503</v>
      </c>
      <c r="F21" s="228">
        <v>282</v>
      </c>
      <c r="G21" s="228">
        <v>870</v>
      </c>
      <c r="H21" s="228">
        <v>2054</v>
      </c>
      <c r="I21" s="228">
        <v>1240</v>
      </c>
      <c r="J21" s="228">
        <v>3627</v>
      </c>
    </row>
    <row r="22" spans="1:10" ht="13.5" customHeight="1">
      <c r="A22" s="204"/>
      <c r="B22" s="204"/>
      <c r="C22" s="226"/>
      <c r="D22" s="226"/>
      <c r="E22" s="226"/>
      <c r="F22" s="226"/>
      <c r="G22" s="226"/>
      <c r="H22" s="226"/>
      <c r="I22" s="226"/>
      <c r="J22" s="226"/>
    </row>
    <row r="23" spans="1:10" ht="13.5" customHeight="1">
      <c r="A23" s="163" t="s">
        <v>1520</v>
      </c>
    </row>
    <row r="24" spans="1:10" ht="13.5" customHeight="1">
      <c r="A24" s="163"/>
    </row>
    <row r="25" spans="1:10" ht="13.5" customHeight="1">
      <c r="A25" s="163"/>
      <c r="G25" s="200"/>
    </row>
    <row r="26" spans="1:10" ht="13.5" customHeight="1">
      <c r="A26" s="163"/>
    </row>
    <row r="27" spans="1:10" ht="13.5" customHeight="1"/>
    <row r="28" spans="1:10" ht="13.5" customHeight="1">
      <c r="H28" s="419"/>
      <c r="I28" s="541"/>
      <c r="J28" s="533"/>
    </row>
    <row r="29" spans="1:10" ht="13.5" customHeight="1"/>
    <row r="30" spans="1:10" ht="13.5" customHeight="1">
      <c r="A30" s="341"/>
      <c r="B30" s="16"/>
      <c r="C30" s="204"/>
      <c r="D30" s="204"/>
      <c r="E30" s="204"/>
      <c r="F30" s="204"/>
      <c r="G30" s="204"/>
      <c r="H30" s="204"/>
      <c r="I30" s="204"/>
      <c r="J30" s="204"/>
    </row>
    <row r="31" spans="1:10" ht="13.5" customHeight="1">
      <c r="A31" s="341"/>
      <c r="B31" s="16"/>
      <c r="C31" s="204"/>
      <c r="D31" s="204"/>
      <c r="E31" s="204"/>
      <c r="F31" s="204"/>
      <c r="G31" s="204"/>
      <c r="H31" s="204"/>
      <c r="I31" s="204"/>
      <c r="J31" s="204"/>
    </row>
    <row r="32" spans="1:10" ht="13.5" customHeight="1">
      <c r="A32" s="204"/>
      <c r="B32" s="204"/>
      <c r="C32" s="204"/>
      <c r="D32" s="204"/>
      <c r="E32" s="204"/>
      <c r="F32" s="204"/>
      <c r="G32" s="204"/>
      <c r="H32" s="204"/>
      <c r="I32" s="204"/>
      <c r="J32" s="204"/>
    </row>
    <row r="33" spans="1:10" ht="13.5" customHeight="1">
      <c r="A33" s="204"/>
      <c r="B33" s="204"/>
      <c r="C33" s="204"/>
      <c r="D33" s="204"/>
      <c r="E33" s="204"/>
      <c r="F33" s="204"/>
      <c r="G33" s="204"/>
      <c r="H33" s="204"/>
      <c r="I33" s="204"/>
      <c r="J33" s="204"/>
    </row>
    <row r="34" spans="1:10" ht="13.5" customHeight="1">
      <c r="A34" s="204"/>
      <c r="B34" s="204"/>
      <c r="C34" s="204"/>
      <c r="D34" s="204"/>
      <c r="E34" s="204"/>
      <c r="F34" s="204"/>
      <c r="G34" s="204"/>
      <c r="H34" s="204"/>
      <c r="I34" s="204"/>
      <c r="J34" s="24"/>
    </row>
    <row r="35" spans="1:10" ht="13.5" customHeight="1">
      <c r="A35" s="204"/>
      <c r="B35" s="187"/>
      <c r="C35" s="16"/>
      <c r="D35" s="16"/>
      <c r="E35" s="16"/>
      <c r="F35" s="16"/>
      <c r="G35" s="16"/>
      <c r="H35" s="16"/>
      <c r="I35" s="16"/>
      <c r="J35" s="16"/>
    </row>
    <row r="36" spans="1:10" ht="13.5" customHeight="1">
      <c r="A36" s="276"/>
      <c r="B36" s="276"/>
      <c r="C36" s="16"/>
      <c r="D36" s="16"/>
      <c r="E36" s="16"/>
      <c r="F36" s="16"/>
      <c r="G36" s="16"/>
      <c r="H36" s="16"/>
      <c r="I36" s="16"/>
      <c r="J36" s="16"/>
    </row>
    <row r="37" spans="1:10" ht="13.5" customHeight="1">
      <c r="A37" s="16"/>
      <c r="B37" s="229"/>
      <c r="C37" s="231"/>
      <c r="D37" s="231"/>
      <c r="E37" s="231"/>
      <c r="F37" s="114"/>
      <c r="G37" s="114"/>
      <c r="H37" s="114"/>
      <c r="I37" s="231"/>
      <c r="J37" s="231"/>
    </row>
    <row r="38" spans="1:10" ht="13.5" customHeight="1">
      <c r="A38" s="16"/>
      <c r="B38" s="229"/>
      <c r="C38" s="231"/>
      <c r="D38" s="231"/>
      <c r="E38" s="231"/>
      <c r="F38" s="231"/>
      <c r="G38" s="231"/>
      <c r="H38" s="231"/>
      <c r="I38" s="231"/>
      <c r="J38" s="231"/>
    </row>
    <row r="39" spans="1:10" ht="13.5" customHeight="1">
      <c r="A39" s="16"/>
      <c r="B39" s="229"/>
      <c r="C39" s="232"/>
      <c r="D39" s="232"/>
      <c r="E39" s="232"/>
      <c r="F39" s="232"/>
      <c r="G39" s="232"/>
      <c r="H39" s="232"/>
      <c r="I39" s="232"/>
      <c r="J39" s="232"/>
    </row>
    <row r="40" spans="1:10" ht="13.5" customHeight="1">
      <c r="A40" s="16"/>
      <c r="B40" s="229"/>
      <c r="C40" s="232"/>
      <c r="D40" s="232"/>
      <c r="E40" s="232"/>
      <c r="F40" s="232"/>
      <c r="G40" s="232"/>
      <c r="H40" s="232"/>
      <c r="I40" s="232"/>
      <c r="J40" s="232"/>
    </row>
    <row r="41" spans="1:10" ht="13.5" customHeight="1">
      <c r="A41" s="16"/>
      <c r="B41" s="229"/>
      <c r="C41" s="232"/>
      <c r="D41" s="232"/>
      <c r="E41" s="232"/>
      <c r="F41" s="232"/>
      <c r="G41" s="232"/>
      <c r="H41" s="232"/>
      <c r="I41" s="232"/>
      <c r="J41" s="232"/>
    </row>
    <row r="42" spans="1:10" ht="13.5" customHeight="1">
      <c r="A42" s="16"/>
      <c r="B42" s="229"/>
      <c r="C42" s="232"/>
      <c r="D42" s="232"/>
      <c r="E42" s="232"/>
      <c r="F42" s="232"/>
      <c r="G42" s="232"/>
      <c r="H42" s="232"/>
      <c r="I42" s="232"/>
      <c r="J42" s="232"/>
    </row>
    <row r="43" spans="1:10" ht="13.5" customHeight="1">
      <c r="A43" s="16"/>
      <c r="B43" s="229"/>
      <c r="C43" s="232"/>
      <c r="D43" s="232"/>
      <c r="E43" s="232"/>
      <c r="F43" s="232"/>
      <c r="G43" s="232"/>
      <c r="H43" s="232"/>
      <c r="I43" s="232"/>
      <c r="J43" s="232"/>
    </row>
    <row r="44" spans="1:10" ht="13.5" customHeight="1">
      <c r="A44" s="16"/>
      <c r="B44" s="229"/>
      <c r="C44" s="232"/>
      <c r="D44" s="232"/>
      <c r="E44" s="232"/>
      <c r="F44" s="232"/>
      <c r="G44" s="232"/>
      <c r="H44" s="232"/>
      <c r="I44" s="232"/>
      <c r="J44" s="232"/>
    </row>
    <row r="45" spans="1:10" ht="13.5" customHeight="1">
      <c r="A45" s="16"/>
      <c r="B45" s="229"/>
      <c r="C45" s="232"/>
      <c r="D45" s="232"/>
      <c r="E45" s="232"/>
      <c r="F45" s="232"/>
      <c r="G45" s="232"/>
      <c r="H45" s="232"/>
      <c r="I45" s="232"/>
      <c r="J45" s="232"/>
    </row>
    <row r="46" spans="1:10" ht="13.5" customHeight="1">
      <c r="A46" s="16"/>
      <c r="B46" s="229"/>
      <c r="C46" s="232"/>
      <c r="D46" s="232"/>
      <c r="E46" s="232"/>
      <c r="F46" s="232"/>
      <c r="G46" s="232"/>
      <c r="H46" s="232"/>
      <c r="I46" s="232"/>
      <c r="J46" s="232"/>
    </row>
    <row r="47" spans="1:10" ht="13.5" customHeight="1">
      <c r="A47" s="16"/>
      <c r="B47" s="229"/>
      <c r="C47" s="232"/>
      <c r="D47" s="232"/>
      <c r="E47" s="232"/>
      <c r="F47" s="232"/>
      <c r="G47" s="232"/>
      <c r="H47" s="232"/>
      <c r="I47" s="232"/>
      <c r="J47" s="232"/>
    </row>
    <row r="48" spans="1:10" ht="13.5" customHeight="1">
      <c r="A48" s="16"/>
      <c r="B48" s="229"/>
      <c r="C48" s="232"/>
      <c r="D48" s="232"/>
      <c r="E48" s="232"/>
      <c r="F48" s="232"/>
      <c r="G48" s="232"/>
      <c r="H48" s="232"/>
      <c r="I48" s="232"/>
      <c r="J48" s="232"/>
    </row>
    <row r="49" spans="1:10" ht="13.5" customHeight="1">
      <c r="A49" s="16"/>
      <c r="B49" s="229"/>
      <c r="C49" s="232"/>
      <c r="D49" s="232"/>
      <c r="E49" s="232"/>
      <c r="F49" s="232"/>
      <c r="G49" s="232"/>
      <c r="H49" s="232"/>
      <c r="I49" s="232"/>
      <c r="J49" s="232"/>
    </row>
    <row r="50" spans="1:10" ht="13.5" customHeight="1">
      <c r="A50" s="342"/>
      <c r="B50" s="161"/>
      <c r="C50" s="161"/>
      <c r="D50" s="181"/>
      <c r="E50" s="181"/>
      <c r="F50" s="181"/>
      <c r="G50" s="181"/>
      <c r="H50" s="181"/>
      <c r="I50" s="181"/>
      <c r="J50" s="182"/>
    </row>
    <row r="51" spans="1:10" ht="13.5" customHeight="1">
      <c r="A51" s="204"/>
      <c r="B51" s="204"/>
      <c r="C51" s="204"/>
      <c r="D51" s="204"/>
      <c r="E51" s="204"/>
      <c r="F51" s="204"/>
      <c r="G51" s="204"/>
      <c r="H51" s="204"/>
      <c r="I51" s="204"/>
      <c r="J51" s="204"/>
    </row>
    <row r="52" spans="1:10" ht="13.5" customHeight="1">
      <c r="A52" s="204"/>
      <c r="B52" s="204"/>
      <c r="C52" s="204"/>
      <c r="D52" s="204"/>
      <c r="E52" s="204"/>
      <c r="F52" s="204"/>
      <c r="G52" s="204"/>
      <c r="H52" s="204"/>
      <c r="I52" s="204"/>
      <c r="J52" s="204"/>
    </row>
    <row r="53" spans="1:10" ht="13.5" customHeight="1">
      <c r="A53" s="204"/>
      <c r="B53" s="204"/>
      <c r="C53" s="204"/>
      <c r="D53" s="204"/>
      <c r="E53" s="204"/>
      <c r="F53" s="204"/>
      <c r="G53" s="204"/>
      <c r="H53" s="204"/>
      <c r="I53" s="204"/>
      <c r="J53" s="204"/>
    </row>
    <row r="54" spans="1:10" ht="13.5" customHeight="1">
      <c r="A54" s="204"/>
      <c r="B54" s="204"/>
      <c r="C54" s="204"/>
      <c r="D54" s="204"/>
      <c r="E54" s="204"/>
      <c r="F54" s="204"/>
      <c r="G54" s="204"/>
      <c r="H54" s="204"/>
      <c r="I54" s="204"/>
      <c r="J54" s="204"/>
    </row>
    <row r="55" spans="1:10" ht="13.5" customHeight="1">
      <c r="A55" s="204"/>
      <c r="B55" s="204"/>
      <c r="C55" s="204"/>
      <c r="D55" s="204"/>
      <c r="E55" s="204"/>
      <c r="F55" s="204"/>
      <c r="G55" s="204"/>
      <c r="H55" s="204"/>
      <c r="I55" s="204"/>
      <c r="J55" s="204"/>
    </row>
    <row r="56" spans="1:10" ht="13.5" customHeight="1"/>
    <row r="57" spans="1:10" ht="13.5" customHeight="1"/>
    <row r="58" spans="1:10" ht="13.5" customHeight="1"/>
    <row r="59" spans="1:10" ht="13.5" customHeight="1"/>
    <row r="60" spans="1:10" ht="13.5" customHeight="1"/>
    <row r="61" spans="1:10" ht="13.5" customHeight="1"/>
    <row r="62" spans="1:10" ht="13.5" customHeight="1">
      <c r="F62" s="694">
        <v>45</v>
      </c>
    </row>
  </sheetData>
  <mergeCells count="18">
    <mergeCell ref="A10:B10"/>
    <mergeCell ref="A13:B13"/>
    <mergeCell ref="A16:B16"/>
    <mergeCell ref="A7:B7"/>
    <mergeCell ref="A19:B19"/>
    <mergeCell ref="A21:B21"/>
    <mergeCell ref="A4:D4"/>
    <mergeCell ref="A17:B17"/>
    <mergeCell ref="A18:B18"/>
    <mergeCell ref="A20:B20"/>
    <mergeCell ref="A6:B6"/>
    <mergeCell ref="D5:J5"/>
    <mergeCell ref="A11:B11"/>
    <mergeCell ref="A12:B12"/>
    <mergeCell ref="A8:B8"/>
    <mergeCell ref="A9:B9"/>
    <mergeCell ref="A14:B14"/>
    <mergeCell ref="A15:B15"/>
  </mergeCells>
  <phoneticPr fontId="2"/>
  <pageMargins left="0.98425196850393704" right="0.39370078740157483" top="0.59055118110236227" bottom="0.19685039370078741" header="0.51181102362204722" footer="0.51181102362204722"/>
  <pageSetup paperSize="9" firstPageNumber="4" pageOrder="overThenDown" orientation="portrait" useFirstPageNumber="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V126"/>
  <sheetViews>
    <sheetView zoomScaleNormal="100" workbookViewId="0">
      <selection sqref="A1:A2"/>
    </sheetView>
  </sheetViews>
  <sheetFormatPr defaultRowHeight="11.25"/>
  <cols>
    <col min="1" max="1" width="7.625" style="573" customWidth="1"/>
    <col min="2" max="2" width="8.625" style="573" customWidth="1"/>
    <col min="3" max="10" width="7.625" style="573" customWidth="1"/>
    <col min="11" max="12" width="7.625" style="561" customWidth="1"/>
    <col min="13" max="16384" width="9" style="1"/>
  </cols>
  <sheetData>
    <row r="1" spans="1:13" ht="13.5" customHeight="1">
      <c r="A1" s="878" t="s">
        <v>733</v>
      </c>
      <c r="B1" s="878"/>
    </row>
    <row r="2" spans="1:13" ht="13.5" customHeight="1">
      <c r="A2" s="878"/>
      <c r="B2" s="878"/>
    </row>
    <row r="3" spans="1:13" ht="13.5" customHeight="1"/>
    <row r="4" spans="1:13" ht="13.5" customHeight="1">
      <c r="A4" s="879" t="s">
        <v>288</v>
      </c>
      <c r="B4" s="879"/>
      <c r="C4" s="879"/>
      <c r="D4" s="549"/>
      <c r="E4" s="549"/>
      <c r="F4" s="549"/>
      <c r="G4" s="549"/>
      <c r="H4" s="549"/>
    </row>
    <row r="5" spans="1:13" ht="13.5" customHeight="1">
      <c r="A5" s="559"/>
      <c r="B5" s="559"/>
      <c r="C5" s="559"/>
      <c r="D5" s="559"/>
      <c r="E5" s="559"/>
      <c r="F5" s="559"/>
      <c r="G5" s="559"/>
      <c r="H5" s="559"/>
      <c r="I5" s="559"/>
      <c r="J5" s="559"/>
      <c r="K5" s="896" t="s">
        <v>169</v>
      </c>
      <c r="L5" s="896"/>
    </row>
    <row r="6" spans="1:13" ht="13.5" customHeight="1">
      <c r="A6" s="881"/>
      <c r="B6" s="885" t="s">
        <v>580</v>
      </c>
      <c r="C6" s="880" t="s">
        <v>1464</v>
      </c>
      <c r="D6" s="885"/>
      <c r="E6" s="880" t="s">
        <v>1462</v>
      </c>
      <c r="F6" s="885"/>
      <c r="G6" s="880" t="s">
        <v>1521</v>
      </c>
      <c r="H6" s="885"/>
      <c r="I6" s="880" t="s">
        <v>1596</v>
      </c>
      <c r="J6" s="881"/>
      <c r="K6" s="880" t="s">
        <v>1633</v>
      </c>
      <c r="L6" s="881"/>
      <c r="M6" s="2"/>
    </row>
    <row r="7" spans="1:13" ht="13.5" customHeight="1">
      <c r="A7" s="883"/>
      <c r="B7" s="886"/>
      <c r="C7" s="764" t="s">
        <v>57</v>
      </c>
      <c r="D7" s="768" t="s">
        <v>58</v>
      </c>
      <c r="E7" s="764" t="s">
        <v>57</v>
      </c>
      <c r="F7" s="768" t="s">
        <v>58</v>
      </c>
      <c r="G7" s="764" t="s">
        <v>57</v>
      </c>
      <c r="H7" s="768" t="s">
        <v>58</v>
      </c>
      <c r="I7" s="764" t="s">
        <v>57</v>
      </c>
      <c r="J7" s="765" t="s">
        <v>58</v>
      </c>
      <c r="K7" s="764" t="s">
        <v>57</v>
      </c>
      <c r="L7" s="765" t="s">
        <v>58</v>
      </c>
      <c r="M7" s="2"/>
    </row>
    <row r="8" spans="1:13" ht="13.5" customHeight="1">
      <c r="A8" s="950" t="s">
        <v>658</v>
      </c>
      <c r="B8" s="705" t="s">
        <v>59</v>
      </c>
      <c r="C8" s="831">
        <v>21</v>
      </c>
      <c r="D8" s="117">
        <v>554</v>
      </c>
      <c r="E8" s="831">
        <v>22</v>
      </c>
      <c r="F8" s="117">
        <v>548</v>
      </c>
      <c r="G8" s="831">
        <v>19</v>
      </c>
      <c r="H8" s="117">
        <v>519</v>
      </c>
      <c r="I8" s="831">
        <v>19</v>
      </c>
      <c r="J8" s="117">
        <v>501</v>
      </c>
      <c r="K8" s="716">
        <v>18</v>
      </c>
      <c r="L8" s="117">
        <v>469</v>
      </c>
    </row>
    <row r="9" spans="1:13" ht="13.5" customHeight="1">
      <c r="A9" s="948"/>
      <c r="B9" s="711" t="s">
        <v>60</v>
      </c>
      <c r="C9" s="831">
        <v>22</v>
      </c>
      <c r="D9" s="117">
        <v>555</v>
      </c>
      <c r="E9" s="831">
        <v>21</v>
      </c>
      <c r="F9" s="117">
        <v>516</v>
      </c>
      <c r="G9" s="831">
        <v>20</v>
      </c>
      <c r="H9" s="117">
        <v>501</v>
      </c>
      <c r="I9" s="831">
        <v>18</v>
      </c>
      <c r="J9" s="117">
        <v>482</v>
      </c>
      <c r="K9" s="716">
        <v>18</v>
      </c>
      <c r="L9" s="117">
        <v>455</v>
      </c>
    </row>
    <row r="10" spans="1:13" ht="13.5" customHeight="1">
      <c r="A10" s="948"/>
      <c r="B10" s="711" t="s">
        <v>293</v>
      </c>
      <c r="C10" s="831">
        <v>25</v>
      </c>
      <c r="D10" s="117">
        <v>651</v>
      </c>
      <c r="E10" s="831">
        <v>26</v>
      </c>
      <c r="F10" s="117">
        <v>668</v>
      </c>
      <c r="G10" s="831">
        <v>26</v>
      </c>
      <c r="H10" s="117">
        <v>628</v>
      </c>
      <c r="I10" s="831">
        <v>25</v>
      </c>
      <c r="J10" s="117">
        <v>588</v>
      </c>
      <c r="K10" s="716">
        <v>25</v>
      </c>
      <c r="L10" s="117">
        <v>562</v>
      </c>
    </row>
    <row r="11" spans="1:13" ht="13.5" customHeight="1">
      <c r="A11" s="953"/>
      <c r="B11" s="711" t="s">
        <v>61</v>
      </c>
      <c r="C11" s="831">
        <v>14</v>
      </c>
      <c r="D11" s="117">
        <v>328</v>
      </c>
      <c r="E11" s="831">
        <v>14</v>
      </c>
      <c r="F11" s="117">
        <v>318</v>
      </c>
      <c r="G11" s="831">
        <v>14</v>
      </c>
      <c r="H11" s="117">
        <v>319</v>
      </c>
      <c r="I11" s="831">
        <v>15</v>
      </c>
      <c r="J11" s="117">
        <v>306</v>
      </c>
      <c r="K11" s="716">
        <v>15</v>
      </c>
      <c r="L11" s="117">
        <v>312</v>
      </c>
    </row>
    <row r="12" spans="1:13" ht="13.5" customHeight="1">
      <c r="A12" s="951" t="s">
        <v>576</v>
      </c>
      <c r="B12" s="301" t="s">
        <v>758</v>
      </c>
      <c r="C12" s="236">
        <v>15</v>
      </c>
      <c r="D12" s="236">
        <v>370</v>
      </c>
      <c r="E12" s="236">
        <v>15</v>
      </c>
      <c r="F12" s="236">
        <v>362</v>
      </c>
      <c r="G12" s="236">
        <v>15</v>
      </c>
      <c r="H12" s="236">
        <v>338</v>
      </c>
      <c r="I12" s="236">
        <v>16</v>
      </c>
      <c r="J12" s="236">
        <v>340</v>
      </c>
      <c r="K12" s="236">
        <v>16</v>
      </c>
      <c r="L12" s="236">
        <v>360</v>
      </c>
    </row>
    <row r="13" spans="1:13" ht="13.5" customHeight="1">
      <c r="A13" s="893"/>
      <c r="B13" s="711" t="s">
        <v>62</v>
      </c>
      <c r="C13" s="830">
        <v>16</v>
      </c>
      <c r="D13" s="117">
        <v>428</v>
      </c>
      <c r="E13" s="830">
        <v>17</v>
      </c>
      <c r="F13" s="117">
        <v>462</v>
      </c>
      <c r="G13" s="830">
        <v>19</v>
      </c>
      <c r="H13" s="117">
        <v>515</v>
      </c>
      <c r="I13" s="830">
        <v>21</v>
      </c>
      <c r="J13" s="117">
        <v>575</v>
      </c>
      <c r="K13" s="706">
        <v>21</v>
      </c>
      <c r="L13" s="117">
        <v>614</v>
      </c>
    </row>
    <row r="14" spans="1:13" ht="13.5" customHeight="1">
      <c r="A14" s="893"/>
      <c r="B14" s="711" t="s">
        <v>63</v>
      </c>
      <c r="C14" s="830">
        <v>14</v>
      </c>
      <c r="D14" s="117">
        <v>357</v>
      </c>
      <c r="E14" s="830">
        <v>14</v>
      </c>
      <c r="F14" s="117">
        <v>338</v>
      </c>
      <c r="G14" s="830">
        <v>15</v>
      </c>
      <c r="H14" s="117">
        <v>331</v>
      </c>
      <c r="I14" s="830">
        <v>15</v>
      </c>
      <c r="J14" s="117">
        <v>318</v>
      </c>
      <c r="K14" s="706">
        <v>15</v>
      </c>
      <c r="L14" s="117">
        <v>313</v>
      </c>
    </row>
    <row r="15" spans="1:13" ht="13.5" customHeight="1">
      <c r="A15" s="893"/>
      <c r="B15" s="711" t="s">
        <v>64</v>
      </c>
      <c r="C15" s="830">
        <v>11</v>
      </c>
      <c r="D15" s="117">
        <v>211</v>
      </c>
      <c r="E15" s="830">
        <v>9</v>
      </c>
      <c r="F15" s="117">
        <v>189</v>
      </c>
      <c r="G15" s="830">
        <v>10</v>
      </c>
      <c r="H15" s="117">
        <v>195</v>
      </c>
      <c r="I15" s="838">
        <v>9</v>
      </c>
      <c r="J15" s="743">
        <v>184</v>
      </c>
      <c r="K15" s="727">
        <v>8</v>
      </c>
      <c r="L15" s="743">
        <v>178</v>
      </c>
    </row>
    <row r="16" spans="1:13" ht="13.5" customHeight="1">
      <c r="A16" s="893"/>
      <c r="B16" s="711" t="s">
        <v>65</v>
      </c>
      <c r="C16" s="830">
        <v>19</v>
      </c>
      <c r="D16" s="830">
        <v>514</v>
      </c>
      <c r="E16" s="830">
        <v>19</v>
      </c>
      <c r="F16" s="830">
        <v>543</v>
      </c>
      <c r="G16" s="830">
        <v>19</v>
      </c>
      <c r="H16" s="830">
        <v>543</v>
      </c>
      <c r="I16" s="830">
        <v>21</v>
      </c>
      <c r="J16" s="830">
        <v>539</v>
      </c>
      <c r="K16" s="706">
        <v>21</v>
      </c>
      <c r="L16" s="706">
        <v>547</v>
      </c>
    </row>
    <row r="17" spans="1:13" ht="13.5" customHeight="1">
      <c r="A17" s="893"/>
      <c r="B17" s="711" t="s">
        <v>696</v>
      </c>
      <c r="C17" s="830">
        <v>8</v>
      </c>
      <c r="D17" s="830">
        <v>179</v>
      </c>
      <c r="E17" s="830">
        <v>8</v>
      </c>
      <c r="F17" s="830">
        <v>181</v>
      </c>
      <c r="G17" s="830">
        <v>8</v>
      </c>
      <c r="H17" s="830">
        <v>179</v>
      </c>
      <c r="I17" s="830">
        <v>8</v>
      </c>
      <c r="J17" s="830">
        <v>179</v>
      </c>
      <c r="K17" s="706">
        <v>8</v>
      </c>
      <c r="L17" s="706">
        <v>178</v>
      </c>
    </row>
    <row r="18" spans="1:13" ht="13.5" customHeight="1">
      <c r="A18" s="893"/>
      <c r="B18" s="711" t="s">
        <v>66</v>
      </c>
      <c r="C18" s="830">
        <v>19</v>
      </c>
      <c r="D18" s="830">
        <v>490</v>
      </c>
      <c r="E18" s="830">
        <v>21</v>
      </c>
      <c r="F18" s="830">
        <v>504</v>
      </c>
      <c r="G18" s="830">
        <v>21</v>
      </c>
      <c r="H18" s="830">
        <v>517</v>
      </c>
      <c r="I18" s="830">
        <v>22</v>
      </c>
      <c r="J18" s="830">
        <v>522</v>
      </c>
      <c r="K18" s="706">
        <v>21</v>
      </c>
      <c r="L18" s="706">
        <v>515</v>
      </c>
    </row>
    <row r="19" spans="1:13" ht="13.5" customHeight="1">
      <c r="A19" s="952"/>
      <c r="B19" s="302" t="s">
        <v>589</v>
      </c>
      <c r="C19" s="237">
        <v>23</v>
      </c>
      <c r="D19" s="237">
        <v>590</v>
      </c>
      <c r="E19" s="237">
        <v>24</v>
      </c>
      <c r="F19" s="237">
        <v>563</v>
      </c>
      <c r="G19" s="237">
        <v>23</v>
      </c>
      <c r="H19" s="237">
        <v>553</v>
      </c>
      <c r="I19" s="237">
        <v>21</v>
      </c>
      <c r="J19" s="237">
        <v>523</v>
      </c>
      <c r="K19" s="237">
        <v>21</v>
      </c>
      <c r="L19" s="237">
        <v>483</v>
      </c>
    </row>
    <row r="20" spans="1:13" ht="13.5" customHeight="1">
      <c r="A20" s="948" t="s">
        <v>577</v>
      </c>
      <c r="B20" s="772" t="s">
        <v>298</v>
      </c>
      <c r="C20" s="830">
        <v>19</v>
      </c>
      <c r="D20" s="830">
        <v>444</v>
      </c>
      <c r="E20" s="830">
        <v>17</v>
      </c>
      <c r="F20" s="830">
        <v>434</v>
      </c>
      <c r="G20" s="830">
        <v>16</v>
      </c>
      <c r="H20" s="830">
        <v>421</v>
      </c>
      <c r="I20" s="830">
        <v>16</v>
      </c>
      <c r="J20" s="830">
        <v>416</v>
      </c>
      <c r="K20" s="706">
        <v>16</v>
      </c>
      <c r="L20" s="706">
        <v>418</v>
      </c>
    </row>
    <row r="21" spans="1:13" ht="13.5" customHeight="1">
      <c r="A21" s="893"/>
      <c r="B21" s="772" t="s">
        <v>730</v>
      </c>
      <c r="C21" s="830">
        <v>11</v>
      </c>
      <c r="D21" s="830">
        <v>213</v>
      </c>
      <c r="E21" s="830">
        <v>11</v>
      </c>
      <c r="F21" s="830">
        <v>216</v>
      </c>
      <c r="G21" s="830">
        <v>12</v>
      </c>
      <c r="H21" s="830">
        <v>230</v>
      </c>
      <c r="I21" s="830">
        <v>13</v>
      </c>
      <c r="J21" s="830">
        <v>237</v>
      </c>
      <c r="K21" s="706">
        <v>13</v>
      </c>
      <c r="L21" s="706">
        <v>241</v>
      </c>
    </row>
    <row r="22" spans="1:13" ht="13.5" customHeight="1">
      <c r="A22" s="893"/>
      <c r="B22" s="772" t="s">
        <v>599</v>
      </c>
      <c r="C22" s="830">
        <v>14</v>
      </c>
      <c r="D22" s="830">
        <v>361</v>
      </c>
      <c r="E22" s="830">
        <v>14</v>
      </c>
      <c r="F22" s="830">
        <v>357</v>
      </c>
      <c r="G22" s="830">
        <v>14</v>
      </c>
      <c r="H22" s="830">
        <v>327</v>
      </c>
      <c r="I22" s="830">
        <v>14</v>
      </c>
      <c r="J22" s="830">
        <v>314</v>
      </c>
      <c r="K22" s="706">
        <v>14</v>
      </c>
      <c r="L22" s="706">
        <v>282</v>
      </c>
    </row>
    <row r="23" spans="1:13" ht="13.5" customHeight="1">
      <c r="A23" s="893"/>
      <c r="B23" s="772" t="s">
        <v>861</v>
      </c>
      <c r="C23" s="829">
        <v>18</v>
      </c>
      <c r="D23" s="829">
        <v>430</v>
      </c>
      <c r="E23" s="830">
        <v>15</v>
      </c>
      <c r="F23" s="830">
        <v>424</v>
      </c>
      <c r="G23" s="830">
        <v>15</v>
      </c>
      <c r="H23" s="830">
        <v>431</v>
      </c>
      <c r="I23" s="830">
        <v>15</v>
      </c>
      <c r="J23" s="830">
        <v>411</v>
      </c>
      <c r="K23" s="706">
        <v>15</v>
      </c>
      <c r="L23" s="706">
        <v>389</v>
      </c>
    </row>
    <row r="24" spans="1:13" ht="13.5" customHeight="1">
      <c r="A24" s="893"/>
      <c r="B24" s="772" t="s">
        <v>719</v>
      </c>
      <c r="C24" s="830">
        <v>22</v>
      </c>
      <c r="D24" s="830">
        <v>581</v>
      </c>
      <c r="E24" s="830">
        <v>21</v>
      </c>
      <c r="F24" s="830">
        <v>572</v>
      </c>
      <c r="G24" s="830">
        <v>22</v>
      </c>
      <c r="H24" s="830">
        <v>533</v>
      </c>
      <c r="I24" s="830">
        <v>21</v>
      </c>
      <c r="J24" s="830">
        <v>508</v>
      </c>
      <c r="K24" s="706">
        <v>21</v>
      </c>
      <c r="L24" s="706">
        <v>499</v>
      </c>
    </row>
    <row r="25" spans="1:13" ht="13.5" customHeight="1">
      <c r="A25" s="893"/>
      <c r="B25" s="772" t="s">
        <v>600</v>
      </c>
      <c r="C25" s="830">
        <v>15</v>
      </c>
      <c r="D25" s="830">
        <v>361</v>
      </c>
      <c r="E25" s="830">
        <v>14</v>
      </c>
      <c r="F25" s="830">
        <v>342</v>
      </c>
      <c r="G25" s="830">
        <v>14</v>
      </c>
      <c r="H25" s="830">
        <v>347</v>
      </c>
      <c r="I25" s="830">
        <v>14</v>
      </c>
      <c r="J25" s="830">
        <v>334</v>
      </c>
      <c r="K25" s="706">
        <v>14</v>
      </c>
      <c r="L25" s="706">
        <v>333</v>
      </c>
    </row>
    <row r="26" spans="1:13" ht="13.5" customHeight="1">
      <c r="A26" s="951" t="s">
        <v>101</v>
      </c>
      <c r="B26" s="301" t="s">
        <v>792</v>
      </c>
      <c r="C26" s="236">
        <v>23</v>
      </c>
      <c r="D26" s="236">
        <v>591</v>
      </c>
      <c r="E26" s="236">
        <v>20</v>
      </c>
      <c r="F26" s="236">
        <v>575</v>
      </c>
      <c r="G26" s="236">
        <v>20</v>
      </c>
      <c r="H26" s="236">
        <v>545</v>
      </c>
      <c r="I26" s="236">
        <v>21</v>
      </c>
      <c r="J26" s="236">
        <v>497</v>
      </c>
      <c r="K26" s="236">
        <v>19</v>
      </c>
      <c r="L26" s="236">
        <v>467</v>
      </c>
    </row>
    <row r="27" spans="1:13" ht="13.5" customHeight="1">
      <c r="A27" s="893"/>
      <c r="B27" s="772" t="s">
        <v>601</v>
      </c>
      <c r="C27" s="830">
        <v>24</v>
      </c>
      <c r="D27" s="830">
        <v>629</v>
      </c>
      <c r="E27" s="830">
        <v>24</v>
      </c>
      <c r="F27" s="830">
        <v>640</v>
      </c>
      <c r="G27" s="830">
        <v>23</v>
      </c>
      <c r="H27" s="830">
        <v>643</v>
      </c>
      <c r="I27" s="830">
        <v>23</v>
      </c>
      <c r="J27" s="830">
        <v>635</v>
      </c>
      <c r="K27" s="769">
        <v>23</v>
      </c>
      <c r="L27" s="769">
        <v>614</v>
      </c>
    </row>
    <row r="28" spans="1:13" ht="13.5" customHeight="1">
      <c r="A28" s="893"/>
      <c r="B28" s="772" t="s">
        <v>598</v>
      </c>
      <c r="C28" s="830">
        <v>21</v>
      </c>
      <c r="D28" s="830">
        <v>555</v>
      </c>
      <c r="E28" s="830">
        <v>21</v>
      </c>
      <c r="F28" s="830">
        <v>540</v>
      </c>
      <c r="G28" s="830">
        <v>22</v>
      </c>
      <c r="H28" s="830">
        <v>537</v>
      </c>
      <c r="I28" s="830">
        <v>21</v>
      </c>
      <c r="J28" s="830">
        <v>502</v>
      </c>
      <c r="K28" s="769">
        <v>19</v>
      </c>
      <c r="L28" s="769">
        <v>486</v>
      </c>
      <c r="M28" s="2"/>
    </row>
    <row r="29" spans="1:13" ht="13.5" customHeight="1">
      <c r="A29" s="893"/>
      <c r="B29" s="772" t="s">
        <v>815</v>
      </c>
      <c r="C29" s="830">
        <v>16</v>
      </c>
      <c r="D29" s="830">
        <v>428</v>
      </c>
      <c r="E29" s="830">
        <v>15</v>
      </c>
      <c r="F29" s="830">
        <v>414</v>
      </c>
      <c r="G29" s="830">
        <v>15</v>
      </c>
      <c r="H29" s="830">
        <v>391</v>
      </c>
      <c r="I29" s="830">
        <v>16</v>
      </c>
      <c r="J29" s="830">
        <v>401</v>
      </c>
      <c r="K29" s="769">
        <v>14</v>
      </c>
      <c r="L29" s="769">
        <v>389</v>
      </c>
      <c r="M29" s="2"/>
    </row>
    <row r="30" spans="1:13" ht="13.5" customHeight="1">
      <c r="A30" s="893"/>
      <c r="B30" s="772" t="s">
        <v>725</v>
      </c>
      <c r="C30" s="830">
        <v>20</v>
      </c>
      <c r="D30" s="830">
        <v>561</v>
      </c>
      <c r="E30" s="830">
        <v>20</v>
      </c>
      <c r="F30" s="830">
        <v>543</v>
      </c>
      <c r="G30" s="830">
        <v>20</v>
      </c>
      <c r="H30" s="830">
        <v>513</v>
      </c>
      <c r="I30" s="830">
        <v>20</v>
      </c>
      <c r="J30" s="830">
        <v>505</v>
      </c>
      <c r="K30" s="769">
        <v>19</v>
      </c>
      <c r="L30" s="769">
        <v>481</v>
      </c>
      <c r="M30" s="2"/>
    </row>
    <row r="31" spans="1:13" ht="13.5" customHeight="1">
      <c r="A31" s="893"/>
      <c r="B31" s="772" t="s">
        <v>726</v>
      </c>
      <c r="C31" s="830">
        <v>28</v>
      </c>
      <c r="D31" s="830">
        <v>797</v>
      </c>
      <c r="E31" s="830">
        <v>28</v>
      </c>
      <c r="F31" s="830">
        <v>788</v>
      </c>
      <c r="G31" s="830">
        <v>27</v>
      </c>
      <c r="H31" s="830">
        <v>771</v>
      </c>
      <c r="I31" s="830">
        <v>27</v>
      </c>
      <c r="J31" s="830">
        <v>751</v>
      </c>
      <c r="K31" s="769">
        <v>25</v>
      </c>
      <c r="L31" s="769">
        <v>715</v>
      </c>
      <c r="M31" s="2"/>
    </row>
    <row r="32" spans="1:13" ht="13.5" customHeight="1">
      <c r="A32" s="893"/>
      <c r="B32" s="772" t="s">
        <v>645</v>
      </c>
      <c r="C32" s="830">
        <v>27</v>
      </c>
      <c r="D32" s="830">
        <v>733</v>
      </c>
      <c r="E32" s="830">
        <v>27</v>
      </c>
      <c r="F32" s="830">
        <v>752</v>
      </c>
      <c r="G32" s="830">
        <v>26</v>
      </c>
      <c r="H32" s="830">
        <v>782</v>
      </c>
      <c r="I32" s="830">
        <v>26</v>
      </c>
      <c r="J32" s="830">
        <v>775</v>
      </c>
      <c r="K32" s="769">
        <v>26</v>
      </c>
      <c r="L32" s="769">
        <v>779</v>
      </c>
      <c r="M32" s="2"/>
    </row>
    <row r="33" spans="1:13" ht="13.5" customHeight="1">
      <c r="A33" s="893"/>
      <c r="B33" s="772" t="s">
        <v>646</v>
      </c>
      <c r="C33" s="830">
        <v>17</v>
      </c>
      <c r="D33" s="830">
        <v>470</v>
      </c>
      <c r="E33" s="830">
        <v>16</v>
      </c>
      <c r="F33" s="830">
        <v>467</v>
      </c>
      <c r="G33" s="830">
        <v>15</v>
      </c>
      <c r="H33" s="830">
        <v>447</v>
      </c>
      <c r="I33" s="830">
        <v>17</v>
      </c>
      <c r="J33" s="830">
        <v>448</v>
      </c>
      <c r="K33" s="769">
        <v>17</v>
      </c>
      <c r="L33" s="769">
        <v>440</v>
      </c>
      <c r="M33" s="2"/>
    </row>
    <row r="34" spans="1:13" ht="13.5" customHeight="1">
      <c r="A34" s="952"/>
      <c r="B34" s="302" t="s">
        <v>727</v>
      </c>
      <c r="C34" s="237">
        <v>15</v>
      </c>
      <c r="D34" s="237">
        <v>432</v>
      </c>
      <c r="E34" s="237">
        <v>17</v>
      </c>
      <c r="F34" s="237">
        <v>432</v>
      </c>
      <c r="G34" s="237">
        <v>16</v>
      </c>
      <c r="H34" s="237">
        <v>421</v>
      </c>
      <c r="I34" s="237">
        <v>17</v>
      </c>
      <c r="J34" s="237">
        <v>420</v>
      </c>
      <c r="K34" s="237">
        <v>16</v>
      </c>
      <c r="L34" s="237">
        <v>405</v>
      </c>
      <c r="M34" s="2"/>
    </row>
    <row r="35" spans="1:13" ht="13.5" customHeight="1">
      <c r="A35" s="951" t="s">
        <v>578</v>
      </c>
      <c r="B35" s="301" t="s">
        <v>791</v>
      </c>
      <c r="C35" s="236">
        <v>23</v>
      </c>
      <c r="D35" s="236">
        <v>609</v>
      </c>
      <c r="E35" s="236">
        <v>25</v>
      </c>
      <c r="F35" s="236">
        <v>655</v>
      </c>
      <c r="G35" s="236">
        <v>26</v>
      </c>
      <c r="H35" s="236">
        <v>713</v>
      </c>
      <c r="I35" s="236">
        <v>26</v>
      </c>
      <c r="J35" s="236">
        <v>743</v>
      </c>
      <c r="K35" s="236">
        <v>28</v>
      </c>
      <c r="L35" s="236">
        <v>751</v>
      </c>
      <c r="M35" s="2"/>
    </row>
    <row r="36" spans="1:13" ht="13.5" customHeight="1">
      <c r="A36" s="893"/>
      <c r="B36" s="772" t="s">
        <v>118</v>
      </c>
      <c r="C36" s="830">
        <v>23</v>
      </c>
      <c r="D36" s="830">
        <v>641</v>
      </c>
      <c r="E36" s="830">
        <v>23</v>
      </c>
      <c r="F36" s="830">
        <v>624</v>
      </c>
      <c r="G36" s="830">
        <v>23</v>
      </c>
      <c r="H36" s="830">
        <v>616</v>
      </c>
      <c r="I36" s="830">
        <v>22</v>
      </c>
      <c r="J36" s="830">
        <v>614</v>
      </c>
      <c r="K36" s="769">
        <v>22</v>
      </c>
      <c r="L36" s="769">
        <v>609</v>
      </c>
      <c r="M36" s="2"/>
    </row>
    <row r="37" spans="1:13" ht="13.5" customHeight="1">
      <c r="A37" s="893"/>
      <c r="B37" s="772" t="s">
        <v>119</v>
      </c>
      <c r="C37" s="830">
        <v>17</v>
      </c>
      <c r="D37" s="830">
        <v>441</v>
      </c>
      <c r="E37" s="830">
        <v>15</v>
      </c>
      <c r="F37" s="830">
        <v>398</v>
      </c>
      <c r="G37" s="830">
        <v>17</v>
      </c>
      <c r="H37" s="830">
        <v>400</v>
      </c>
      <c r="I37" s="830">
        <v>16</v>
      </c>
      <c r="J37" s="830">
        <v>391</v>
      </c>
      <c r="K37" s="769">
        <v>16</v>
      </c>
      <c r="L37" s="769">
        <v>370</v>
      </c>
      <c r="M37" s="2"/>
    </row>
    <row r="38" spans="1:13" ht="13.5" customHeight="1">
      <c r="A38" s="893"/>
      <c r="B38" s="772" t="s">
        <v>120</v>
      </c>
      <c r="C38" s="830">
        <v>28</v>
      </c>
      <c r="D38" s="830">
        <v>815</v>
      </c>
      <c r="E38" s="830">
        <v>26</v>
      </c>
      <c r="F38" s="830">
        <v>808</v>
      </c>
      <c r="G38" s="830">
        <v>28</v>
      </c>
      <c r="H38" s="830">
        <v>802</v>
      </c>
      <c r="I38" s="830">
        <v>26</v>
      </c>
      <c r="J38" s="830">
        <v>777</v>
      </c>
      <c r="K38" s="769">
        <v>25</v>
      </c>
      <c r="L38" s="769">
        <v>736</v>
      </c>
      <c r="M38" s="2"/>
    </row>
    <row r="39" spans="1:13" ht="13.5" customHeight="1">
      <c r="A39" s="893"/>
      <c r="B39" s="772" t="s">
        <v>121</v>
      </c>
      <c r="C39" s="830">
        <v>27</v>
      </c>
      <c r="D39" s="830">
        <v>750</v>
      </c>
      <c r="E39" s="830">
        <v>29</v>
      </c>
      <c r="F39" s="830">
        <v>764</v>
      </c>
      <c r="G39" s="830">
        <v>28</v>
      </c>
      <c r="H39" s="830">
        <v>739</v>
      </c>
      <c r="I39" s="830">
        <v>26</v>
      </c>
      <c r="J39" s="830">
        <v>716</v>
      </c>
      <c r="K39" s="769">
        <v>25</v>
      </c>
      <c r="L39" s="769">
        <v>689</v>
      </c>
      <c r="M39" s="2"/>
    </row>
    <row r="40" spans="1:13" ht="13.5" customHeight="1">
      <c r="A40" s="952"/>
      <c r="B40" s="302" t="s">
        <v>547</v>
      </c>
      <c r="C40" s="237">
        <v>18</v>
      </c>
      <c r="D40" s="237">
        <v>475</v>
      </c>
      <c r="E40" s="237">
        <v>19</v>
      </c>
      <c r="F40" s="237">
        <v>485</v>
      </c>
      <c r="G40" s="237">
        <v>19</v>
      </c>
      <c r="H40" s="237">
        <v>493</v>
      </c>
      <c r="I40" s="237">
        <v>20</v>
      </c>
      <c r="J40" s="237">
        <v>492</v>
      </c>
      <c r="K40" s="237">
        <v>20</v>
      </c>
      <c r="L40" s="237">
        <v>503</v>
      </c>
      <c r="M40" s="2"/>
    </row>
    <row r="41" spans="1:13" ht="13.5" customHeight="1">
      <c r="A41" s="948" t="s">
        <v>579</v>
      </c>
      <c r="B41" s="772" t="s">
        <v>115</v>
      </c>
      <c r="C41" s="830">
        <v>31</v>
      </c>
      <c r="D41" s="830">
        <v>867</v>
      </c>
      <c r="E41" s="830">
        <v>31</v>
      </c>
      <c r="F41" s="830">
        <v>847</v>
      </c>
      <c r="G41" s="830">
        <v>31</v>
      </c>
      <c r="H41" s="830">
        <v>847</v>
      </c>
      <c r="I41" s="830">
        <v>30</v>
      </c>
      <c r="J41" s="830">
        <v>825</v>
      </c>
      <c r="K41" s="769">
        <v>29</v>
      </c>
      <c r="L41" s="769">
        <v>785</v>
      </c>
      <c r="M41" s="2"/>
    </row>
    <row r="42" spans="1:13" ht="13.5" customHeight="1">
      <c r="A42" s="893"/>
      <c r="B42" s="772" t="s">
        <v>122</v>
      </c>
      <c r="C42" s="830">
        <v>16</v>
      </c>
      <c r="D42" s="830">
        <v>383</v>
      </c>
      <c r="E42" s="830">
        <v>16</v>
      </c>
      <c r="F42" s="830">
        <v>387</v>
      </c>
      <c r="G42" s="830">
        <v>17</v>
      </c>
      <c r="H42" s="830">
        <v>397</v>
      </c>
      <c r="I42" s="830">
        <v>18</v>
      </c>
      <c r="J42" s="830">
        <v>390</v>
      </c>
      <c r="K42" s="769">
        <v>18</v>
      </c>
      <c r="L42" s="769">
        <v>404</v>
      </c>
      <c r="M42" s="2"/>
    </row>
    <row r="43" spans="1:13" ht="13.5" customHeight="1">
      <c r="A43" s="893"/>
      <c r="B43" s="772" t="s">
        <v>123</v>
      </c>
      <c r="C43" s="830">
        <v>29</v>
      </c>
      <c r="D43" s="830">
        <v>843</v>
      </c>
      <c r="E43" s="830">
        <v>28</v>
      </c>
      <c r="F43" s="830">
        <v>826</v>
      </c>
      <c r="G43" s="830">
        <v>27</v>
      </c>
      <c r="H43" s="830">
        <v>818</v>
      </c>
      <c r="I43" s="830">
        <v>28</v>
      </c>
      <c r="J43" s="830">
        <v>808</v>
      </c>
      <c r="K43" s="769">
        <v>27</v>
      </c>
      <c r="L43" s="769">
        <v>758</v>
      </c>
      <c r="M43" s="2"/>
    </row>
    <row r="44" spans="1:13" ht="13.5" customHeight="1">
      <c r="A44" s="893"/>
      <c r="B44" s="772" t="s">
        <v>124</v>
      </c>
      <c r="C44" s="830">
        <v>25</v>
      </c>
      <c r="D44" s="830">
        <v>651</v>
      </c>
      <c r="E44" s="830">
        <v>24</v>
      </c>
      <c r="F44" s="830">
        <v>665</v>
      </c>
      <c r="G44" s="830">
        <v>24</v>
      </c>
      <c r="H44" s="830">
        <v>668</v>
      </c>
      <c r="I44" s="830">
        <v>25</v>
      </c>
      <c r="J44" s="830">
        <v>674</v>
      </c>
      <c r="K44" s="769">
        <v>26</v>
      </c>
      <c r="L44" s="769">
        <v>655</v>
      </c>
      <c r="M44" s="2"/>
    </row>
    <row r="45" spans="1:13" ht="13.5" customHeight="1">
      <c r="A45" s="893"/>
      <c r="B45" s="772" t="s">
        <v>125</v>
      </c>
      <c r="C45" s="830">
        <v>7</v>
      </c>
      <c r="D45" s="830">
        <v>140</v>
      </c>
      <c r="E45" s="830">
        <v>7</v>
      </c>
      <c r="F45" s="830">
        <v>140</v>
      </c>
      <c r="G45" s="830">
        <v>8</v>
      </c>
      <c r="H45" s="830">
        <v>153</v>
      </c>
      <c r="I45" s="830">
        <v>8</v>
      </c>
      <c r="J45" s="830">
        <v>149</v>
      </c>
      <c r="K45" s="769">
        <v>8</v>
      </c>
      <c r="L45" s="769">
        <v>158</v>
      </c>
      <c r="M45" s="2"/>
    </row>
    <row r="46" spans="1:13" ht="13.5" customHeight="1">
      <c r="A46" s="893"/>
      <c r="B46" s="772" t="s">
        <v>116</v>
      </c>
      <c r="C46" s="830">
        <v>21</v>
      </c>
      <c r="D46" s="830">
        <v>589</v>
      </c>
      <c r="E46" s="830">
        <v>21</v>
      </c>
      <c r="F46" s="830">
        <v>562</v>
      </c>
      <c r="G46" s="830">
        <v>21</v>
      </c>
      <c r="H46" s="830">
        <v>550</v>
      </c>
      <c r="I46" s="830">
        <v>19</v>
      </c>
      <c r="J46" s="830">
        <v>545</v>
      </c>
      <c r="K46" s="769">
        <v>20</v>
      </c>
      <c r="L46" s="769">
        <v>539</v>
      </c>
      <c r="M46" s="2"/>
    </row>
    <row r="47" spans="1:13" ht="13.5" customHeight="1">
      <c r="A47" s="893"/>
      <c r="B47" s="772" t="s">
        <v>126</v>
      </c>
      <c r="C47" s="830">
        <v>24</v>
      </c>
      <c r="D47" s="830">
        <v>700</v>
      </c>
      <c r="E47" s="830">
        <v>24</v>
      </c>
      <c r="F47" s="830">
        <v>734</v>
      </c>
      <c r="G47" s="830">
        <v>25</v>
      </c>
      <c r="H47" s="830">
        <v>751</v>
      </c>
      <c r="I47" s="830">
        <v>25</v>
      </c>
      <c r="J47" s="830">
        <v>758</v>
      </c>
      <c r="K47" s="769">
        <v>27</v>
      </c>
      <c r="L47" s="769">
        <v>780</v>
      </c>
      <c r="M47" s="2"/>
    </row>
    <row r="48" spans="1:13" ht="13.5" customHeight="1">
      <c r="A48" s="883"/>
      <c r="B48" s="768" t="s">
        <v>127</v>
      </c>
      <c r="C48" s="828">
        <v>24</v>
      </c>
      <c r="D48" s="828">
        <v>690</v>
      </c>
      <c r="E48" s="828">
        <v>25</v>
      </c>
      <c r="F48" s="828">
        <v>764</v>
      </c>
      <c r="G48" s="828">
        <v>28</v>
      </c>
      <c r="H48" s="828">
        <v>811</v>
      </c>
      <c r="I48" s="828">
        <v>29</v>
      </c>
      <c r="J48" s="828">
        <v>834</v>
      </c>
      <c r="K48" s="773">
        <v>29</v>
      </c>
      <c r="L48" s="773">
        <v>833</v>
      </c>
      <c r="M48" s="2"/>
    </row>
    <row r="49" spans="1:13" ht="13.5" customHeight="1">
      <c r="A49" s="648"/>
      <c r="B49" s="648"/>
      <c r="C49" s="648"/>
      <c r="D49" s="648"/>
      <c r="E49" s="648"/>
      <c r="F49" s="648"/>
      <c r="G49" s="648"/>
      <c r="H49" s="648"/>
      <c r="I49" s="648"/>
      <c r="J49" s="648"/>
      <c r="K49" s="652"/>
      <c r="L49" s="652"/>
      <c r="M49" s="2"/>
    </row>
    <row r="50" spans="1:13" ht="13.5" customHeight="1">
      <c r="A50" s="183" t="s">
        <v>0</v>
      </c>
      <c r="B50" s="161"/>
      <c r="C50" s="161"/>
      <c r="D50" s="161"/>
      <c r="E50" s="161"/>
      <c r="F50" s="161"/>
      <c r="G50" s="161"/>
      <c r="H50" s="161"/>
      <c r="I50" s="161"/>
      <c r="J50" s="161"/>
      <c r="K50" s="184"/>
      <c r="L50" s="184"/>
      <c r="M50" s="2"/>
    </row>
    <row r="51" spans="1:13" ht="13.5" customHeight="1">
      <c r="A51" s="238"/>
      <c r="B51" s="648"/>
      <c r="C51" s="648"/>
      <c r="D51" s="648"/>
      <c r="E51" s="648"/>
      <c r="F51" s="648"/>
      <c r="G51" s="648"/>
      <c r="H51" s="648"/>
      <c r="I51" s="648"/>
      <c r="J51" s="648"/>
      <c r="K51" s="651"/>
      <c r="L51" s="651"/>
      <c r="M51" s="2"/>
    </row>
    <row r="52" spans="1:13" s="163" customFormat="1" ht="13.5" customHeight="1">
      <c r="A52" s="238"/>
      <c r="B52" s="648"/>
      <c r="C52" s="648"/>
      <c r="D52" s="648"/>
      <c r="E52" s="648"/>
      <c r="F52" s="648"/>
      <c r="G52" s="648"/>
      <c r="H52" s="648"/>
      <c r="I52" s="648"/>
      <c r="J52" s="648"/>
      <c r="K52" s="651"/>
      <c r="L52" s="651"/>
    </row>
    <row r="53" spans="1:13" ht="13.5" customHeight="1">
      <c r="A53" s="238"/>
      <c r="B53" s="648"/>
      <c r="C53" s="648"/>
      <c r="D53" s="648"/>
      <c r="E53" s="648"/>
      <c r="F53" s="648"/>
      <c r="G53" s="648"/>
      <c r="H53" s="648"/>
      <c r="I53" s="648"/>
      <c r="J53" s="648"/>
      <c r="K53" s="651"/>
      <c r="L53" s="651"/>
    </row>
    <row r="54" spans="1:13" ht="13.5" customHeight="1">
      <c r="A54" s="238"/>
      <c r="B54" s="648"/>
      <c r="C54" s="648"/>
      <c r="D54" s="648"/>
      <c r="E54" s="648"/>
      <c r="F54" s="648"/>
      <c r="G54" s="648"/>
      <c r="H54" s="648"/>
      <c r="I54" s="648"/>
      <c r="J54" s="648"/>
      <c r="K54" s="651"/>
      <c r="L54" s="651"/>
    </row>
    <row r="55" spans="1:13" ht="13.5" customHeight="1">
      <c r="A55" s="238"/>
      <c r="B55" s="648"/>
      <c r="C55" s="648"/>
      <c r="D55" s="648"/>
      <c r="E55" s="648"/>
      <c r="F55" s="648"/>
      <c r="G55" s="648"/>
      <c r="H55" s="648"/>
      <c r="I55" s="648"/>
      <c r="J55" s="648"/>
      <c r="K55" s="651"/>
      <c r="L55" s="651"/>
    </row>
    <row r="56" spans="1:13" ht="13.5" customHeight="1">
      <c r="A56" s="238"/>
      <c r="B56" s="648"/>
      <c r="C56" s="648"/>
      <c r="D56" s="648"/>
      <c r="E56" s="648"/>
      <c r="F56" s="648"/>
      <c r="G56" s="648"/>
      <c r="H56" s="648"/>
      <c r="I56" s="648"/>
      <c r="J56" s="648"/>
      <c r="K56" s="651"/>
      <c r="L56" s="651"/>
    </row>
    <row r="57" spans="1:13" ht="13.5" customHeight="1">
      <c r="A57" s="238"/>
      <c r="B57" s="648"/>
      <c r="C57" s="648"/>
      <c r="D57" s="648"/>
      <c r="E57" s="648"/>
      <c r="F57" s="648"/>
      <c r="G57" s="648"/>
      <c r="H57" s="648"/>
      <c r="I57" s="648"/>
      <c r="J57" s="648"/>
      <c r="K57" s="651"/>
      <c r="L57" s="651"/>
    </row>
    <row r="58" spans="1:13" ht="13.5" customHeight="1">
      <c r="A58" s="238"/>
      <c r="B58" s="648"/>
      <c r="C58" s="648"/>
      <c r="D58" s="648"/>
      <c r="E58" s="648"/>
      <c r="F58" s="648"/>
      <c r="G58" s="648"/>
      <c r="H58" s="648"/>
      <c r="I58" s="648"/>
      <c r="J58" s="648"/>
      <c r="K58" s="651"/>
      <c r="L58" s="651"/>
    </row>
    <row r="59" spans="1:13" ht="13.5" customHeight="1">
      <c r="A59" s="238"/>
      <c r="B59" s="648"/>
      <c r="C59" s="648"/>
      <c r="D59" s="648"/>
      <c r="E59" s="648"/>
      <c r="F59" s="648"/>
      <c r="G59" s="648"/>
      <c r="H59" s="648"/>
      <c r="I59" s="648"/>
      <c r="J59" s="648"/>
      <c r="K59" s="651"/>
      <c r="L59" s="651"/>
    </row>
    <row r="60" spans="1:13" ht="13.5" customHeight="1">
      <c r="A60" s="238"/>
      <c r="B60" s="648"/>
      <c r="C60" s="648"/>
      <c r="D60" s="648"/>
      <c r="E60" s="648"/>
      <c r="F60" s="648"/>
      <c r="G60" s="648"/>
      <c r="H60" s="648"/>
      <c r="I60" s="648"/>
      <c r="J60" s="648"/>
      <c r="K60" s="651"/>
      <c r="L60" s="651"/>
    </row>
    <row r="61" spans="1:13" ht="13.5" customHeight="1">
      <c r="A61" s="238"/>
      <c r="B61" s="648"/>
      <c r="C61" s="648"/>
      <c r="D61" s="648"/>
      <c r="E61" s="648"/>
      <c r="F61" s="648"/>
      <c r="G61" s="648"/>
      <c r="H61" s="648"/>
      <c r="I61" s="648"/>
      <c r="J61" s="648"/>
      <c r="K61" s="651"/>
      <c r="L61" s="651"/>
    </row>
    <row r="62" spans="1:13" ht="13.5" customHeight="1">
      <c r="A62" s="238"/>
      <c r="B62" s="648"/>
      <c r="C62" s="648"/>
      <c r="D62" s="648"/>
      <c r="E62" s="648"/>
      <c r="F62" s="648"/>
      <c r="G62" s="648"/>
      <c r="H62" s="648"/>
      <c r="I62" s="648"/>
      <c r="J62" s="648"/>
      <c r="K62" s="651"/>
      <c r="L62" s="651"/>
    </row>
    <row r="63" spans="1:13" ht="13.5" customHeight="1">
      <c r="A63" s="238"/>
      <c r="B63" s="648"/>
      <c r="C63" s="648"/>
      <c r="D63" s="648"/>
      <c r="E63" s="648"/>
      <c r="G63" s="648"/>
      <c r="H63" s="648"/>
      <c r="I63" s="648"/>
      <c r="J63" s="648"/>
      <c r="K63" s="651"/>
      <c r="L63" s="651"/>
    </row>
    <row r="64" spans="1:13" ht="13.5" customHeight="1">
      <c r="A64" s="238"/>
      <c r="B64" s="648"/>
      <c r="C64" s="648"/>
      <c r="D64" s="648"/>
      <c r="E64" s="648"/>
      <c r="F64" s="685">
        <v>46</v>
      </c>
      <c r="G64" s="648"/>
      <c r="H64" s="648"/>
      <c r="I64" s="648"/>
      <c r="J64" s="648"/>
      <c r="K64" s="651"/>
      <c r="L64" s="651"/>
    </row>
    <row r="65" spans="1:256" ht="13.5" customHeight="1">
      <c r="A65" s="238"/>
      <c r="B65" s="648"/>
      <c r="C65" s="648"/>
      <c r="D65" s="648"/>
      <c r="E65" s="648"/>
      <c r="F65" s="648"/>
      <c r="G65" s="648"/>
      <c r="H65" s="648"/>
      <c r="I65" s="648"/>
      <c r="J65" s="648"/>
      <c r="K65" s="651"/>
      <c r="L65" s="651"/>
    </row>
    <row r="66" spans="1:256" ht="13.5" customHeight="1">
      <c r="A66" s="949" t="s">
        <v>289</v>
      </c>
      <c r="B66" s="949"/>
      <c r="C66" s="949"/>
      <c r="D66" s="664"/>
      <c r="E66" s="664"/>
      <c r="F66" s="664"/>
      <c r="G66" s="664"/>
      <c r="H66" s="664"/>
      <c r="I66" s="648"/>
      <c r="J66" s="648"/>
      <c r="K66" s="648"/>
      <c r="L66" s="648"/>
    </row>
    <row r="67" spans="1:256" ht="13.5" customHeight="1">
      <c r="A67" s="649"/>
      <c r="B67" s="649"/>
      <c r="C67" s="649"/>
      <c r="D67" s="649"/>
      <c r="E67" s="649"/>
      <c r="F67" s="649"/>
      <c r="G67" s="649"/>
      <c r="H67" s="649"/>
      <c r="I67" s="649"/>
      <c r="J67" s="649"/>
      <c r="K67" s="896" t="s">
        <v>169</v>
      </c>
      <c r="L67" s="896"/>
    </row>
    <row r="68" spans="1:256" s="238" customFormat="1" ht="13.5" customHeight="1">
      <c r="A68" s="881"/>
      <c r="B68" s="885" t="s">
        <v>580</v>
      </c>
      <c r="C68" s="880" t="s">
        <v>1464</v>
      </c>
      <c r="D68" s="885"/>
      <c r="E68" s="880" t="s">
        <v>1462</v>
      </c>
      <c r="F68" s="885"/>
      <c r="G68" s="880" t="s">
        <v>1521</v>
      </c>
      <c r="H68" s="885"/>
      <c r="I68" s="880" t="s">
        <v>1596</v>
      </c>
      <c r="J68" s="881"/>
      <c r="K68" s="880" t="s">
        <v>1633</v>
      </c>
      <c r="L68" s="881"/>
      <c r="M68" s="570"/>
      <c r="N68" s="570"/>
      <c r="O68" s="570"/>
      <c r="P68" s="570"/>
      <c r="Q68" s="556"/>
      <c r="R68" s="556"/>
      <c r="S68" s="570"/>
      <c r="T68" s="570"/>
      <c r="U68" s="570"/>
      <c r="V68" s="570"/>
      <c r="W68" s="570"/>
      <c r="X68" s="570"/>
      <c r="Y68" s="556"/>
      <c r="Z68" s="556"/>
      <c r="AA68" s="570"/>
      <c r="AB68" s="570"/>
      <c r="AC68" s="570"/>
      <c r="AD68" s="570"/>
      <c r="AE68" s="570"/>
      <c r="AF68" s="570"/>
      <c r="AG68" s="556"/>
      <c r="AH68" s="556"/>
      <c r="AI68" s="570"/>
      <c r="AJ68" s="570"/>
      <c r="AK68" s="570"/>
      <c r="AL68" s="570"/>
      <c r="AM68" s="570"/>
      <c r="AN68" s="570"/>
      <c r="AO68" s="556"/>
      <c r="AP68" s="556"/>
      <c r="AQ68" s="570"/>
      <c r="AR68" s="570"/>
      <c r="AS68" s="570"/>
      <c r="AT68" s="570"/>
      <c r="AU68" s="570"/>
      <c r="AV68" s="570"/>
      <c r="AW68" s="556"/>
      <c r="AX68" s="556"/>
      <c r="AY68" s="570"/>
      <c r="AZ68" s="570"/>
      <c r="BA68" s="570"/>
      <c r="BB68" s="570"/>
      <c r="BC68" s="570"/>
      <c r="BD68" s="570"/>
      <c r="BE68" s="556"/>
      <c r="BF68" s="556"/>
      <c r="BG68" s="570"/>
      <c r="BH68" s="570"/>
      <c r="BI68" s="570"/>
      <c r="BJ68" s="570"/>
      <c r="BK68" s="570"/>
      <c r="BL68" s="570"/>
      <c r="BM68" s="556"/>
      <c r="BN68" s="556"/>
      <c r="BO68" s="570"/>
      <c r="BP68" s="570"/>
      <c r="BQ68" s="570"/>
      <c r="BR68" s="570"/>
      <c r="BS68" s="570"/>
      <c r="BT68" s="570"/>
      <c r="BU68" s="556"/>
      <c r="BV68" s="556"/>
      <c r="BW68" s="570"/>
      <c r="BX68" s="570"/>
      <c r="BY68" s="570"/>
      <c r="BZ68" s="570"/>
      <c r="CA68" s="570"/>
      <c r="CB68" s="570"/>
      <c r="CC68" s="556"/>
      <c r="CD68" s="556"/>
      <c r="CE68" s="570"/>
      <c r="CF68" s="570"/>
      <c r="CG68" s="570"/>
      <c r="CH68" s="570"/>
      <c r="CI68" s="570"/>
      <c r="CJ68" s="570"/>
      <c r="CK68" s="556"/>
      <c r="CL68" s="556"/>
      <c r="CM68" s="570"/>
      <c r="CN68" s="570"/>
      <c r="CO68" s="570"/>
      <c r="CP68" s="570"/>
      <c r="CQ68" s="570"/>
      <c r="CR68" s="570"/>
      <c r="CS68" s="556"/>
      <c r="CT68" s="556"/>
      <c r="CU68" s="570"/>
      <c r="CV68" s="570"/>
      <c r="CW68" s="570"/>
      <c r="CX68" s="570"/>
      <c r="CY68" s="570"/>
      <c r="CZ68" s="570"/>
      <c r="DA68" s="556"/>
      <c r="DB68" s="556"/>
      <c r="DC68" s="570"/>
      <c r="DD68" s="570"/>
      <c r="DE68" s="570"/>
      <c r="DF68" s="570"/>
      <c r="DG68" s="570"/>
      <c r="DH68" s="570"/>
      <c r="DI68" s="556"/>
      <c r="DJ68" s="556"/>
      <c r="DK68" s="570"/>
      <c r="DL68" s="570"/>
      <c r="DM68" s="570"/>
      <c r="DN68" s="570"/>
      <c r="DO68" s="570"/>
      <c r="DP68" s="570"/>
      <c r="DQ68" s="556"/>
      <c r="DR68" s="556"/>
      <c r="DS68" s="570"/>
      <c r="DT68" s="570"/>
      <c r="DU68" s="570"/>
      <c r="DV68" s="570"/>
      <c r="DW68" s="570"/>
      <c r="DX68" s="570"/>
      <c r="DY68" s="556"/>
      <c r="DZ68" s="556"/>
      <c r="EA68" s="570"/>
      <c r="EB68" s="570"/>
      <c r="EC68" s="570"/>
      <c r="ED68" s="570"/>
      <c r="EE68" s="570"/>
      <c r="EF68" s="570"/>
      <c r="EG68" s="556"/>
      <c r="EH68" s="556"/>
      <c r="EI68" s="570"/>
      <c r="EJ68" s="570"/>
      <c r="EK68" s="570"/>
      <c r="EL68" s="570"/>
      <c r="EM68" s="570"/>
      <c r="EN68" s="570"/>
      <c r="EO68" s="556"/>
      <c r="EP68" s="556"/>
      <c r="EQ68" s="570"/>
      <c r="ER68" s="570"/>
      <c r="ES68" s="570"/>
      <c r="ET68" s="570"/>
      <c r="EU68" s="570"/>
      <c r="EV68" s="570"/>
      <c r="EW68" s="556"/>
      <c r="EX68" s="556"/>
      <c r="EY68" s="570"/>
      <c r="EZ68" s="570"/>
      <c r="FA68" s="570"/>
      <c r="FB68" s="570"/>
      <c r="FC68" s="570"/>
      <c r="FD68" s="570"/>
      <c r="FE68" s="556"/>
      <c r="FF68" s="556"/>
      <c r="FG68" s="570"/>
      <c r="FH68" s="570"/>
      <c r="FI68" s="570"/>
      <c r="FJ68" s="570"/>
      <c r="FK68" s="570"/>
      <c r="FL68" s="570"/>
      <c r="FM68" s="556"/>
      <c r="FN68" s="556"/>
      <c r="FO68" s="570"/>
      <c r="FP68" s="570"/>
      <c r="FQ68" s="570"/>
      <c r="FR68" s="570"/>
      <c r="FS68" s="570"/>
      <c r="FT68" s="570"/>
      <c r="FU68" s="556"/>
      <c r="FV68" s="556"/>
      <c r="FW68" s="570"/>
      <c r="FX68" s="570"/>
      <c r="FY68" s="570"/>
      <c r="FZ68" s="570"/>
      <c r="GA68" s="570"/>
      <c r="GB68" s="570"/>
      <c r="GC68" s="556"/>
      <c r="GD68" s="556"/>
      <c r="GE68" s="570"/>
      <c r="GF68" s="570"/>
      <c r="GG68" s="570"/>
      <c r="GH68" s="570"/>
      <c r="GI68" s="570"/>
      <c r="GJ68" s="570"/>
      <c r="GK68" s="556"/>
      <c r="GL68" s="556"/>
      <c r="GM68" s="570"/>
      <c r="GN68" s="570"/>
      <c r="GO68" s="570"/>
      <c r="GP68" s="570"/>
      <c r="GQ68" s="570"/>
      <c r="GR68" s="570"/>
      <c r="GS68" s="556"/>
      <c r="GT68" s="556"/>
      <c r="GU68" s="570"/>
      <c r="GV68" s="570"/>
      <c r="GW68" s="570"/>
      <c r="GX68" s="570"/>
      <c r="GY68" s="570"/>
      <c r="GZ68" s="570"/>
      <c r="HA68" s="556"/>
      <c r="HB68" s="556"/>
      <c r="HC68" s="570"/>
      <c r="HD68" s="570"/>
      <c r="HE68" s="570"/>
      <c r="HF68" s="570"/>
      <c r="HG68" s="570"/>
      <c r="HH68" s="570"/>
      <c r="HI68" s="556"/>
      <c r="HJ68" s="556"/>
      <c r="HK68" s="570"/>
      <c r="HL68" s="570"/>
      <c r="HM68" s="570"/>
      <c r="HN68" s="570"/>
      <c r="HO68" s="570"/>
      <c r="HP68" s="570"/>
      <c r="HQ68" s="556"/>
      <c r="HR68" s="556"/>
      <c r="HS68" s="570"/>
      <c r="HT68" s="570"/>
      <c r="HU68" s="570"/>
      <c r="HV68" s="570"/>
      <c r="HW68" s="570"/>
      <c r="HX68" s="570"/>
      <c r="HY68" s="556"/>
      <c r="HZ68" s="556"/>
      <c r="IA68" s="570"/>
      <c r="IB68" s="570"/>
      <c r="IC68" s="570"/>
      <c r="ID68" s="570"/>
      <c r="IE68" s="570"/>
      <c r="IF68" s="570"/>
      <c r="IG68" s="556"/>
      <c r="IH68" s="556"/>
      <c r="II68" s="570"/>
      <c r="IJ68" s="570"/>
      <c r="IK68" s="570"/>
      <c r="IL68" s="570"/>
      <c r="IM68" s="570"/>
      <c r="IN68" s="570"/>
      <c r="IO68" s="556"/>
      <c r="IP68" s="556"/>
      <c r="IQ68" s="570"/>
      <c r="IR68" s="570"/>
      <c r="IS68" s="570"/>
      <c r="IT68" s="570"/>
      <c r="IU68" s="570"/>
      <c r="IV68" s="570"/>
    </row>
    <row r="69" spans="1:256" s="238" customFormat="1" ht="13.5" customHeight="1">
      <c r="A69" s="883"/>
      <c r="B69" s="886"/>
      <c r="C69" s="825" t="s">
        <v>57</v>
      </c>
      <c r="D69" s="827" t="s">
        <v>58</v>
      </c>
      <c r="E69" s="825" t="s">
        <v>57</v>
      </c>
      <c r="F69" s="827" t="s">
        <v>58</v>
      </c>
      <c r="G69" s="825" t="s">
        <v>57</v>
      </c>
      <c r="H69" s="827" t="s">
        <v>58</v>
      </c>
      <c r="I69" s="825" t="s">
        <v>57</v>
      </c>
      <c r="J69" s="826" t="s">
        <v>58</v>
      </c>
      <c r="K69" s="825" t="s">
        <v>57</v>
      </c>
      <c r="L69" s="826" t="s">
        <v>58</v>
      </c>
      <c r="M69" s="559"/>
      <c r="N69" s="559"/>
      <c r="O69" s="559"/>
      <c r="P69" s="559"/>
      <c r="Q69" s="556"/>
      <c r="R69" s="556"/>
      <c r="S69" s="556"/>
      <c r="T69" s="556"/>
      <c r="U69" s="556"/>
      <c r="V69" s="556"/>
      <c r="W69" s="556"/>
      <c r="X69" s="556"/>
      <c r="Y69" s="556"/>
      <c r="Z69" s="556"/>
      <c r="AA69" s="556"/>
      <c r="AB69" s="556"/>
      <c r="AC69" s="556"/>
      <c r="AD69" s="556"/>
      <c r="AE69" s="556"/>
      <c r="AF69" s="556"/>
      <c r="AG69" s="556"/>
      <c r="AH69" s="556"/>
      <c r="AI69" s="556"/>
      <c r="AJ69" s="556"/>
      <c r="AK69" s="556"/>
      <c r="AL69" s="556"/>
      <c r="AM69" s="556"/>
      <c r="AN69" s="556"/>
      <c r="AO69" s="556"/>
      <c r="AP69" s="556"/>
      <c r="AQ69" s="556"/>
      <c r="AR69" s="556"/>
      <c r="AS69" s="556"/>
      <c r="AT69" s="556"/>
      <c r="AU69" s="556"/>
      <c r="AV69" s="556"/>
      <c r="AW69" s="556"/>
      <c r="AX69" s="556"/>
      <c r="AY69" s="556"/>
      <c r="AZ69" s="556"/>
      <c r="BA69" s="556"/>
      <c r="BB69" s="556"/>
      <c r="BC69" s="556"/>
      <c r="BD69" s="556"/>
      <c r="BE69" s="556"/>
      <c r="BF69" s="556"/>
      <c r="BG69" s="556"/>
      <c r="BH69" s="556"/>
      <c r="BI69" s="556"/>
      <c r="BJ69" s="556"/>
      <c r="BK69" s="556"/>
      <c r="BL69" s="556"/>
      <c r="BM69" s="556"/>
      <c r="BN69" s="556"/>
      <c r="BO69" s="556"/>
      <c r="BP69" s="556"/>
      <c r="BQ69" s="556"/>
      <c r="BR69" s="556"/>
      <c r="BS69" s="556"/>
      <c r="BT69" s="556"/>
      <c r="BU69" s="556"/>
      <c r="BV69" s="556"/>
      <c r="BW69" s="556"/>
      <c r="BX69" s="556"/>
      <c r="BY69" s="556"/>
      <c r="BZ69" s="556"/>
      <c r="CA69" s="556"/>
      <c r="CB69" s="556"/>
      <c r="CC69" s="556"/>
      <c r="CD69" s="556"/>
      <c r="CE69" s="556"/>
      <c r="CF69" s="556"/>
      <c r="CG69" s="556"/>
      <c r="CH69" s="556"/>
      <c r="CI69" s="556"/>
      <c r="CJ69" s="556"/>
      <c r="CK69" s="556"/>
      <c r="CL69" s="556"/>
      <c r="CM69" s="556"/>
      <c r="CN69" s="556"/>
      <c r="CO69" s="556"/>
      <c r="CP69" s="556"/>
      <c r="CQ69" s="556"/>
      <c r="CR69" s="556"/>
      <c r="CS69" s="556"/>
      <c r="CT69" s="556"/>
      <c r="CU69" s="556"/>
      <c r="CV69" s="556"/>
      <c r="CW69" s="556"/>
      <c r="CX69" s="556"/>
      <c r="CY69" s="556"/>
      <c r="CZ69" s="556"/>
      <c r="DA69" s="556"/>
      <c r="DB69" s="556"/>
      <c r="DC69" s="556"/>
      <c r="DD69" s="556"/>
      <c r="DE69" s="556"/>
      <c r="DF69" s="556"/>
      <c r="DG69" s="556"/>
      <c r="DH69" s="556"/>
      <c r="DI69" s="556"/>
      <c r="DJ69" s="556"/>
      <c r="DK69" s="556"/>
      <c r="DL69" s="556"/>
      <c r="DM69" s="556"/>
      <c r="DN69" s="556"/>
      <c r="DO69" s="556"/>
      <c r="DP69" s="556"/>
      <c r="DQ69" s="556"/>
      <c r="DR69" s="556"/>
      <c r="DS69" s="556"/>
      <c r="DT69" s="556"/>
      <c r="DU69" s="556"/>
      <c r="DV69" s="556"/>
      <c r="DW69" s="556"/>
      <c r="DX69" s="556"/>
      <c r="DY69" s="556"/>
      <c r="DZ69" s="556"/>
      <c r="EA69" s="556"/>
      <c r="EB69" s="556"/>
      <c r="EC69" s="556"/>
      <c r="ED69" s="556"/>
      <c r="EE69" s="556"/>
      <c r="EF69" s="556"/>
      <c r="EG69" s="556"/>
      <c r="EH69" s="556"/>
      <c r="EI69" s="556"/>
      <c r="EJ69" s="556"/>
      <c r="EK69" s="556"/>
      <c r="EL69" s="556"/>
      <c r="EM69" s="556"/>
      <c r="EN69" s="556"/>
      <c r="EO69" s="556"/>
      <c r="EP69" s="556"/>
      <c r="EQ69" s="556"/>
      <c r="ER69" s="556"/>
      <c r="ES69" s="556"/>
      <c r="ET69" s="556"/>
      <c r="EU69" s="556"/>
      <c r="EV69" s="556"/>
      <c r="EW69" s="556"/>
      <c r="EX69" s="556"/>
      <c r="EY69" s="556"/>
      <c r="EZ69" s="556"/>
      <c r="FA69" s="556"/>
      <c r="FB69" s="556"/>
      <c r="FC69" s="556"/>
      <c r="FD69" s="556"/>
      <c r="FE69" s="556"/>
      <c r="FF69" s="556"/>
      <c r="FG69" s="556"/>
      <c r="FH69" s="556"/>
      <c r="FI69" s="556"/>
      <c r="FJ69" s="556"/>
      <c r="FK69" s="556"/>
      <c r="FL69" s="556"/>
      <c r="FM69" s="556"/>
      <c r="FN69" s="556"/>
      <c r="FO69" s="556"/>
      <c r="FP69" s="556"/>
      <c r="FQ69" s="556"/>
      <c r="FR69" s="556"/>
      <c r="FS69" s="556"/>
      <c r="FT69" s="556"/>
      <c r="FU69" s="556"/>
      <c r="FV69" s="556"/>
      <c r="FW69" s="556"/>
      <c r="FX69" s="556"/>
      <c r="FY69" s="556"/>
      <c r="FZ69" s="556"/>
      <c r="GA69" s="556"/>
      <c r="GB69" s="556"/>
      <c r="GC69" s="556"/>
      <c r="GD69" s="556"/>
      <c r="GE69" s="556"/>
      <c r="GF69" s="556"/>
      <c r="GG69" s="556"/>
      <c r="GH69" s="556"/>
      <c r="GI69" s="556"/>
      <c r="GJ69" s="556"/>
      <c r="GK69" s="556"/>
      <c r="GL69" s="556"/>
      <c r="GM69" s="556"/>
      <c r="GN69" s="556"/>
      <c r="GO69" s="556"/>
      <c r="GP69" s="556"/>
      <c r="GQ69" s="556"/>
      <c r="GR69" s="556"/>
      <c r="GS69" s="556"/>
      <c r="GT69" s="556"/>
      <c r="GU69" s="556"/>
      <c r="GV69" s="556"/>
      <c r="GW69" s="556"/>
      <c r="GX69" s="556"/>
      <c r="GY69" s="556"/>
      <c r="GZ69" s="556"/>
      <c r="HA69" s="556"/>
      <c r="HB69" s="556"/>
      <c r="HC69" s="556"/>
      <c r="HD69" s="556"/>
      <c r="HE69" s="556"/>
      <c r="HF69" s="556"/>
      <c r="HG69" s="556"/>
      <c r="HH69" s="556"/>
      <c r="HI69" s="556"/>
      <c r="HJ69" s="556"/>
      <c r="HK69" s="556"/>
      <c r="HL69" s="556"/>
      <c r="HM69" s="556"/>
      <c r="HN69" s="556"/>
      <c r="HO69" s="556"/>
      <c r="HP69" s="556"/>
      <c r="HQ69" s="556"/>
      <c r="HR69" s="556"/>
      <c r="HS69" s="556"/>
      <c r="HT69" s="556"/>
      <c r="HU69" s="556"/>
      <c r="HV69" s="556"/>
      <c r="HW69" s="556"/>
      <c r="HX69" s="556"/>
      <c r="HY69" s="556"/>
      <c r="HZ69" s="556"/>
      <c r="IA69" s="556"/>
      <c r="IB69" s="556"/>
      <c r="IC69" s="556"/>
      <c r="ID69" s="556"/>
      <c r="IE69" s="556"/>
      <c r="IF69" s="556"/>
      <c r="IG69" s="556"/>
      <c r="IH69" s="556"/>
      <c r="II69" s="556"/>
      <c r="IJ69" s="556"/>
      <c r="IK69" s="556"/>
      <c r="IL69" s="556"/>
      <c r="IM69" s="556"/>
      <c r="IN69" s="556"/>
      <c r="IO69" s="556"/>
      <c r="IP69" s="556"/>
      <c r="IQ69" s="556"/>
      <c r="IR69" s="556"/>
      <c r="IS69" s="556"/>
      <c r="IT69" s="556"/>
      <c r="IU69" s="556"/>
      <c r="IV69" s="556"/>
    </row>
    <row r="70" spans="1:256" s="238" customFormat="1" ht="13.5" customHeight="1">
      <c r="A70" s="950" t="s">
        <v>575</v>
      </c>
      <c r="B70" s="767" t="s">
        <v>697</v>
      </c>
      <c r="C70" s="829">
        <v>15</v>
      </c>
      <c r="D70" s="829">
        <v>467</v>
      </c>
      <c r="E70" s="829">
        <v>15</v>
      </c>
      <c r="F70" s="829">
        <v>447</v>
      </c>
      <c r="G70" s="829">
        <v>15</v>
      </c>
      <c r="H70" s="829">
        <v>459</v>
      </c>
      <c r="I70" s="829">
        <v>15</v>
      </c>
      <c r="J70" s="829">
        <v>454</v>
      </c>
      <c r="K70" s="771">
        <v>16</v>
      </c>
      <c r="L70" s="771">
        <v>480</v>
      </c>
      <c r="M70" s="559"/>
      <c r="N70" s="559"/>
      <c r="O70" s="559"/>
      <c r="P70" s="559"/>
      <c r="Q70" s="556"/>
      <c r="R70" s="556"/>
      <c r="S70" s="556"/>
      <c r="T70" s="556"/>
      <c r="U70" s="556"/>
      <c r="V70" s="556"/>
      <c r="W70" s="556"/>
      <c r="X70" s="556"/>
      <c r="Y70" s="556"/>
      <c r="Z70" s="556"/>
      <c r="AA70" s="556"/>
      <c r="AB70" s="556"/>
      <c r="AC70" s="556"/>
      <c r="AD70" s="556"/>
      <c r="AE70" s="556"/>
      <c r="AF70" s="556"/>
      <c r="AG70" s="556"/>
      <c r="AH70" s="556"/>
      <c r="AI70" s="556"/>
      <c r="AJ70" s="556"/>
      <c r="AK70" s="556"/>
      <c r="AL70" s="556"/>
      <c r="AM70" s="556"/>
      <c r="AN70" s="556"/>
      <c r="AO70" s="556"/>
      <c r="AP70" s="556"/>
      <c r="AQ70" s="556"/>
      <c r="AR70" s="556"/>
      <c r="AS70" s="556"/>
      <c r="AT70" s="556"/>
      <c r="AU70" s="556"/>
      <c r="AV70" s="556"/>
      <c r="AW70" s="556"/>
      <c r="AX70" s="556"/>
      <c r="AY70" s="556"/>
      <c r="AZ70" s="556"/>
      <c r="BA70" s="556"/>
      <c r="BB70" s="556"/>
      <c r="BC70" s="556"/>
      <c r="BD70" s="556"/>
      <c r="BE70" s="556"/>
      <c r="BF70" s="556"/>
      <c r="BG70" s="556"/>
      <c r="BH70" s="556"/>
      <c r="BI70" s="556"/>
      <c r="BJ70" s="556"/>
      <c r="BK70" s="556"/>
      <c r="BL70" s="556"/>
      <c r="BM70" s="556"/>
      <c r="BN70" s="556"/>
      <c r="BO70" s="556"/>
      <c r="BP70" s="556"/>
      <c r="BQ70" s="556"/>
      <c r="BR70" s="556"/>
      <c r="BS70" s="556"/>
      <c r="BT70" s="556"/>
      <c r="BU70" s="556"/>
      <c r="BV70" s="556"/>
      <c r="BW70" s="556"/>
      <c r="BX70" s="556"/>
      <c r="BY70" s="556"/>
      <c r="BZ70" s="556"/>
      <c r="CA70" s="556"/>
      <c r="CB70" s="556"/>
      <c r="CC70" s="556"/>
      <c r="CD70" s="556"/>
      <c r="CE70" s="556"/>
      <c r="CF70" s="556"/>
      <c r="CG70" s="556"/>
      <c r="CH70" s="556"/>
      <c r="CI70" s="556"/>
      <c r="CJ70" s="556"/>
      <c r="CK70" s="556"/>
      <c r="CL70" s="556"/>
      <c r="CM70" s="556"/>
      <c r="CN70" s="556"/>
      <c r="CO70" s="556"/>
      <c r="CP70" s="556"/>
      <c r="CQ70" s="556"/>
      <c r="CR70" s="556"/>
      <c r="CS70" s="556"/>
      <c r="CT70" s="556"/>
      <c r="CU70" s="556"/>
      <c r="CV70" s="556"/>
      <c r="CW70" s="556"/>
      <c r="CX70" s="556"/>
      <c r="CY70" s="556"/>
      <c r="CZ70" s="556"/>
      <c r="DA70" s="556"/>
      <c r="DB70" s="556"/>
      <c r="DC70" s="556"/>
      <c r="DD70" s="556"/>
      <c r="DE70" s="556"/>
      <c r="DF70" s="556"/>
      <c r="DG70" s="556"/>
      <c r="DH70" s="556"/>
      <c r="DI70" s="556"/>
      <c r="DJ70" s="556"/>
      <c r="DK70" s="556"/>
      <c r="DL70" s="556"/>
      <c r="DM70" s="556"/>
      <c r="DN70" s="556"/>
      <c r="DO70" s="556"/>
      <c r="DP70" s="556"/>
      <c r="DQ70" s="556"/>
      <c r="DR70" s="556"/>
      <c r="DS70" s="556"/>
      <c r="DT70" s="556"/>
      <c r="DU70" s="556"/>
      <c r="DV70" s="556"/>
      <c r="DW70" s="556"/>
      <c r="DX70" s="556"/>
      <c r="DY70" s="556"/>
      <c r="DZ70" s="556"/>
      <c r="EA70" s="556"/>
      <c r="EB70" s="556"/>
      <c r="EC70" s="556"/>
      <c r="ED70" s="556"/>
      <c r="EE70" s="556"/>
      <c r="EF70" s="556"/>
      <c r="EG70" s="556"/>
      <c r="EH70" s="556"/>
      <c r="EI70" s="556"/>
      <c r="EJ70" s="556"/>
      <c r="EK70" s="556"/>
      <c r="EL70" s="556"/>
      <c r="EM70" s="556"/>
      <c r="EN70" s="556"/>
      <c r="EO70" s="556"/>
      <c r="EP70" s="556"/>
      <c r="EQ70" s="556"/>
      <c r="ER70" s="556"/>
      <c r="ES70" s="556"/>
      <c r="ET70" s="556"/>
      <c r="EU70" s="556"/>
      <c r="EV70" s="556"/>
      <c r="EW70" s="556"/>
      <c r="EX70" s="556"/>
      <c r="EY70" s="556"/>
      <c r="EZ70" s="556"/>
      <c r="FA70" s="556"/>
      <c r="FB70" s="556"/>
      <c r="FC70" s="556"/>
      <c r="FD70" s="556"/>
      <c r="FE70" s="556"/>
      <c r="FF70" s="556"/>
      <c r="FG70" s="556"/>
      <c r="FH70" s="556"/>
      <c r="FI70" s="556"/>
      <c r="FJ70" s="556"/>
      <c r="FK70" s="556"/>
      <c r="FL70" s="556"/>
      <c r="FM70" s="556"/>
      <c r="FN70" s="556"/>
      <c r="FO70" s="556"/>
      <c r="FP70" s="556"/>
      <c r="FQ70" s="556"/>
      <c r="FR70" s="556"/>
      <c r="FS70" s="556"/>
      <c r="FT70" s="556"/>
      <c r="FU70" s="556"/>
      <c r="FV70" s="556"/>
      <c r="FW70" s="556"/>
      <c r="FX70" s="556"/>
      <c r="FY70" s="556"/>
      <c r="FZ70" s="556"/>
      <c r="GA70" s="556"/>
      <c r="GB70" s="556"/>
      <c r="GC70" s="556"/>
      <c r="GD70" s="556"/>
      <c r="GE70" s="556"/>
      <c r="GF70" s="556"/>
      <c r="GG70" s="556"/>
      <c r="GH70" s="556"/>
      <c r="GI70" s="556"/>
      <c r="GJ70" s="556"/>
      <c r="GK70" s="556"/>
      <c r="GL70" s="556"/>
      <c r="GM70" s="556"/>
      <c r="GN70" s="556"/>
      <c r="GO70" s="556"/>
      <c r="GP70" s="556"/>
      <c r="GQ70" s="556"/>
      <c r="GR70" s="556"/>
      <c r="GS70" s="556"/>
      <c r="GT70" s="556"/>
      <c r="GU70" s="556"/>
      <c r="GV70" s="556"/>
      <c r="GW70" s="556"/>
      <c r="GX70" s="556"/>
      <c r="GY70" s="556"/>
      <c r="GZ70" s="556"/>
      <c r="HA70" s="556"/>
      <c r="HB70" s="556"/>
      <c r="HC70" s="556"/>
      <c r="HD70" s="556"/>
      <c r="HE70" s="556"/>
      <c r="HF70" s="556"/>
      <c r="HG70" s="556"/>
      <c r="HH70" s="556"/>
      <c r="HI70" s="556"/>
      <c r="HJ70" s="556"/>
      <c r="HK70" s="556"/>
      <c r="HL70" s="556"/>
      <c r="HM70" s="556"/>
      <c r="HN70" s="556"/>
      <c r="HO70" s="556"/>
      <c r="HP70" s="556"/>
      <c r="HQ70" s="556"/>
      <c r="HR70" s="556"/>
      <c r="HS70" s="556"/>
      <c r="HT70" s="556"/>
      <c r="HU70" s="556"/>
      <c r="HV70" s="556"/>
      <c r="HW70" s="556"/>
      <c r="HX70" s="556"/>
      <c r="HY70" s="556"/>
      <c r="HZ70" s="556"/>
      <c r="IA70" s="556"/>
      <c r="IB70" s="556"/>
      <c r="IC70" s="556"/>
      <c r="ID70" s="556"/>
      <c r="IE70" s="556"/>
      <c r="IF70" s="556"/>
      <c r="IG70" s="556"/>
      <c r="IH70" s="556"/>
      <c r="II70" s="556"/>
      <c r="IJ70" s="556"/>
      <c r="IK70" s="556"/>
      <c r="IL70" s="556"/>
      <c r="IM70" s="556"/>
      <c r="IN70" s="556"/>
      <c r="IO70" s="556"/>
      <c r="IP70" s="556"/>
      <c r="IQ70" s="556"/>
      <c r="IR70" s="556"/>
      <c r="IS70" s="556"/>
      <c r="IT70" s="556"/>
      <c r="IU70" s="556"/>
      <c r="IV70" s="556"/>
    </row>
    <row r="71" spans="1:256" s="238" customFormat="1" ht="13.5" customHeight="1">
      <c r="A71" s="893"/>
      <c r="B71" s="772" t="s">
        <v>117</v>
      </c>
      <c r="C71" s="829">
        <v>3</v>
      </c>
      <c r="D71" s="829">
        <v>41</v>
      </c>
      <c r="E71" s="829">
        <v>3</v>
      </c>
      <c r="F71" s="829">
        <v>36</v>
      </c>
      <c r="G71" s="829">
        <v>3</v>
      </c>
      <c r="H71" s="829">
        <v>31</v>
      </c>
      <c r="I71" s="829">
        <v>3</v>
      </c>
      <c r="J71" s="829">
        <v>28</v>
      </c>
      <c r="K71" s="771">
        <v>3</v>
      </c>
      <c r="L71" s="771">
        <v>33</v>
      </c>
      <c r="M71" s="559"/>
      <c r="N71" s="559"/>
      <c r="O71" s="559"/>
      <c r="P71" s="559"/>
      <c r="Q71" s="556"/>
      <c r="R71" s="556"/>
      <c r="S71" s="556"/>
      <c r="T71" s="556"/>
      <c r="U71" s="556"/>
      <c r="V71" s="556"/>
      <c r="W71" s="556"/>
      <c r="X71" s="556"/>
      <c r="Y71" s="556"/>
      <c r="Z71" s="556"/>
      <c r="AA71" s="556"/>
      <c r="AB71" s="556"/>
      <c r="AC71" s="556"/>
      <c r="AD71" s="556"/>
      <c r="AE71" s="556"/>
      <c r="AF71" s="556"/>
      <c r="AG71" s="556"/>
      <c r="AH71" s="556"/>
      <c r="AI71" s="556"/>
      <c r="AJ71" s="556"/>
      <c r="AK71" s="556"/>
      <c r="AL71" s="556"/>
      <c r="AM71" s="556"/>
      <c r="AN71" s="556"/>
      <c r="AO71" s="556"/>
      <c r="AP71" s="556"/>
      <c r="AQ71" s="556"/>
      <c r="AR71" s="556"/>
      <c r="AS71" s="556"/>
      <c r="AT71" s="556"/>
      <c r="AU71" s="556"/>
      <c r="AV71" s="556"/>
      <c r="AW71" s="556"/>
      <c r="AX71" s="556"/>
      <c r="AY71" s="556"/>
      <c r="AZ71" s="556"/>
      <c r="BA71" s="556"/>
      <c r="BB71" s="556"/>
      <c r="BC71" s="556"/>
      <c r="BD71" s="556"/>
      <c r="BE71" s="556"/>
      <c r="BF71" s="556"/>
      <c r="BG71" s="556"/>
      <c r="BH71" s="556"/>
      <c r="BI71" s="556"/>
      <c r="BJ71" s="556"/>
      <c r="BK71" s="556"/>
      <c r="BL71" s="556"/>
      <c r="BM71" s="556"/>
      <c r="BN71" s="556"/>
      <c r="BO71" s="556"/>
      <c r="BP71" s="556"/>
      <c r="BQ71" s="556"/>
      <c r="BR71" s="556"/>
      <c r="BS71" s="556"/>
      <c r="BT71" s="556"/>
      <c r="BU71" s="556"/>
      <c r="BV71" s="556"/>
      <c r="BW71" s="556"/>
      <c r="BX71" s="556"/>
      <c r="BY71" s="556"/>
      <c r="BZ71" s="556"/>
      <c r="CA71" s="556"/>
      <c r="CB71" s="556"/>
      <c r="CC71" s="556"/>
      <c r="CD71" s="556"/>
      <c r="CE71" s="556"/>
      <c r="CF71" s="556"/>
      <c r="CG71" s="556"/>
      <c r="CH71" s="556"/>
      <c r="CI71" s="556"/>
      <c r="CJ71" s="556"/>
      <c r="CK71" s="556"/>
      <c r="CL71" s="556"/>
      <c r="CM71" s="556"/>
      <c r="CN71" s="556"/>
      <c r="CO71" s="556"/>
      <c r="CP71" s="556"/>
      <c r="CQ71" s="556"/>
      <c r="CR71" s="556"/>
      <c r="CS71" s="556"/>
      <c r="CT71" s="556"/>
      <c r="CU71" s="556"/>
      <c r="CV71" s="556"/>
      <c r="CW71" s="556"/>
      <c r="CX71" s="556"/>
      <c r="CY71" s="556"/>
      <c r="CZ71" s="556"/>
      <c r="DA71" s="556"/>
      <c r="DB71" s="556"/>
      <c r="DC71" s="556"/>
      <c r="DD71" s="556"/>
      <c r="DE71" s="556"/>
      <c r="DF71" s="556"/>
      <c r="DG71" s="556"/>
      <c r="DH71" s="556"/>
      <c r="DI71" s="556"/>
      <c r="DJ71" s="556"/>
      <c r="DK71" s="556"/>
      <c r="DL71" s="556"/>
      <c r="DM71" s="556"/>
      <c r="DN71" s="556"/>
      <c r="DO71" s="556"/>
      <c r="DP71" s="556"/>
      <c r="DQ71" s="556"/>
      <c r="DR71" s="556"/>
      <c r="DS71" s="556"/>
      <c r="DT71" s="556"/>
      <c r="DU71" s="556"/>
      <c r="DV71" s="556"/>
      <c r="DW71" s="556"/>
      <c r="DX71" s="556"/>
      <c r="DY71" s="556"/>
      <c r="DZ71" s="556"/>
      <c r="EA71" s="556"/>
      <c r="EB71" s="556"/>
      <c r="EC71" s="556"/>
      <c r="ED71" s="556"/>
      <c r="EE71" s="556"/>
      <c r="EF71" s="556"/>
      <c r="EG71" s="556"/>
      <c r="EH71" s="556"/>
      <c r="EI71" s="556"/>
      <c r="EJ71" s="556"/>
      <c r="EK71" s="556"/>
      <c r="EL71" s="556"/>
      <c r="EM71" s="556"/>
      <c r="EN71" s="556"/>
      <c r="EO71" s="556"/>
      <c r="EP71" s="556"/>
      <c r="EQ71" s="556"/>
      <c r="ER71" s="556"/>
      <c r="ES71" s="556"/>
      <c r="ET71" s="556"/>
      <c r="EU71" s="556"/>
      <c r="EV71" s="556"/>
      <c r="EW71" s="556"/>
      <c r="EX71" s="556"/>
      <c r="EY71" s="556"/>
      <c r="EZ71" s="556"/>
      <c r="FA71" s="556"/>
      <c r="FB71" s="556"/>
      <c r="FC71" s="556"/>
      <c r="FD71" s="556"/>
      <c r="FE71" s="556"/>
      <c r="FF71" s="556"/>
      <c r="FG71" s="556"/>
      <c r="FH71" s="556"/>
      <c r="FI71" s="556"/>
      <c r="FJ71" s="556"/>
      <c r="FK71" s="556"/>
      <c r="FL71" s="556"/>
      <c r="FM71" s="556"/>
      <c r="FN71" s="556"/>
      <c r="FO71" s="556"/>
      <c r="FP71" s="556"/>
      <c r="FQ71" s="556"/>
      <c r="FR71" s="556"/>
      <c r="FS71" s="556"/>
      <c r="FT71" s="556"/>
      <c r="FU71" s="556"/>
      <c r="FV71" s="556"/>
      <c r="FW71" s="556"/>
      <c r="FX71" s="556"/>
      <c r="FY71" s="556"/>
      <c r="FZ71" s="556"/>
      <c r="GA71" s="556"/>
      <c r="GB71" s="556"/>
      <c r="GC71" s="556"/>
      <c r="GD71" s="556"/>
      <c r="GE71" s="556"/>
      <c r="GF71" s="556"/>
      <c r="GG71" s="556"/>
      <c r="GH71" s="556"/>
      <c r="GI71" s="556"/>
      <c r="GJ71" s="556"/>
      <c r="GK71" s="556"/>
      <c r="GL71" s="556"/>
      <c r="GM71" s="556"/>
      <c r="GN71" s="556"/>
      <c r="GO71" s="556"/>
      <c r="GP71" s="556"/>
      <c r="GQ71" s="556"/>
      <c r="GR71" s="556"/>
      <c r="GS71" s="556"/>
      <c r="GT71" s="556"/>
      <c r="GU71" s="556"/>
      <c r="GV71" s="556"/>
      <c r="GW71" s="556"/>
      <c r="GX71" s="556"/>
      <c r="GY71" s="556"/>
      <c r="GZ71" s="556"/>
      <c r="HA71" s="556"/>
      <c r="HB71" s="556"/>
      <c r="HC71" s="556"/>
      <c r="HD71" s="556"/>
      <c r="HE71" s="556"/>
      <c r="HF71" s="556"/>
      <c r="HG71" s="556"/>
      <c r="HH71" s="556"/>
      <c r="HI71" s="556"/>
      <c r="HJ71" s="556"/>
      <c r="HK71" s="556"/>
      <c r="HL71" s="556"/>
      <c r="HM71" s="556"/>
      <c r="HN71" s="556"/>
      <c r="HO71" s="556"/>
      <c r="HP71" s="556"/>
      <c r="HQ71" s="556"/>
      <c r="HR71" s="556"/>
      <c r="HS71" s="556"/>
      <c r="HT71" s="556"/>
      <c r="HU71" s="556"/>
      <c r="HV71" s="556"/>
      <c r="HW71" s="556"/>
      <c r="HX71" s="556"/>
      <c r="HY71" s="556"/>
      <c r="HZ71" s="556"/>
      <c r="IA71" s="556"/>
      <c r="IB71" s="556"/>
      <c r="IC71" s="556"/>
      <c r="ID71" s="556"/>
      <c r="IE71" s="556"/>
      <c r="IF71" s="556"/>
      <c r="IG71" s="556"/>
      <c r="IH71" s="556"/>
      <c r="II71" s="556"/>
      <c r="IJ71" s="556"/>
      <c r="IK71" s="556"/>
      <c r="IL71" s="556"/>
      <c r="IM71" s="556"/>
      <c r="IN71" s="556"/>
      <c r="IO71" s="556"/>
      <c r="IP71" s="556"/>
      <c r="IQ71" s="556"/>
      <c r="IR71" s="556"/>
      <c r="IS71" s="556"/>
      <c r="IT71" s="556"/>
      <c r="IU71" s="556"/>
      <c r="IV71" s="556"/>
    </row>
    <row r="72" spans="1:256" s="238" customFormat="1" ht="13.5" customHeight="1">
      <c r="A72" s="893"/>
      <c r="B72" s="772" t="s">
        <v>790</v>
      </c>
      <c r="C72" s="829">
        <v>19</v>
      </c>
      <c r="D72" s="829">
        <v>614</v>
      </c>
      <c r="E72" s="829">
        <v>19</v>
      </c>
      <c r="F72" s="829">
        <v>585</v>
      </c>
      <c r="G72" s="829">
        <v>20</v>
      </c>
      <c r="H72" s="829">
        <v>600</v>
      </c>
      <c r="I72" s="829">
        <v>22</v>
      </c>
      <c r="J72" s="829">
        <v>658</v>
      </c>
      <c r="K72" s="771">
        <v>24</v>
      </c>
      <c r="L72" s="771">
        <v>676</v>
      </c>
      <c r="M72" s="556"/>
      <c r="N72" s="556"/>
      <c r="O72" s="570"/>
      <c r="P72" s="570"/>
      <c r="Q72" s="556"/>
      <c r="R72" s="556"/>
      <c r="S72" s="556"/>
      <c r="T72" s="570"/>
      <c r="U72" s="556"/>
      <c r="V72" s="556"/>
      <c r="W72" s="570"/>
      <c r="X72" s="570"/>
      <c r="Y72" s="556"/>
      <c r="Z72" s="556"/>
      <c r="AA72" s="556"/>
      <c r="AB72" s="570"/>
      <c r="AC72" s="556"/>
      <c r="AD72" s="556"/>
      <c r="AE72" s="570"/>
      <c r="AF72" s="570"/>
      <c r="AG72" s="556"/>
      <c r="AH72" s="556"/>
      <c r="AI72" s="556"/>
      <c r="AJ72" s="570"/>
      <c r="AK72" s="556"/>
      <c r="AL72" s="556"/>
      <c r="AM72" s="570"/>
      <c r="AN72" s="570"/>
      <c r="AO72" s="556"/>
      <c r="AP72" s="556"/>
      <c r="AQ72" s="556"/>
      <c r="AR72" s="570"/>
      <c r="AS72" s="556"/>
      <c r="AT72" s="556"/>
      <c r="AU72" s="570"/>
      <c r="AV72" s="570"/>
      <c r="AW72" s="556"/>
      <c r="AX72" s="556"/>
      <c r="AY72" s="556"/>
      <c r="AZ72" s="570"/>
      <c r="BA72" s="556"/>
      <c r="BB72" s="556"/>
      <c r="BC72" s="570"/>
      <c r="BD72" s="570"/>
      <c r="BE72" s="556"/>
      <c r="BF72" s="556"/>
      <c r="BG72" s="556"/>
      <c r="BH72" s="570"/>
      <c r="BI72" s="556"/>
      <c r="BJ72" s="556"/>
      <c r="BK72" s="570"/>
      <c r="BL72" s="570"/>
      <c r="BM72" s="556"/>
      <c r="BN72" s="556"/>
      <c r="BO72" s="556"/>
      <c r="BP72" s="570"/>
      <c r="BQ72" s="556"/>
      <c r="BR72" s="556"/>
      <c r="BS72" s="570"/>
      <c r="BT72" s="570"/>
      <c r="BU72" s="556"/>
      <c r="BV72" s="556"/>
      <c r="BW72" s="556"/>
      <c r="BX72" s="570"/>
      <c r="BY72" s="556"/>
      <c r="BZ72" s="556"/>
      <c r="CA72" s="570"/>
      <c r="CB72" s="570"/>
      <c r="CC72" s="556"/>
      <c r="CD72" s="556"/>
      <c r="CE72" s="556"/>
      <c r="CF72" s="570"/>
      <c r="CG72" s="556"/>
      <c r="CH72" s="556"/>
      <c r="CI72" s="570"/>
      <c r="CJ72" s="570"/>
      <c r="CK72" s="556"/>
      <c r="CL72" s="556"/>
      <c r="CM72" s="556"/>
      <c r="CN72" s="570"/>
      <c r="CO72" s="556"/>
      <c r="CP72" s="556"/>
      <c r="CQ72" s="570"/>
      <c r="CR72" s="570"/>
      <c r="CS72" s="556"/>
      <c r="CT72" s="556"/>
      <c r="CU72" s="556"/>
      <c r="CV72" s="570"/>
      <c r="CW72" s="556"/>
      <c r="CX72" s="556"/>
      <c r="CY72" s="570"/>
      <c r="CZ72" s="570"/>
      <c r="DA72" s="556"/>
      <c r="DB72" s="556"/>
      <c r="DC72" s="556"/>
      <c r="DD72" s="570"/>
      <c r="DE72" s="556"/>
      <c r="DF72" s="556"/>
      <c r="DG72" s="570"/>
      <c r="DH72" s="570"/>
      <c r="DI72" s="556"/>
      <c r="DJ72" s="556"/>
      <c r="DK72" s="556"/>
      <c r="DL72" s="570"/>
      <c r="DM72" s="556"/>
      <c r="DN72" s="556"/>
      <c r="DO72" s="570"/>
      <c r="DP72" s="570"/>
      <c r="DQ72" s="556"/>
      <c r="DR72" s="556"/>
      <c r="DS72" s="556"/>
      <c r="DT72" s="570"/>
      <c r="DU72" s="556"/>
      <c r="DV72" s="556"/>
      <c r="DW72" s="570"/>
      <c r="DX72" s="570"/>
      <c r="DY72" s="556"/>
      <c r="DZ72" s="556"/>
      <c r="EA72" s="556"/>
      <c r="EB72" s="570"/>
      <c r="EC72" s="556"/>
      <c r="ED72" s="556"/>
      <c r="EE72" s="570"/>
      <c r="EF72" s="570"/>
      <c r="EG72" s="556"/>
      <c r="EH72" s="556"/>
      <c r="EI72" s="556"/>
      <c r="EJ72" s="570"/>
      <c r="EK72" s="556"/>
      <c r="EL72" s="556"/>
      <c r="EM72" s="570"/>
      <c r="EN72" s="570"/>
      <c r="EO72" s="556"/>
      <c r="EP72" s="556"/>
      <c r="EQ72" s="556"/>
      <c r="ER72" s="570"/>
      <c r="ES72" s="556"/>
      <c r="ET72" s="556"/>
      <c r="EU72" s="570"/>
      <c r="EV72" s="570"/>
      <c r="EW72" s="556"/>
      <c r="EX72" s="556"/>
      <c r="EY72" s="556"/>
      <c r="EZ72" s="570"/>
      <c r="FA72" s="556"/>
      <c r="FB72" s="556"/>
      <c r="FC72" s="570"/>
      <c r="FD72" s="570"/>
      <c r="FE72" s="556"/>
      <c r="FF72" s="556"/>
      <c r="FG72" s="556"/>
      <c r="FH72" s="570"/>
      <c r="FI72" s="556"/>
      <c r="FJ72" s="556"/>
      <c r="FK72" s="570"/>
      <c r="FL72" s="570"/>
      <c r="FM72" s="556"/>
      <c r="FN72" s="556"/>
      <c r="FO72" s="556"/>
      <c r="FP72" s="570"/>
      <c r="FQ72" s="556"/>
      <c r="FR72" s="556"/>
      <c r="FS72" s="570"/>
      <c r="FT72" s="570"/>
      <c r="FU72" s="556"/>
      <c r="FV72" s="556"/>
      <c r="FW72" s="556"/>
      <c r="FX72" s="570"/>
      <c r="FY72" s="556"/>
      <c r="FZ72" s="556"/>
      <c r="GA72" s="570"/>
      <c r="GB72" s="570"/>
      <c r="GC72" s="556"/>
      <c r="GD72" s="556"/>
      <c r="GE72" s="556"/>
      <c r="GF72" s="570"/>
      <c r="GG72" s="556"/>
      <c r="GH72" s="556"/>
      <c r="GI72" s="570"/>
      <c r="GJ72" s="570"/>
      <c r="GK72" s="556"/>
      <c r="GL72" s="556"/>
      <c r="GM72" s="556"/>
      <c r="GN72" s="570"/>
      <c r="GO72" s="556"/>
      <c r="GP72" s="556"/>
      <c r="GQ72" s="570"/>
      <c r="GR72" s="570"/>
      <c r="GS72" s="556"/>
      <c r="GT72" s="556"/>
      <c r="GU72" s="556"/>
      <c r="GV72" s="570"/>
      <c r="GW72" s="556"/>
      <c r="GX72" s="556"/>
      <c r="GY72" s="570"/>
      <c r="GZ72" s="570"/>
      <c r="HA72" s="556"/>
      <c r="HB72" s="556"/>
      <c r="HC72" s="556"/>
      <c r="HD72" s="570"/>
      <c r="HE72" s="556"/>
      <c r="HF72" s="556"/>
      <c r="HG72" s="570"/>
      <c r="HH72" s="570"/>
      <c r="HI72" s="556"/>
      <c r="HJ72" s="556"/>
      <c r="HK72" s="556"/>
      <c r="HL72" s="570"/>
      <c r="HM72" s="556"/>
      <c r="HN72" s="556"/>
      <c r="HO72" s="570"/>
      <c r="HP72" s="570"/>
      <c r="HQ72" s="556"/>
      <c r="HR72" s="556"/>
      <c r="HS72" s="556"/>
      <c r="HT72" s="570"/>
      <c r="HU72" s="556"/>
      <c r="HV72" s="556"/>
      <c r="HW72" s="570"/>
      <c r="HX72" s="570"/>
      <c r="HY72" s="556"/>
      <c r="HZ72" s="556"/>
      <c r="IA72" s="556"/>
      <c r="IB72" s="570"/>
      <c r="IC72" s="556"/>
      <c r="ID72" s="556"/>
      <c r="IE72" s="570"/>
      <c r="IF72" s="570"/>
      <c r="IG72" s="556"/>
      <c r="IH72" s="556"/>
      <c r="II72" s="556"/>
      <c r="IJ72" s="570"/>
      <c r="IK72" s="556"/>
      <c r="IL72" s="556"/>
      <c r="IM72" s="570"/>
      <c r="IN72" s="570"/>
      <c r="IO72" s="556"/>
      <c r="IP72" s="556"/>
      <c r="IQ72" s="556"/>
      <c r="IR72" s="570"/>
      <c r="IS72" s="556"/>
      <c r="IT72" s="556"/>
    </row>
    <row r="73" spans="1:256" s="238" customFormat="1" ht="13.5" customHeight="1">
      <c r="A73" s="893"/>
      <c r="B73" s="772" t="s">
        <v>675</v>
      </c>
      <c r="C73" s="829">
        <v>18</v>
      </c>
      <c r="D73" s="829">
        <v>515</v>
      </c>
      <c r="E73" s="829">
        <v>17</v>
      </c>
      <c r="F73" s="829">
        <v>492</v>
      </c>
      <c r="G73" s="829">
        <v>16</v>
      </c>
      <c r="H73" s="829">
        <v>467</v>
      </c>
      <c r="I73" s="829">
        <v>14</v>
      </c>
      <c r="J73" s="829">
        <v>416</v>
      </c>
      <c r="K73" s="771">
        <v>13</v>
      </c>
      <c r="L73" s="771">
        <v>392</v>
      </c>
      <c r="M73" s="556"/>
      <c r="N73" s="556"/>
      <c r="O73" s="570"/>
      <c r="P73" s="570"/>
      <c r="Q73" s="556"/>
      <c r="R73" s="556"/>
      <c r="S73" s="556"/>
      <c r="T73" s="570"/>
      <c r="U73" s="556"/>
      <c r="V73" s="556"/>
      <c r="W73" s="570"/>
      <c r="X73" s="570"/>
      <c r="Y73" s="556"/>
      <c r="Z73" s="556"/>
      <c r="AA73" s="556"/>
      <c r="AB73" s="570"/>
      <c r="AC73" s="556"/>
      <c r="AD73" s="556"/>
      <c r="AE73" s="570"/>
      <c r="AF73" s="570"/>
      <c r="AG73" s="556"/>
      <c r="AH73" s="556"/>
      <c r="AI73" s="556"/>
      <c r="AJ73" s="570"/>
      <c r="AK73" s="556"/>
      <c r="AL73" s="556"/>
      <c r="AM73" s="570"/>
      <c r="AN73" s="570"/>
      <c r="AO73" s="556"/>
      <c r="AP73" s="556"/>
      <c r="AQ73" s="556"/>
      <c r="AR73" s="570"/>
      <c r="AS73" s="556"/>
      <c r="AT73" s="556"/>
      <c r="AU73" s="570"/>
      <c r="AV73" s="570"/>
      <c r="AW73" s="556"/>
      <c r="AX73" s="556"/>
      <c r="AY73" s="556"/>
      <c r="AZ73" s="570"/>
      <c r="BA73" s="556"/>
      <c r="BB73" s="556"/>
      <c r="BC73" s="570"/>
      <c r="BD73" s="570"/>
      <c r="BE73" s="556"/>
      <c r="BF73" s="556"/>
      <c r="BG73" s="556"/>
      <c r="BH73" s="570"/>
      <c r="BI73" s="556"/>
      <c r="BJ73" s="556"/>
      <c r="BK73" s="570"/>
      <c r="BL73" s="570"/>
      <c r="BM73" s="556"/>
      <c r="BN73" s="556"/>
      <c r="BO73" s="556"/>
      <c r="BP73" s="570"/>
      <c r="BQ73" s="556"/>
      <c r="BR73" s="556"/>
      <c r="BS73" s="570"/>
      <c r="BT73" s="570"/>
      <c r="BU73" s="556"/>
      <c r="BV73" s="556"/>
      <c r="BW73" s="556"/>
      <c r="BX73" s="570"/>
      <c r="BY73" s="556"/>
      <c r="BZ73" s="556"/>
      <c r="CA73" s="570"/>
      <c r="CB73" s="570"/>
      <c r="CC73" s="556"/>
      <c r="CD73" s="556"/>
      <c r="CE73" s="556"/>
      <c r="CF73" s="570"/>
      <c r="CG73" s="556"/>
      <c r="CH73" s="556"/>
      <c r="CI73" s="570"/>
      <c r="CJ73" s="570"/>
      <c r="CK73" s="556"/>
      <c r="CL73" s="556"/>
      <c r="CM73" s="556"/>
      <c r="CN73" s="570"/>
      <c r="CO73" s="556"/>
      <c r="CP73" s="556"/>
      <c r="CQ73" s="570"/>
      <c r="CR73" s="570"/>
      <c r="CS73" s="556"/>
      <c r="CT73" s="556"/>
      <c r="CU73" s="556"/>
      <c r="CV73" s="570"/>
      <c r="CW73" s="556"/>
      <c r="CX73" s="556"/>
      <c r="CY73" s="570"/>
      <c r="CZ73" s="570"/>
      <c r="DA73" s="556"/>
      <c r="DB73" s="556"/>
      <c r="DC73" s="556"/>
      <c r="DD73" s="570"/>
      <c r="DE73" s="556"/>
      <c r="DF73" s="556"/>
      <c r="DG73" s="570"/>
      <c r="DH73" s="570"/>
      <c r="DI73" s="556"/>
      <c r="DJ73" s="556"/>
      <c r="DK73" s="556"/>
      <c r="DL73" s="570"/>
      <c r="DM73" s="556"/>
      <c r="DN73" s="556"/>
      <c r="DO73" s="570"/>
      <c r="DP73" s="570"/>
      <c r="DQ73" s="556"/>
      <c r="DR73" s="556"/>
      <c r="DS73" s="556"/>
      <c r="DT73" s="570"/>
      <c r="DU73" s="556"/>
      <c r="DV73" s="556"/>
      <c r="DW73" s="570"/>
      <c r="DX73" s="570"/>
      <c r="DY73" s="556"/>
      <c r="DZ73" s="556"/>
      <c r="EA73" s="556"/>
      <c r="EB73" s="570"/>
      <c r="EC73" s="556"/>
      <c r="ED73" s="556"/>
      <c r="EE73" s="570"/>
      <c r="EF73" s="570"/>
      <c r="EG73" s="556"/>
      <c r="EH73" s="556"/>
      <c r="EI73" s="556"/>
      <c r="EJ73" s="570"/>
      <c r="EK73" s="556"/>
      <c r="EL73" s="556"/>
      <c r="EM73" s="570"/>
      <c r="EN73" s="570"/>
      <c r="EO73" s="556"/>
      <c r="EP73" s="556"/>
      <c r="EQ73" s="556"/>
      <c r="ER73" s="570"/>
      <c r="ES73" s="556"/>
      <c r="ET73" s="556"/>
      <c r="EU73" s="570"/>
      <c r="EV73" s="570"/>
      <c r="EW73" s="556"/>
      <c r="EX73" s="556"/>
      <c r="EY73" s="556"/>
      <c r="EZ73" s="570"/>
      <c r="FA73" s="556"/>
      <c r="FB73" s="556"/>
      <c r="FC73" s="570"/>
      <c r="FD73" s="570"/>
      <c r="FE73" s="556"/>
      <c r="FF73" s="556"/>
      <c r="FG73" s="556"/>
      <c r="FH73" s="570"/>
      <c r="FI73" s="556"/>
      <c r="FJ73" s="556"/>
      <c r="FK73" s="570"/>
      <c r="FL73" s="570"/>
      <c r="FM73" s="556"/>
      <c r="FN73" s="556"/>
      <c r="FO73" s="556"/>
      <c r="FP73" s="570"/>
      <c r="FQ73" s="556"/>
      <c r="FR73" s="556"/>
      <c r="FS73" s="570"/>
      <c r="FT73" s="570"/>
      <c r="FU73" s="556"/>
      <c r="FV73" s="556"/>
      <c r="FW73" s="556"/>
      <c r="FX73" s="570"/>
      <c r="FY73" s="556"/>
      <c r="FZ73" s="556"/>
      <c r="GA73" s="570"/>
      <c r="GB73" s="570"/>
      <c r="GC73" s="556"/>
      <c r="GD73" s="556"/>
      <c r="GE73" s="556"/>
      <c r="GF73" s="570"/>
      <c r="GG73" s="556"/>
      <c r="GH73" s="556"/>
      <c r="GI73" s="570"/>
      <c r="GJ73" s="570"/>
      <c r="GK73" s="556"/>
      <c r="GL73" s="556"/>
      <c r="GM73" s="556"/>
      <c r="GN73" s="570"/>
      <c r="GO73" s="556"/>
      <c r="GP73" s="556"/>
      <c r="GQ73" s="570"/>
      <c r="GR73" s="570"/>
      <c r="GS73" s="556"/>
      <c r="GT73" s="556"/>
      <c r="GU73" s="556"/>
      <c r="GV73" s="570"/>
      <c r="GW73" s="556"/>
      <c r="GX73" s="556"/>
      <c r="GY73" s="570"/>
      <c r="GZ73" s="570"/>
      <c r="HA73" s="556"/>
      <c r="HB73" s="556"/>
      <c r="HC73" s="556"/>
      <c r="HD73" s="570"/>
      <c r="HE73" s="556"/>
      <c r="HF73" s="556"/>
      <c r="HG73" s="570"/>
      <c r="HH73" s="570"/>
      <c r="HI73" s="556"/>
      <c r="HJ73" s="556"/>
      <c r="HK73" s="556"/>
      <c r="HL73" s="570"/>
      <c r="HM73" s="556"/>
      <c r="HN73" s="556"/>
      <c r="HO73" s="570"/>
      <c r="HP73" s="570"/>
      <c r="HQ73" s="556"/>
      <c r="HR73" s="556"/>
      <c r="HS73" s="556"/>
      <c r="HT73" s="570"/>
      <c r="HU73" s="556"/>
      <c r="HV73" s="556"/>
      <c r="HW73" s="570"/>
      <c r="HX73" s="570"/>
      <c r="HY73" s="556"/>
      <c r="HZ73" s="556"/>
      <c r="IA73" s="556"/>
      <c r="IB73" s="570"/>
      <c r="IC73" s="556"/>
      <c r="ID73" s="556"/>
      <c r="IE73" s="570"/>
      <c r="IF73" s="570"/>
      <c r="IG73" s="556"/>
      <c r="IH73" s="556"/>
      <c r="II73" s="556"/>
      <c r="IJ73" s="570"/>
      <c r="IK73" s="556"/>
      <c r="IL73" s="556"/>
      <c r="IM73" s="570"/>
      <c r="IN73" s="570"/>
      <c r="IO73" s="556"/>
      <c r="IP73" s="556"/>
      <c r="IQ73" s="556"/>
      <c r="IR73" s="570"/>
      <c r="IS73" s="556"/>
      <c r="IT73" s="556"/>
      <c r="IU73" s="570"/>
      <c r="IV73" s="570"/>
    </row>
    <row r="74" spans="1:256" s="238" customFormat="1" ht="13.5" customHeight="1">
      <c r="A74" s="951" t="s">
        <v>576</v>
      </c>
      <c r="B74" s="301" t="s">
        <v>810</v>
      </c>
      <c r="C74" s="235">
        <v>19</v>
      </c>
      <c r="D74" s="235">
        <v>616</v>
      </c>
      <c r="E74" s="235">
        <v>18</v>
      </c>
      <c r="F74" s="235">
        <v>563</v>
      </c>
      <c r="G74" s="235">
        <v>18</v>
      </c>
      <c r="H74" s="235">
        <v>565</v>
      </c>
      <c r="I74" s="235">
        <v>18</v>
      </c>
      <c r="J74" s="235">
        <v>568</v>
      </c>
      <c r="K74" s="235">
        <v>19</v>
      </c>
      <c r="L74" s="235">
        <v>571</v>
      </c>
      <c r="M74" s="556"/>
      <c r="N74" s="556"/>
      <c r="O74" s="570"/>
      <c r="P74" s="570"/>
      <c r="Q74" s="556"/>
      <c r="R74" s="556"/>
      <c r="S74" s="556"/>
      <c r="T74" s="570"/>
      <c r="U74" s="556"/>
      <c r="V74" s="556"/>
      <c r="W74" s="570"/>
      <c r="X74" s="570"/>
      <c r="Y74" s="556"/>
      <c r="Z74" s="556"/>
      <c r="AA74" s="556"/>
      <c r="AB74" s="570"/>
      <c r="AC74" s="556"/>
      <c r="AD74" s="556"/>
      <c r="AE74" s="570"/>
      <c r="AF74" s="570"/>
      <c r="AG74" s="556"/>
      <c r="AH74" s="556"/>
      <c r="AI74" s="556"/>
      <c r="AJ74" s="570"/>
      <c r="AK74" s="556"/>
      <c r="AL74" s="556"/>
      <c r="AM74" s="570"/>
      <c r="AN74" s="570"/>
      <c r="AO74" s="556"/>
      <c r="AP74" s="556"/>
      <c r="AQ74" s="556"/>
      <c r="AR74" s="570"/>
      <c r="AS74" s="556"/>
      <c r="AT74" s="556"/>
      <c r="AU74" s="570"/>
      <c r="AV74" s="570"/>
      <c r="AW74" s="556"/>
      <c r="AX74" s="556"/>
      <c r="AY74" s="556"/>
      <c r="AZ74" s="570"/>
      <c r="BA74" s="556"/>
      <c r="BB74" s="556"/>
      <c r="BC74" s="570"/>
      <c r="BD74" s="570"/>
      <c r="BE74" s="556"/>
      <c r="BF74" s="556"/>
      <c r="BG74" s="556"/>
      <c r="BH74" s="570"/>
      <c r="BI74" s="556"/>
      <c r="BJ74" s="556"/>
      <c r="BK74" s="570"/>
      <c r="BL74" s="570"/>
      <c r="BM74" s="556"/>
      <c r="BN74" s="556"/>
      <c r="BO74" s="556"/>
      <c r="BP74" s="570"/>
      <c r="BQ74" s="556"/>
      <c r="BR74" s="556"/>
      <c r="BS74" s="570"/>
      <c r="BT74" s="570"/>
      <c r="BU74" s="556"/>
      <c r="BV74" s="556"/>
      <c r="BW74" s="556"/>
      <c r="BX74" s="570"/>
      <c r="BY74" s="556"/>
      <c r="BZ74" s="556"/>
      <c r="CA74" s="570"/>
      <c r="CB74" s="570"/>
      <c r="CC74" s="556"/>
      <c r="CD74" s="556"/>
      <c r="CE74" s="556"/>
      <c r="CF74" s="570"/>
      <c r="CG74" s="556"/>
      <c r="CH74" s="556"/>
      <c r="CI74" s="570"/>
      <c r="CJ74" s="570"/>
      <c r="CK74" s="556"/>
      <c r="CL74" s="556"/>
      <c r="CM74" s="556"/>
      <c r="CN74" s="570"/>
      <c r="CO74" s="556"/>
      <c r="CP74" s="556"/>
      <c r="CQ74" s="570"/>
      <c r="CR74" s="570"/>
      <c r="CS74" s="556"/>
      <c r="CT74" s="556"/>
      <c r="CU74" s="556"/>
      <c r="CV74" s="570"/>
      <c r="CW74" s="556"/>
      <c r="CX74" s="556"/>
      <c r="CY74" s="570"/>
      <c r="CZ74" s="570"/>
      <c r="DA74" s="556"/>
      <c r="DB74" s="556"/>
      <c r="DC74" s="556"/>
      <c r="DD74" s="570"/>
      <c r="DE74" s="556"/>
      <c r="DF74" s="556"/>
      <c r="DG74" s="570"/>
      <c r="DH74" s="570"/>
      <c r="DI74" s="556"/>
      <c r="DJ74" s="556"/>
      <c r="DK74" s="556"/>
      <c r="DL74" s="570"/>
      <c r="DM74" s="556"/>
      <c r="DN74" s="556"/>
      <c r="DO74" s="570"/>
      <c r="DP74" s="570"/>
      <c r="DQ74" s="556"/>
      <c r="DR74" s="556"/>
      <c r="DS74" s="556"/>
      <c r="DT74" s="570"/>
      <c r="DU74" s="556"/>
      <c r="DV74" s="556"/>
      <c r="DW74" s="570"/>
      <c r="DX74" s="570"/>
      <c r="DY74" s="556"/>
      <c r="DZ74" s="556"/>
      <c r="EA74" s="556"/>
      <c r="EB74" s="570"/>
      <c r="EC74" s="556"/>
      <c r="ED74" s="556"/>
      <c r="EE74" s="570"/>
      <c r="EF74" s="570"/>
      <c r="EG74" s="556"/>
      <c r="EH74" s="556"/>
      <c r="EI74" s="556"/>
      <c r="EJ74" s="570"/>
      <c r="EK74" s="556"/>
      <c r="EL74" s="556"/>
      <c r="EM74" s="570"/>
      <c r="EN74" s="570"/>
      <c r="EO74" s="556"/>
      <c r="EP74" s="556"/>
      <c r="EQ74" s="556"/>
      <c r="ER74" s="570"/>
      <c r="ES74" s="556"/>
      <c r="ET74" s="556"/>
      <c r="EU74" s="570"/>
      <c r="EV74" s="570"/>
      <c r="EW74" s="556"/>
      <c r="EX74" s="556"/>
      <c r="EY74" s="556"/>
      <c r="EZ74" s="570"/>
      <c r="FA74" s="556"/>
      <c r="FB74" s="556"/>
      <c r="FC74" s="570"/>
      <c r="FD74" s="570"/>
      <c r="FE74" s="556"/>
      <c r="FF74" s="556"/>
      <c r="FG74" s="556"/>
      <c r="FH74" s="570"/>
      <c r="FI74" s="556"/>
      <c r="FJ74" s="556"/>
      <c r="FK74" s="570"/>
      <c r="FL74" s="570"/>
      <c r="FM74" s="556"/>
      <c r="FN74" s="556"/>
      <c r="FO74" s="556"/>
      <c r="FP74" s="570"/>
      <c r="FQ74" s="556"/>
      <c r="FR74" s="556"/>
      <c r="FS74" s="570"/>
      <c r="FT74" s="570"/>
      <c r="FU74" s="556"/>
      <c r="FV74" s="556"/>
      <c r="FW74" s="556"/>
      <c r="FX74" s="570"/>
      <c r="FY74" s="556"/>
      <c r="FZ74" s="556"/>
      <c r="GA74" s="570"/>
      <c r="GB74" s="570"/>
      <c r="GC74" s="556"/>
      <c r="GD74" s="556"/>
      <c r="GE74" s="556"/>
      <c r="GF74" s="570"/>
      <c r="GG74" s="556"/>
      <c r="GH74" s="556"/>
      <c r="GI74" s="570"/>
      <c r="GJ74" s="570"/>
      <c r="GK74" s="556"/>
      <c r="GL74" s="556"/>
      <c r="GM74" s="556"/>
      <c r="GN74" s="570"/>
      <c r="GO74" s="556"/>
      <c r="GP74" s="556"/>
      <c r="GQ74" s="570"/>
      <c r="GR74" s="570"/>
      <c r="GS74" s="556"/>
      <c r="GT74" s="556"/>
      <c r="GU74" s="556"/>
      <c r="GV74" s="570"/>
      <c r="GW74" s="556"/>
      <c r="GX74" s="556"/>
      <c r="GY74" s="570"/>
      <c r="GZ74" s="570"/>
      <c r="HA74" s="556"/>
      <c r="HB74" s="556"/>
      <c r="HC74" s="556"/>
      <c r="HD74" s="570"/>
      <c r="HE74" s="556"/>
      <c r="HF74" s="556"/>
      <c r="HG74" s="570"/>
      <c r="HH74" s="570"/>
      <c r="HI74" s="556"/>
      <c r="HJ74" s="556"/>
      <c r="HK74" s="556"/>
      <c r="HL74" s="570"/>
      <c r="HM74" s="556"/>
      <c r="HN74" s="556"/>
      <c r="HO74" s="570"/>
      <c r="HP74" s="570"/>
      <c r="HQ74" s="556"/>
      <c r="HR74" s="556"/>
      <c r="HS74" s="556"/>
      <c r="HT74" s="570"/>
      <c r="HU74" s="556"/>
      <c r="HV74" s="556"/>
      <c r="HW74" s="570"/>
      <c r="HX74" s="570"/>
      <c r="HY74" s="556"/>
      <c r="HZ74" s="556"/>
      <c r="IA74" s="556"/>
      <c r="IB74" s="570"/>
      <c r="IC74" s="556"/>
      <c r="ID74" s="556"/>
      <c r="IE74" s="570"/>
      <c r="IF74" s="570"/>
      <c r="IG74" s="556"/>
      <c r="IH74" s="556"/>
      <c r="II74" s="556"/>
      <c r="IJ74" s="570"/>
      <c r="IK74" s="556"/>
      <c r="IL74" s="556"/>
      <c r="IM74" s="570"/>
      <c r="IN74" s="570"/>
      <c r="IO74" s="556"/>
      <c r="IP74" s="556"/>
      <c r="IQ74" s="556"/>
      <c r="IR74" s="570"/>
      <c r="IS74" s="556"/>
      <c r="IT74" s="556"/>
      <c r="IU74" s="570"/>
      <c r="IV74" s="570"/>
    </row>
    <row r="75" spans="1:256" s="238" customFormat="1" ht="13.5" customHeight="1">
      <c r="A75" s="893"/>
      <c r="B75" s="772" t="s">
        <v>676</v>
      </c>
      <c r="C75" s="829">
        <v>14</v>
      </c>
      <c r="D75" s="829">
        <v>430</v>
      </c>
      <c r="E75" s="829">
        <v>14</v>
      </c>
      <c r="F75" s="829">
        <v>430</v>
      </c>
      <c r="G75" s="829">
        <v>14</v>
      </c>
      <c r="H75" s="829">
        <v>445</v>
      </c>
      <c r="I75" s="829">
        <v>14</v>
      </c>
      <c r="J75" s="829">
        <v>454</v>
      </c>
      <c r="K75" s="771">
        <v>17</v>
      </c>
      <c r="L75" s="771">
        <v>461</v>
      </c>
      <c r="M75" s="556"/>
      <c r="N75" s="556"/>
      <c r="O75" s="570"/>
      <c r="P75" s="570"/>
      <c r="Q75" s="556"/>
      <c r="R75" s="556"/>
      <c r="S75" s="556"/>
      <c r="T75" s="570"/>
      <c r="U75" s="556"/>
      <c r="V75" s="556"/>
      <c r="W75" s="570"/>
      <c r="X75" s="570"/>
      <c r="Y75" s="556"/>
      <c r="Z75" s="556"/>
      <c r="AA75" s="556"/>
      <c r="AB75" s="570"/>
      <c r="AC75" s="556"/>
      <c r="AD75" s="556"/>
      <c r="AE75" s="570"/>
      <c r="AF75" s="570"/>
      <c r="AG75" s="556"/>
      <c r="AH75" s="556"/>
      <c r="AI75" s="556"/>
      <c r="AJ75" s="570"/>
      <c r="AK75" s="556"/>
      <c r="AL75" s="556"/>
      <c r="AM75" s="570"/>
      <c r="AN75" s="570"/>
      <c r="AO75" s="556"/>
      <c r="AP75" s="556"/>
      <c r="AQ75" s="556"/>
      <c r="AR75" s="570"/>
      <c r="AS75" s="556"/>
      <c r="AT75" s="556"/>
      <c r="AU75" s="570"/>
      <c r="AV75" s="570"/>
      <c r="AW75" s="556"/>
      <c r="AX75" s="556"/>
      <c r="AY75" s="556"/>
      <c r="AZ75" s="570"/>
      <c r="BA75" s="556"/>
      <c r="BB75" s="556"/>
      <c r="BC75" s="570"/>
      <c r="BD75" s="570"/>
      <c r="BE75" s="556"/>
      <c r="BF75" s="556"/>
      <c r="BG75" s="556"/>
      <c r="BH75" s="570"/>
      <c r="BI75" s="556"/>
      <c r="BJ75" s="556"/>
      <c r="BK75" s="570"/>
      <c r="BL75" s="570"/>
      <c r="BM75" s="556"/>
      <c r="BN75" s="556"/>
      <c r="BO75" s="556"/>
      <c r="BP75" s="570"/>
      <c r="BQ75" s="556"/>
      <c r="BR75" s="556"/>
      <c r="BS75" s="570"/>
      <c r="BT75" s="570"/>
      <c r="BU75" s="556"/>
      <c r="BV75" s="556"/>
      <c r="BW75" s="556"/>
      <c r="BX75" s="570"/>
      <c r="BY75" s="556"/>
      <c r="BZ75" s="556"/>
      <c r="CA75" s="570"/>
      <c r="CB75" s="570"/>
      <c r="CC75" s="556"/>
      <c r="CD75" s="556"/>
      <c r="CE75" s="556"/>
      <c r="CF75" s="570"/>
      <c r="CG75" s="556"/>
      <c r="CH75" s="556"/>
      <c r="CI75" s="570"/>
      <c r="CJ75" s="570"/>
      <c r="CK75" s="556"/>
      <c r="CL75" s="556"/>
      <c r="CM75" s="556"/>
      <c r="CN75" s="570"/>
      <c r="CO75" s="556"/>
      <c r="CP75" s="556"/>
      <c r="CQ75" s="570"/>
      <c r="CR75" s="570"/>
      <c r="CS75" s="556"/>
      <c r="CT75" s="556"/>
      <c r="CU75" s="556"/>
      <c r="CV75" s="570"/>
      <c r="CW75" s="556"/>
      <c r="CX75" s="556"/>
      <c r="CY75" s="570"/>
      <c r="CZ75" s="570"/>
      <c r="DA75" s="556"/>
      <c r="DB75" s="556"/>
      <c r="DC75" s="556"/>
      <c r="DD75" s="570"/>
      <c r="DE75" s="556"/>
      <c r="DF75" s="556"/>
      <c r="DG75" s="570"/>
      <c r="DH75" s="570"/>
      <c r="DI75" s="556"/>
      <c r="DJ75" s="556"/>
      <c r="DK75" s="556"/>
      <c r="DL75" s="570"/>
      <c r="DM75" s="556"/>
      <c r="DN75" s="556"/>
      <c r="DO75" s="570"/>
      <c r="DP75" s="570"/>
      <c r="DQ75" s="556"/>
      <c r="DR75" s="556"/>
      <c r="DS75" s="556"/>
      <c r="DT75" s="570"/>
      <c r="DU75" s="556"/>
      <c r="DV75" s="556"/>
      <c r="DW75" s="570"/>
      <c r="DX75" s="570"/>
      <c r="DY75" s="556"/>
      <c r="DZ75" s="556"/>
      <c r="EA75" s="556"/>
      <c r="EB75" s="570"/>
      <c r="EC75" s="556"/>
      <c r="ED75" s="556"/>
      <c r="EE75" s="570"/>
      <c r="EF75" s="570"/>
      <c r="EG75" s="556"/>
      <c r="EH75" s="556"/>
      <c r="EI75" s="556"/>
      <c r="EJ75" s="570"/>
      <c r="EK75" s="556"/>
      <c r="EL75" s="556"/>
      <c r="EM75" s="570"/>
      <c r="EN75" s="570"/>
      <c r="EO75" s="556"/>
      <c r="EP75" s="556"/>
      <c r="EQ75" s="556"/>
      <c r="ER75" s="570"/>
      <c r="ES75" s="556"/>
      <c r="ET75" s="556"/>
      <c r="EU75" s="570"/>
      <c r="EV75" s="570"/>
      <c r="EW75" s="556"/>
      <c r="EX75" s="556"/>
      <c r="EY75" s="556"/>
      <c r="EZ75" s="570"/>
      <c r="FA75" s="556"/>
      <c r="FB75" s="556"/>
      <c r="FC75" s="570"/>
      <c r="FD75" s="570"/>
      <c r="FE75" s="556"/>
      <c r="FF75" s="556"/>
      <c r="FG75" s="556"/>
      <c r="FH75" s="570"/>
      <c r="FI75" s="556"/>
      <c r="FJ75" s="556"/>
      <c r="FK75" s="570"/>
      <c r="FL75" s="570"/>
      <c r="FM75" s="556"/>
      <c r="FN75" s="556"/>
      <c r="FO75" s="556"/>
      <c r="FP75" s="570"/>
      <c r="FQ75" s="556"/>
      <c r="FR75" s="556"/>
      <c r="FS75" s="570"/>
      <c r="FT75" s="570"/>
      <c r="FU75" s="556"/>
      <c r="FV75" s="556"/>
      <c r="FW75" s="556"/>
      <c r="FX75" s="570"/>
      <c r="FY75" s="556"/>
      <c r="FZ75" s="556"/>
      <c r="GA75" s="570"/>
      <c r="GB75" s="570"/>
      <c r="GC75" s="556"/>
      <c r="GD75" s="556"/>
      <c r="GE75" s="556"/>
      <c r="GF75" s="570"/>
      <c r="GG75" s="556"/>
      <c r="GH75" s="556"/>
      <c r="GI75" s="570"/>
      <c r="GJ75" s="570"/>
      <c r="GK75" s="556"/>
      <c r="GL75" s="556"/>
      <c r="GM75" s="556"/>
      <c r="GN75" s="570"/>
      <c r="GO75" s="556"/>
      <c r="GP75" s="556"/>
      <c r="GQ75" s="570"/>
      <c r="GR75" s="570"/>
      <c r="GS75" s="556"/>
      <c r="GT75" s="556"/>
      <c r="GU75" s="556"/>
      <c r="GV75" s="570"/>
      <c r="GW75" s="556"/>
      <c r="GX75" s="556"/>
      <c r="GY75" s="570"/>
      <c r="GZ75" s="570"/>
      <c r="HA75" s="556"/>
      <c r="HB75" s="556"/>
      <c r="HC75" s="556"/>
      <c r="HD75" s="570"/>
      <c r="HE75" s="556"/>
      <c r="HF75" s="556"/>
      <c r="HG75" s="570"/>
      <c r="HH75" s="570"/>
      <c r="HI75" s="556"/>
      <c r="HJ75" s="556"/>
      <c r="HK75" s="556"/>
      <c r="HL75" s="570"/>
      <c r="HM75" s="556"/>
      <c r="HN75" s="556"/>
      <c r="HO75" s="570"/>
      <c r="HP75" s="570"/>
      <c r="HQ75" s="556"/>
      <c r="HR75" s="556"/>
      <c r="HS75" s="556"/>
      <c r="HT75" s="570"/>
      <c r="HU75" s="556"/>
      <c r="HV75" s="556"/>
      <c r="HW75" s="570"/>
      <c r="HX75" s="570"/>
      <c r="HY75" s="556"/>
      <c r="HZ75" s="556"/>
      <c r="IA75" s="556"/>
      <c r="IB75" s="570"/>
      <c r="IC75" s="556"/>
      <c r="ID75" s="556"/>
      <c r="IE75" s="570"/>
      <c r="IF75" s="570"/>
      <c r="IG75" s="556"/>
      <c r="IH75" s="556"/>
      <c r="II75" s="556"/>
      <c r="IJ75" s="570"/>
      <c r="IK75" s="556"/>
      <c r="IL75" s="556"/>
      <c r="IM75" s="570"/>
      <c r="IN75" s="570"/>
      <c r="IO75" s="556"/>
      <c r="IP75" s="556"/>
      <c r="IQ75" s="556"/>
      <c r="IR75" s="570"/>
      <c r="IS75" s="556"/>
      <c r="IT75" s="556"/>
      <c r="IU75" s="570"/>
      <c r="IV75" s="570"/>
    </row>
    <row r="76" spans="1:256" s="238" customFormat="1" ht="13.5" customHeight="1">
      <c r="A76" s="952"/>
      <c r="B76" s="302" t="s">
        <v>729</v>
      </c>
      <c r="C76" s="829">
        <v>18</v>
      </c>
      <c r="D76" s="829">
        <v>590</v>
      </c>
      <c r="E76" s="829">
        <v>18</v>
      </c>
      <c r="F76" s="829">
        <v>577</v>
      </c>
      <c r="G76" s="829">
        <v>17</v>
      </c>
      <c r="H76" s="829">
        <v>560</v>
      </c>
      <c r="I76" s="829">
        <v>17</v>
      </c>
      <c r="J76" s="829">
        <v>543</v>
      </c>
      <c r="K76" s="771">
        <v>17</v>
      </c>
      <c r="L76" s="771">
        <v>556</v>
      </c>
      <c r="M76" s="556"/>
      <c r="N76" s="556"/>
      <c r="O76" s="570"/>
      <c r="P76" s="570"/>
      <c r="Q76" s="556"/>
      <c r="R76" s="556"/>
      <c r="S76" s="556"/>
      <c r="T76" s="570"/>
      <c r="U76" s="556"/>
      <c r="V76" s="556"/>
      <c r="W76" s="570"/>
      <c r="X76" s="570"/>
      <c r="Y76" s="556"/>
      <c r="Z76" s="556"/>
      <c r="AA76" s="556"/>
      <c r="AB76" s="570"/>
      <c r="AC76" s="556"/>
      <c r="AD76" s="556"/>
      <c r="AE76" s="570"/>
      <c r="AF76" s="570"/>
      <c r="AG76" s="556"/>
      <c r="AH76" s="556"/>
      <c r="AI76" s="556"/>
      <c r="AJ76" s="570"/>
      <c r="AK76" s="556"/>
      <c r="AL76" s="556"/>
      <c r="AM76" s="570"/>
      <c r="AN76" s="570"/>
      <c r="AO76" s="556"/>
      <c r="AP76" s="556"/>
      <c r="AQ76" s="556"/>
      <c r="AR76" s="570"/>
      <c r="AS76" s="556"/>
      <c r="AT76" s="556"/>
      <c r="AU76" s="570"/>
      <c r="AV76" s="570"/>
      <c r="AW76" s="556"/>
      <c r="AX76" s="556"/>
      <c r="AY76" s="556"/>
      <c r="AZ76" s="570"/>
      <c r="BA76" s="556"/>
      <c r="BB76" s="556"/>
      <c r="BC76" s="570"/>
      <c r="BD76" s="570"/>
      <c r="BE76" s="556"/>
      <c r="BF76" s="556"/>
      <c r="BG76" s="556"/>
      <c r="BH76" s="570"/>
      <c r="BI76" s="556"/>
      <c r="BJ76" s="556"/>
      <c r="BK76" s="570"/>
      <c r="BL76" s="570"/>
      <c r="BM76" s="556"/>
      <c r="BN76" s="556"/>
      <c r="BO76" s="556"/>
      <c r="BP76" s="570"/>
      <c r="BQ76" s="556"/>
      <c r="BR76" s="556"/>
      <c r="BS76" s="570"/>
      <c r="BT76" s="570"/>
      <c r="BU76" s="556"/>
      <c r="BV76" s="556"/>
      <c r="BW76" s="556"/>
      <c r="BX76" s="570"/>
      <c r="BY76" s="556"/>
      <c r="BZ76" s="556"/>
      <c r="CA76" s="570"/>
      <c r="CB76" s="570"/>
      <c r="CC76" s="556"/>
      <c r="CD76" s="556"/>
      <c r="CE76" s="556"/>
      <c r="CF76" s="570"/>
      <c r="CG76" s="556"/>
      <c r="CH76" s="556"/>
      <c r="CI76" s="570"/>
      <c r="CJ76" s="570"/>
      <c r="CK76" s="556"/>
      <c r="CL76" s="556"/>
      <c r="CM76" s="556"/>
      <c r="CN76" s="570"/>
      <c r="CO76" s="556"/>
      <c r="CP76" s="556"/>
      <c r="CQ76" s="570"/>
      <c r="CR76" s="570"/>
      <c r="CS76" s="556"/>
      <c r="CT76" s="556"/>
      <c r="CU76" s="556"/>
      <c r="CV76" s="570"/>
      <c r="CW76" s="556"/>
      <c r="CX76" s="556"/>
      <c r="CY76" s="570"/>
      <c r="CZ76" s="570"/>
      <c r="DA76" s="556"/>
      <c r="DB76" s="556"/>
      <c r="DC76" s="556"/>
      <c r="DD76" s="570"/>
      <c r="DE76" s="556"/>
      <c r="DF76" s="556"/>
      <c r="DG76" s="570"/>
      <c r="DH76" s="570"/>
      <c r="DI76" s="556"/>
      <c r="DJ76" s="556"/>
      <c r="DK76" s="556"/>
      <c r="DL76" s="570"/>
      <c r="DM76" s="556"/>
      <c r="DN76" s="556"/>
      <c r="DO76" s="570"/>
      <c r="DP76" s="570"/>
      <c r="DQ76" s="556"/>
      <c r="DR76" s="556"/>
      <c r="DS76" s="556"/>
      <c r="DT76" s="570"/>
      <c r="DU76" s="556"/>
      <c r="DV76" s="556"/>
      <c r="DW76" s="570"/>
      <c r="DX76" s="570"/>
      <c r="DY76" s="556"/>
      <c r="DZ76" s="556"/>
      <c r="EA76" s="556"/>
      <c r="EB76" s="570"/>
      <c r="EC76" s="556"/>
      <c r="ED76" s="556"/>
      <c r="EE76" s="570"/>
      <c r="EF76" s="570"/>
      <c r="EG76" s="556"/>
      <c r="EH76" s="556"/>
      <c r="EI76" s="556"/>
      <c r="EJ76" s="570"/>
      <c r="EK76" s="556"/>
      <c r="EL76" s="556"/>
      <c r="EM76" s="570"/>
      <c r="EN76" s="570"/>
      <c r="EO76" s="556"/>
      <c r="EP76" s="556"/>
      <c r="EQ76" s="556"/>
      <c r="ER76" s="570"/>
      <c r="ES76" s="556"/>
      <c r="ET76" s="556"/>
      <c r="EU76" s="570"/>
      <c r="EV76" s="570"/>
      <c r="EW76" s="556"/>
      <c r="EX76" s="556"/>
      <c r="EY76" s="556"/>
      <c r="EZ76" s="570"/>
      <c r="FA76" s="556"/>
      <c r="FB76" s="556"/>
      <c r="FC76" s="570"/>
      <c r="FD76" s="570"/>
      <c r="FE76" s="556"/>
      <c r="FF76" s="556"/>
      <c r="FG76" s="556"/>
      <c r="FH76" s="570"/>
      <c r="FI76" s="556"/>
      <c r="FJ76" s="556"/>
      <c r="FK76" s="570"/>
      <c r="FL76" s="570"/>
      <c r="FM76" s="556"/>
      <c r="FN76" s="556"/>
      <c r="FO76" s="556"/>
      <c r="FP76" s="570"/>
      <c r="FQ76" s="556"/>
      <c r="FR76" s="556"/>
      <c r="FS76" s="570"/>
      <c r="FT76" s="570"/>
      <c r="FU76" s="556"/>
      <c r="FV76" s="556"/>
      <c r="FW76" s="556"/>
      <c r="FX76" s="570"/>
      <c r="FY76" s="556"/>
      <c r="FZ76" s="556"/>
      <c r="GA76" s="570"/>
      <c r="GB76" s="570"/>
      <c r="GC76" s="556"/>
      <c r="GD76" s="556"/>
      <c r="GE76" s="556"/>
      <c r="GF76" s="570"/>
      <c r="GG76" s="556"/>
      <c r="GH76" s="556"/>
      <c r="GI76" s="570"/>
      <c r="GJ76" s="570"/>
      <c r="GK76" s="556"/>
      <c r="GL76" s="556"/>
      <c r="GM76" s="556"/>
      <c r="GN76" s="570"/>
      <c r="GO76" s="556"/>
      <c r="GP76" s="556"/>
      <c r="GQ76" s="570"/>
      <c r="GR76" s="570"/>
      <c r="GS76" s="556"/>
      <c r="GT76" s="556"/>
      <c r="GU76" s="556"/>
      <c r="GV76" s="570"/>
      <c r="GW76" s="556"/>
      <c r="GX76" s="556"/>
      <c r="GY76" s="570"/>
      <c r="GZ76" s="570"/>
      <c r="HA76" s="556"/>
      <c r="HB76" s="556"/>
      <c r="HC76" s="556"/>
      <c r="HD76" s="570"/>
      <c r="HE76" s="556"/>
      <c r="HF76" s="556"/>
      <c r="HG76" s="570"/>
      <c r="HH76" s="570"/>
      <c r="HI76" s="556"/>
      <c r="HJ76" s="556"/>
      <c r="HK76" s="556"/>
      <c r="HL76" s="570"/>
      <c r="HM76" s="556"/>
      <c r="HN76" s="556"/>
      <c r="HO76" s="570"/>
      <c r="HP76" s="570"/>
      <c r="HQ76" s="556"/>
      <c r="HR76" s="556"/>
      <c r="HS76" s="556"/>
      <c r="HT76" s="570"/>
      <c r="HU76" s="556"/>
      <c r="HV76" s="556"/>
      <c r="HW76" s="570"/>
      <c r="HX76" s="570"/>
      <c r="HY76" s="556"/>
      <c r="HZ76" s="556"/>
      <c r="IA76" s="556"/>
      <c r="IB76" s="570"/>
      <c r="IC76" s="556"/>
      <c r="ID76" s="556"/>
      <c r="IE76" s="570"/>
      <c r="IF76" s="570"/>
      <c r="IG76" s="556"/>
      <c r="IH76" s="556"/>
      <c r="II76" s="556"/>
      <c r="IJ76" s="570"/>
      <c r="IK76" s="556"/>
      <c r="IL76" s="556"/>
      <c r="IM76" s="570"/>
      <c r="IN76" s="570"/>
      <c r="IO76" s="556"/>
      <c r="IP76" s="556"/>
      <c r="IQ76" s="556"/>
      <c r="IR76" s="570"/>
      <c r="IS76" s="556"/>
      <c r="IT76" s="556"/>
      <c r="IU76" s="570"/>
      <c r="IV76" s="570"/>
    </row>
    <row r="77" spans="1:256" s="238" customFormat="1" ht="13.5" customHeight="1">
      <c r="A77" s="948" t="s">
        <v>577</v>
      </c>
      <c r="B77" s="772" t="s">
        <v>298</v>
      </c>
      <c r="C77" s="235">
        <v>21</v>
      </c>
      <c r="D77" s="235">
        <v>696</v>
      </c>
      <c r="E77" s="235">
        <v>21</v>
      </c>
      <c r="F77" s="235">
        <v>685</v>
      </c>
      <c r="G77" s="235">
        <v>20</v>
      </c>
      <c r="H77" s="235">
        <v>627</v>
      </c>
      <c r="I77" s="235">
        <v>20</v>
      </c>
      <c r="J77" s="235">
        <v>625</v>
      </c>
      <c r="K77" s="235">
        <v>19</v>
      </c>
      <c r="L77" s="235">
        <v>635</v>
      </c>
      <c r="M77" s="556"/>
      <c r="N77" s="556"/>
      <c r="O77" s="570"/>
      <c r="P77" s="570"/>
      <c r="Q77" s="556"/>
      <c r="R77" s="556"/>
      <c r="S77" s="556"/>
      <c r="T77" s="570"/>
      <c r="U77" s="556"/>
      <c r="V77" s="556"/>
      <c r="W77" s="570"/>
      <c r="X77" s="570"/>
      <c r="Y77" s="556"/>
      <c r="Z77" s="556"/>
      <c r="AA77" s="556"/>
      <c r="AB77" s="570"/>
      <c r="AC77" s="556"/>
      <c r="AD77" s="556"/>
      <c r="AE77" s="570"/>
      <c r="AF77" s="570"/>
      <c r="AG77" s="556"/>
      <c r="AH77" s="556"/>
      <c r="AI77" s="556"/>
      <c r="AJ77" s="570"/>
      <c r="AK77" s="556"/>
      <c r="AL77" s="556"/>
      <c r="AM77" s="570"/>
      <c r="AN77" s="570"/>
      <c r="AO77" s="556"/>
      <c r="AP77" s="556"/>
      <c r="AQ77" s="556"/>
      <c r="AR77" s="570"/>
      <c r="AS77" s="556"/>
      <c r="AT77" s="556"/>
      <c r="AU77" s="570"/>
      <c r="AV77" s="570"/>
      <c r="AW77" s="556"/>
      <c r="AX77" s="556"/>
      <c r="AY77" s="556"/>
      <c r="AZ77" s="570"/>
      <c r="BA77" s="556"/>
      <c r="BB77" s="556"/>
      <c r="BC77" s="570"/>
      <c r="BD77" s="570"/>
      <c r="BE77" s="556"/>
      <c r="BF77" s="556"/>
      <c r="BG77" s="556"/>
      <c r="BH77" s="570"/>
      <c r="BI77" s="556"/>
      <c r="BJ77" s="556"/>
      <c r="BK77" s="570"/>
      <c r="BL77" s="570"/>
      <c r="BM77" s="556"/>
      <c r="BN77" s="556"/>
      <c r="BO77" s="556"/>
      <c r="BP77" s="570"/>
      <c r="BQ77" s="556"/>
      <c r="BR77" s="556"/>
      <c r="BS77" s="570"/>
      <c r="BT77" s="570"/>
      <c r="BU77" s="556"/>
      <c r="BV77" s="556"/>
      <c r="BW77" s="556"/>
      <c r="BX77" s="570"/>
      <c r="BY77" s="556"/>
      <c r="BZ77" s="556"/>
      <c r="CA77" s="570"/>
      <c r="CB77" s="570"/>
      <c r="CC77" s="556"/>
      <c r="CD77" s="556"/>
      <c r="CE77" s="556"/>
      <c r="CF77" s="570"/>
      <c r="CG77" s="556"/>
      <c r="CH77" s="556"/>
      <c r="CI77" s="570"/>
      <c r="CJ77" s="570"/>
      <c r="CK77" s="556"/>
      <c r="CL77" s="556"/>
      <c r="CM77" s="556"/>
      <c r="CN77" s="570"/>
      <c r="CO77" s="556"/>
      <c r="CP77" s="556"/>
      <c r="CQ77" s="570"/>
      <c r="CR77" s="570"/>
      <c r="CS77" s="556"/>
      <c r="CT77" s="556"/>
      <c r="CU77" s="556"/>
      <c r="CV77" s="570"/>
      <c r="CW77" s="556"/>
      <c r="CX77" s="556"/>
      <c r="CY77" s="570"/>
      <c r="CZ77" s="570"/>
      <c r="DA77" s="556"/>
      <c r="DB77" s="556"/>
      <c r="DC77" s="556"/>
      <c r="DD77" s="570"/>
      <c r="DE77" s="556"/>
      <c r="DF77" s="556"/>
      <c r="DG77" s="570"/>
      <c r="DH77" s="570"/>
      <c r="DI77" s="556"/>
      <c r="DJ77" s="556"/>
      <c r="DK77" s="556"/>
      <c r="DL77" s="570"/>
      <c r="DM77" s="556"/>
      <c r="DN77" s="556"/>
      <c r="DO77" s="570"/>
      <c r="DP77" s="570"/>
      <c r="DQ77" s="556"/>
      <c r="DR77" s="556"/>
      <c r="DS77" s="556"/>
      <c r="DT77" s="570"/>
      <c r="DU77" s="556"/>
      <c r="DV77" s="556"/>
      <c r="DW77" s="570"/>
      <c r="DX77" s="570"/>
      <c r="DY77" s="556"/>
      <c r="DZ77" s="556"/>
      <c r="EA77" s="556"/>
      <c r="EB77" s="570"/>
      <c r="EC77" s="556"/>
      <c r="ED77" s="556"/>
      <c r="EE77" s="570"/>
      <c r="EF77" s="570"/>
      <c r="EG77" s="556"/>
      <c r="EH77" s="556"/>
      <c r="EI77" s="556"/>
      <c r="EJ77" s="570"/>
      <c r="EK77" s="556"/>
      <c r="EL77" s="556"/>
      <c r="EM77" s="570"/>
      <c r="EN77" s="570"/>
      <c r="EO77" s="556"/>
      <c r="EP77" s="556"/>
      <c r="EQ77" s="556"/>
      <c r="ER77" s="570"/>
      <c r="ES77" s="556"/>
      <c r="ET77" s="556"/>
      <c r="EU77" s="570"/>
      <c r="EV77" s="570"/>
      <c r="EW77" s="556"/>
      <c r="EX77" s="556"/>
      <c r="EY77" s="556"/>
      <c r="EZ77" s="570"/>
      <c r="FA77" s="556"/>
      <c r="FB77" s="556"/>
      <c r="FC77" s="570"/>
      <c r="FD77" s="570"/>
      <c r="FE77" s="556"/>
      <c r="FF77" s="556"/>
      <c r="FG77" s="556"/>
      <c r="FH77" s="570"/>
      <c r="FI77" s="556"/>
      <c r="FJ77" s="556"/>
      <c r="FK77" s="570"/>
      <c r="FL77" s="570"/>
      <c r="FM77" s="556"/>
      <c r="FN77" s="556"/>
      <c r="FO77" s="556"/>
      <c r="FP77" s="570"/>
      <c r="FQ77" s="556"/>
      <c r="FR77" s="556"/>
      <c r="FS77" s="570"/>
      <c r="FT77" s="570"/>
      <c r="FU77" s="556"/>
      <c r="FV77" s="556"/>
      <c r="FW77" s="556"/>
      <c r="FX77" s="570"/>
      <c r="FY77" s="556"/>
      <c r="FZ77" s="556"/>
      <c r="GA77" s="570"/>
      <c r="GB77" s="570"/>
      <c r="GC77" s="556"/>
      <c r="GD77" s="556"/>
      <c r="GE77" s="556"/>
      <c r="GF77" s="570"/>
      <c r="GG77" s="556"/>
      <c r="GH77" s="556"/>
      <c r="GI77" s="570"/>
      <c r="GJ77" s="570"/>
      <c r="GK77" s="556"/>
      <c r="GL77" s="556"/>
      <c r="GM77" s="556"/>
      <c r="GN77" s="570"/>
      <c r="GO77" s="556"/>
      <c r="GP77" s="556"/>
      <c r="GQ77" s="570"/>
      <c r="GR77" s="570"/>
      <c r="GS77" s="556"/>
      <c r="GT77" s="556"/>
      <c r="GU77" s="556"/>
      <c r="GV77" s="570"/>
      <c r="GW77" s="556"/>
      <c r="GX77" s="556"/>
      <c r="GY77" s="570"/>
      <c r="GZ77" s="570"/>
      <c r="HA77" s="556"/>
      <c r="HB77" s="556"/>
      <c r="HC77" s="556"/>
      <c r="HD77" s="570"/>
      <c r="HE77" s="556"/>
      <c r="HF77" s="556"/>
      <c r="HG77" s="570"/>
      <c r="HH77" s="570"/>
      <c r="HI77" s="556"/>
      <c r="HJ77" s="556"/>
      <c r="HK77" s="556"/>
      <c r="HL77" s="570"/>
      <c r="HM77" s="556"/>
      <c r="HN77" s="556"/>
      <c r="HO77" s="570"/>
      <c r="HP77" s="570"/>
      <c r="HQ77" s="556"/>
      <c r="HR77" s="556"/>
      <c r="HS77" s="556"/>
      <c r="HT77" s="570"/>
      <c r="HU77" s="556"/>
      <c r="HV77" s="556"/>
      <c r="HW77" s="570"/>
      <c r="HX77" s="570"/>
      <c r="HY77" s="556"/>
      <c r="HZ77" s="556"/>
      <c r="IA77" s="556"/>
      <c r="IB77" s="570"/>
      <c r="IC77" s="556"/>
      <c r="ID77" s="556"/>
      <c r="IE77" s="570"/>
      <c r="IF77" s="570"/>
      <c r="IG77" s="556"/>
      <c r="IH77" s="556"/>
      <c r="II77" s="556"/>
      <c r="IJ77" s="570"/>
      <c r="IK77" s="556"/>
      <c r="IL77" s="556"/>
      <c r="IM77" s="570"/>
      <c r="IN77" s="570"/>
      <c r="IO77" s="556"/>
      <c r="IP77" s="556"/>
      <c r="IQ77" s="556"/>
      <c r="IR77" s="570"/>
      <c r="IS77" s="556"/>
      <c r="IT77" s="556"/>
      <c r="IU77" s="570"/>
      <c r="IV77" s="570"/>
    </row>
    <row r="78" spans="1:256" s="238" customFormat="1" ht="13.5" customHeight="1">
      <c r="A78" s="893"/>
      <c r="B78" s="772" t="s">
        <v>133</v>
      </c>
      <c r="C78" s="829">
        <v>16</v>
      </c>
      <c r="D78" s="829">
        <v>483</v>
      </c>
      <c r="E78" s="829">
        <v>18</v>
      </c>
      <c r="F78" s="829">
        <v>497</v>
      </c>
      <c r="G78" s="829">
        <v>17</v>
      </c>
      <c r="H78" s="829">
        <v>502</v>
      </c>
      <c r="I78" s="829">
        <v>15</v>
      </c>
      <c r="J78" s="829">
        <v>473</v>
      </c>
      <c r="K78" s="771">
        <v>14</v>
      </c>
      <c r="L78" s="771">
        <v>450</v>
      </c>
      <c r="M78" s="556"/>
      <c r="N78" s="556"/>
      <c r="O78" s="570"/>
      <c r="P78" s="570"/>
      <c r="Q78" s="556"/>
      <c r="R78" s="556"/>
      <c r="S78" s="556"/>
      <c r="T78" s="570"/>
      <c r="U78" s="556"/>
      <c r="V78" s="556"/>
      <c r="W78" s="570"/>
      <c r="X78" s="570"/>
      <c r="Y78" s="556"/>
      <c r="Z78" s="556"/>
      <c r="AA78" s="556"/>
      <c r="AB78" s="570"/>
      <c r="AC78" s="556"/>
      <c r="AD78" s="556"/>
      <c r="AE78" s="570"/>
      <c r="AF78" s="570"/>
      <c r="AG78" s="556"/>
      <c r="AH78" s="556"/>
      <c r="AI78" s="556"/>
      <c r="AJ78" s="570"/>
      <c r="AK78" s="556"/>
      <c r="AL78" s="556"/>
      <c r="AM78" s="570"/>
      <c r="AN78" s="570"/>
      <c r="AO78" s="556"/>
      <c r="AP78" s="556"/>
      <c r="AQ78" s="556"/>
      <c r="AR78" s="570"/>
      <c r="AS78" s="556"/>
      <c r="AT78" s="556"/>
      <c r="AU78" s="570"/>
      <c r="AV78" s="570"/>
      <c r="AW78" s="556"/>
      <c r="AX78" s="556"/>
      <c r="AY78" s="556"/>
      <c r="AZ78" s="570"/>
      <c r="BA78" s="556"/>
      <c r="BB78" s="556"/>
      <c r="BC78" s="570"/>
      <c r="BD78" s="570"/>
      <c r="BE78" s="556"/>
      <c r="BF78" s="556"/>
      <c r="BG78" s="556"/>
      <c r="BH78" s="570"/>
      <c r="BI78" s="556"/>
      <c r="BJ78" s="556"/>
      <c r="BK78" s="570"/>
      <c r="BL78" s="570"/>
      <c r="BM78" s="556"/>
      <c r="BN78" s="556"/>
      <c r="BO78" s="556"/>
      <c r="BP78" s="570"/>
      <c r="BQ78" s="556"/>
      <c r="BR78" s="556"/>
      <c r="BS78" s="570"/>
      <c r="BT78" s="570"/>
      <c r="BU78" s="556"/>
      <c r="BV78" s="556"/>
      <c r="BW78" s="556"/>
      <c r="BX78" s="570"/>
      <c r="BY78" s="556"/>
      <c r="BZ78" s="556"/>
      <c r="CA78" s="570"/>
      <c r="CB78" s="570"/>
      <c r="CC78" s="556"/>
      <c r="CD78" s="556"/>
      <c r="CE78" s="556"/>
      <c r="CF78" s="570"/>
      <c r="CG78" s="556"/>
      <c r="CH78" s="556"/>
      <c r="CI78" s="570"/>
      <c r="CJ78" s="570"/>
      <c r="CK78" s="556"/>
      <c r="CL78" s="556"/>
      <c r="CM78" s="556"/>
      <c r="CN78" s="570"/>
      <c r="CO78" s="556"/>
      <c r="CP78" s="556"/>
      <c r="CQ78" s="570"/>
      <c r="CR78" s="570"/>
      <c r="CS78" s="556"/>
      <c r="CT78" s="556"/>
      <c r="CU78" s="556"/>
      <c r="CV78" s="570"/>
      <c r="CW78" s="556"/>
      <c r="CX78" s="556"/>
      <c r="CY78" s="570"/>
      <c r="CZ78" s="570"/>
      <c r="DA78" s="556"/>
      <c r="DB78" s="556"/>
      <c r="DC78" s="556"/>
      <c r="DD78" s="570"/>
      <c r="DE78" s="556"/>
      <c r="DF78" s="556"/>
      <c r="DG78" s="570"/>
      <c r="DH78" s="570"/>
      <c r="DI78" s="556"/>
      <c r="DJ78" s="556"/>
      <c r="DK78" s="556"/>
      <c r="DL78" s="570"/>
      <c r="DM78" s="556"/>
      <c r="DN78" s="556"/>
      <c r="DO78" s="570"/>
      <c r="DP78" s="570"/>
      <c r="DQ78" s="556"/>
      <c r="DR78" s="556"/>
      <c r="DS78" s="556"/>
      <c r="DT78" s="570"/>
      <c r="DU78" s="556"/>
      <c r="DV78" s="556"/>
      <c r="DW78" s="570"/>
      <c r="DX78" s="570"/>
      <c r="DY78" s="556"/>
      <c r="DZ78" s="556"/>
      <c r="EA78" s="556"/>
      <c r="EB78" s="570"/>
      <c r="EC78" s="556"/>
      <c r="ED78" s="556"/>
      <c r="EE78" s="570"/>
      <c r="EF78" s="570"/>
      <c r="EG78" s="556"/>
      <c r="EH78" s="556"/>
      <c r="EI78" s="556"/>
      <c r="EJ78" s="570"/>
      <c r="EK78" s="556"/>
      <c r="EL78" s="556"/>
      <c r="EM78" s="570"/>
      <c r="EN78" s="570"/>
      <c r="EO78" s="556"/>
      <c r="EP78" s="556"/>
      <c r="EQ78" s="556"/>
      <c r="ER78" s="570"/>
      <c r="ES78" s="556"/>
      <c r="ET78" s="556"/>
      <c r="EU78" s="570"/>
      <c r="EV78" s="570"/>
      <c r="EW78" s="556"/>
      <c r="EX78" s="556"/>
      <c r="EY78" s="556"/>
      <c r="EZ78" s="570"/>
      <c r="FA78" s="556"/>
      <c r="FB78" s="556"/>
      <c r="FC78" s="570"/>
      <c r="FD78" s="570"/>
      <c r="FE78" s="556"/>
      <c r="FF78" s="556"/>
      <c r="FG78" s="556"/>
      <c r="FH78" s="570"/>
      <c r="FI78" s="556"/>
      <c r="FJ78" s="556"/>
      <c r="FK78" s="570"/>
      <c r="FL78" s="570"/>
      <c r="FM78" s="556"/>
      <c r="FN78" s="556"/>
      <c r="FO78" s="556"/>
      <c r="FP78" s="570"/>
      <c r="FQ78" s="556"/>
      <c r="FR78" s="556"/>
      <c r="FS78" s="570"/>
      <c r="FT78" s="570"/>
      <c r="FU78" s="556"/>
      <c r="FV78" s="556"/>
      <c r="FW78" s="556"/>
      <c r="FX78" s="570"/>
      <c r="FY78" s="556"/>
      <c r="FZ78" s="556"/>
      <c r="GA78" s="570"/>
      <c r="GB78" s="570"/>
      <c r="GC78" s="556"/>
      <c r="GD78" s="556"/>
      <c r="GE78" s="556"/>
      <c r="GF78" s="570"/>
      <c r="GG78" s="556"/>
      <c r="GH78" s="556"/>
      <c r="GI78" s="570"/>
      <c r="GJ78" s="570"/>
      <c r="GK78" s="556"/>
      <c r="GL78" s="556"/>
      <c r="GM78" s="556"/>
      <c r="GN78" s="570"/>
      <c r="GO78" s="556"/>
      <c r="GP78" s="556"/>
      <c r="GQ78" s="570"/>
      <c r="GR78" s="570"/>
      <c r="GS78" s="556"/>
      <c r="GT78" s="556"/>
      <c r="GU78" s="556"/>
      <c r="GV78" s="570"/>
      <c r="GW78" s="556"/>
      <c r="GX78" s="556"/>
      <c r="GY78" s="570"/>
      <c r="GZ78" s="570"/>
      <c r="HA78" s="556"/>
      <c r="HB78" s="556"/>
      <c r="HC78" s="556"/>
      <c r="HD78" s="570"/>
      <c r="HE78" s="556"/>
      <c r="HF78" s="556"/>
      <c r="HG78" s="570"/>
      <c r="HH78" s="570"/>
      <c r="HI78" s="556"/>
      <c r="HJ78" s="556"/>
      <c r="HK78" s="556"/>
      <c r="HL78" s="570"/>
      <c r="HM78" s="556"/>
      <c r="HN78" s="556"/>
      <c r="HO78" s="570"/>
      <c r="HP78" s="570"/>
      <c r="HQ78" s="556"/>
      <c r="HR78" s="556"/>
      <c r="HS78" s="556"/>
      <c r="HT78" s="570"/>
      <c r="HU78" s="556"/>
      <c r="HV78" s="556"/>
      <c r="HW78" s="570"/>
      <c r="HX78" s="570"/>
      <c r="HY78" s="556"/>
      <c r="HZ78" s="556"/>
      <c r="IA78" s="556"/>
      <c r="IB78" s="570"/>
      <c r="IC78" s="556"/>
      <c r="ID78" s="556"/>
      <c r="IE78" s="570"/>
      <c r="IF78" s="570"/>
      <c r="IG78" s="556"/>
      <c r="IH78" s="556"/>
      <c r="II78" s="556"/>
      <c r="IJ78" s="570"/>
      <c r="IK78" s="556"/>
      <c r="IL78" s="556"/>
      <c r="IM78" s="570"/>
      <c r="IN78" s="570"/>
      <c r="IO78" s="556"/>
      <c r="IP78" s="556"/>
      <c r="IQ78" s="556"/>
      <c r="IR78" s="570"/>
      <c r="IS78" s="556"/>
      <c r="IT78" s="556"/>
      <c r="IU78" s="570"/>
      <c r="IV78" s="570"/>
    </row>
    <row r="79" spans="1:256" s="238" customFormat="1" ht="13.5" customHeight="1">
      <c r="A79" s="951" t="s">
        <v>101</v>
      </c>
      <c r="B79" s="301" t="s">
        <v>792</v>
      </c>
      <c r="C79" s="235">
        <v>18</v>
      </c>
      <c r="D79" s="235">
        <v>543</v>
      </c>
      <c r="E79" s="235">
        <v>18</v>
      </c>
      <c r="F79" s="235">
        <v>554</v>
      </c>
      <c r="G79" s="235">
        <v>18</v>
      </c>
      <c r="H79" s="235">
        <v>565</v>
      </c>
      <c r="I79" s="235">
        <v>20</v>
      </c>
      <c r="J79" s="235">
        <v>599</v>
      </c>
      <c r="K79" s="235">
        <v>20</v>
      </c>
      <c r="L79" s="235">
        <v>643</v>
      </c>
      <c r="M79" s="556"/>
      <c r="N79" s="556"/>
      <c r="O79" s="570"/>
      <c r="P79" s="570"/>
      <c r="Q79" s="556"/>
      <c r="R79" s="556"/>
      <c r="S79" s="556"/>
      <c r="T79" s="570"/>
      <c r="U79" s="556"/>
      <c r="V79" s="556"/>
      <c r="W79" s="570"/>
      <c r="X79" s="570"/>
      <c r="Y79" s="556"/>
      <c r="Z79" s="556"/>
      <c r="AA79" s="556"/>
      <c r="AB79" s="570"/>
      <c r="AC79" s="556"/>
      <c r="AD79" s="556"/>
      <c r="AE79" s="570"/>
      <c r="AF79" s="570"/>
      <c r="AG79" s="556"/>
      <c r="AH79" s="556"/>
      <c r="AI79" s="556"/>
      <c r="AJ79" s="570"/>
      <c r="AK79" s="556"/>
      <c r="AL79" s="556"/>
      <c r="AM79" s="570"/>
      <c r="AN79" s="570"/>
      <c r="AO79" s="556"/>
      <c r="AP79" s="556"/>
      <c r="AQ79" s="556"/>
      <c r="AR79" s="570"/>
      <c r="AS79" s="556"/>
      <c r="AT79" s="556"/>
      <c r="AU79" s="570"/>
      <c r="AV79" s="570"/>
      <c r="AW79" s="556"/>
      <c r="AX79" s="556"/>
      <c r="AY79" s="556"/>
      <c r="AZ79" s="570"/>
      <c r="BA79" s="556"/>
      <c r="BB79" s="556"/>
      <c r="BC79" s="570"/>
      <c r="BD79" s="570"/>
      <c r="BE79" s="556"/>
      <c r="BF79" s="556"/>
      <c r="BG79" s="556"/>
      <c r="BH79" s="570"/>
      <c r="BI79" s="556"/>
      <c r="BJ79" s="556"/>
      <c r="BK79" s="570"/>
      <c r="BL79" s="570"/>
      <c r="BM79" s="556"/>
      <c r="BN79" s="556"/>
      <c r="BO79" s="556"/>
      <c r="BP79" s="570"/>
      <c r="BQ79" s="556"/>
      <c r="BR79" s="556"/>
      <c r="BS79" s="570"/>
      <c r="BT79" s="570"/>
      <c r="BU79" s="556"/>
      <c r="BV79" s="556"/>
      <c r="BW79" s="556"/>
      <c r="BX79" s="570"/>
      <c r="BY79" s="556"/>
      <c r="BZ79" s="556"/>
      <c r="CA79" s="570"/>
      <c r="CB79" s="570"/>
      <c r="CC79" s="556"/>
      <c r="CD79" s="556"/>
      <c r="CE79" s="556"/>
      <c r="CF79" s="570"/>
      <c r="CG79" s="556"/>
      <c r="CH79" s="556"/>
      <c r="CI79" s="570"/>
      <c r="CJ79" s="570"/>
      <c r="CK79" s="556"/>
      <c r="CL79" s="556"/>
      <c r="CM79" s="556"/>
      <c r="CN79" s="570"/>
      <c r="CO79" s="556"/>
      <c r="CP79" s="556"/>
      <c r="CQ79" s="570"/>
      <c r="CR79" s="570"/>
      <c r="CS79" s="556"/>
      <c r="CT79" s="556"/>
      <c r="CU79" s="556"/>
      <c r="CV79" s="570"/>
      <c r="CW79" s="556"/>
      <c r="CX79" s="556"/>
      <c r="CY79" s="570"/>
      <c r="CZ79" s="570"/>
      <c r="DA79" s="556"/>
      <c r="DB79" s="556"/>
      <c r="DC79" s="556"/>
      <c r="DD79" s="570"/>
      <c r="DE79" s="556"/>
      <c r="DF79" s="556"/>
      <c r="DG79" s="570"/>
      <c r="DH79" s="570"/>
      <c r="DI79" s="556"/>
      <c r="DJ79" s="556"/>
      <c r="DK79" s="556"/>
      <c r="DL79" s="570"/>
      <c r="DM79" s="556"/>
      <c r="DN79" s="556"/>
      <c r="DO79" s="570"/>
      <c r="DP79" s="570"/>
      <c r="DQ79" s="556"/>
      <c r="DR79" s="556"/>
      <c r="DS79" s="556"/>
      <c r="DT79" s="570"/>
      <c r="DU79" s="556"/>
      <c r="DV79" s="556"/>
      <c r="DW79" s="570"/>
      <c r="DX79" s="570"/>
      <c r="DY79" s="556"/>
      <c r="DZ79" s="556"/>
      <c r="EA79" s="556"/>
      <c r="EB79" s="570"/>
      <c r="EC79" s="556"/>
      <c r="ED79" s="556"/>
      <c r="EE79" s="570"/>
      <c r="EF79" s="570"/>
      <c r="EG79" s="556"/>
      <c r="EH79" s="556"/>
      <c r="EI79" s="556"/>
      <c r="EJ79" s="570"/>
      <c r="EK79" s="556"/>
      <c r="EL79" s="556"/>
      <c r="EM79" s="570"/>
      <c r="EN79" s="570"/>
      <c r="EO79" s="556"/>
      <c r="EP79" s="556"/>
      <c r="EQ79" s="556"/>
      <c r="ER79" s="570"/>
      <c r="ES79" s="556"/>
      <c r="ET79" s="556"/>
      <c r="EU79" s="570"/>
      <c r="EV79" s="570"/>
      <c r="EW79" s="556"/>
      <c r="EX79" s="556"/>
      <c r="EY79" s="556"/>
      <c r="EZ79" s="570"/>
      <c r="FA79" s="556"/>
      <c r="FB79" s="556"/>
      <c r="FC79" s="570"/>
      <c r="FD79" s="570"/>
      <c r="FE79" s="556"/>
      <c r="FF79" s="556"/>
      <c r="FG79" s="556"/>
      <c r="FH79" s="570"/>
      <c r="FI79" s="556"/>
      <c r="FJ79" s="556"/>
      <c r="FK79" s="570"/>
      <c r="FL79" s="570"/>
      <c r="FM79" s="556"/>
      <c r="FN79" s="556"/>
      <c r="FO79" s="556"/>
      <c r="FP79" s="570"/>
      <c r="FQ79" s="556"/>
      <c r="FR79" s="556"/>
      <c r="FS79" s="570"/>
      <c r="FT79" s="570"/>
      <c r="FU79" s="556"/>
      <c r="FV79" s="556"/>
      <c r="FW79" s="556"/>
      <c r="FX79" s="570"/>
      <c r="FY79" s="556"/>
      <c r="FZ79" s="556"/>
      <c r="GA79" s="570"/>
      <c r="GB79" s="570"/>
      <c r="GC79" s="556"/>
      <c r="GD79" s="556"/>
      <c r="GE79" s="556"/>
      <c r="GF79" s="570"/>
      <c r="GG79" s="556"/>
      <c r="GH79" s="556"/>
      <c r="GI79" s="570"/>
      <c r="GJ79" s="570"/>
      <c r="GK79" s="556"/>
      <c r="GL79" s="556"/>
      <c r="GM79" s="556"/>
      <c r="GN79" s="570"/>
      <c r="GO79" s="556"/>
      <c r="GP79" s="556"/>
      <c r="GQ79" s="570"/>
      <c r="GR79" s="570"/>
      <c r="GS79" s="556"/>
      <c r="GT79" s="556"/>
      <c r="GU79" s="556"/>
      <c r="GV79" s="570"/>
      <c r="GW79" s="556"/>
      <c r="GX79" s="556"/>
      <c r="GY79" s="570"/>
      <c r="GZ79" s="570"/>
      <c r="HA79" s="556"/>
      <c r="HB79" s="556"/>
      <c r="HC79" s="556"/>
      <c r="HD79" s="570"/>
      <c r="HE79" s="556"/>
      <c r="HF79" s="556"/>
      <c r="HG79" s="570"/>
      <c r="HH79" s="570"/>
      <c r="HI79" s="556"/>
      <c r="HJ79" s="556"/>
      <c r="HK79" s="556"/>
      <c r="HL79" s="570"/>
      <c r="HM79" s="556"/>
      <c r="HN79" s="556"/>
      <c r="HO79" s="570"/>
      <c r="HP79" s="570"/>
      <c r="HQ79" s="556"/>
      <c r="HR79" s="556"/>
      <c r="HS79" s="556"/>
      <c r="HT79" s="570"/>
      <c r="HU79" s="556"/>
      <c r="HV79" s="556"/>
      <c r="HW79" s="570"/>
      <c r="HX79" s="570"/>
      <c r="HY79" s="556"/>
      <c r="HZ79" s="556"/>
      <c r="IA79" s="556"/>
      <c r="IB79" s="570"/>
      <c r="IC79" s="556"/>
      <c r="ID79" s="556"/>
      <c r="IE79" s="570"/>
      <c r="IF79" s="570"/>
      <c r="IG79" s="556"/>
      <c r="IH79" s="556"/>
      <c r="II79" s="556"/>
      <c r="IJ79" s="570"/>
      <c r="IK79" s="556"/>
      <c r="IL79" s="556"/>
      <c r="IM79" s="570"/>
      <c r="IN79" s="570"/>
      <c r="IO79" s="556"/>
      <c r="IP79" s="556"/>
      <c r="IQ79" s="556"/>
      <c r="IR79" s="570"/>
      <c r="IS79" s="556"/>
      <c r="IT79" s="556"/>
      <c r="IU79" s="570"/>
      <c r="IV79" s="570"/>
    </row>
    <row r="80" spans="1:256" s="238" customFormat="1" ht="13.5" customHeight="1">
      <c r="A80" s="952"/>
      <c r="B80" s="302" t="s">
        <v>134</v>
      </c>
      <c r="C80" s="836">
        <v>19</v>
      </c>
      <c r="D80" s="836">
        <v>648</v>
      </c>
      <c r="E80" s="836">
        <v>19</v>
      </c>
      <c r="F80" s="836">
        <v>622</v>
      </c>
      <c r="G80" s="836">
        <v>21</v>
      </c>
      <c r="H80" s="836">
        <v>643</v>
      </c>
      <c r="I80" s="836">
        <v>20</v>
      </c>
      <c r="J80" s="836">
        <v>643</v>
      </c>
      <c r="K80" s="779">
        <v>20</v>
      </c>
      <c r="L80" s="779">
        <v>649</v>
      </c>
      <c r="M80" s="556"/>
      <c r="N80" s="556"/>
      <c r="O80" s="570"/>
      <c r="P80" s="570"/>
      <c r="Q80" s="556"/>
      <c r="R80" s="556"/>
      <c r="S80" s="556"/>
      <c r="T80" s="570"/>
      <c r="U80" s="556"/>
      <c r="V80" s="556"/>
      <c r="W80" s="570"/>
      <c r="X80" s="570"/>
      <c r="Y80" s="556"/>
      <c r="Z80" s="556"/>
      <c r="AA80" s="556"/>
      <c r="AB80" s="570"/>
      <c r="AC80" s="556"/>
      <c r="AD80" s="556"/>
      <c r="AE80" s="570"/>
      <c r="AF80" s="570"/>
      <c r="AG80" s="556"/>
      <c r="AH80" s="556"/>
      <c r="AI80" s="556"/>
      <c r="AJ80" s="570"/>
      <c r="AK80" s="556"/>
      <c r="AL80" s="556"/>
      <c r="AM80" s="570"/>
      <c r="AN80" s="570"/>
      <c r="AO80" s="556"/>
      <c r="AP80" s="556"/>
      <c r="AQ80" s="556"/>
      <c r="AR80" s="570"/>
      <c r="AS80" s="556"/>
      <c r="AT80" s="556"/>
      <c r="AU80" s="570"/>
      <c r="AV80" s="570"/>
      <c r="AW80" s="556"/>
      <c r="AX80" s="556"/>
      <c r="AY80" s="556"/>
      <c r="AZ80" s="570"/>
      <c r="BA80" s="556"/>
      <c r="BB80" s="556"/>
      <c r="BC80" s="570"/>
      <c r="BD80" s="570"/>
      <c r="BE80" s="556"/>
      <c r="BF80" s="556"/>
      <c r="BG80" s="556"/>
      <c r="BH80" s="570"/>
      <c r="BI80" s="556"/>
      <c r="BJ80" s="556"/>
      <c r="BK80" s="570"/>
      <c r="BL80" s="570"/>
      <c r="BM80" s="556"/>
      <c r="BN80" s="556"/>
      <c r="BO80" s="556"/>
      <c r="BP80" s="570"/>
      <c r="BQ80" s="556"/>
      <c r="BR80" s="556"/>
      <c r="BS80" s="570"/>
      <c r="BT80" s="570"/>
      <c r="BU80" s="556"/>
      <c r="BV80" s="556"/>
      <c r="BW80" s="556"/>
      <c r="BX80" s="570"/>
      <c r="BY80" s="556"/>
      <c r="BZ80" s="556"/>
      <c r="CA80" s="570"/>
      <c r="CB80" s="570"/>
      <c r="CC80" s="556"/>
      <c r="CD80" s="556"/>
      <c r="CE80" s="556"/>
      <c r="CF80" s="570"/>
      <c r="CG80" s="556"/>
      <c r="CH80" s="556"/>
      <c r="CI80" s="570"/>
      <c r="CJ80" s="570"/>
      <c r="CK80" s="556"/>
      <c r="CL80" s="556"/>
      <c r="CM80" s="556"/>
      <c r="CN80" s="570"/>
      <c r="CO80" s="556"/>
      <c r="CP80" s="556"/>
      <c r="CQ80" s="570"/>
      <c r="CR80" s="570"/>
      <c r="CS80" s="556"/>
      <c r="CT80" s="556"/>
      <c r="CU80" s="556"/>
      <c r="CV80" s="570"/>
      <c r="CW80" s="556"/>
      <c r="CX80" s="556"/>
      <c r="CY80" s="570"/>
      <c r="CZ80" s="570"/>
      <c r="DA80" s="556"/>
      <c r="DB80" s="556"/>
      <c r="DC80" s="556"/>
      <c r="DD80" s="570"/>
      <c r="DE80" s="556"/>
      <c r="DF80" s="556"/>
      <c r="DG80" s="570"/>
      <c r="DH80" s="570"/>
      <c r="DI80" s="556"/>
      <c r="DJ80" s="556"/>
      <c r="DK80" s="556"/>
      <c r="DL80" s="570"/>
      <c r="DM80" s="556"/>
      <c r="DN80" s="556"/>
      <c r="DO80" s="570"/>
      <c r="DP80" s="570"/>
      <c r="DQ80" s="556"/>
      <c r="DR80" s="556"/>
      <c r="DS80" s="556"/>
      <c r="DT80" s="570"/>
      <c r="DU80" s="556"/>
      <c r="DV80" s="556"/>
      <c r="DW80" s="570"/>
      <c r="DX80" s="570"/>
      <c r="DY80" s="556"/>
      <c r="DZ80" s="556"/>
      <c r="EA80" s="556"/>
      <c r="EB80" s="570"/>
      <c r="EC80" s="556"/>
      <c r="ED80" s="556"/>
      <c r="EE80" s="570"/>
      <c r="EF80" s="570"/>
      <c r="EG80" s="556"/>
      <c r="EH80" s="556"/>
      <c r="EI80" s="556"/>
      <c r="EJ80" s="570"/>
      <c r="EK80" s="556"/>
      <c r="EL80" s="556"/>
      <c r="EM80" s="570"/>
      <c r="EN80" s="570"/>
      <c r="EO80" s="556"/>
      <c r="EP80" s="556"/>
      <c r="EQ80" s="556"/>
      <c r="ER80" s="570"/>
      <c r="ES80" s="556"/>
      <c r="ET80" s="556"/>
      <c r="EU80" s="570"/>
      <c r="EV80" s="570"/>
      <c r="EW80" s="556"/>
      <c r="EX80" s="556"/>
      <c r="EY80" s="556"/>
      <c r="EZ80" s="570"/>
      <c r="FA80" s="556"/>
      <c r="FB80" s="556"/>
      <c r="FC80" s="570"/>
      <c r="FD80" s="570"/>
      <c r="FE80" s="556"/>
      <c r="FF80" s="556"/>
      <c r="FG80" s="556"/>
      <c r="FH80" s="570"/>
      <c r="FI80" s="556"/>
      <c r="FJ80" s="556"/>
      <c r="FK80" s="570"/>
      <c r="FL80" s="570"/>
      <c r="FM80" s="556"/>
      <c r="FN80" s="556"/>
      <c r="FO80" s="556"/>
      <c r="FP80" s="570"/>
      <c r="FQ80" s="556"/>
      <c r="FR80" s="556"/>
      <c r="FS80" s="570"/>
      <c r="FT80" s="570"/>
      <c r="FU80" s="556"/>
      <c r="FV80" s="556"/>
      <c r="FW80" s="556"/>
      <c r="FX80" s="570"/>
      <c r="FY80" s="556"/>
      <c r="FZ80" s="556"/>
      <c r="GA80" s="570"/>
      <c r="GB80" s="570"/>
      <c r="GC80" s="556"/>
      <c r="GD80" s="556"/>
      <c r="GE80" s="556"/>
      <c r="GF80" s="570"/>
      <c r="GG80" s="556"/>
      <c r="GH80" s="556"/>
      <c r="GI80" s="570"/>
      <c r="GJ80" s="570"/>
      <c r="GK80" s="556"/>
      <c r="GL80" s="556"/>
      <c r="GM80" s="556"/>
      <c r="GN80" s="570"/>
      <c r="GO80" s="556"/>
      <c r="GP80" s="556"/>
      <c r="GQ80" s="570"/>
      <c r="GR80" s="570"/>
      <c r="GS80" s="556"/>
      <c r="GT80" s="556"/>
      <c r="GU80" s="556"/>
      <c r="GV80" s="570"/>
      <c r="GW80" s="556"/>
      <c r="GX80" s="556"/>
      <c r="GY80" s="570"/>
      <c r="GZ80" s="570"/>
      <c r="HA80" s="556"/>
      <c r="HB80" s="556"/>
      <c r="HC80" s="556"/>
      <c r="HD80" s="570"/>
      <c r="HE80" s="556"/>
      <c r="HF80" s="556"/>
      <c r="HG80" s="570"/>
      <c r="HH80" s="570"/>
      <c r="HI80" s="556"/>
      <c r="HJ80" s="556"/>
      <c r="HK80" s="556"/>
      <c r="HL80" s="570"/>
      <c r="HM80" s="556"/>
      <c r="HN80" s="556"/>
      <c r="HO80" s="570"/>
      <c r="HP80" s="570"/>
      <c r="HQ80" s="556"/>
      <c r="HR80" s="556"/>
      <c r="HS80" s="556"/>
      <c r="HT80" s="570"/>
      <c r="HU80" s="556"/>
      <c r="HV80" s="556"/>
      <c r="HW80" s="570"/>
      <c r="HX80" s="570"/>
      <c r="HY80" s="556"/>
      <c r="HZ80" s="556"/>
      <c r="IA80" s="556"/>
      <c r="IB80" s="570"/>
      <c r="IC80" s="556"/>
      <c r="ID80" s="556"/>
      <c r="IE80" s="570"/>
      <c r="IF80" s="570"/>
      <c r="IG80" s="556"/>
      <c r="IH80" s="556"/>
      <c r="II80" s="556"/>
      <c r="IJ80" s="570"/>
      <c r="IK80" s="556"/>
      <c r="IL80" s="556"/>
      <c r="IM80" s="570"/>
      <c r="IN80" s="570"/>
      <c r="IO80" s="556"/>
      <c r="IP80" s="556"/>
      <c r="IQ80" s="556"/>
      <c r="IR80" s="570"/>
      <c r="IS80" s="556"/>
      <c r="IT80" s="556"/>
      <c r="IU80" s="570"/>
      <c r="IV80" s="570"/>
    </row>
    <row r="81" spans="1:256" s="238" customFormat="1" ht="13.5" customHeight="1">
      <c r="A81" s="951" t="s">
        <v>578</v>
      </c>
      <c r="B81" s="301" t="s">
        <v>791</v>
      </c>
      <c r="C81" s="235">
        <v>14</v>
      </c>
      <c r="D81" s="235">
        <v>406</v>
      </c>
      <c r="E81" s="235">
        <v>13</v>
      </c>
      <c r="F81" s="235">
        <v>389</v>
      </c>
      <c r="G81" s="235">
        <v>14</v>
      </c>
      <c r="H81" s="235">
        <v>378</v>
      </c>
      <c r="I81" s="235">
        <v>14</v>
      </c>
      <c r="J81" s="235">
        <v>381</v>
      </c>
      <c r="K81" s="235">
        <v>14</v>
      </c>
      <c r="L81" s="235">
        <v>430</v>
      </c>
      <c r="M81" s="556"/>
      <c r="N81" s="556"/>
      <c r="O81" s="570"/>
      <c r="P81" s="570"/>
      <c r="Q81" s="556"/>
      <c r="R81" s="556"/>
      <c r="S81" s="556"/>
      <c r="T81" s="570"/>
      <c r="U81" s="556"/>
      <c r="V81" s="556"/>
      <c r="W81" s="570"/>
      <c r="X81" s="570"/>
      <c r="Y81" s="556"/>
      <c r="Z81" s="556"/>
      <c r="AA81" s="556"/>
      <c r="AB81" s="570"/>
      <c r="AC81" s="556"/>
      <c r="AD81" s="556"/>
      <c r="AE81" s="570"/>
      <c r="AF81" s="570"/>
      <c r="AG81" s="556"/>
      <c r="AH81" s="556"/>
      <c r="AI81" s="556"/>
      <c r="AJ81" s="570"/>
      <c r="AK81" s="556"/>
      <c r="AL81" s="556"/>
      <c r="AM81" s="570"/>
      <c r="AN81" s="570"/>
      <c r="AO81" s="556"/>
      <c r="AP81" s="556"/>
      <c r="AQ81" s="556"/>
      <c r="AR81" s="570"/>
      <c r="AS81" s="556"/>
      <c r="AT81" s="556"/>
      <c r="AU81" s="570"/>
      <c r="AV81" s="570"/>
      <c r="AW81" s="556"/>
      <c r="AX81" s="556"/>
      <c r="AY81" s="556"/>
      <c r="AZ81" s="570"/>
      <c r="BA81" s="556"/>
      <c r="BB81" s="556"/>
      <c r="BC81" s="570"/>
      <c r="BD81" s="570"/>
      <c r="BE81" s="556"/>
      <c r="BF81" s="556"/>
      <c r="BG81" s="556"/>
      <c r="BH81" s="570"/>
      <c r="BI81" s="556"/>
      <c r="BJ81" s="556"/>
      <c r="BK81" s="570"/>
      <c r="BL81" s="570"/>
      <c r="BM81" s="556"/>
      <c r="BN81" s="556"/>
      <c r="BO81" s="556"/>
      <c r="BP81" s="570"/>
      <c r="BQ81" s="556"/>
      <c r="BR81" s="556"/>
      <c r="BS81" s="570"/>
      <c r="BT81" s="570"/>
      <c r="BU81" s="556"/>
      <c r="BV81" s="556"/>
      <c r="BW81" s="556"/>
      <c r="BX81" s="570"/>
      <c r="BY81" s="556"/>
      <c r="BZ81" s="556"/>
      <c r="CA81" s="570"/>
      <c r="CB81" s="570"/>
      <c r="CC81" s="556"/>
      <c r="CD81" s="556"/>
      <c r="CE81" s="556"/>
      <c r="CF81" s="570"/>
      <c r="CG81" s="556"/>
      <c r="CH81" s="556"/>
      <c r="CI81" s="570"/>
      <c r="CJ81" s="570"/>
      <c r="CK81" s="556"/>
      <c r="CL81" s="556"/>
      <c r="CM81" s="556"/>
      <c r="CN81" s="570"/>
      <c r="CO81" s="556"/>
      <c r="CP81" s="556"/>
      <c r="CQ81" s="570"/>
      <c r="CR81" s="570"/>
      <c r="CS81" s="556"/>
      <c r="CT81" s="556"/>
      <c r="CU81" s="556"/>
      <c r="CV81" s="570"/>
      <c r="CW81" s="556"/>
      <c r="CX81" s="556"/>
      <c r="CY81" s="570"/>
      <c r="CZ81" s="570"/>
      <c r="DA81" s="556"/>
      <c r="DB81" s="556"/>
      <c r="DC81" s="556"/>
      <c r="DD81" s="570"/>
      <c r="DE81" s="556"/>
      <c r="DF81" s="556"/>
      <c r="DG81" s="570"/>
      <c r="DH81" s="570"/>
      <c r="DI81" s="556"/>
      <c r="DJ81" s="556"/>
      <c r="DK81" s="556"/>
      <c r="DL81" s="570"/>
      <c r="DM81" s="556"/>
      <c r="DN81" s="556"/>
      <c r="DO81" s="570"/>
      <c r="DP81" s="570"/>
      <c r="DQ81" s="556"/>
      <c r="DR81" s="556"/>
      <c r="DS81" s="556"/>
      <c r="DT81" s="570"/>
      <c r="DU81" s="556"/>
      <c r="DV81" s="556"/>
      <c r="DW81" s="570"/>
      <c r="DX81" s="570"/>
      <c r="DY81" s="556"/>
      <c r="DZ81" s="556"/>
      <c r="EA81" s="556"/>
      <c r="EB81" s="570"/>
      <c r="EC81" s="556"/>
      <c r="ED81" s="556"/>
      <c r="EE81" s="570"/>
      <c r="EF81" s="570"/>
      <c r="EG81" s="556"/>
      <c r="EH81" s="556"/>
      <c r="EI81" s="556"/>
      <c r="EJ81" s="570"/>
      <c r="EK81" s="556"/>
      <c r="EL81" s="556"/>
      <c r="EM81" s="570"/>
      <c r="EN81" s="570"/>
      <c r="EO81" s="556"/>
      <c r="EP81" s="556"/>
      <c r="EQ81" s="556"/>
      <c r="ER81" s="570"/>
      <c r="ES81" s="556"/>
      <c r="ET81" s="556"/>
      <c r="EU81" s="570"/>
      <c r="EV81" s="570"/>
      <c r="EW81" s="556"/>
      <c r="EX81" s="556"/>
      <c r="EY81" s="556"/>
      <c r="EZ81" s="570"/>
      <c r="FA81" s="556"/>
      <c r="FB81" s="556"/>
      <c r="FC81" s="570"/>
      <c r="FD81" s="570"/>
      <c r="FE81" s="556"/>
      <c r="FF81" s="556"/>
      <c r="FG81" s="556"/>
      <c r="FH81" s="570"/>
      <c r="FI81" s="556"/>
      <c r="FJ81" s="556"/>
      <c r="FK81" s="570"/>
      <c r="FL81" s="570"/>
      <c r="FM81" s="556"/>
      <c r="FN81" s="556"/>
      <c r="FO81" s="556"/>
      <c r="FP81" s="570"/>
      <c r="FQ81" s="556"/>
      <c r="FR81" s="556"/>
      <c r="FS81" s="570"/>
      <c r="FT81" s="570"/>
      <c r="FU81" s="556"/>
      <c r="FV81" s="556"/>
      <c r="FW81" s="556"/>
      <c r="FX81" s="570"/>
      <c r="FY81" s="556"/>
      <c r="FZ81" s="556"/>
      <c r="GA81" s="570"/>
      <c r="GB81" s="570"/>
      <c r="GC81" s="556"/>
      <c r="GD81" s="556"/>
      <c r="GE81" s="556"/>
      <c r="GF81" s="570"/>
      <c r="GG81" s="556"/>
      <c r="GH81" s="556"/>
      <c r="GI81" s="570"/>
      <c r="GJ81" s="570"/>
      <c r="GK81" s="556"/>
      <c r="GL81" s="556"/>
      <c r="GM81" s="556"/>
      <c r="GN81" s="570"/>
      <c r="GO81" s="556"/>
      <c r="GP81" s="556"/>
      <c r="GQ81" s="570"/>
      <c r="GR81" s="570"/>
      <c r="GS81" s="556"/>
      <c r="GT81" s="556"/>
      <c r="GU81" s="556"/>
      <c r="GV81" s="570"/>
      <c r="GW81" s="556"/>
      <c r="GX81" s="556"/>
      <c r="GY81" s="570"/>
      <c r="GZ81" s="570"/>
      <c r="HA81" s="556"/>
      <c r="HB81" s="556"/>
      <c r="HC81" s="556"/>
      <c r="HD81" s="570"/>
      <c r="HE81" s="556"/>
      <c r="HF81" s="556"/>
      <c r="HG81" s="570"/>
      <c r="HH81" s="570"/>
      <c r="HI81" s="556"/>
      <c r="HJ81" s="556"/>
      <c r="HK81" s="556"/>
      <c r="HL81" s="570"/>
      <c r="HM81" s="556"/>
      <c r="HN81" s="556"/>
      <c r="HO81" s="570"/>
      <c r="HP81" s="570"/>
      <c r="HQ81" s="556"/>
      <c r="HR81" s="556"/>
      <c r="HS81" s="556"/>
      <c r="HT81" s="570"/>
      <c r="HU81" s="556"/>
      <c r="HV81" s="556"/>
      <c r="HW81" s="570"/>
      <c r="HX81" s="570"/>
      <c r="HY81" s="556"/>
      <c r="HZ81" s="556"/>
      <c r="IA81" s="556"/>
      <c r="IB81" s="570"/>
      <c r="IC81" s="556"/>
      <c r="ID81" s="556"/>
      <c r="IE81" s="570"/>
      <c r="IF81" s="570"/>
      <c r="IG81" s="556"/>
      <c r="IH81" s="556"/>
      <c r="II81" s="556"/>
      <c r="IJ81" s="570"/>
      <c r="IK81" s="556"/>
      <c r="IL81" s="556"/>
      <c r="IM81" s="570"/>
      <c r="IN81" s="570"/>
      <c r="IO81" s="556"/>
      <c r="IP81" s="556"/>
      <c r="IQ81" s="556"/>
      <c r="IR81" s="570"/>
      <c r="IS81" s="556"/>
      <c r="IT81" s="556"/>
      <c r="IU81" s="570"/>
      <c r="IV81" s="570"/>
    </row>
    <row r="82" spans="1:256" s="238" customFormat="1" ht="13.5" customHeight="1">
      <c r="A82" s="893"/>
      <c r="B82" s="772" t="s">
        <v>680</v>
      </c>
      <c r="C82" s="829">
        <v>19</v>
      </c>
      <c r="D82" s="829">
        <v>644</v>
      </c>
      <c r="E82" s="829">
        <v>20</v>
      </c>
      <c r="F82" s="829">
        <v>642</v>
      </c>
      <c r="G82" s="829">
        <v>20</v>
      </c>
      <c r="H82" s="829">
        <v>640</v>
      </c>
      <c r="I82" s="829">
        <v>21</v>
      </c>
      <c r="J82" s="829">
        <v>669</v>
      </c>
      <c r="K82" s="771">
        <v>20</v>
      </c>
      <c r="L82" s="771">
        <v>678</v>
      </c>
      <c r="M82" s="556"/>
      <c r="N82" s="556"/>
      <c r="O82" s="570"/>
      <c r="P82" s="570"/>
      <c r="Q82" s="556"/>
      <c r="R82" s="556"/>
      <c r="S82" s="556"/>
      <c r="T82" s="570"/>
      <c r="U82" s="556"/>
      <c r="V82" s="556"/>
      <c r="W82" s="570"/>
      <c r="X82" s="570"/>
      <c r="Y82" s="556"/>
      <c r="Z82" s="556"/>
      <c r="AA82" s="556"/>
      <c r="AB82" s="570"/>
      <c r="AC82" s="556"/>
      <c r="AD82" s="556"/>
      <c r="AE82" s="570"/>
      <c r="AF82" s="570"/>
      <c r="AG82" s="556"/>
      <c r="AH82" s="556"/>
      <c r="AI82" s="556"/>
      <c r="AJ82" s="570"/>
      <c r="AK82" s="556"/>
      <c r="AL82" s="556"/>
      <c r="AM82" s="570"/>
      <c r="AN82" s="570"/>
      <c r="AO82" s="556"/>
      <c r="AP82" s="556"/>
      <c r="AQ82" s="556"/>
      <c r="AR82" s="570"/>
      <c r="AS82" s="556"/>
      <c r="AT82" s="556"/>
      <c r="AU82" s="570"/>
      <c r="AV82" s="570"/>
      <c r="AW82" s="556"/>
      <c r="AX82" s="556"/>
      <c r="AY82" s="556"/>
      <c r="AZ82" s="570"/>
      <c r="BA82" s="556"/>
      <c r="BB82" s="556"/>
      <c r="BC82" s="570"/>
      <c r="BD82" s="570"/>
      <c r="BE82" s="556"/>
      <c r="BF82" s="556"/>
      <c r="BG82" s="556"/>
      <c r="BH82" s="570"/>
      <c r="BI82" s="556"/>
      <c r="BJ82" s="556"/>
      <c r="BK82" s="570"/>
      <c r="BL82" s="570"/>
      <c r="BM82" s="556"/>
      <c r="BN82" s="556"/>
      <c r="BO82" s="556"/>
      <c r="BP82" s="570"/>
      <c r="BQ82" s="556"/>
      <c r="BR82" s="556"/>
      <c r="BS82" s="570"/>
      <c r="BT82" s="570"/>
      <c r="BU82" s="556"/>
      <c r="BV82" s="556"/>
      <c r="BW82" s="556"/>
      <c r="BX82" s="570"/>
      <c r="BY82" s="556"/>
      <c r="BZ82" s="556"/>
      <c r="CA82" s="570"/>
      <c r="CB82" s="570"/>
      <c r="CC82" s="556"/>
      <c r="CD82" s="556"/>
      <c r="CE82" s="556"/>
      <c r="CF82" s="570"/>
      <c r="CG82" s="556"/>
      <c r="CH82" s="556"/>
      <c r="CI82" s="570"/>
      <c r="CJ82" s="570"/>
      <c r="CK82" s="556"/>
      <c r="CL82" s="556"/>
      <c r="CM82" s="556"/>
      <c r="CN82" s="570"/>
      <c r="CO82" s="556"/>
      <c r="CP82" s="556"/>
      <c r="CQ82" s="570"/>
      <c r="CR82" s="570"/>
      <c r="CS82" s="556"/>
      <c r="CT82" s="556"/>
      <c r="CU82" s="556"/>
      <c r="CV82" s="570"/>
      <c r="CW82" s="556"/>
      <c r="CX82" s="556"/>
      <c r="CY82" s="570"/>
      <c r="CZ82" s="570"/>
      <c r="DA82" s="556"/>
      <c r="DB82" s="556"/>
      <c r="DC82" s="556"/>
      <c r="DD82" s="570"/>
      <c r="DE82" s="556"/>
      <c r="DF82" s="556"/>
      <c r="DG82" s="570"/>
      <c r="DH82" s="570"/>
      <c r="DI82" s="556"/>
      <c r="DJ82" s="556"/>
      <c r="DK82" s="556"/>
      <c r="DL82" s="570"/>
      <c r="DM82" s="556"/>
      <c r="DN82" s="556"/>
      <c r="DO82" s="570"/>
      <c r="DP82" s="570"/>
      <c r="DQ82" s="556"/>
      <c r="DR82" s="556"/>
      <c r="DS82" s="556"/>
      <c r="DT82" s="570"/>
      <c r="DU82" s="556"/>
      <c r="DV82" s="556"/>
      <c r="DW82" s="570"/>
      <c r="DX82" s="570"/>
      <c r="DY82" s="556"/>
      <c r="DZ82" s="556"/>
      <c r="EA82" s="556"/>
      <c r="EB82" s="570"/>
      <c r="EC82" s="556"/>
      <c r="ED82" s="556"/>
      <c r="EE82" s="570"/>
      <c r="EF82" s="570"/>
      <c r="EG82" s="556"/>
      <c r="EH82" s="556"/>
      <c r="EI82" s="556"/>
      <c r="EJ82" s="570"/>
      <c r="EK82" s="556"/>
      <c r="EL82" s="556"/>
      <c r="EM82" s="570"/>
      <c r="EN82" s="570"/>
      <c r="EO82" s="556"/>
      <c r="EP82" s="556"/>
      <c r="EQ82" s="556"/>
      <c r="ER82" s="570"/>
      <c r="ES82" s="556"/>
      <c r="ET82" s="556"/>
      <c r="EU82" s="570"/>
      <c r="EV82" s="570"/>
      <c r="EW82" s="556"/>
      <c r="EX82" s="556"/>
      <c r="EY82" s="556"/>
      <c r="EZ82" s="570"/>
      <c r="FA82" s="556"/>
      <c r="FB82" s="556"/>
      <c r="FC82" s="570"/>
      <c r="FD82" s="570"/>
      <c r="FE82" s="556"/>
      <c r="FF82" s="556"/>
      <c r="FG82" s="556"/>
      <c r="FH82" s="570"/>
      <c r="FI82" s="556"/>
      <c r="FJ82" s="556"/>
      <c r="FK82" s="570"/>
      <c r="FL82" s="570"/>
      <c r="FM82" s="556"/>
      <c r="FN82" s="556"/>
      <c r="FO82" s="556"/>
      <c r="FP82" s="570"/>
      <c r="FQ82" s="556"/>
      <c r="FR82" s="556"/>
      <c r="FS82" s="570"/>
      <c r="FT82" s="570"/>
      <c r="FU82" s="556"/>
      <c r="FV82" s="556"/>
      <c r="FW82" s="556"/>
      <c r="FX82" s="570"/>
      <c r="FY82" s="556"/>
      <c r="FZ82" s="556"/>
      <c r="GA82" s="570"/>
      <c r="GB82" s="570"/>
      <c r="GC82" s="556"/>
      <c r="GD82" s="556"/>
      <c r="GE82" s="556"/>
      <c r="GF82" s="570"/>
      <c r="GG82" s="556"/>
      <c r="GH82" s="556"/>
      <c r="GI82" s="570"/>
      <c r="GJ82" s="570"/>
      <c r="GK82" s="556"/>
      <c r="GL82" s="556"/>
      <c r="GM82" s="556"/>
      <c r="GN82" s="570"/>
      <c r="GO82" s="556"/>
      <c r="GP82" s="556"/>
      <c r="GQ82" s="570"/>
      <c r="GR82" s="570"/>
      <c r="GS82" s="556"/>
      <c r="GT82" s="556"/>
      <c r="GU82" s="556"/>
      <c r="GV82" s="570"/>
      <c r="GW82" s="556"/>
      <c r="GX82" s="556"/>
      <c r="GY82" s="570"/>
      <c r="GZ82" s="570"/>
      <c r="HA82" s="556"/>
      <c r="HB82" s="556"/>
      <c r="HC82" s="556"/>
      <c r="HD82" s="570"/>
      <c r="HE82" s="556"/>
      <c r="HF82" s="556"/>
      <c r="HG82" s="570"/>
      <c r="HH82" s="570"/>
      <c r="HI82" s="556"/>
      <c r="HJ82" s="556"/>
      <c r="HK82" s="556"/>
      <c r="HL82" s="570"/>
      <c r="HM82" s="556"/>
      <c r="HN82" s="556"/>
      <c r="HO82" s="570"/>
      <c r="HP82" s="570"/>
      <c r="HQ82" s="556"/>
      <c r="HR82" s="556"/>
      <c r="HS82" s="556"/>
      <c r="HT82" s="570"/>
      <c r="HU82" s="556"/>
      <c r="HV82" s="556"/>
      <c r="HW82" s="570"/>
      <c r="HX82" s="570"/>
      <c r="HY82" s="556"/>
      <c r="HZ82" s="556"/>
      <c r="IA82" s="556"/>
      <c r="IB82" s="570"/>
      <c r="IC82" s="556"/>
      <c r="ID82" s="556"/>
      <c r="IE82" s="570"/>
      <c r="IF82" s="570"/>
      <c r="IG82" s="556"/>
      <c r="IH82" s="556"/>
      <c r="II82" s="556"/>
      <c r="IJ82" s="570"/>
      <c r="IK82" s="556"/>
      <c r="IL82" s="556"/>
      <c r="IM82" s="570"/>
      <c r="IN82" s="570"/>
      <c r="IO82" s="556"/>
      <c r="IP82" s="556"/>
      <c r="IQ82" s="556"/>
      <c r="IR82" s="570"/>
      <c r="IS82" s="556"/>
      <c r="IT82" s="556"/>
      <c r="IU82" s="570"/>
      <c r="IV82" s="570"/>
    </row>
    <row r="83" spans="1:256" s="238" customFormat="1" ht="13.5" customHeight="1">
      <c r="A83" s="893"/>
      <c r="B83" s="772" t="s">
        <v>120</v>
      </c>
      <c r="C83" s="829">
        <v>19</v>
      </c>
      <c r="D83" s="829">
        <v>646</v>
      </c>
      <c r="E83" s="829">
        <v>19</v>
      </c>
      <c r="F83" s="829">
        <v>608</v>
      </c>
      <c r="G83" s="829">
        <v>19</v>
      </c>
      <c r="H83" s="829">
        <v>613</v>
      </c>
      <c r="I83" s="829">
        <v>21</v>
      </c>
      <c r="J83" s="829">
        <v>645</v>
      </c>
      <c r="K83" s="771">
        <v>22</v>
      </c>
      <c r="L83" s="771">
        <v>660</v>
      </c>
      <c r="M83" s="556"/>
      <c r="N83" s="556"/>
      <c r="O83" s="570"/>
      <c r="P83" s="570"/>
      <c r="Q83" s="556"/>
      <c r="R83" s="556"/>
      <c r="S83" s="556"/>
      <c r="T83" s="570"/>
      <c r="U83" s="556"/>
      <c r="V83" s="556"/>
      <c r="W83" s="570"/>
      <c r="X83" s="570"/>
      <c r="Y83" s="556"/>
      <c r="Z83" s="556"/>
      <c r="AA83" s="556"/>
      <c r="AB83" s="570"/>
      <c r="AC83" s="556"/>
      <c r="AD83" s="556"/>
      <c r="AE83" s="570"/>
      <c r="AF83" s="570"/>
      <c r="AG83" s="556"/>
      <c r="AH83" s="556"/>
      <c r="AI83" s="556"/>
      <c r="AJ83" s="570"/>
      <c r="AK83" s="556"/>
      <c r="AL83" s="556"/>
      <c r="AM83" s="570"/>
      <c r="AN83" s="570"/>
      <c r="AO83" s="556"/>
      <c r="AP83" s="556"/>
      <c r="AQ83" s="556"/>
      <c r="AR83" s="570"/>
      <c r="AS83" s="556"/>
      <c r="AT83" s="556"/>
      <c r="AU83" s="570"/>
      <c r="AV83" s="570"/>
      <c r="AW83" s="556"/>
      <c r="AX83" s="556"/>
      <c r="AY83" s="556"/>
      <c r="AZ83" s="570"/>
      <c r="BA83" s="556"/>
      <c r="BB83" s="556"/>
      <c r="BC83" s="570"/>
      <c r="BD83" s="570"/>
      <c r="BE83" s="556"/>
      <c r="BF83" s="556"/>
      <c r="BG83" s="556"/>
      <c r="BH83" s="570"/>
      <c r="BI83" s="556"/>
      <c r="BJ83" s="556"/>
      <c r="BK83" s="570"/>
      <c r="BL83" s="570"/>
      <c r="BM83" s="556"/>
      <c r="BN83" s="556"/>
      <c r="BO83" s="556"/>
      <c r="BP83" s="570"/>
      <c r="BQ83" s="556"/>
      <c r="BR83" s="556"/>
      <c r="BS83" s="570"/>
      <c r="BT83" s="570"/>
      <c r="BU83" s="556"/>
      <c r="BV83" s="556"/>
      <c r="BW83" s="556"/>
      <c r="BX83" s="570"/>
      <c r="BY83" s="556"/>
      <c r="BZ83" s="556"/>
      <c r="CA83" s="570"/>
      <c r="CB83" s="570"/>
      <c r="CC83" s="556"/>
      <c r="CD83" s="556"/>
      <c r="CE83" s="556"/>
      <c r="CF83" s="570"/>
      <c r="CG83" s="556"/>
      <c r="CH83" s="556"/>
      <c r="CI83" s="570"/>
      <c r="CJ83" s="570"/>
      <c r="CK83" s="556"/>
      <c r="CL83" s="556"/>
      <c r="CM83" s="556"/>
      <c r="CN83" s="570"/>
      <c r="CO83" s="556"/>
      <c r="CP83" s="556"/>
      <c r="CQ83" s="570"/>
      <c r="CR83" s="570"/>
      <c r="CS83" s="556"/>
      <c r="CT83" s="556"/>
      <c r="CU83" s="556"/>
      <c r="CV83" s="570"/>
      <c r="CW83" s="556"/>
      <c r="CX83" s="556"/>
      <c r="CY83" s="570"/>
      <c r="CZ83" s="570"/>
      <c r="DA83" s="556"/>
      <c r="DB83" s="556"/>
      <c r="DC83" s="556"/>
      <c r="DD83" s="570"/>
      <c r="DE83" s="556"/>
      <c r="DF83" s="556"/>
      <c r="DG83" s="570"/>
      <c r="DH83" s="570"/>
      <c r="DI83" s="556"/>
      <c r="DJ83" s="556"/>
      <c r="DK83" s="556"/>
      <c r="DL83" s="570"/>
      <c r="DM83" s="556"/>
      <c r="DN83" s="556"/>
      <c r="DO83" s="570"/>
      <c r="DP83" s="570"/>
      <c r="DQ83" s="556"/>
      <c r="DR83" s="556"/>
      <c r="DS83" s="556"/>
      <c r="DT83" s="570"/>
      <c r="DU83" s="556"/>
      <c r="DV83" s="556"/>
      <c r="DW83" s="570"/>
      <c r="DX83" s="570"/>
      <c r="DY83" s="556"/>
      <c r="DZ83" s="556"/>
      <c r="EA83" s="556"/>
      <c r="EB83" s="570"/>
      <c r="EC83" s="556"/>
      <c r="ED83" s="556"/>
      <c r="EE83" s="570"/>
      <c r="EF83" s="570"/>
      <c r="EG83" s="556"/>
      <c r="EH83" s="556"/>
      <c r="EI83" s="556"/>
      <c r="EJ83" s="570"/>
      <c r="EK83" s="556"/>
      <c r="EL83" s="556"/>
      <c r="EM83" s="570"/>
      <c r="EN83" s="570"/>
      <c r="EO83" s="556"/>
      <c r="EP83" s="556"/>
      <c r="EQ83" s="556"/>
      <c r="ER83" s="570"/>
      <c r="ES83" s="556"/>
      <c r="ET83" s="556"/>
      <c r="EU83" s="570"/>
      <c r="EV83" s="570"/>
      <c r="EW83" s="556"/>
      <c r="EX83" s="556"/>
      <c r="EY83" s="556"/>
      <c r="EZ83" s="570"/>
      <c r="FA83" s="556"/>
      <c r="FB83" s="556"/>
      <c r="FC83" s="570"/>
      <c r="FD83" s="570"/>
      <c r="FE83" s="556"/>
      <c r="FF83" s="556"/>
      <c r="FG83" s="556"/>
      <c r="FH83" s="570"/>
      <c r="FI83" s="556"/>
      <c r="FJ83" s="556"/>
      <c r="FK83" s="570"/>
      <c r="FL83" s="570"/>
      <c r="FM83" s="556"/>
      <c r="FN83" s="556"/>
      <c r="FO83" s="556"/>
      <c r="FP83" s="570"/>
      <c r="FQ83" s="556"/>
      <c r="FR83" s="556"/>
      <c r="FS83" s="570"/>
      <c r="FT83" s="570"/>
      <c r="FU83" s="556"/>
      <c r="FV83" s="556"/>
      <c r="FW83" s="556"/>
      <c r="FX83" s="570"/>
      <c r="FY83" s="556"/>
      <c r="FZ83" s="556"/>
      <c r="GA83" s="570"/>
      <c r="GB83" s="570"/>
      <c r="GC83" s="556"/>
      <c r="GD83" s="556"/>
      <c r="GE83" s="556"/>
      <c r="GF83" s="570"/>
      <c r="GG83" s="556"/>
      <c r="GH83" s="556"/>
      <c r="GI83" s="570"/>
      <c r="GJ83" s="570"/>
      <c r="GK83" s="556"/>
      <c r="GL83" s="556"/>
      <c r="GM83" s="556"/>
      <c r="GN83" s="570"/>
      <c r="GO83" s="556"/>
      <c r="GP83" s="556"/>
      <c r="GQ83" s="570"/>
      <c r="GR83" s="570"/>
      <c r="GS83" s="556"/>
      <c r="GT83" s="556"/>
      <c r="GU83" s="556"/>
      <c r="GV83" s="570"/>
      <c r="GW83" s="556"/>
      <c r="GX83" s="556"/>
      <c r="GY83" s="570"/>
      <c r="GZ83" s="570"/>
      <c r="HA83" s="556"/>
      <c r="HB83" s="556"/>
      <c r="HC83" s="556"/>
      <c r="HD83" s="570"/>
      <c r="HE83" s="556"/>
      <c r="HF83" s="556"/>
      <c r="HG83" s="570"/>
      <c r="HH83" s="570"/>
      <c r="HI83" s="556"/>
      <c r="HJ83" s="556"/>
      <c r="HK83" s="556"/>
      <c r="HL83" s="570"/>
      <c r="HM83" s="556"/>
      <c r="HN83" s="556"/>
      <c r="HO83" s="570"/>
      <c r="HP83" s="570"/>
      <c r="HQ83" s="556"/>
      <c r="HR83" s="556"/>
      <c r="HS83" s="556"/>
      <c r="HT83" s="570"/>
      <c r="HU83" s="556"/>
      <c r="HV83" s="556"/>
      <c r="HW83" s="570"/>
      <c r="HX83" s="570"/>
      <c r="HY83" s="556"/>
      <c r="HZ83" s="556"/>
      <c r="IA83" s="556"/>
      <c r="IB83" s="570"/>
      <c r="IC83" s="556"/>
      <c r="ID83" s="556"/>
      <c r="IE83" s="570"/>
      <c r="IF83" s="570"/>
      <c r="IG83" s="556"/>
      <c r="IH83" s="556"/>
      <c r="II83" s="556"/>
      <c r="IJ83" s="570"/>
      <c r="IK83" s="556"/>
      <c r="IL83" s="556"/>
      <c r="IM83" s="570"/>
      <c r="IN83" s="570"/>
      <c r="IO83" s="556"/>
      <c r="IP83" s="556"/>
      <c r="IQ83" s="556"/>
      <c r="IR83" s="570"/>
      <c r="IS83" s="556"/>
      <c r="IT83" s="556"/>
      <c r="IU83" s="570"/>
      <c r="IV83" s="570"/>
    </row>
    <row r="84" spans="1:256" s="238" customFormat="1" ht="13.5" customHeight="1">
      <c r="A84" s="952"/>
      <c r="B84" s="302" t="s">
        <v>588</v>
      </c>
      <c r="C84" s="836">
        <v>12</v>
      </c>
      <c r="D84" s="836">
        <v>357</v>
      </c>
      <c r="E84" s="836">
        <v>10</v>
      </c>
      <c r="F84" s="836">
        <v>336</v>
      </c>
      <c r="G84" s="836">
        <v>11</v>
      </c>
      <c r="H84" s="836">
        <v>322</v>
      </c>
      <c r="I84" s="836">
        <v>11</v>
      </c>
      <c r="J84" s="836">
        <v>314</v>
      </c>
      <c r="K84" s="779">
        <v>11</v>
      </c>
      <c r="L84" s="779">
        <v>302</v>
      </c>
      <c r="M84" s="556"/>
      <c r="N84" s="556"/>
      <c r="O84" s="570"/>
      <c r="P84" s="570"/>
      <c r="Q84" s="556"/>
      <c r="R84" s="556"/>
      <c r="S84" s="556"/>
      <c r="T84" s="570"/>
      <c r="U84" s="556"/>
      <c r="V84" s="556"/>
      <c r="W84" s="570"/>
      <c r="X84" s="570"/>
      <c r="Y84" s="556"/>
      <c r="Z84" s="556"/>
      <c r="AA84" s="556"/>
      <c r="AB84" s="570"/>
      <c r="AC84" s="556"/>
      <c r="AD84" s="556"/>
      <c r="AE84" s="570"/>
      <c r="AF84" s="570"/>
      <c r="AG84" s="556"/>
      <c r="AH84" s="556"/>
      <c r="AI84" s="556"/>
      <c r="AJ84" s="570"/>
      <c r="AK84" s="556"/>
      <c r="AL84" s="556"/>
      <c r="AM84" s="570"/>
      <c r="AN84" s="570"/>
      <c r="AO84" s="556"/>
      <c r="AP84" s="556"/>
      <c r="AQ84" s="556"/>
      <c r="AR84" s="570"/>
      <c r="AS84" s="556"/>
      <c r="AT84" s="556"/>
      <c r="AU84" s="570"/>
      <c r="AV84" s="570"/>
      <c r="AW84" s="556"/>
      <c r="AX84" s="556"/>
      <c r="AY84" s="556"/>
      <c r="AZ84" s="570"/>
      <c r="BA84" s="556"/>
      <c r="BB84" s="556"/>
      <c r="BC84" s="570"/>
      <c r="BD84" s="570"/>
      <c r="BE84" s="556"/>
      <c r="BF84" s="556"/>
      <c r="BG84" s="556"/>
      <c r="BH84" s="570"/>
      <c r="BI84" s="556"/>
      <c r="BJ84" s="556"/>
      <c r="BK84" s="570"/>
      <c r="BL84" s="570"/>
      <c r="BM84" s="556"/>
      <c r="BN84" s="556"/>
      <c r="BO84" s="556"/>
      <c r="BP84" s="570"/>
      <c r="BQ84" s="556"/>
      <c r="BR84" s="556"/>
      <c r="BS84" s="570"/>
      <c r="BT84" s="570"/>
      <c r="BU84" s="556"/>
      <c r="BV84" s="556"/>
      <c r="BW84" s="556"/>
      <c r="BX84" s="570"/>
      <c r="BY84" s="556"/>
      <c r="BZ84" s="556"/>
      <c r="CA84" s="570"/>
      <c r="CB84" s="570"/>
      <c r="CC84" s="556"/>
      <c r="CD84" s="556"/>
      <c r="CE84" s="556"/>
      <c r="CF84" s="570"/>
      <c r="CG84" s="556"/>
      <c r="CH84" s="556"/>
      <c r="CI84" s="570"/>
      <c r="CJ84" s="570"/>
      <c r="CK84" s="556"/>
      <c r="CL84" s="556"/>
      <c r="CM84" s="556"/>
      <c r="CN84" s="570"/>
      <c r="CO84" s="556"/>
      <c r="CP84" s="556"/>
      <c r="CQ84" s="570"/>
      <c r="CR84" s="570"/>
      <c r="CS84" s="556"/>
      <c r="CT84" s="556"/>
      <c r="CU84" s="556"/>
      <c r="CV84" s="570"/>
      <c r="CW84" s="556"/>
      <c r="CX84" s="556"/>
      <c r="CY84" s="570"/>
      <c r="CZ84" s="570"/>
      <c r="DA84" s="556"/>
      <c r="DB84" s="556"/>
      <c r="DC84" s="556"/>
      <c r="DD84" s="570"/>
      <c r="DE84" s="556"/>
      <c r="DF84" s="556"/>
      <c r="DG84" s="570"/>
      <c r="DH84" s="570"/>
      <c r="DI84" s="556"/>
      <c r="DJ84" s="556"/>
      <c r="DK84" s="556"/>
      <c r="DL84" s="570"/>
      <c r="DM84" s="556"/>
      <c r="DN84" s="556"/>
      <c r="DO84" s="570"/>
      <c r="DP84" s="570"/>
      <c r="DQ84" s="556"/>
      <c r="DR84" s="556"/>
      <c r="DS84" s="556"/>
      <c r="DT84" s="570"/>
      <c r="DU84" s="556"/>
      <c r="DV84" s="556"/>
      <c r="DW84" s="570"/>
      <c r="DX84" s="570"/>
      <c r="DY84" s="556"/>
      <c r="DZ84" s="556"/>
      <c r="EA84" s="556"/>
      <c r="EB84" s="570"/>
      <c r="EC84" s="556"/>
      <c r="ED84" s="556"/>
      <c r="EE84" s="570"/>
      <c r="EF84" s="570"/>
      <c r="EG84" s="556"/>
      <c r="EH84" s="556"/>
      <c r="EI84" s="556"/>
      <c r="EJ84" s="570"/>
      <c r="EK84" s="556"/>
      <c r="EL84" s="556"/>
      <c r="EM84" s="570"/>
      <c r="EN84" s="570"/>
      <c r="EO84" s="556"/>
      <c r="EP84" s="556"/>
      <c r="EQ84" s="556"/>
      <c r="ER84" s="570"/>
      <c r="ES84" s="556"/>
      <c r="ET84" s="556"/>
      <c r="EU84" s="570"/>
      <c r="EV84" s="570"/>
      <c r="EW84" s="556"/>
      <c r="EX84" s="556"/>
      <c r="EY84" s="556"/>
      <c r="EZ84" s="570"/>
      <c r="FA84" s="556"/>
      <c r="FB84" s="556"/>
      <c r="FC84" s="570"/>
      <c r="FD84" s="570"/>
      <c r="FE84" s="556"/>
      <c r="FF84" s="556"/>
      <c r="FG84" s="556"/>
      <c r="FH84" s="570"/>
      <c r="FI84" s="556"/>
      <c r="FJ84" s="556"/>
      <c r="FK84" s="570"/>
      <c r="FL84" s="570"/>
      <c r="FM84" s="556"/>
      <c r="FN84" s="556"/>
      <c r="FO84" s="556"/>
      <c r="FP84" s="570"/>
      <c r="FQ84" s="556"/>
      <c r="FR84" s="556"/>
      <c r="FS84" s="570"/>
      <c r="FT84" s="570"/>
      <c r="FU84" s="556"/>
      <c r="FV84" s="556"/>
      <c r="FW84" s="556"/>
      <c r="FX84" s="570"/>
      <c r="FY84" s="556"/>
      <c r="FZ84" s="556"/>
      <c r="GA84" s="570"/>
      <c r="GB84" s="570"/>
      <c r="GC84" s="556"/>
      <c r="GD84" s="556"/>
      <c r="GE84" s="556"/>
      <c r="GF84" s="570"/>
      <c r="GG84" s="556"/>
      <c r="GH84" s="556"/>
      <c r="GI84" s="570"/>
      <c r="GJ84" s="570"/>
      <c r="GK84" s="556"/>
      <c r="GL84" s="556"/>
      <c r="GM84" s="556"/>
      <c r="GN84" s="570"/>
      <c r="GO84" s="556"/>
      <c r="GP84" s="556"/>
      <c r="GQ84" s="570"/>
      <c r="GR84" s="570"/>
      <c r="GS84" s="556"/>
      <c r="GT84" s="556"/>
      <c r="GU84" s="556"/>
      <c r="GV84" s="570"/>
      <c r="GW84" s="556"/>
      <c r="GX84" s="556"/>
      <c r="GY84" s="570"/>
      <c r="GZ84" s="570"/>
      <c r="HA84" s="556"/>
      <c r="HB84" s="556"/>
      <c r="HC84" s="556"/>
      <c r="HD84" s="570"/>
      <c r="HE84" s="556"/>
      <c r="HF84" s="556"/>
      <c r="HG84" s="570"/>
      <c r="HH84" s="570"/>
      <c r="HI84" s="556"/>
      <c r="HJ84" s="556"/>
      <c r="HK84" s="556"/>
      <c r="HL84" s="570"/>
      <c r="HM84" s="556"/>
      <c r="HN84" s="556"/>
      <c r="HO84" s="570"/>
      <c r="HP84" s="570"/>
      <c r="HQ84" s="556"/>
      <c r="HR84" s="556"/>
      <c r="HS84" s="556"/>
      <c r="HT84" s="570"/>
      <c r="HU84" s="556"/>
      <c r="HV84" s="556"/>
      <c r="HW84" s="570"/>
      <c r="HX84" s="570"/>
      <c r="HY84" s="556"/>
      <c r="HZ84" s="556"/>
      <c r="IA84" s="556"/>
      <c r="IB84" s="570"/>
      <c r="IC84" s="556"/>
      <c r="ID84" s="556"/>
      <c r="IE84" s="570"/>
      <c r="IF84" s="570"/>
      <c r="IG84" s="556"/>
      <c r="IH84" s="556"/>
      <c r="II84" s="556"/>
      <c r="IJ84" s="570"/>
      <c r="IK84" s="556"/>
      <c r="IL84" s="556"/>
      <c r="IM84" s="570"/>
      <c r="IN84" s="570"/>
      <c r="IO84" s="556"/>
      <c r="IP84" s="556"/>
      <c r="IQ84" s="556"/>
      <c r="IR84" s="570"/>
      <c r="IS84" s="556"/>
      <c r="IT84" s="556"/>
      <c r="IU84" s="570"/>
      <c r="IV84" s="570"/>
    </row>
    <row r="85" spans="1:256" s="238" customFormat="1" ht="13.5" customHeight="1">
      <c r="A85" s="948" t="s">
        <v>579</v>
      </c>
      <c r="B85" s="772" t="s">
        <v>115</v>
      </c>
      <c r="C85" s="829">
        <v>22</v>
      </c>
      <c r="D85" s="829">
        <v>715</v>
      </c>
      <c r="E85" s="829">
        <v>23</v>
      </c>
      <c r="F85" s="829">
        <v>713</v>
      </c>
      <c r="G85" s="829">
        <v>22</v>
      </c>
      <c r="H85" s="829">
        <v>702</v>
      </c>
      <c r="I85" s="829">
        <v>22</v>
      </c>
      <c r="J85" s="829">
        <v>713</v>
      </c>
      <c r="K85" s="771">
        <v>21</v>
      </c>
      <c r="L85" s="771">
        <v>698</v>
      </c>
      <c r="M85" s="556"/>
      <c r="N85" s="556"/>
      <c r="O85" s="570"/>
      <c r="P85" s="570"/>
      <c r="Q85" s="556"/>
      <c r="R85" s="556"/>
      <c r="S85" s="556"/>
      <c r="T85" s="570"/>
      <c r="U85" s="556"/>
      <c r="V85" s="556"/>
      <c r="W85" s="570"/>
      <c r="X85" s="570"/>
      <c r="Y85" s="556"/>
      <c r="Z85" s="556"/>
      <c r="AA85" s="556"/>
      <c r="AB85" s="570"/>
      <c r="AC85" s="556"/>
      <c r="AD85" s="556"/>
      <c r="AE85" s="570"/>
      <c r="AF85" s="570"/>
      <c r="AG85" s="556"/>
      <c r="AH85" s="556"/>
      <c r="AI85" s="556"/>
      <c r="AJ85" s="570"/>
      <c r="AK85" s="556"/>
      <c r="AL85" s="556"/>
      <c r="AM85" s="570"/>
      <c r="AN85" s="570"/>
      <c r="AO85" s="556"/>
      <c r="AP85" s="556"/>
      <c r="AQ85" s="556"/>
      <c r="AR85" s="570"/>
      <c r="AS85" s="556"/>
      <c r="AT85" s="556"/>
      <c r="AU85" s="570"/>
      <c r="AV85" s="570"/>
      <c r="AW85" s="556"/>
      <c r="AX85" s="556"/>
      <c r="AY85" s="556"/>
      <c r="AZ85" s="570"/>
      <c r="BA85" s="556"/>
      <c r="BB85" s="556"/>
      <c r="BC85" s="570"/>
      <c r="BD85" s="570"/>
      <c r="BE85" s="556"/>
      <c r="BF85" s="556"/>
      <c r="BG85" s="556"/>
      <c r="BH85" s="570"/>
      <c r="BI85" s="556"/>
      <c r="BJ85" s="556"/>
      <c r="BK85" s="570"/>
      <c r="BL85" s="570"/>
      <c r="BM85" s="556"/>
      <c r="BN85" s="556"/>
      <c r="BO85" s="556"/>
      <c r="BP85" s="570"/>
      <c r="BQ85" s="556"/>
      <c r="BR85" s="556"/>
      <c r="BS85" s="570"/>
      <c r="BT85" s="570"/>
      <c r="BU85" s="556"/>
      <c r="BV85" s="556"/>
      <c r="BW85" s="556"/>
      <c r="BX85" s="570"/>
      <c r="BY85" s="556"/>
      <c r="BZ85" s="556"/>
      <c r="CA85" s="570"/>
      <c r="CB85" s="570"/>
      <c r="CC85" s="556"/>
      <c r="CD85" s="556"/>
      <c r="CE85" s="556"/>
      <c r="CF85" s="570"/>
      <c r="CG85" s="556"/>
      <c r="CH85" s="556"/>
      <c r="CI85" s="570"/>
      <c r="CJ85" s="570"/>
      <c r="CK85" s="556"/>
      <c r="CL85" s="556"/>
      <c r="CM85" s="556"/>
      <c r="CN85" s="570"/>
      <c r="CO85" s="556"/>
      <c r="CP85" s="556"/>
      <c r="CQ85" s="570"/>
      <c r="CR85" s="570"/>
      <c r="CS85" s="556"/>
      <c r="CT85" s="556"/>
      <c r="CU85" s="556"/>
      <c r="CV85" s="570"/>
      <c r="CW85" s="556"/>
      <c r="CX85" s="556"/>
      <c r="CY85" s="570"/>
      <c r="CZ85" s="570"/>
      <c r="DA85" s="556"/>
      <c r="DB85" s="556"/>
      <c r="DC85" s="556"/>
      <c r="DD85" s="570"/>
      <c r="DE85" s="556"/>
      <c r="DF85" s="556"/>
      <c r="DG85" s="570"/>
      <c r="DH85" s="570"/>
      <c r="DI85" s="556"/>
      <c r="DJ85" s="556"/>
      <c r="DK85" s="556"/>
      <c r="DL85" s="570"/>
      <c r="DM85" s="556"/>
      <c r="DN85" s="556"/>
      <c r="DO85" s="570"/>
      <c r="DP85" s="570"/>
      <c r="DQ85" s="556"/>
      <c r="DR85" s="556"/>
      <c r="DS85" s="556"/>
      <c r="DT85" s="570"/>
      <c r="DU85" s="556"/>
      <c r="DV85" s="556"/>
      <c r="DW85" s="570"/>
      <c r="DX85" s="570"/>
      <c r="DY85" s="556"/>
      <c r="DZ85" s="556"/>
      <c r="EA85" s="556"/>
      <c r="EB85" s="570"/>
      <c r="EC85" s="556"/>
      <c r="ED85" s="556"/>
      <c r="EE85" s="570"/>
      <c r="EF85" s="570"/>
      <c r="EG85" s="556"/>
      <c r="EH85" s="556"/>
      <c r="EI85" s="556"/>
      <c r="EJ85" s="570"/>
      <c r="EK85" s="556"/>
      <c r="EL85" s="556"/>
      <c r="EM85" s="570"/>
      <c r="EN85" s="570"/>
      <c r="EO85" s="556"/>
      <c r="EP85" s="556"/>
      <c r="EQ85" s="556"/>
      <c r="ER85" s="570"/>
      <c r="ES85" s="556"/>
      <c r="ET85" s="556"/>
      <c r="EU85" s="570"/>
      <c r="EV85" s="570"/>
      <c r="EW85" s="556"/>
      <c r="EX85" s="556"/>
      <c r="EY85" s="556"/>
      <c r="EZ85" s="570"/>
      <c r="FA85" s="556"/>
      <c r="FB85" s="556"/>
      <c r="FC85" s="570"/>
      <c r="FD85" s="570"/>
      <c r="FE85" s="556"/>
      <c r="FF85" s="556"/>
      <c r="FG85" s="556"/>
      <c r="FH85" s="570"/>
      <c r="FI85" s="556"/>
      <c r="FJ85" s="556"/>
      <c r="FK85" s="570"/>
      <c r="FL85" s="570"/>
      <c r="FM85" s="556"/>
      <c r="FN85" s="556"/>
      <c r="FO85" s="556"/>
      <c r="FP85" s="570"/>
      <c r="FQ85" s="556"/>
      <c r="FR85" s="556"/>
      <c r="FS85" s="570"/>
      <c r="FT85" s="570"/>
      <c r="FU85" s="556"/>
      <c r="FV85" s="556"/>
      <c r="FW85" s="556"/>
      <c r="FX85" s="570"/>
      <c r="FY85" s="556"/>
      <c r="FZ85" s="556"/>
      <c r="GA85" s="570"/>
      <c r="GB85" s="570"/>
      <c r="GC85" s="556"/>
      <c r="GD85" s="556"/>
      <c r="GE85" s="556"/>
      <c r="GF85" s="570"/>
      <c r="GG85" s="556"/>
      <c r="GH85" s="556"/>
      <c r="GI85" s="570"/>
      <c r="GJ85" s="570"/>
      <c r="GK85" s="556"/>
      <c r="GL85" s="556"/>
      <c r="GM85" s="556"/>
      <c r="GN85" s="570"/>
      <c r="GO85" s="556"/>
      <c r="GP85" s="556"/>
      <c r="GQ85" s="570"/>
      <c r="GR85" s="570"/>
      <c r="GS85" s="556"/>
      <c r="GT85" s="556"/>
      <c r="GU85" s="556"/>
      <c r="GV85" s="570"/>
      <c r="GW85" s="556"/>
      <c r="GX85" s="556"/>
      <c r="GY85" s="570"/>
      <c r="GZ85" s="570"/>
      <c r="HA85" s="556"/>
      <c r="HB85" s="556"/>
      <c r="HC85" s="556"/>
      <c r="HD85" s="570"/>
      <c r="HE85" s="556"/>
      <c r="HF85" s="556"/>
      <c r="HG85" s="570"/>
      <c r="HH85" s="570"/>
      <c r="HI85" s="556"/>
      <c r="HJ85" s="556"/>
      <c r="HK85" s="556"/>
      <c r="HL85" s="570"/>
      <c r="HM85" s="556"/>
      <c r="HN85" s="556"/>
      <c r="HO85" s="570"/>
      <c r="HP85" s="570"/>
      <c r="HQ85" s="556"/>
      <c r="HR85" s="556"/>
      <c r="HS85" s="556"/>
      <c r="HT85" s="570"/>
      <c r="HU85" s="556"/>
      <c r="HV85" s="556"/>
      <c r="HW85" s="570"/>
      <c r="HX85" s="570"/>
      <c r="HY85" s="556"/>
      <c r="HZ85" s="556"/>
      <c r="IA85" s="556"/>
      <c r="IB85" s="570"/>
      <c r="IC85" s="556"/>
      <c r="ID85" s="556"/>
      <c r="IE85" s="570"/>
      <c r="IF85" s="570"/>
      <c r="IG85" s="556"/>
      <c r="IH85" s="556"/>
      <c r="II85" s="556"/>
      <c r="IJ85" s="570"/>
      <c r="IK85" s="556"/>
      <c r="IL85" s="556"/>
      <c r="IM85" s="570"/>
      <c r="IN85" s="570"/>
      <c r="IO85" s="556"/>
      <c r="IP85" s="556"/>
      <c r="IQ85" s="556"/>
      <c r="IR85" s="570"/>
      <c r="IS85" s="556"/>
      <c r="IT85" s="556"/>
      <c r="IU85" s="570"/>
      <c r="IV85" s="570"/>
    </row>
    <row r="86" spans="1:256" s="238" customFormat="1" ht="13.5" customHeight="1">
      <c r="A86" s="893"/>
      <c r="B86" s="772" t="s">
        <v>125</v>
      </c>
      <c r="C86" s="829">
        <v>21</v>
      </c>
      <c r="D86" s="829">
        <v>621</v>
      </c>
      <c r="E86" s="829">
        <v>20</v>
      </c>
      <c r="F86" s="829">
        <v>585</v>
      </c>
      <c r="G86" s="829">
        <v>20</v>
      </c>
      <c r="H86" s="829">
        <v>593</v>
      </c>
      <c r="I86" s="829">
        <v>19</v>
      </c>
      <c r="J86" s="829">
        <v>585</v>
      </c>
      <c r="K86" s="771">
        <v>19</v>
      </c>
      <c r="L86" s="771">
        <v>613</v>
      </c>
      <c r="M86" s="556"/>
      <c r="N86" s="556"/>
      <c r="O86" s="570"/>
      <c r="P86" s="570"/>
      <c r="Q86" s="556"/>
      <c r="R86" s="556"/>
      <c r="S86" s="556"/>
      <c r="T86" s="570"/>
      <c r="U86" s="556"/>
      <c r="V86" s="556"/>
      <c r="W86" s="570"/>
      <c r="X86" s="570"/>
      <c r="Y86" s="556"/>
      <c r="Z86" s="556"/>
      <c r="AA86" s="556"/>
      <c r="AB86" s="570"/>
      <c r="AC86" s="556"/>
      <c r="AD86" s="556"/>
      <c r="AE86" s="570"/>
      <c r="AF86" s="570"/>
      <c r="AG86" s="556"/>
      <c r="AH86" s="556"/>
      <c r="AI86" s="556"/>
      <c r="AJ86" s="570"/>
      <c r="AK86" s="556"/>
      <c r="AL86" s="556"/>
      <c r="AM86" s="570"/>
      <c r="AN86" s="570"/>
      <c r="AO86" s="556"/>
      <c r="AP86" s="556"/>
      <c r="AQ86" s="556"/>
      <c r="AR86" s="570"/>
      <c r="AS86" s="556"/>
      <c r="AT86" s="556"/>
      <c r="AU86" s="570"/>
      <c r="AV86" s="570"/>
      <c r="AW86" s="556"/>
      <c r="AX86" s="556"/>
      <c r="AY86" s="556"/>
      <c r="AZ86" s="570"/>
      <c r="BA86" s="556"/>
      <c r="BB86" s="556"/>
      <c r="BC86" s="570"/>
      <c r="BD86" s="570"/>
      <c r="BE86" s="556"/>
      <c r="BF86" s="556"/>
      <c r="BG86" s="556"/>
      <c r="BH86" s="570"/>
      <c r="BI86" s="556"/>
      <c r="BJ86" s="556"/>
      <c r="BK86" s="570"/>
      <c r="BL86" s="570"/>
      <c r="BM86" s="556"/>
      <c r="BN86" s="556"/>
      <c r="BO86" s="556"/>
      <c r="BP86" s="570"/>
      <c r="BQ86" s="556"/>
      <c r="BR86" s="556"/>
      <c r="BS86" s="570"/>
      <c r="BT86" s="570"/>
      <c r="BU86" s="556"/>
      <c r="BV86" s="556"/>
      <c r="BW86" s="556"/>
      <c r="BX86" s="570"/>
      <c r="BY86" s="556"/>
      <c r="BZ86" s="556"/>
      <c r="CA86" s="570"/>
      <c r="CB86" s="570"/>
      <c r="CC86" s="556"/>
      <c r="CD86" s="556"/>
      <c r="CE86" s="556"/>
      <c r="CF86" s="570"/>
      <c r="CG86" s="556"/>
      <c r="CH86" s="556"/>
      <c r="CI86" s="570"/>
      <c r="CJ86" s="570"/>
      <c r="CK86" s="556"/>
      <c r="CL86" s="556"/>
      <c r="CM86" s="556"/>
      <c r="CN86" s="570"/>
      <c r="CO86" s="556"/>
      <c r="CP86" s="556"/>
      <c r="CQ86" s="570"/>
      <c r="CR86" s="570"/>
      <c r="CS86" s="556"/>
      <c r="CT86" s="556"/>
      <c r="CU86" s="556"/>
      <c r="CV86" s="570"/>
      <c r="CW86" s="556"/>
      <c r="CX86" s="556"/>
      <c r="CY86" s="570"/>
      <c r="CZ86" s="570"/>
      <c r="DA86" s="556"/>
      <c r="DB86" s="556"/>
      <c r="DC86" s="556"/>
      <c r="DD86" s="570"/>
      <c r="DE86" s="556"/>
      <c r="DF86" s="556"/>
      <c r="DG86" s="570"/>
      <c r="DH86" s="570"/>
      <c r="DI86" s="556"/>
      <c r="DJ86" s="556"/>
      <c r="DK86" s="556"/>
      <c r="DL86" s="570"/>
      <c r="DM86" s="556"/>
      <c r="DN86" s="556"/>
      <c r="DO86" s="570"/>
      <c r="DP86" s="570"/>
      <c r="DQ86" s="556"/>
      <c r="DR86" s="556"/>
      <c r="DS86" s="556"/>
      <c r="DT86" s="570"/>
      <c r="DU86" s="556"/>
      <c r="DV86" s="556"/>
      <c r="DW86" s="570"/>
      <c r="DX86" s="570"/>
      <c r="DY86" s="556"/>
      <c r="DZ86" s="556"/>
      <c r="EA86" s="556"/>
      <c r="EB86" s="570"/>
      <c r="EC86" s="556"/>
      <c r="ED86" s="556"/>
      <c r="EE86" s="570"/>
      <c r="EF86" s="570"/>
      <c r="EG86" s="556"/>
      <c r="EH86" s="556"/>
      <c r="EI86" s="556"/>
      <c r="EJ86" s="570"/>
      <c r="EK86" s="556"/>
      <c r="EL86" s="556"/>
      <c r="EM86" s="570"/>
      <c r="EN86" s="570"/>
      <c r="EO86" s="556"/>
      <c r="EP86" s="556"/>
      <c r="EQ86" s="556"/>
      <c r="ER86" s="570"/>
      <c r="ES86" s="556"/>
      <c r="ET86" s="556"/>
      <c r="EU86" s="570"/>
      <c r="EV86" s="570"/>
      <c r="EW86" s="556"/>
      <c r="EX86" s="556"/>
      <c r="EY86" s="556"/>
      <c r="EZ86" s="570"/>
      <c r="FA86" s="556"/>
      <c r="FB86" s="556"/>
      <c r="FC86" s="570"/>
      <c r="FD86" s="570"/>
      <c r="FE86" s="556"/>
      <c r="FF86" s="556"/>
      <c r="FG86" s="556"/>
      <c r="FH86" s="570"/>
      <c r="FI86" s="556"/>
      <c r="FJ86" s="556"/>
      <c r="FK86" s="570"/>
      <c r="FL86" s="570"/>
      <c r="FM86" s="556"/>
      <c r="FN86" s="556"/>
      <c r="FO86" s="556"/>
      <c r="FP86" s="570"/>
      <c r="FQ86" s="556"/>
      <c r="FR86" s="556"/>
      <c r="FS86" s="570"/>
      <c r="FT86" s="570"/>
      <c r="FU86" s="556"/>
      <c r="FV86" s="556"/>
      <c r="FW86" s="556"/>
      <c r="FX86" s="570"/>
      <c r="FY86" s="556"/>
      <c r="FZ86" s="556"/>
      <c r="GA86" s="570"/>
      <c r="GB86" s="570"/>
      <c r="GC86" s="556"/>
      <c r="GD86" s="556"/>
      <c r="GE86" s="556"/>
      <c r="GF86" s="570"/>
      <c r="GG86" s="556"/>
      <c r="GH86" s="556"/>
      <c r="GI86" s="570"/>
      <c r="GJ86" s="570"/>
      <c r="GK86" s="556"/>
      <c r="GL86" s="556"/>
      <c r="GM86" s="556"/>
      <c r="GN86" s="570"/>
      <c r="GO86" s="556"/>
      <c r="GP86" s="556"/>
      <c r="GQ86" s="570"/>
      <c r="GR86" s="570"/>
      <c r="GS86" s="556"/>
      <c r="GT86" s="556"/>
      <c r="GU86" s="556"/>
      <c r="GV86" s="570"/>
      <c r="GW86" s="556"/>
      <c r="GX86" s="556"/>
      <c r="GY86" s="570"/>
      <c r="GZ86" s="570"/>
      <c r="HA86" s="556"/>
      <c r="HB86" s="556"/>
      <c r="HC86" s="556"/>
      <c r="HD86" s="570"/>
      <c r="HE86" s="556"/>
      <c r="HF86" s="556"/>
      <c r="HG86" s="570"/>
      <c r="HH86" s="570"/>
      <c r="HI86" s="556"/>
      <c r="HJ86" s="556"/>
      <c r="HK86" s="556"/>
      <c r="HL86" s="570"/>
      <c r="HM86" s="556"/>
      <c r="HN86" s="556"/>
      <c r="HO86" s="570"/>
      <c r="HP86" s="570"/>
      <c r="HQ86" s="556"/>
      <c r="HR86" s="556"/>
      <c r="HS86" s="556"/>
      <c r="HT86" s="570"/>
      <c r="HU86" s="556"/>
      <c r="HV86" s="556"/>
      <c r="HW86" s="570"/>
      <c r="HX86" s="570"/>
      <c r="HY86" s="556"/>
      <c r="HZ86" s="556"/>
      <c r="IA86" s="556"/>
      <c r="IB86" s="570"/>
      <c r="IC86" s="556"/>
      <c r="ID86" s="556"/>
      <c r="IE86" s="570"/>
      <c r="IF86" s="570"/>
      <c r="IG86" s="556"/>
      <c r="IH86" s="556"/>
      <c r="II86" s="556"/>
      <c r="IJ86" s="570"/>
      <c r="IK86" s="556"/>
      <c r="IL86" s="556"/>
      <c r="IM86" s="570"/>
      <c r="IN86" s="570"/>
      <c r="IO86" s="556"/>
      <c r="IP86" s="556"/>
      <c r="IQ86" s="556"/>
      <c r="IR86" s="570"/>
      <c r="IS86" s="556"/>
      <c r="IT86" s="556"/>
      <c r="IU86" s="570"/>
      <c r="IV86" s="570"/>
    </row>
    <row r="87" spans="1:256" s="238" customFormat="1" ht="13.5" customHeight="1">
      <c r="A87" s="883"/>
      <c r="B87" s="768" t="s">
        <v>126</v>
      </c>
      <c r="C87" s="826">
        <v>23</v>
      </c>
      <c r="D87" s="826">
        <v>727</v>
      </c>
      <c r="E87" s="826">
        <v>22</v>
      </c>
      <c r="F87" s="826">
        <v>715</v>
      </c>
      <c r="G87" s="826">
        <v>21</v>
      </c>
      <c r="H87" s="826">
        <v>689</v>
      </c>
      <c r="I87" s="826">
        <v>22</v>
      </c>
      <c r="J87" s="826">
        <v>703</v>
      </c>
      <c r="K87" s="765">
        <v>23</v>
      </c>
      <c r="L87" s="765">
        <v>738</v>
      </c>
      <c r="M87" s="556"/>
      <c r="N87" s="556"/>
      <c r="O87" s="570"/>
      <c r="P87" s="570"/>
      <c r="Q87" s="556"/>
      <c r="R87" s="556"/>
      <c r="S87" s="556"/>
      <c r="T87" s="570"/>
      <c r="U87" s="556"/>
      <c r="V87" s="556"/>
      <c r="W87" s="570"/>
      <c r="X87" s="570"/>
      <c r="Y87" s="556"/>
      <c r="Z87" s="556"/>
      <c r="AA87" s="556"/>
      <c r="AB87" s="570"/>
      <c r="AC87" s="556"/>
      <c r="AD87" s="556"/>
      <c r="AE87" s="570"/>
      <c r="AF87" s="570"/>
      <c r="AG87" s="556"/>
      <c r="AH87" s="556"/>
      <c r="AI87" s="556"/>
      <c r="AJ87" s="570"/>
      <c r="AK87" s="556"/>
      <c r="AL87" s="556"/>
      <c r="AM87" s="570"/>
      <c r="AN87" s="570"/>
      <c r="AO87" s="556"/>
      <c r="AP87" s="556"/>
      <c r="AQ87" s="556"/>
      <c r="AR87" s="570"/>
      <c r="AS87" s="556"/>
      <c r="AT87" s="556"/>
      <c r="AU87" s="570"/>
      <c r="AV87" s="570"/>
      <c r="AW87" s="556"/>
      <c r="AX87" s="556"/>
      <c r="AY87" s="556"/>
      <c r="AZ87" s="570"/>
      <c r="BA87" s="556"/>
      <c r="BB87" s="556"/>
      <c r="BC87" s="570"/>
      <c r="BD87" s="570"/>
      <c r="BE87" s="556"/>
      <c r="BF87" s="556"/>
      <c r="BG87" s="556"/>
      <c r="BH87" s="570"/>
      <c r="BI87" s="556"/>
      <c r="BJ87" s="556"/>
      <c r="BK87" s="570"/>
      <c r="BL87" s="570"/>
      <c r="BM87" s="556"/>
      <c r="BN87" s="556"/>
      <c r="BO87" s="556"/>
      <c r="BP87" s="570"/>
      <c r="BQ87" s="556"/>
      <c r="BR87" s="556"/>
      <c r="BS87" s="570"/>
      <c r="BT87" s="570"/>
      <c r="BU87" s="556"/>
      <c r="BV87" s="556"/>
      <c r="BW87" s="556"/>
      <c r="BX87" s="570"/>
      <c r="BY87" s="556"/>
      <c r="BZ87" s="556"/>
      <c r="CA87" s="570"/>
      <c r="CB87" s="570"/>
      <c r="CC87" s="556"/>
      <c r="CD87" s="556"/>
      <c r="CE87" s="556"/>
      <c r="CF87" s="570"/>
      <c r="CG87" s="556"/>
      <c r="CH87" s="556"/>
      <c r="CI87" s="570"/>
      <c r="CJ87" s="570"/>
      <c r="CK87" s="556"/>
      <c r="CL87" s="556"/>
      <c r="CM87" s="556"/>
      <c r="CN87" s="570"/>
      <c r="CO87" s="556"/>
      <c r="CP87" s="556"/>
      <c r="CQ87" s="570"/>
      <c r="CR87" s="570"/>
      <c r="CS87" s="556"/>
      <c r="CT87" s="556"/>
      <c r="CU87" s="556"/>
      <c r="CV87" s="570"/>
      <c r="CW87" s="556"/>
      <c r="CX87" s="556"/>
      <c r="CY87" s="570"/>
      <c r="CZ87" s="570"/>
      <c r="DA87" s="556"/>
      <c r="DB87" s="556"/>
      <c r="DC87" s="556"/>
      <c r="DD87" s="570"/>
      <c r="DE87" s="556"/>
      <c r="DF87" s="556"/>
      <c r="DG87" s="570"/>
      <c r="DH87" s="570"/>
      <c r="DI87" s="556"/>
      <c r="DJ87" s="556"/>
      <c r="DK87" s="556"/>
      <c r="DL87" s="570"/>
      <c r="DM87" s="556"/>
      <c r="DN87" s="556"/>
      <c r="DO87" s="570"/>
      <c r="DP87" s="570"/>
      <c r="DQ87" s="556"/>
      <c r="DR87" s="556"/>
      <c r="DS87" s="556"/>
      <c r="DT87" s="570"/>
      <c r="DU87" s="556"/>
      <c r="DV87" s="556"/>
      <c r="DW87" s="570"/>
      <c r="DX87" s="570"/>
      <c r="DY87" s="556"/>
      <c r="DZ87" s="556"/>
      <c r="EA87" s="556"/>
      <c r="EB87" s="570"/>
      <c r="EC87" s="556"/>
      <c r="ED87" s="556"/>
      <c r="EE87" s="570"/>
      <c r="EF87" s="570"/>
      <c r="EG87" s="556"/>
      <c r="EH87" s="556"/>
      <c r="EI87" s="556"/>
      <c r="EJ87" s="570"/>
      <c r="EK87" s="556"/>
      <c r="EL87" s="556"/>
      <c r="EM87" s="570"/>
      <c r="EN87" s="570"/>
      <c r="EO87" s="556"/>
      <c r="EP87" s="556"/>
      <c r="EQ87" s="556"/>
      <c r="ER87" s="570"/>
      <c r="ES87" s="556"/>
      <c r="ET87" s="556"/>
      <c r="EU87" s="570"/>
      <c r="EV87" s="570"/>
      <c r="EW87" s="556"/>
      <c r="EX87" s="556"/>
      <c r="EY87" s="556"/>
      <c r="EZ87" s="570"/>
      <c r="FA87" s="556"/>
      <c r="FB87" s="556"/>
      <c r="FC87" s="570"/>
      <c r="FD87" s="570"/>
      <c r="FE87" s="556"/>
      <c r="FF87" s="556"/>
      <c r="FG87" s="556"/>
      <c r="FH87" s="570"/>
      <c r="FI87" s="556"/>
      <c r="FJ87" s="556"/>
      <c r="FK87" s="570"/>
      <c r="FL87" s="570"/>
      <c r="FM87" s="556"/>
      <c r="FN87" s="556"/>
      <c r="FO87" s="556"/>
      <c r="FP87" s="570"/>
      <c r="FQ87" s="556"/>
      <c r="FR87" s="556"/>
      <c r="FS87" s="570"/>
      <c r="FT87" s="570"/>
      <c r="FU87" s="556"/>
      <c r="FV87" s="556"/>
      <c r="FW87" s="556"/>
      <c r="FX87" s="570"/>
      <c r="FY87" s="556"/>
      <c r="FZ87" s="556"/>
      <c r="GA87" s="570"/>
      <c r="GB87" s="570"/>
      <c r="GC87" s="556"/>
      <c r="GD87" s="556"/>
      <c r="GE87" s="556"/>
      <c r="GF87" s="570"/>
      <c r="GG87" s="556"/>
      <c r="GH87" s="556"/>
      <c r="GI87" s="570"/>
      <c r="GJ87" s="570"/>
      <c r="GK87" s="556"/>
      <c r="GL87" s="556"/>
      <c r="GM87" s="556"/>
      <c r="GN87" s="570"/>
      <c r="GO87" s="556"/>
      <c r="GP87" s="556"/>
      <c r="GQ87" s="570"/>
      <c r="GR87" s="570"/>
      <c r="GS87" s="556"/>
      <c r="GT87" s="556"/>
      <c r="GU87" s="556"/>
      <c r="GV87" s="570"/>
      <c r="GW87" s="556"/>
      <c r="GX87" s="556"/>
      <c r="GY87" s="570"/>
      <c r="GZ87" s="570"/>
      <c r="HA87" s="556"/>
      <c r="HB87" s="556"/>
      <c r="HC87" s="556"/>
      <c r="HD87" s="570"/>
      <c r="HE87" s="556"/>
      <c r="HF87" s="556"/>
      <c r="HG87" s="570"/>
      <c r="HH87" s="570"/>
      <c r="HI87" s="556"/>
      <c r="HJ87" s="556"/>
      <c r="HK87" s="556"/>
      <c r="HL87" s="570"/>
      <c r="HM87" s="556"/>
      <c r="HN87" s="556"/>
      <c r="HO87" s="570"/>
      <c r="HP87" s="570"/>
      <c r="HQ87" s="556"/>
      <c r="HR87" s="556"/>
      <c r="HS87" s="556"/>
      <c r="HT87" s="570"/>
      <c r="HU87" s="556"/>
      <c r="HV87" s="556"/>
      <c r="HW87" s="570"/>
      <c r="HX87" s="570"/>
      <c r="HY87" s="556"/>
      <c r="HZ87" s="556"/>
      <c r="IA87" s="556"/>
      <c r="IB87" s="570"/>
      <c r="IC87" s="556"/>
      <c r="ID87" s="556"/>
      <c r="IE87" s="570"/>
      <c r="IF87" s="570"/>
      <c r="IG87" s="556"/>
      <c r="IH87" s="556"/>
      <c r="II87" s="556"/>
      <c r="IJ87" s="570"/>
      <c r="IK87" s="556"/>
      <c r="IL87" s="556"/>
      <c r="IM87" s="570"/>
      <c r="IN87" s="570"/>
      <c r="IO87" s="556"/>
      <c r="IP87" s="556"/>
      <c r="IQ87" s="556"/>
      <c r="IR87" s="570"/>
      <c r="IS87" s="556"/>
      <c r="IT87" s="556"/>
      <c r="IU87" s="570"/>
      <c r="IV87" s="570"/>
    </row>
    <row r="88" spans="1:256" s="238" customFormat="1" ht="13.5" customHeight="1">
      <c r="A88" s="648"/>
      <c r="B88" s="648"/>
      <c r="C88" s="648"/>
      <c r="D88" s="648"/>
      <c r="E88" s="648"/>
      <c r="F88" s="648"/>
      <c r="G88" s="648"/>
      <c r="H88" s="648"/>
      <c r="I88" s="648"/>
      <c r="J88" s="648"/>
      <c r="K88" s="648"/>
      <c r="L88" s="648"/>
      <c r="M88" s="556"/>
      <c r="N88" s="556"/>
      <c r="O88" s="570"/>
      <c r="P88" s="570"/>
      <c r="Q88" s="556"/>
      <c r="R88" s="556"/>
      <c r="S88" s="556"/>
      <c r="T88" s="570"/>
      <c r="U88" s="556"/>
      <c r="V88" s="556"/>
      <c r="W88" s="570"/>
      <c r="X88" s="570"/>
      <c r="Y88" s="556"/>
      <c r="Z88" s="556"/>
      <c r="AA88" s="556"/>
      <c r="AB88" s="570"/>
      <c r="AC88" s="556"/>
      <c r="AD88" s="556"/>
      <c r="AE88" s="570"/>
      <c r="AF88" s="570"/>
      <c r="AG88" s="556"/>
      <c r="AH88" s="556"/>
      <c r="AI88" s="556"/>
      <c r="AJ88" s="570"/>
      <c r="AK88" s="556"/>
      <c r="AL88" s="556"/>
      <c r="AM88" s="570"/>
      <c r="AN88" s="570"/>
      <c r="AO88" s="556"/>
      <c r="AP88" s="556"/>
      <c r="AQ88" s="556"/>
      <c r="AR88" s="570"/>
      <c r="AS88" s="556"/>
      <c r="AT88" s="556"/>
      <c r="AU88" s="570"/>
      <c r="AV88" s="570"/>
      <c r="AW88" s="556"/>
      <c r="AX88" s="556"/>
      <c r="AY88" s="556"/>
      <c r="AZ88" s="570"/>
      <c r="BA88" s="556"/>
      <c r="BB88" s="556"/>
      <c r="BC88" s="570"/>
      <c r="BD88" s="570"/>
      <c r="BE88" s="556"/>
      <c r="BF88" s="556"/>
      <c r="BG88" s="556"/>
      <c r="BH88" s="570"/>
      <c r="BI88" s="556"/>
      <c r="BJ88" s="556"/>
      <c r="BK88" s="570"/>
      <c r="BL88" s="570"/>
      <c r="BM88" s="556"/>
      <c r="BN88" s="556"/>
      <c r="BO88" s="556"/>
      <c r="BP88" s="570"/>
      <c r="BQ88" s="556"/>
      <c r="BR88" s="556"/>
      <c r="BS88" s="570"/>
      <c r="BT88" s="570"/>
      <c r="BU88" s="556"/>
      <c r="BV88" s="556"/>
      <c r="BW88" s="556"/>
      <c r="BX88" s="570"/>
      <c r="BY88" s="556"/>
      <c r="BZ88" s="556"/>
      <c r="CA88" s="570"/>
      <c r="CB88" s="570"/>
      <c r="CC88" s="556"/>
      <c r="CD88" s="556"/>
      <c r="CE88" s="556"/>
      <c r="CF88" s="570"/>
      <c r="CG88" s="556"/>
      <c r="CH88" s="556"/>
      <c r="CI88" s="570"/>
      <c r="CJ88" s="570"/>
      <c r="CK88" s="556"/>
      <c r="CL88" s="556"/>
      <c r="CM88" s="556"/>
      <c r="CN88" s="570"/>
      <c r="CO88" s="556"/>
      <c r="CP88" s="556"/>
      <c r="CQ88" s="570"/>
      <c r="CR88" s="570"/>
      <c r="CS88" s="556"/>
      <c r="CT88" s="556"/>
      <c r="CU88" s="556"/>
      <c r="CV88" s="570"/>
      <c r="CW88" s="556"/>
      <c r="CX88" s="556"/>
      <c r="CY88" s="570"/>
      <c r="CZ88" s="570"/>
      <c r="DA88" s="556"/>
      <c r="DB88" s="556"/>
      <c r="DC88" s="556"/>
      <c r="DD88" s="570"/>
      <c r="DE88" s="556"/>
      <c r="DF88" s="556"/>
      <c r="DG88" s="570"/>
      <c r="DH88" s="570"/>
      <c r="DI88" s="556"/>
      <c r="DJ88" s="556"/>
      <c r="DK88" s="556"/>
      <c r="DL88" s="570"/>
      <c r="DM88" s="556"/>
      <c r="DN88" s="556"/>
      <c r="DO88" s="570"/>
      <c r="DP88" s="570"/>
      <c r="DQ88" s="556"/>
      <c r="DR88" s="556"/>
      <c r="DS88" s="556"/>
      <c r="DT88" s="570"/>
      <c r="DU88" s="556"/>
      <c r="DV88" s="556"/>
      <c r="DW88" s="570"/>
      <c r="DX88" s="570"/>
      <c r="DY88" s="556"/>
      <c r="DZ88" s="556"/>
      <c r="EA88" s="556"/>
      <c r="EB88" s="570"/>
      <c r="EC88" s="556"/>
      <c r="ED88" s="556"/>
      <c r="EE88" s="570"/>
      <c r="EF88" s="570"/>
      <c r="EG88" s="556"/>
      <c r="EH88" s="556"/>
      <c r="EI88" s="556"/>
      <c r="EJ88" s="570"/>
      <c r="EK88" s="556"/>
      <c r="EL88" s="556"/>
      <c r="EM88" s="570"/>
      <c r="EN88" s="570"/>
      <c r="EO88" s="556"/>
      <c r="EP88" s="556"/>
      <c r="EQ88" s="556"/>
      <c r="ER88" s="570"/>
      <c r="ES88" s="556"/>
      <c r="ET88" s="556"/>
      <c r="EU88" s="570"/>
      <c r="EV88" s="570"/>
      <c r="EW88" s="556"/>
      <c r="EX88" s="556"/>
      <c r="EY88" s="556"/>
      <c r="EZ88" s="570"/>
      <c r="FA88" s="556"/>
      <c r="FB88" s="556"/>
      <c r="FC88" s="570"/>
      <c r="FD88" s="570"/>
      <c r="FE88" s="556"/>
      <c r="FF88" s="556"/>
      <c r="FG88" s="556"/>
      <c r="FH88" s="570"/>
      <c r="FI88" s="556"/>
      <c r="FJ88" s="556"/>
      <c r="FK88" s="570"/>
      <c r="FL88" s="570"/>
      <c r="FM88" s="556"/>
      <c r="FN88" s="556"/>
      <c r="FO88" s="556"/>
      <c r="FP88" s="570"/>
      <c r="FQ88" s="556"/>
      <c r="FR88" s="556"/>
      <c r="FS88" s="570"/>
      <c r="FT88" s="570"/>
      <c r="FU88" s="556"/>
      <c r="FV88" s="556"/>
      <c r="FW88" s="556"/>
      <c r="FX88" s="570"/>
      <c r="FY88" s="556"/>
      <c r="FZ88" s="556"/>
      <c r="GA88" s="570"/>
      <c r="GB88" s="570"/>
      <c r="GC88" s="556"/>
      <c r="GD88" s="556"/>
      <c r="GE88" s="556"/>
      <c r="GF88" s="570"/>
      <c r="GG88" s="556"/>
      <c r="GH88" s="556"/>
      <c r="GI88" s="570"/>
      <c r="GJ88" s="570"/>
      <c r="GK88" s="556"/>
      <c r="GL88" s="556"/>
      <c r="GM88" s="556"/>
      <c r="GN88" s="570"/>
      <c r="GO88" s="556"/>
      <c r="GP88" s="556"/>
      <c r="GQ88" s="570"/>
      <c r="GR88" s="570"/>
      <c r="GS88" s="556"/>
      <c r="GT88" s="556"/>
      <c r="GU88" s="556"/>
      <c r="GV88" s="570"/>
      <c r="GW88" s="556"/>
      <c r="GX88" s="556"/>
      <c r="GY88" s="570"/>
      <c r="GZ88" s="570"/>
      <c r="HA88" s="556"/>
      <c r="HB88" s="556"/>
      <c r="HC88" s="556"/>
      <c r="HD88" s="570"/>
      <c r="HE88" s="556"/>
      <c r="HF88" s="556"/>
      <c r="HG88" s="570"/>
      <c r="HH88" s="570"/>
      <c r="HI88" s="556"/>
      <c r="HJ88" s="556"/>
      <c r="HK88" s="556"/>
      <c r="HL88" s="570"/>
      <c r="HM88" s="556"/>
      <c r="HN88" s="556"/>
      <c r="HO88" s="570"/>
      <c r="HP88" s="570"/>
      <c r="HQ88" s="556"/>
      <c r="HR88" s="556"/>
      <c r="HS88" s="556"/>
      <c r="HT88" s="570"/>
      <c r="HU88" s="556"/>
      <c r="HV88" s="556"/>
      <c r="HW88" s="570"/>
      <c r="HX88" s="570"/>
      <c r="HY88" s="556"/>
      <c r="HZ88" s="556"/>
      <c r="IA88" s="556"/>
      <c r="IB88" s="570"/>
      <c r="IC88" s="556"/>
      <c r="ID88" s="556"/>
      <c r="IE88" s="570"/>
      <c r="IF88" s="570"/>
      <c r="IG88" s="556"/>
      <c r="IH88" s="556"/>
      <c r="II88" s="556"/>
      <c r="IJ88" s="570"/>
      <c r="IK88" s="556"/>
      <c r="IL88" s="556"/>
      <c r="IM88" s="570"/>
      <c r="IN88" s="570"/>
      <c r="IO88" s="556"/>
      <c r="IP88" s="556"/>
      <c r="IQ88" s="556"/>
      <c r="IR88" s="570"/>
      <c r="IS88" s="556"/>
      <c r="IT88" s="556"/>
      <c r="IU88" s="570"/>
      <c r="IV88" s="570"/>
    </row>
    <row r="89" spans="1:256" s="238" customFormat="1" ht="13.5" customHeight="1">
      <c r="A89" s="648"/>
      <c r="B89" s="648"/>
      <c r="C89" s="648"/>
      <c r="D89" s="648"/>
      <c r="E89" s="648"/>
      <c r="F89" s="648"/>
      <c r="G89" s="648"/>
      <c r="H89" s="648"/>
      <c r="I89" s="648"/>
      <c r="J89" s="648"/>
      <c r="K89" s="648"/>
      <c r="L89" s="648"/>
      <c r="M89" s="556"/>
      <c r="N89" s="556"/>
      <c r="O89" s="570"/>
      <c r="P89" s="570"/>
      <c r="Q89" s="556"/>
      <c r="R89" s="556"/>
      <c r="S89" s="556"/>
      <c r="T89" s="570"/>
      <c r="U89" s="556"/>
      <c r="V89" s="556"/>
      <c r="W89" s="570"/>
      <c r="X89" s="570"/>
      <c r="Y89" s="556"/>
      <c r="Z89" s="556"/>
      <c r="AA89" s="556"/>
      <c r="AB89" s="570"/>
      <c r="AC89" s="556"/>
      <c r="AD89" s="556"/>
      <c r="AE89" s="570"/>
      <c r="AF89" s="570"/>
      <c r="AG89" s="556"/>
      <c r="AH89" s="556"/>
      <c r="AI89" s="556"/>
      <c r="AJ89" s="570"/>
      <c r="AK89" s="556"/>
      <c r="AL89" s="556"/>
      <c r="AM89" s="570"/>
      <c r="AN89" s="570"/>
      <c r="AO89" s="556"/>
      <c r="AP89" s="556"/>
      <c r="AQ89" s="556"/>
      <c r="AR89" s="570"/>
      <c r="AS89" s="556"/>
      <c r="AT89" s="556"/>
      <c r="AU89" s="570"/>
      <c r="AV89" s="570"/>
      <c r="AW89" s="556"/>
      <c r="AX89" s="556"/>
      <c r="AY89" s="556"/>
      <c r="AZ89" s="570"/>
      <c r="BA89" s="556"/>
      <c r="BB89" s="556"/>
      <c r="BC89" s="570"/>
      <c r="BD89" s="570"/>
      <c r="BE89" s="556"/>
      <c r="BF89" s="556"/>
      <c r="BG89" s="556"/>
      <c r="BH89" s="570"/>
      <c r="BI89" s="556"/>
      <c r="BJ89" s="556"/>
      <c r="BK89" s="570"/>
      <c r="BL89" s="570"/>
      <c r="BM89" s="556"/>
      <c r="BN89" s="556"/>
      <c r="BO89" s="556"/>
      <c r="BP89" s="570"/>
      <c r="BQ89" s="556"/>
      <c r="BR89" s="556"/>
      <c r="BS89" s="570"/>
      <c r="BT89" s="570"/>
      <c r="BU89" s="556"/>
      <c r="BV89" s="556"/>
      <c r="BW89" s="556"/>
      <c r="BX89" s="570"/>
      <c r="BY89" s="556"/>
      <c r="BZ89" s="556"/>
      <c r="CA89" s="570"/>
      <c r="CB89" s="570"/>
      <c r="CC89" s="556"/>
      <c r="CD89" s="556"/>
      <c r="CE89" s="556"/>
      <c r="CF89" s="570"/>
      <c r="CG89" s="556"/>
      <c r="CH89" s="556"/>
      <c r="CI89" s="570"/>
      <c r="CJ89" s="570"/>
      <c r="CK89" s="556"/>
      <c r="CL89" s="556"/>
      <c r="CM89" s="556"/>
      <c r="CN89" s="570"/>
      <c r="CO89" s="556"/>
      <c r="CP89" s="556"/>
      <c r="CQ89" s="570"/>
      <c r="CR89" s="570"/>
      <c r="CS89" s="556"/>
      <c r="CT89" s="556"/>
      <c r="CU89" s="556"/>
      <c r="CV89" s="570"/>
      <c r="CW89" s="556"/>
      <c r="CX89" s="556"/>
      <c r="CY89" s="570"/>
      <c r="CZ89" s="570"/>
      <c r="DA89" s="556"/>
      <c r="DB89" s="556"/>
      <c r="DC89" s="556"/>
      <c r="DD89" s="570"/>
      <c r="DE89" s="556"/>
      <c r="DF89" s="556"/>
      <c r="DG89" s="570"/>
      <c r="DH89" s="570"/>
      <c r="DI89" s="556"/>
      <c r="DJ89" s="556"/>
      <c r="DK89" s="556"/>
      <c r="DL89" s="570"/>
      <c r="DM89" s="556"/>
      <c r="DN89" s="556"/>
      <c r="DO89" s="570"/>
      <c r="DP89" s="570"/>
      <c r="DQ89" s="556"/>
      <c r="DR89" s="556"/>
      <c r="DS89" s="556"/>
      <c r="DT89" s="570"/>
      <c r="DU89" s="556"/>
      <c r="DV89" s="556"/>
      <c r="DW89" s="570"/>
      <c r="DX89" s="570"/>
      <c r="DY89" s="556"/>
      <c r="DZ89" s="556"/>
      <c r="EA89" s="556"/>
      <c r="EB89" s="570"/>
      <c r="EC89" s="556"/>
      <c r="ED89" s="556"/>
      <c r="EE89" s="570"/>
      <c r="EF89" s="570"/>
      <c r="EG89" s="556"/>
      <c r="EH89" s="556"/>
      <c r="EI89" s="556"/>
      <c r="EJ89" s="570"/>
      <c r="EK89" s="556"/>
      <c r="EL89" s="556"/>
      <c r="EM89" s="570"/>
      <c r="EN89" s="570"/>
      <c r="EO89" s="556"/>
      <c r="EP89" s="556"/>
      <c r="EQ89" s="556"/>
      <c r="ER89" s="570"/>
      <c r="ES89" s="556"/>
      <c r="ET89" s="556"/>
      <c r="EU89" s="570"/>
      <c r="EV89" s="570"/>
      <c r="EW89" s="556"/>
      <c r="EX89" s="556"/>
      <c r="EY89" s="556"/>
      <c r="EZ89" s="570"/>
      <c r="FA89" s="556"/>
      <c r="FB89" s="556"/>
      <c r="FC89" s="570"/>
      <c r="FD89" s="570"/>
      <c r="FE89" s="556"/>
      <c r="FF89" s="556"/>
      <c r="FG89" s="556"/>
      <c r="FH89" s="570"/>
      <c r="FI89" s="556"/>
      <c r="FJ89" s="556"/>
      <c r="FK89" s="570"/>
      <c r="FL89" s="570"/>
      <c r="FM89" s="556"/>
      <c r="FN89" s="556"/>
      <c r="FO89" s="556"/>
      <c r="FP89" s="570"/>
      <c r="FQ89" s="556"/>
      <c r="FR89" s="556"/>
      <c r="FS89" s="570"/>
      <c r="FT89" s="570"/>
      <c r="FU89" s="556"/>
      <c r="FV89" s="556"/>
      <c r="FW89" s="556"/>
      <c r="FX89" s="570"/>
      <c r="FY89" s="556"/>
      <c r="FZ89" s="556"/>
      <c r="GA89" s="570"/>
      <c r="GB89" s="570"/>
      <c r="GC89" s="556"/>
      <c r="GD89" s="556"/>
      <c r="GE89" s="556"/>
      <c r="GF89" s="570"/>
      <c r="GG89" s="556"/>
      <c r="GH89" s="556"/>
      <c r="GI89" s="570"/>
      <c r="GJ89" s="570"/>
      <c r="GK89" s="556"/>
      <c r="GL89" s="556"/>
      <c r="GM89" s="556"/>
      <c r="GN89" s="570"/>
      <c r="GO89" s="556"/>
      <c r="GP89" s="556"/>
      <c r="GQ89" s="570"/>
      <c r="GR89" s="570"/>
      <c r="GS89" s="556"/>
      <c r="GT89" s="556"/>
      <c r="GU89" s="556"/>
      <c r="GV89" s="570"/>
      <c r="GW89" s="556"/>
      <c r="GX89" s="556"/>
      <c r="GY89" s="570"/>
      <c r="GZ89" s="570"/>
      <c r="HA89" s="556"/>
      <c r="HB89" s="556"/>
      <c r="HC89" s="556"/>
      <c r="HD89" s="570"/>
      <c r="HE89" s="556"/>
      <c r="HF89" s="556"/>
      <c r="HG89" s="570"/>
      <c r="HH89" s="570"/>
      <c r="HI89" s="556"/>
      <c r="HJ89" s="556"/>
      <c r="HK89" s="556"/>
      <c r="HL89" s="570"/>
      <c r="HM89" s="556"/>
      <c r="HN89" s="556"/>
      <c r="HO89" s="570"/>
      <c r="HP89" s="570"/>
      <c r="HQ89" s="556"/>
      <c r="HR89" s="556"/>
      <c r="HS89" s="556"/>
      <c r="HT89" s="570"/>
      <c r="HU89" s="556"/>
      <c r="HV89" s="556"/>
      <c r="HW89" s="570"/>
      <c r="HX89" s="570"/>
      <c r="HY89" s="556"/>
      <c r="HZ89" s="556"/>
      <c r="IA89" s="556"/>
      <c r="IB89" s="570"/>
      <c r="IC89" s="556"/>
      <c r="ID89" s="556"/>
      <c r="IE89" s="570"/>
      <c r="IF89" s="570"/>
      <c r="IG89" s="556"/>
      <c r="IH89" s="556"/>
      <c r="II89" s="556"/>
      <c r="IJ89" s="570"/>
      <c r="IK89" s="556"/>
      <c r="IL89" s="556"/>
      <c r="IM89" s="570"/>
      <c r="IN89" s="570"/>
      <c r="IO89" s="556"/>
      <c r="IP89" s="556"/>
      <c r="IQ89" s="556"/>
      <c r="IR89" s="570"/>
      <c r="IS89" s="556"/>
      <c r="IT89" s="556"/>
      <c r="IU89" s="570"/>
      <c r="IV89" s="570"/>
    </row>
    <row r="90" spans="1:256" s="238" customFormat="1" ht="13.5" customHeight="1">
      <c r="A90" s="1"/>
      <c r="B90" s="651"/>
      <c r="C90" s="651"/>
      <c r="D90" s="651"/>
      <c r="E90" s="651"/>
      <c r="F90" s="651"/>
      <c r="G90" s="651"/>
      <c r="H90" s="651"/>
      <c r="I90" s="1"/>
      <c r="J90" s="1"/>
      <c r="K90" s="651"/>
      <c r="L90" s="651"/>
      <c r="M90" s="556"/>
      <c r="N90" s="556"/>
      <c r="O90" s="570"/>
      <c r="P90" s="570"/>
      <c r="Q90" s="556"/>
      <c r="R90" s="556"/>
      <c r="S90" s="556"/>
      <c r="T90" s="570"/>
      <c r="U90" s="556"/>
      <c r="V90" s="556"/>
      <c r="W90" s="570"/>
      <c r="X90" s="570"/>
      <c r="Y90" s="556"/>
      <c r="Z90" s="556"/>
      <c r="AA90" s="556"/>
      <c r="AB90" s="570"/>
      <c r="AC90" s="556"/>
      <c r="AD90" s="556"/>
      <c r="AE90" s="570"/>
      <c r="AF90" s="570"/>
      <c r="AG90" s="556"/>
      <c r="AH90" s="556"/>
      <c r="AI90" s="556"/>
      <c r="AJ90" s="570"/>
      <c r="AK90" s="556"/>
      <c r="AL90" s="556"/>
      <c r="AM90" s="570"/>
      <c r="AN90" s="570"/>
      <c r="AO90" s="556"/>
      <c r="AP90" s="556"/>
      <c r="AQ90" s="556"/>
      <c r="AR90" s="570"/>
      <c r="AS90" s="556"/>
      <c r="AT90" s="556"/>
      <c r="AU90" s="570"/>
      <c r="AV90" s="570"/>
      <c r="AW90" s="556"/>
      <c r="AX90" s="556"/>
      <c r="AY90" s="556"/>
      <c r="AZ90" s="570"/>
      <c r="BA90" s="556"/>
      <c r="BB90" s="556"/>
      <c r="BC90" s="570"/>
      <c r="BD90" s="570"/>
      <c r="BE90" s="556"/>
      <c r="BF90" s="556"/>
      <c r="BG90" s="556"/>
      <c r="BH90" s="570"/>
      <c r="BI90" s="556"/>
      <c r="BJ90" s="556"/>
      <c r="BK90" s="570"/>
      <c r="BL90" s="570"/>
      <c r="BM90" s="556"/>
      <c r="BN90" s="556"/>
      <c r="BO90" s="556"/>
      <c r="BP90" s="570"/>
      <c r="BQ90" s="556"/>
      <c r="BR90" s="556"/>
      <c r="BS90" s="570"/>
      <c r="BT90" s="570"/>
      <c r="BU90" s="556"/>
      <c r="BV90" s="556"/>
      <c r="BW90" s="556"/>
      <c r="BX90" s="570"/>
      <c r="BY90" s="556"/>
      <c r="BZ90" s="556"/>
      <c r="CA90" s="570"/>
      <c r="CB90" s="570"/>
      <c r="CC90" s="556"/>
      <c r="CD90" s="556"/>
      <c r="CE90" s="556"/>
      <c r="CF90" s="570"/>
      <c r="CG90" s="556"/>
      <c r="CH90" s="556"/>
      <c r="CI90" s="570"/>
      <c r="CJ90" s="570"/>
      <c r="CK90" s="556"/>
      <c r="CL90" s="556"/>
      <c r="CM90" s="556"/>
      <c r="CN90" s="570"/>
      <c r="CO90" s="556"/>
      <c r="CP90" s="556"/>
      <c r="CQ90" s="570"/>
      <c r="CR90" s="570"/>
      <c r="CS90" s="556"/>
      <c r="CT90" s="556"/>
      <c r="CU90" s="556"/>
      <c r="CV90" s="570"/>
      <c r="CW90" s="556"/>
      <c r="CX90" s="556"/>
      <c r="CY90" s="570"/>
      <c r="CZ90" s="570"/>
      <c r="DA90" s="556"/>
      <c r="DB90" s="556"/>
      <c r="DC90" s="556"/>
      <c r="DD90" s="570"/>
      <c r="DE90" s="556"/>
      <c r="DF90" s="556"/>
      <c r="DG90" s="570"/>
      <c r="DH90" s="570"/>
      <c r="DI90" s="556"/>
      <c r="DJ90" s="556"/>
      <c r="DK90" s="556"/>
      <c r="DL90" s="570"/>
      <c r="DM90" s="556"/>
      <c r="DN90" s="556"/>
      <c r="DO90" s="570"/>
      <c r="DP90" s="570"/>
      <c r="DQ90" s="556"/>
      <c r="DR90" s="556"/>
      <c r="DS90" s="556"/>
      <c r="DT90" s="570"/>
      <c r="DU90" s="556"/>
      <c r="DV90" s="556"/>
      <c r="DW90" s="570"/>
      <c r="DX90" s="570"/>
      <c r="DY90" s="556"/>
      <c r="DZ90" s="556"/>
      <c r="EA90" s="556"/>
      <c r="EB90" s="570"/>
      <c r="EC90" s="556"/>
      <c r="ED90" s="556"/>
      <c r="EE90" s="570"/>
      <c r="EF90" s="570"/>
      <c r="EG90" s="556"/>
      <c r="EH90" s="556"/>
      <c r="EI90" s="556"/>
      <c r="EJ90" s="570"/>
      <c r="EK90" s="556"/>
      <c r="EL90" s="556"/>
      <c r="EM90" s="570"/>
      <c r="EN90" s="570"/>
      <c r="EO90" s="556"/>
      <c r="EP90" s="556"/>
      <c r="EQ90" s="556"/>
      <c r="ER90" s="570"/>
      <c r="ES90" s="556"/>
      <c r="ET90" s="556"/>
      <c r="EU90" s="570"/>
      <c r="EV90" s="570"/>
      <c r="EW90" s="556"/>
      <c r="EX90" s="556"/>
      <c r="EY90" s="556"/>
      <c r="EZ90" s="570"/>
      <c r="FA90" s="556"/>
      <c r="FB90" s="556"/>
      <c r="FC90" s="570"/>
      <c r="FD90" s="570"/>
      <c r="FE90" s="556"/>
      <c r="FF90" s="556"/>
      <c r="FG90" s="556"/>
      <c r="FH90" s="570"/>
      <c r="FI90" s="556"/>
      <c r="FJ90" s="556"/>
      <c r="FK90" s="570"/>
      <c r="FL90" s="570"/>
      <c r="FM90" s="556"/>
      <c r="FN90" s="556"/>
      <c r="FO90" s="556"/>
      <c r="FP90" s="570"/>
      <c r="FQ90" s="556"/>
      <c r="FR90" s="556"/>
      <c r="FS90" s="570"/>
      <c r="FT90" s="570"/>
      <c r="FU90" s="556"/>
      <c r="FV90" s="556"/>
      <c r="FW90" s="556"/>
      <c r="FX90" s="570"/>
      <c r="FY90" s="556"/>
      <c r="FZ90" s="556"/>
      <c r="GA90" s="570"/>
      <c r="GB90" s="570"/>
      <c r="GC90" s="556"/>
      <c r="GD90" s="556"/>
      <c r="GE90" s="556"/>
      <c r="GF90" s="570"/>
      <c r="GG90" s="556"/>
      <c r="GH90" s="556"/>
      <c r="GI90" s="570"/>
      <c r="GJ90" s="570"/>
      <c r="GK90" s="556"/>
      <c r="GL90" s="556"/>
      <c r="GM90" s="556"/>
      <c r="GN90" s="570"/>
      <c r="GO90" s="556"/>
      <c r="GP90" s="556"/>
      <c r="GQ90" s="570"/>
      <c r="GR90" s="570"/>
      <c r="GS90" s="556"/>
      <c r="GT90" s="556"/>
      <c r="GU90" s="556"/>
      <c r="GV90" s="570"/>
      <c r="GW90" s="556"/>
      <c r="GX90" s="556"/>
      <c r="GY90" s="570"/>
      <c r="GZ90" s="570"/>
      <c r="HA90" s="556"/>
      <c r="HB90" s="556"/>
      <c r="HC90" s="556"/>
      <c r="HD90" s="570"/>
      <c r="HE90" s="556"/>
      <c r="HF90" s="556"/>
      <c r="HG90" s="570"/>
      <c r="HH90" s="570"/>
      <c r="HI90" s="556"/>
      <c r="HJ90" s="556"/>
      <c r="HK90" s="556"/>
      <c r="HL90" s="570"/>
      <c r="HM90" s="556"/>
      <c r="HN90" s="556"/>
      <c r="HO90" s="570"/>
      <c r="HP90" s="570"/>
      <c r="HQ90" s="556"/>
      <c r="HR90" s="556"/>
      <c r="HS90" s="556"/>
      <c r="HT90" s="570"/>
      <c r="HU90" s="556"/>
      <c r="HV90" s="556"/>
      <c r="HW90" s="570"/>
      <c r="HX90" s="570"/>
      <c r="HY90" s="556"/>
      <c r="HZ90" s="556"/>
      <c r="IA90" s="556"/>
      <c r="IB90" s="570"/>
      <c r="IC90" s="556"/>
      <c r="ID90" s="556"/>
      <c r="IE90" s="570"/>
      <c r="IF90" s="570"/>
      <c r="IG90" s="556"/>
      <c r="IH90" s="556"/>
      <c r="II90" s="556"/>
      <c r="IJ90" s="570"/>
      <c r="IK90" s="556"/>
      <c r="IL90" s="556"/>
      <c r="IM90" s="570"/>
      <c r="IN90" s="570"/>
      <c r="IO90" s="556"/>
      <c r="IP90" s="556"/>
      <c r="IQ90" s="556"/>
      <c r="IR90" s="570"/>
      <c r="IS90" s="556"/>
      <c r="IT90" s="556"/>
      <c r="IU90" s="570"/>
      <c r="IV90" s="570"/>
    </row>
    <row r="91" spans="1:256" s="238" customFormat="1" ht="13.5" customHeight="1">
      <c r="A91" s="648"/>
      <c r="B91" s="648"/>
      <c r="C91" s="648"/>
      <c r="D91" s="648"/>
      <c r="E91" s="648"/>
      <c r="F91" s="648"/>
      <c r="G91" s="648"/>
      <c r="H91" s="648"/>
      <c r="I91" s="648"/>
      <c r="J91" s="648"/>
      <c r="K91" s="648"/>
      <c r="L91" s="648"/>
      <c r="M91" s="556"/>
      <c r="N91" s="556"/>
      <c r="O91" s="570"/>
      <c r="P91" s="570"/>
      <c r="Q91" s="556"/>
      <c r="R91" s="556"/>
      <c r="S91" s="556"/>
      <c r="T91" s="570"/>
      <c r="U91" s="556"/>
      <c r="V91" s="556"/>
      <c r="W91" s="570"/>
      <c r="X91" s="570"/>
      <c r="Y91" s="556"/>
      <c r="Z91" s="556"/>
      <c r="AA91" s="556"/>
      <c r="AB91" s="570"/>
      <c r="AC91" s="556"/>
      <c r="AD91" s="556"/>
      <c r="AE91" s="570"/>
      <c r="AF91" s="570"/>
      <c r="AG91" s="556"/>
      <c r="AH91" s="556"/>
      <c r="AI91" s="556"/>
      <c r="AJ91" s="570"/>
      <c r="AK91" s="556"/>
      <c r="AL91" s="556"/>
      <c r="AM91" s="570"/>
      <c r="AN91" s="570"/>
      <c r="AO91" s="556"/>
      <c r="AP91" s="556"/>
      <c r="AQ91" s="556"/>
      <c r="AR91" s="570"/>
      <c r="AS91" s="556"/>
      <c r="AT91" s="556"/>
      <c r="AU91" s="570"/>
      <c r="AV91" s="570"/>
      <c r="AW91" s="556"/>
      <c r="AX91" s="556"/>
      <c r="AY91" s="556"/>
      <c r="AZ91" s="570"/>
      <c r="BA91" s="556"/>
      <c r="BB91" s="556"/>
      <c r="BC91" s="570"/>
      <c r="BD91" s="570"/>
      <c r="BE91" s="556"/>
      <c r="BF91" s="556"/>
      <c r="BG91" s="556"/>
      <c r="BH91" s="570"/>
      <c r="BI91" s="556"/>
      <c r="BJ91" s="556"/>
      <c r="BK91" s="570"/>
      <c r="BL91" s="570"/>
      <c r="BM91" s="556"/>
      <c r="BN91" s="556"/>
      <c r="BO91" s="556"/>
      <c r="BP91" s="570"/>
      <c r="BQ91" s="556"/>
      <c r="BR91" s="556"/>
      <c r="BS91" s="570"/>
      <c r="BT91" s="570"/>
      <c r="BU91" s="556"/>
      <c r="BV91" s="556"/>
      <c r="BW91" s="556"/>
      <c r="BX91" s="570"/>
      <c r="BY91" s="556"/>
      <c r="BZ91" s="556"/>
      <c r="CA91" s="570"/>
      <c r="CB91" s="570"/>
      <c r="CC91" s="556"/>
      <c r="CD91" s="556"/>
      <c r="CE91" s="556"/>
      <c r="CF91" s="570"/>
      <c r="CG91" s="556"/>
      <c r="CH91" s="556"/>
      <c r="CI91" s="570"/>
      <c r="CJ91" s="570"/>
      <c r="CK91" s="556"/>
      <c r="CL91" s="556"/>
      <c r="CM91" s="556"/>
      <c r="CN91" s="570"/>
      <c r="CO91" s="556"/>
      <c r="CP91" s="556"/>
      <c r="CQ91" s="570"/>
      <c r="CR91" s="570"/>
      <c r="CS91" s="556"/>
      <c r="CT91" s="556"/>
      <c r="CU91" s="556"/>
      <c r="CV91" s="570"/>
      <c r="CW91" s="556"/>
      <c r="CX91" s="556"/>
      <c r="CY91" s="570"/>
      <c r="CZ91" s="570"/>
      <c r="DA91" s="556"/>
      <c r="DB91" s="556"/>
      <c r="DC91" s="556"/>
      <c r="DD91" s="570"/>
      <c r="DE91" s="556"/>
      <c r="DF91" s="556"/>
      <c r="DG91" s="570"/>
      <c r="DH91" s="570"/>
      <c r="DI91" s="556"/>
      <c r="DJ91" s="556"/>
      <c r="DK91" s="556"/>
      <c r="DL91" s="570"/>
      <c r="DM91" s="556"/>
      <c r="DN91" s="556"/>
      <c r="DO91" s="570"/>
      <c r="DP91" s="570"/>
      <c r="DQ91" s="556"/>
      <c r="DR91" s="556"/>
      <c r="DS91" s="556"/>
      <c r="DT91" s="570"/>
      <c r="DU91" s="556"/>
      <c r="DV91" s="556"/>
      <c r="DW91" s="570"/>
      <c r="DX91" s="570"/>
      <c r="DY91" s="556"/>
      <c r="DZ91" s="556"/>
      <c r="EA91" s="556"/>
      <c r="EB91" s="570"/>
      <c r="EC91" s="556"/>
      <c r="ED91" s="556"/>
      <c r="EE91" s="570"/>
      <c r="EF91" s="570"/>
      <c r="EG91" s="556"/>
      <c r="EH91" s="556"/>
      <c r="EI91" s="556"/>
      <c r="EJ91" s="570"/>
      <c r="EK91" s="556"/>
      <c r="EL91" s="556"/>
      <c r="EM91" s="570"/>
      <c r="EN91" s="570"/>
      <c r="EO91" s="556"/>
      <c r="EP91" s="556"/>
      <c r="EQ91" s="556"/>
      <c r="ER91" s="570"/>
      <c r="ES91" s="556"/>
      <c r="ET91" s="556"/>
      <c r="EU91" s="570"/>
      <c r="EV91" s="570"/>
      <c r="EW91" s="556"/>
      <c r="EX91" s="556"/>
      <c r="EY91" s="556"/>
      <c r="EZ91" s="570"/>
      <c r="FA91" s="556"/>
      <c r="FB91" s="556"/>
      <c r="FC91" s="570"/>
      <c r="FD91" s="570"/>
      <c r="FE91" s="556"/>
      <c r="FF91" s="556"/>
      <c r="FG91" s="556"/>
      <c r="FH91" s="570"/>
      <c r="FI91" s="556"/>
      <c r="FJ91" s="556"/>
      <c r="FK91" s="570"/>
      <c r="FL91" s="570"/>
      <c r="FM91" s="556"/>
      <c r="FN91" s="556"/>
      <c r="FO91" s="556"/>
      <c r="FP91" s="570"/>
      <c r="FQ91" s="556"/>
      <c r="FR91" s="556"/>
      <c r="FS91" s="570"/>
      <c r="FT91" s="570"/>
      <c r="FU91" s="556"/>
      <c r="FV91" s="556"/>
      <c r="FW91" s="556"/>
      <c r="FX91" s="570"/>
      <c r="FY91" s="556"/>
      <c r="FZ91" s="556"/>
      <c r="GA91" s="570"/>
      <c r="GB91" s="570"/>
      <c r="GC91" s="556"/>
      <c r="GD91" s="556"/>
      <c r="GE91" s="556"/>
      <c r="GF91" s="570"/>
      <c r="GG91" s="556"/>
      <c r="GH91" s="556"/>
      <c r="GI91" s="570"/>
      <c r="GJ91" s="570"/>
      <c r="GK91" s="556"/>
      <c r="GL91" s="556"/>
      <c r="GM91" s="556"/>
      <c r="GN91" s="570"/>
      <c r="GO91" s="556"/>
      <c r="GP91" s="556"/>
      <c r="GQ91" s="570"/>
      <c r="GR91" s="570"/>
      <c r="GS91" s="556"/>
      <c r="GT91" s="556"/>
      <c r="GU91" s="556"/>
      <c r="GV91" s="570"/>
      <c r="GW91" s="556"/>
      <c r="GX91" s="556"/>
      <c r="GY91" s="570"/>
      <c r="GZ91" s="570"/>
      <c r="HA91" s="556"/>
      <c r="HB91" s="556"/>
      <c r="HC91" s="556"/>
      <c r="HD91" s="570"/>
      <c r="HE91" s="556"/>
      <c r="HF91" s="556"/>
      <c r="HG91" s="570"/>
      <c r="HH91" s="570"/>
      <c r="HI91" s="556"/>
      <c r="HJ91" s="556"/>
      <c r="HK91" s="556"/>
      <c r="HL91" s="570"/>
      <c r="HM91" s="556"/>
      <c r="HN91" s="556"/>
      <c r="HO91" s="570"/>
      <c r="HP91" s="570"/>
      <c r="HQ91" s="556"/>
      <c r="HR91" s="556"/>
      <c r="HS91" s="556"/>
      <c r="HT91" s="570"/>
      <c r="HU91" s="556"/>
      <c r="HV91" s="556"/>
      <c r="HW91" s="570"/>
      <c r="HX91" s="570"/>
      <c r="HY91" s="556"/>
      <c r="HZ91" s="556"/>
      <c r="IA91" s="556"/>
      <c r="IB91" s="570"/>
      <c r="IC91" s="556"/>
      <c r="ID91" s="556"/>
      <c r="IE91" s="570"/>
      <c r="IF91" s="570"/>
      <c r="IG91" s="556"/>
      <c r="IH91" s="556"/>
      <c r="II91" s="556"/>
      <c r="IJ91" s="570"/>
      <c r="IK91" s="556"/>
      <c r="IL91" s="556"/>
      <c r="IM91" s="570"/>
      <c r="IN91" s="570"/>
      <c r="IO91" s="556"/>
      <c r="IP91" s="556"/>
      <c r="IQ91" s="556"/>
      <c r="IR91" s="570"/>
      <c r="IS91" s="556"/>
      <c r="IT91" s="556"/>
      <c r="IU91" s="570"/>
      <c r="IV91" s="570"/>
    </row>
    <row r="92" spans="1:256" ht="13.5" customHeight="1">
      <c r="A92" s="949" t="s">
        <v>290</v>
      </c>
      <c r="B92" s="949"/>
      <c r="C92" s="949"/>
      <c r="D92" s="664"/>
      <c r="E92" s="664"/>
      <c r="F92" s="664"/>
      <c r="G92" s="664"/>
      <c r="H92" s="664"/>
      <c r="I92" s="648"/>
      <c r="J92" s="648"/>
      <c r="K92" s="648"/>
      <c r="L92" s="648"/>
    </row>
    <row r="93" spans="1:256" s="238" customFormat="1" ht="13.5" customHeight="1">
      <c r="A93" s="314"/>
      <c r="B93" s="314"/>
      <c r="C93" s="314"/>
      <c r="D93" s="664"/>
      <c r="E93" s="664"/>
      <c r="F93" s="664"/>
      <c r="G93" s="664"/>
      <c r="H93" s="664"/>
      <c r="I93" s="648"/>
      <c r="J93" s="648"/>
      <c r="K93" s="648"/>
      <c r="L93" s="648"/>
      <c r="M93" s="556"/>
      <c r="N93" s="556"/>
      <c r="O93" s="570"/>
      <c r="P93" s="570"/>
      <c r="Q93" s="556"/>
      <c r="R93" s="556"/>
      <c r="S93" s="556"/>
      <c r="T93" s="570"/>
      <c r="U93" s="556"/>
      <c r="V93" s="556"/>
      <c r="W93" s="570"/>
      <c r="X93" s="570"/>
      <c r="Y93" s="556"/>
      <c r="Z93" s="556"/>
      <c r="AA93" s="556"/>
      <c r="AB93" s="570"/>
      <c r="AC93" s="556"/>
      <c r="AD93" s="556"/>
      <c r="AE93" s="570"/>
      <c r="AF93" s="570"/>
      <c r="AG93" s="556"/>
      <c r="AH93" s="556"/>
      <c r="AI93" s="556"/>
      <c r="AJ93" s="570"/>
      <c r="AK93" s="556"/>
      <c r="AL93" s="556"/>
      <c r="AM93" s="570"/>
      <c r="AN93" s="570"/>
      <c r="AO93" s="556"/>
      <c r="AP93" s="556"/>
      <c r="AQ93" s="556"/>
      <c r="AR93" s="570"/>
      <c r="AS93" s="556"/>
      <c r="AT93" s="556"/>
      <c r="AU93" s="570"/>
      <c r="AV93" s="570"/>
      <c r="AW93" s="556"/>
      <c r="AX93" s="556"/>
      <c r="AY93" s="556"/>
      <c r="AZ93" s="570"/>
      <c r="BA93" s="556"/>
      <c r="BB93" s="556"/>
      <c r="BC93" s="570"/>
      <c r="BD93" s="570"/>
      <c r="BE93" s="556"/>
      <c r="BF93" s="556"/>
      <c r="BG93" s="556"/>
      <c r="BH93" s="570"/>
      <c r="BI93" s="556"/>
      <c r="BJ93" s="556"/>
      <c r="BK93" s="570"/>
      <c r="BL93" s="570"/>
      <c r="BM93" s="556"/>
      <c r="BN93" s="556"/>
      <c r="BO93" s="556"/>
      <c r="BP93" s="570"/>
      <c r="BQ93" s="556"/>
      <c r="BR93" s="556"/>
      <c r="BS93" s="570"/>
      <c r="BT93" s="570"/>
      <c r="BU93" s="556"/>
      <c r="BV93" s="556"/>
      <c r="BW93" s="556"/>
      <c r="BX93" s="570"/>
      <c r="BY93" s="556"/>
      <c r="BZ93" s="556"/>
      <c r="CA93" s="570"/>
      <c r="CB93" s="570"/>
      <c r="CC93" s="556"/>
      <c r="CD93" s="556"/>
      <c r="CE93" s="556"/>
      <c r="CF93" s="570"/>
      <c r="CG93" s="556"/>
      <c r="CH93" s="556"/>
      <c r="CI93" s="570"/>
      <c r="CJ93" s="570"/>
      <c r="CK93" s="556"/>
      <c r="CL93" s="556"/>
      <c r="CM93" s="556"/>
      <c r="CN93" s="570"/>
      <c r="CO93" s="556"/>
      <c r="CP93" s="556"/>
      <c r="CQ93" s="570"/>
      <c r="CR93" s="570"/>
      <c r="CS93" s="556"/>
      <c r="CT93" s="556"/>
      <c r="CU93" s="556"/>
      <c r="CV93" s="570"/>
      <c r="CW93" s="556"/>
      <c r="CX93" s="556"/>
      <c r="CY93" s="570"/>
      <c r="CZ93" s="570"/>
      <c r="DA93" s="556"/>
      <c r="DB93" s="556"/>
      <c r="DC93" s="556"/>
      <c r="DD93" s="570"/>
      <c r="DE93" s="556"/>
      <c r="DF93" s="556"/>
      <c r="DG93" s="570"/>
      <c r="DH93" s="570"/>
      <c r="DI93" s="556"/>
      <c r="DJ93" s="556"/>
      <c r="DK93" s="556"/>
      <c r="DL93" s="570"/>
      <c r="DM93" s="556"/>
      <c r="DN93" s="556"/>
      <c r="DO93" s="570"/>
      <c r="DP93" s="570"/>
      <c r="DQ93" s="556"/>
      <c r="DR93" s="556"/>
      <c r="DS93" s="556"/>
      <c r="DT93" s="570"/>
      <c r="DU93" s="556"/>
      <c r="DV93" s="556"/>
      <c r="DW93" s="570"/>
      <c r="DX93" s="570"/>
      <c r="DY93" s="556"/>
      <c r="DZ93" s="556"/>
      <c r="EA93" s="556"/>
      <c r="EB93" s="570"/>
      <c r="EC93" s="556"/>
      <c r="ED93" s="556"/>
      <c r="EE93" s="570"/>
      <c r="EF93" s="570"/>
      <c r="EG93" s="556"/>
      <c r="EH93" s="556"/>
      <c r="EI93" s="556"/>
      <c r="EJ93" s="570"/>
      <c r="EK93" s="556"/>
      <c r="EL93" s="556"/>
      <c r="EM93" s="570"/>
      <c r="EN93" s="570"/>
      <c r="EO93" s="556"/>
      <c r="EP93" s="556"/>
      <c r="EQ93" s="556"/>
      <c r="ER93" s="570"/>
      <c r="ES93" s="556"/>
      <c r="ET93" s="556"/>
      <c r="EU93" s="570"/>
      <c r="EV93" s="570"/>
      <c r="EW93" s="556"/>
      <c r="EX93" s="556"/>
      <c r="EY93" s="556"/>
      <c r="EZ93" s="570"/>
      <c r="FA93" s="556"/>
      <c r="FB93" s="556"/>
      <c r="FC93" s="570"/>
      <c r="FD93" s="570"/>
      <c r="FE93" s="556"/>
      <c r="FF93" s="556"/>
      <c r="FG93" s="556"/>
      <c r="FH93" s="570"/>
      <c r="FI93" s="556"/>
      <c r="FJ93" s="556"/>
      <c r="FK93" s="570"/>
      <c r="FL93" s="570"/>
      <c r="FM93" s="556"/>
      <c r="FN93" s="556"/>
      <c r="FO93" s="556"/>
      <c r="FP93" s="570"/>
      <c r="FQ93" s="556"/>
      <c r="FR93" s="556"/>
      <c r="FS93" s="570"/>
      <c r="FT93" s="570"/>
      <c r="FU93" s="556"/>
      <c r="FV93" s="556"/>
      <c r="FW93" s="556"/>
      <c r="FX93" s="570"/>
      <c r="FY93" s="556"/>
      <c r="FZ93" s="556"/>
      <c r="GA93" s="570"/>
      <c r="GB93" s="570"/>
      <c r="GC93" s="556"/>
      <c r="GD93" s="556"/>
      <c r="GE93" s="556"/>
      <c r="GF93" s="570"/>
      <c r="GG93" s="556"/>
      <c r="GH93" s="556"/>
      <c r="GI93" s="570"/>
      <c r="GJ93" s="570"/>
      <c r="GK93" s="556"/>
      <c r="GL93" s="556"/>
      <c r="GM93" s="556"/>
      <c r="GN93" s="570"/>
      <c r="GO93" s="556"/>
      <c r="GP93" s="556"/>
      <c r="GQ93" s="570"/>
      <c r="GR93" s="570"/>
      <c r="GS93" s="556"/>
      <c r="GT93" s="556"/>
      <c r="GU93" s="556"/>
      <c r="GV93" s="570"/>
      <c r="GW93" s="556"/>
      <c r="GX93" s="556"/>
      <c r="GY93" s="570"/>
      <c r="GZ93" s="570"/>
      <c r="HA93" s="556"/>
      <c r="HB93" s="556"/>
      <c r="HC93" s="556"/>
      <c r="HD93" s="570"/>
      <c r="HE93" s="556"/>
      <c r="HF93" s="556"/>
      <c r="HG93" s="570"/>
      <c r="HH93" s="570"/>
      <c r="HI93" s="556"/>
      <c r="HJ93" s="556"/>
      <c r="HK93" s="556"/>
      <c r="HL93" s="570"/>
      <c r="HM93" s="556"/>
      <c r="HN93" s="556"/>
      <c r="HO93" s="570"/>
      <c r="HP93" s="570"/>
      <c r="HQ93" s="556"/>
      <c r="HR93" s="556"/>
      <c r="HS93" s="556"/>
      <c r="HT93" s="570"/>
      <c r="HU93" s="556"/>
      <c r="HV93" s="556"/>
      <c r="HW93" s="570"/>
      <c r="HX93" s="570"/>
      <c r="HY93" s="556"/>
      <c r="HZ93" s="556"/>
      <c r="IA93" s="556"/>
      <c r="IB93" s="570"/>
      <c r="IC93" s="556"/>
      <c r="ID93" s="556"/>
      <c r="IE93" s="570"/>
      <c r="IF93" s="570"/>
      <c r="IG93" s="556"/>
      <c r="IH93" s="556"/>
      <c r="II93" s="556"/>
      <c r="IJ93" s="570"/>
      <c r="IK93" s="556"/>
      <c r="IL93" s="556"/>
      <c r="IM93" s="570"/>
      <c r="IN93" s="570"/>
      <c r="IO93" s="556"/>
      <c r="IP93" s="556"/>
      <c r="IQ93" s="556"/>
      <c r="IR93" s="570"/>
      <c r="IS93" s="556"/>
      <c r="IT93" s="556"/>
      <c r="IU93" s="570"/>
      <c r="IV93" s="570"/>
    </row>
    <row r="94" spans="1:256" s="238" customFormat="1" ht="13.5" customHeight="1">
      <c r="A94" s="881"/>
      <c r="B94" s="885" t="s">
        <v>580</v>
      </c>
      <c r="C94" s="880" t="s">
        <v>1464</v>
      </c>
      <c r="D94" s="885"/>
      <c r="E94" s="880" t="s">
        <v>1462</v>
      </c>
      <c r="F94" s="885"/>
      <c r="G94" s="880" t="s">
        <v>1521</v>
      </c>
      <c r="H94" s="885"/>
      <c r="I94" s="880" t="s">
        <v>1596</v>
      </c>
      <c r="J94" s="881"/>
      <c r="K94" s="880" t="s">
        <v>1633</v>
      </c>
      <c r="L94" s="881"/>
      <c r="M94" s="570"/>
      <c r="N94" s="570"/>
      <c r="O94" s="570"/>
      <c r="P94" s="570"/>
      <c r="Q94" s="556"/>
      <c r="R94" s="556"/>
      <c r="S94" s="570"/>
      <c r="T94" s="570"/>
      <c r="U94" s="570"/>
      <c r="V94" s="570"/>
      <c r="W94" s="570"/>
      <c r="X94" s="570"/>
      <c r="Y94" s="556"/>
      <c r="Z94" s="556"/>
      <c r="AA94" s="570"/>
      <c r="AB94" s="570"/>
      <c r="AC94" s="570"/>
      <c r="AD94" s="570"/>
      <c r="AE94" s="570"/>
      <c r="AF94" s="570"/>
      <c r="AG94" s="556"/>
      <c r="AH94" s="556"/>
      <c r="AI94" s="570"/>
      <c r="AJ94" s="570"/>
      <c r="AK94" s="570"/>
      <c r="AL94" s="570"/>
      <c r="AM94" s="570"/>
      <c r="AN94" s="570"/>
      <c r="AO94" s="556"/>
      <c r="AP94" s="556"/>
      <c r="AQ94" s="570"/>
      <c r="AR94" s="570"/>
      <c r="AS94" s="570"/>
      <c r="AT94" s="570"/>
      <c r="AU94" s="570"/>
      <c r="AV94" s="570"/>
      <c r="AW94" s="556"/>
      <c r="AX94" s="556"/>
      <c r="AY94" s="570"/>
      <c r="AZ94" s="570"/>
      <c r="BA94" s="570"/>
      <c r="BB94" s="570"/>
      <c r="BC94" s="570"/>
      <c r="BD94" s="570"/>
      <c r="BE94" s="556"/>
      <c r="BF94" s="556"/>
      <c r="BG94" s="570"/>
      <c r="BH94" s="570"/>
      <c r="BI94" s="570"/>
      <c r="BJ94" s="570"/>
      <c r="BK94" s="570"/>
      <c r="BL94" s="570"/>
      <c r="BM94" s="556"/>
      <c r="BN94" s="556"/>
      <c r="BO94" s="570"/>
      <c r="BP94" s="570"/>
      <c r="BQ94" s="570"/>
      <c r="BR94" s="570"/>
      <c r="BS94" s="570"/>
      <c r="BT94" s="570"/>
      <c r="BU94" s="556"/>
      <c r="BV94" s="556"/>
      <c r="BW94" s="570"/>
      <c r="BX94" s="570"/>
      <c r="BY94" s="570"/>
      <c r="BZ94" s="570"/>
      <c r="CA94" s="570"/>
      <c r="CB94" s="570"/>
      <c r="CC94" s="556"/>
      <c r="CD94" s="556"/>
      <c r="CE94" s="570"/>
      <c r="CF94" s="570"/>
      <c r="CG94" s="570"/>
      <c r="CH94" s="570"/>
      <c r="CI94" s="570"/>
      <c r="CJ94" s="570"/>
      <c r="CK94" s="556"/>
      <c r="CL94" s="556"/>
      <c r="CM94" s="570"/>
      <c r="CN94" s="570"/>
      <c r="CO94" s="570"/>
      <c r="CP94" s="570"/>
      <c r="CQ94" s="570"/>
      <c r="CR94" s="570"/>
      <c r="CS94" s="556"/>
      <c r="CT94" s="556"/>
      <c r="CU94" s="570"/>
      <c r="CV94" s="570"/>
      <c r="CW94" s="570"/>
      <c r="CX94" s="570"/>
      <c r="CY94" s="570"/>
      <c r="CZ94" s="570"/>
      <c r="DA94" s="556"/>
      <c r="DB94" s="556"/>
      <c r="DC94" s="570"/>
      <c r="DD94" s="570"/>
      <c r="DE94" s="570"/>
      <c r="DF94" s="570"/>
      <c r="DG94" s="570"/>
      <c r="DH94" s="570"/>
      <c r="DI94" s="556"/>
      <c r="DJ94" s="556"/>
      <c r="DK94" s="570"/>
      <c r="DL94" s="570"/>
      <c r="DM94" s="570"/>
      <c r="DN94" s="570"/>
      <c r="DO94" s="570"/>
      <c r="DP94" s="570"/>
      <c r="DQ94" s="556"/>
      <c r="DR94" s="556"/>
      <c r="DS94" s="570"/>
      <c r="DT94" s="570"/>
      <c r="DU94" s="570"/>
      <c r="DV94" s="570"/>
      <c r="DW94" s="570"/>
      <c r="DX94" s="570"/>
      <c r="DY94" s="556"/>
      <c r="DZ94" s="556"/>
      <c r="EA94" s="570"/>
      <c r="EB94" s="570"/>
      <c r="EC94" s="570"/>
      <c r="ED94" s="570"/>
      <c r="EE94" s="570"/>
      <c r="EF94" s="570"/>
      <c r="EG94" s="556"/>
      <c r="EH94" s="556"/>
      <c r="EI94" s="570"/>
      <c r="EJ94" s="570"/>
      <c r="EK94" s="570"/>
      <c r="EL94" s="570"/>
      <c r="EM94" s="570"/>
      <c r="EN94" s="570"/>
      <c r="EO94" s="556"/>
      <c r="EP94" s="556"/>
      <c r="EQ94" s="570"/>
      <c r="ER94" s="570"/>
      <c r="ES94" s="570"/>
      <c r="ET94" s="570"/>
      <c r="EU94" s="570"/>
      <c r="EV94" s="570"/>
      <c r="EW94" s="556"/>
      <c r="EX94" s="556"/>
      <c r="EY94" s="570"/>
      <c r="EZ94" s="570"/>
      <c r="FA94" s="570"/>
      <c r="FB94" s="570"/>
      <c r="FC94" s="570"/>
      <c r="FD94" s="570"/>
      <c r="FE94" s="556"/>
      <c r="FF94" s="556"/>
      <c r="FG94" s="570"/>
      <c r="FH94" s="570"/>
      <c r="FI94" s="570"/>
      <c r="FJ94" s="570"/>
      <c r="FK94" s="570"/>
      <c r="FL94" s="570"/>
      <c r="FM94" s="556"/>
      <c r="FN94" s="556"/>
      <c r="FO94" s="570"/>
      <c r="FP94" s="570"/>
      <c r="FQ94" s="570"/>
      <c r="FR94" s="570"/>
      <c r="FS94" s="570"/>
      <c r="FT94" s="570"/>
      <c r="FU94" s="556"/>
      <c r="FV94" s="556"/>
      <c r="FW94" s="570"/>
      <c r="FX94" s="570"/>
      <c r="FY94" s="570"/>
      <c r="FZ94" s="570"/>
      <c r="GA94" s="570"/>
      <c r="GB94" s="570"/>
      <c r="GC94" s="556"/>
      <c r="GD94" s="556"/>
      <c r="GE94" s="570"/>
      <c r="GF94" s="570"/>
      <c r="GG94" s="570"/>
      <c r="GH94" s="570"/>
      <c r="GI94" s="570"/>
      <c r="GJ94" s="570"/>
      <c r="GK94" s="556"/>
      <c r="GL94" s="556"/>
      <c r="GM94" s="570"/>
      <c r="GN94" s="570"/>
      <c r="GO94" s="570"/>
      <c r="GP94" s="570"/>
      <c r="GQ94" s="570"/>
      <c r="GR94" s="570"/>
      <c r="GS94" s="556"/>
      <c r="GT94" s="556"/>
      <c r="GU94" s="570"/>
      <c r="GV94" s="570"/>
      <c r="GW94" s="570"/>
      <c r="GX94" s="570"/>
      <c r="GY94" s="570"/>
      <c r="GZ94" s="570"/>
      <c r="HA94" s="556"/>
      <c r="HB94" s="556"/>
      <c r="HC94" s="570"/>
      <c r="HD94" s="570"/>
      <c r="HE94" s="570"/>
      <c r="HF94" s="570"/>
      <c r="HG94" s="570"/>
      <c r="HH94" s="570"/>
      <c r="HI94" s="556"/>
      <c r="HJ94" s="556"/>
      <c r="HK94" s="570"/>
      <c r="HL94" s="570"/>
      <c r="HM94" s="570"/>
      <c r="HN94" s="570"/>
      <c r="HO94" s="570"/>
      <c r="HP94" s="570"/>
      <c r="HQ94" s="556"/>
      <c r="HR94" s="556"/>
      <c r="HS94" s="570"/>
      <c r="HT94" s="570"/>
      <c r="HU94" s="570"/>
      <c r="HV94" s="570"/>
      <c r="HW94" s="570"/>
      <c r="HX94" s="570"/>
      <c r="HY94" s="556"/>
      <c r="HZ94" s="556"/>
      <c r="IA94" s="570"/>
      <c r="IB94" s="570"/>
      <c r="IC94" s="570"/>
      <c r="ID94" s="570"/>
      <c r="IE94" s="570"/>
      <c r="IF94" s="570"/>
      <c r="IG94" s="556"/>
      <c r="IH94" s="556"/>
      <c r="II94" s="570"/>
      <c r="IJ94" s="570"/>
      <c r="IK94" s="570"/>
      <c r="IL94" s="570"/>
      <c r="IM94" s="570"/>
      <c r="IN94" s="570"/>
      <c r="IO94" s="556"/>
      <c r="IP94" s="556"/>
      <c r="IQ94" s="570"/>
      <c r="IR94" s="570"/>
      <c r="IS94" s="570"/>
      <c r="IT94" s="570"/>
      <c r="IU94" s="570"/>
      <c r="IV94" s="570"/>
    </row>
    <row r="95" spans="1:256" s="238" customFormat="1" ht="13.5" customHeight="1">
      <c r="A95" s="883"/>
      <c r="B95" s="886"/>
      <c r="C95" s="825" t="s">
        <v>57</v>
      </c>
      <c r="D95" s="827" t="s">
        <v>58</v>
      </c>
      <c r="E95" s="825" t="s">
        <v>57</v>
      </c>
      <c r="F95" s="827" t="s">
        <v>58</v>
      </c>
      <c r="G95" s="825" t="s">
        <v>57</v>
      </c>
      <c r="H95" s="827" t="s">
        <v>58</v>
      </c>
      <c r="I95" s="825" t="s">
        <v>57</v>
      </c>
      <c r="J95" s="826" t="s">
        <v>58</v>
      </c>
      <c r="K95" s="825" t="s">
        <v>57</v>
      </c>
      <c r="L95" s="826" t="s">
        <v>58</v>
      </c>
      <c r="M95" s="570"/>
      <c r="N95" s="570"/>
      <c r="O95" s="570"/>
      <c r="P95" s="570"/>
      <c r="Q95" s="556"/>
      <c r="R95" s="556"/>
      <c r="S95" s="570"/>
      <c r="T95" s="570"/>
      <c r="U95" s="570"/>
      <c r="V95" s="570"/>
      <c r="W95" s="570"/>
      <c r="X95" s="570"/>
      <c r="Y95" s="556"/>
      <c r="Z95" s="556"/>
      <c r="AA95" s="570"/>
      <c r="AB95" s="570"/>
      <c r="AC95" s="570"/>
      <c r="AD95" s="570"/>
      <c r="AE95" s="570"/>
      <c r="AF95" s="570"/>
      <c r="AG95" s="556"/>
      <c r="AH95" s="556"/>
      <c r="AI95" s="570"/>
      <c r="AJ95" s="570"/>
      <c r="AK95" s="570"/>
      <c r="AL95" s="570"/>
      <c r="AM95" s="570"/>
      <c r="AN95" s="570"/>
      <c r="AO95" s="556"/>
      <c r="AP95" s="556"/>
      <c r="AQ95" s="570"/>
      <c r="AR95" s="570"/>
      <c r="AS95" s="570"/>
      <c r="AT95" s="570"/>
      <c r="AU95" s="570"/>
      <c r="AV95" s="570"/>
      <c r="AW95" s="556"/>
      <c r="AX95" s="556"/>
      <c r="AY95" s="570"/>
      <c r="AZ95" s="570"/>
      <c r="BA95" s="570"/>
      <c r="BB95" s="570"/>
      <c r="BC95" s="570"/>
      <c r="BD95" s="570"/>
      <c r="BE95" s="556"/>
      <c r="BF95" s="556"/>
      <c r="BG95" s="570"/>
      <c r="BH95" s="570"/>
      <c r="BI95" s="570"/>
      <c r="BJ95" s="570"/>
      <c r="BK95" s="570"/>
      <c r="BL95" s="570"/>
      <c r="BM95" s="556"/>
      <c r="BN95" s="556"/>
      <c r="BO95" s="570"/>
      <c r="BP95" s="570"/>
      <c r="BQ95" s="570"/>
      <c r="BR95" s="570"/>
      <c r="BS95" s="570"/>
      <c r="BT95" s="570"/>
      <c r="BU95" s="556"/>
      <c r="BV95" s="556"/>
      <c r="BW95" s="570"/>
      <c r="BX95" s="570"/>
      <c r="BY95" s="570"/>
      <c r="BZ95" s="570"/>
      <c r="CA95" s="570"/>
      <c r="CB95" s="570"/>
      <c r="CC95" s="556"/>
      <c r="CD95" s="556"/>
      <c r="CE95" s="570"/>
      <c r="CF95" s="570"/>
      <c r="CG95" s="570"/>
      <c r="CH95" s="570"/>
      <c r="CI95" s="570"/>
      <c r="CJ95" s="570"/>
      <c r="CK95" s="556"/>
      <c r="CL95" s="556"/>
      <c r="CM95" s="570"/>
      <c r="CN95" s="570"/>
      <c r="CO95" s="570"/>
      <c r="CP95" s="570"/>
      <c r="CQ95" s="570"/>
      <c r="CR95" s="570"/>
      <c r="CS95" s="556"/>
      <c r="CT95" s="556"/>
      <c r="CU95" s="570"/>
      <c r="CV95" s="570"/>
      <c r="CW95" s="570"/>
      <c r="CX95" s="570"/>
      <c r="CY95" s="570"/>
      <c r="CZ95" s="570"/>
      <c r="DA95" s="556"/>
      <c r="DB95" s="556"/>
      <c r="DC95" s="570"/>
      <c r="DD95" s="570"/>
      <c r="DE95" s="570"/>
      <c r="DF95" s="570"/>
      <c r="DG95" s="570"/>
      <c r="DH95" s="570"/>
      <c r="DI95" s="556"/>
      <c r="DJ95" s="556"/>
      <c r="DK95" s="570"/>
      <c r="DL95" s="570"/>
      <c r="DM95" s="570"/>
      <c r="DN95" s="570"/>
      <c r="DO95" s="570"/>
      <c r="DP95" s="570"/>
      <c r="DQ95" s="556"/>
      <c r="DR95" s="556"/>
      <c r="DS95" s="570"/>
      <c r="DT95" s="570"/>
      <c r="DU95" s="570"/>
      <c r="DV95" s="570"/>
      <c r="DW95" s="570"/>
      <c r="DX95" s="570"/>
      <c r="DY95" s="556"/>
      <c r="DZ95" s="556"/>
      <c r="EA95" s="570"/>
      <c r="EB95" s="570"/>
      <c r="EC95" s="570"/>
      <c r="ED95" s="570"/>
      <c r="EE95" s="570"/>
      <c r="EF95" s="570"/>
      <c r="EG95" s="556"/>
      <c r="EH95" s="556"/>
      <c r="EI95" s="570"/>
      <c r="EJ95" s="570"/>
      <c r="EK95" s="570"/>
      <c r="EL95" s="570"/>
      <c r="EM95" s="570"/>
      <c r="EN95" s="570"/>
      <c r="EO95" s="556"/>
      <c r="EP95" s="556"/>
      <c r="EQ95" s="570"/>
      <c r="ER95" s="570"/>
      <c r="ES95" s="570"/>
      <c r="ET95" s="570"/>
      <c r="EU95" s="570"/>
      <c r="EV95" s="570"/>
      <c r="EW95" s="556"/>
      <c r="EX95" s="556"/>
      <c r="EY95" s="570"/>
      <c r="EZ95" s="570"/>
      <c r="FA95" s="570"/>
      <c r="FB95" s="570"/>
      <c r="FC95" s="570"/>
      <c r="FD95" s="570"/>
      <c r="FE95" s="556"/>
      <c r="FF95" s="556"/>
      <c r="FG95" s="570"/>
      <c r="FH95" s="570"/>
      <c r="FI95" s="570"/>
      <c r="FJ95" s="570"/>
      <c r="FK95" s="570"/>
      <c r="FL95" s="570"/>
      <c r="FM95" s="556"/>
      <c r="FN95" s="556"/>
      <c r="FO95" s="570"/>
      <c r="FP95" s="570"/>
      <c r="FQ95" s="570"/>
      <c r="FR95" s="570"/>
      <c r="FS95" s="570"/>
      <c r="FT95" s="570"/>
      <c r="FU95" s="556"/>
      <c r="FV95" s="556"/>
      <c r="FW95" s="570"/>
      <c r="FX95" s="570"/>
      <c r="FY95" s="570"/>
      <c r="FZ95" s="570"/>
      <c r="GA95" s="570"/>
      <c r="GB95" s="570"/>
      <c r="GC95" s="556"/>
      <c r="GD95" s="556"/>
      <c r="GE95" s="570"/>
      <c r="GF95" s="570"/>
      <c r="GG95" s="570"/>
      <c r="GH95" s="570"/>
      <c r="GI95" s="570"/>
      <c r="GJ95" s="570"/>
      <c r="GK95" s="556"/>
      <c r="GL95" s="556"/>
      <c r="GM95" s="570"/>
      <c r="GN95" s="570"/>
      <c r="GO95" s="570"/>
      <c r="GP95" s="570"/>
      <c r="GQ95" s="570"/>
      <c r="GR95" s="570"/>
      <c r="GS95" s="556"/>
      <c r="GT95" s="556"/>
      <c r="GU95" s="570"/>
      <c r="GV95" s="570"/>
      <c r="GW95" s="570"/>
      <c r="GX95" s="570"/>
      <c r="GY95" s="570"/>
      <c r="GZ95" s="570"/>
      <c r="HA95" s="556"/>
      <c r="HB95" s="556"/>
      <c r="HC95" s="570"/>
      <c r="HD95" s="570"/>
      <c r="HE95" s="570"/>
      <c r="HF95" s="570"/>
      <c r="HG95" s="570"/>
      <c r="HH95" s="570"/>
      <c r="HI95" s="556"/>
      <c r="HJ95" s="556"/>
      <c r="HK95" s="570"/>
      <c r="HL95" s="570"/>
      <c r="HM95" s="570"/>
      <c r="HN95" s="570"/>
      <c r="HO95" s="570"/>
      <c r="HP95" s="570"/>
      <c r="HQ95" s="556"/>
      <c r="HR95" s="556"/>
      <c r="HS95" s="570"/>
      <c r="HT95" s="570"/>
      <c r="HU95" s="570"/>
      <c r="HV95" s="570"/>
      <c r="HW95" s="570"/>
      <c r="HX95" s="570"/>
      <c r="HY95" s="556"/>
      <c r="HZ95" s="556"/>
      <c r="IA95" s="570"/>
      <c r="IB95" s="570"/>
      <c r="IC95" s="570"/>
      <c r="ID95" s="570"/>
      <c r="IE95" s="570"/>
      <c r="IF95" s="570"/>
      <c r="IG95" s="556"/>
      <c r="IH95" s="556"/>
      <c r="II95" s="570"/>
      <c r="IJ95" s="570"/>
      <c r="IK95" s="570"/>
      <c r="IL95" s="570"/>
      <c r="IM95" s="570"/>
      <c r="IN95" s="570"/>
      <c r="IO95" s="556"/>
      <c r="IP95" s="556"/>
      <c r="IQ95" s="570"/>
      <c r="IR95" s="570"/>
      <c r="IS95" s="570"/>
      <c r="IT95" s="570"/>
      <c r="IU95" s="570"/>
      <c r="IV95" s="570"/>
    </row>
    <row r="96" spans="1:256" s="238" customFormat="1" ht="13.5" customHeight="1">
      <c r="A96" s="763"/>
      <c r="B96" s="763" t="s">
        <v>296</v>
      </c>
      <c r="C96" s="829">
        <v>24</v>
      </c>
      <c r="D96" s="829">
        <v>956</v>
      </c>
      <c r="E96" s="829">
        <v>24</v>
      </c>
      <c r="F96" s="829">
        <v>957</v>
      </c>
      <c r="G96" s="829">
        <v>24</v>
      </c>
      <c r="H96" s="829">
        <v>955</v>
      </c>
      <c r="I96" s="829">
        <v>24</v>
      </c>
      <c r="J96" s="829">
        <v>953</v>
      </c>
      <c r="K96" s="771">
        <v>24</v>
      </c>
      <c r="L96" s="771">
        <v>948</v>
      </c>
      <c r="M96" s="556"/>
      <c r="N96" s="556"/>
      <c r="O96" s="556"/>
      <c r="P96" s="556"/>
      <c r="Q96" s="556"/>
      <c r="R96" s="556"/>
      <c r="S96" s="556"/>
      <c r="T96" s="556"/>
      <c r="U96" s="556"/>
      <c r="V96" s="556"/>
      <c r="W96" s="556"/>
      <c r="X96" s="556"/>
      <c r="Y96" s="556"/>
      <c r="Z96" s="556"/>
      <c r="AA96" s="556"/>
      <c r="AB96" s="556"/>
      <c r="AC96" s="556"/>
      <c r="AD96" s="556"/>
      <c r="AE96" s="556"/>
      <c r="AF96" s="556"/>
      <c r="AG96" s="556"/>
      <c r="AH96" s="556"/>
      <c r="AI96" s="556"/>
      <c r="AJ96" s="556"/>
      <c r="AK96" s="556"/>
      <c r="AL96" s="556"/>
      <c r="AM96" s="556"/>
      <c r="AN96" s="556"/>
      <c r="AO96" s="556"/>
      <c r="AP96" s="556"/>
      <c r="AQ96" s="556"/>
      <c r="AR96" s="556"/>
      <c r="AS96" s="556"/>
      <c r="AT96" s="556"/>
      <c r="AU96" s="556"/>
      <c r="AV96" s="556"/>
      <c r="AW96" s="556"/>
      <c r="AX96" s="556"/>
      <c r="AY96" s="556"/>
      <c r="AZ96" s="556"/>
      <c r="BA96" s="556"/>
      <c r="BB96" s="556"/>
      <c r="BC96" s="556"/>
      <c r="BD96" s="556"/>
      <c r="BE96" s="556"/>
      <c r="BF96" s="556"/>
      <c r="BG96" s="556"/>
      <c r="BH96" s="556"/>
      <c r="BI96" s="556"/>
      <c r="BJ96" s="556"/>
      <c r="BK96" s="556"/>
      <c r="BL96" s="556"/>
      <c r="BM96" s="556"/>
      <c r="BN96" s="556"/>
      <c r="BO96" s="556"/>
      <c r="BP96" s="556"/>
      <c r="BQ96" s="556"/>
      <c r="BR96" s="556"/>
      <c r="BS96" s="556"/>
      <c r="BT96" s="556"/>
      <c r="BU96" s="556"/>
      <c r="BV96" s="556"/>
      <c r="BW96" s="556"/>
      <c r="BX96" s="556"/>
      <c r="BY96" s="556"/>
      <c r="BZ96" s="556"/>
      <c r="CA96" s="556"/>
      <c r="CB96" s="556"/>
      <c r="CC96" s="556"/>
      <c r="CD96" s="556"/>
      <c r="CE96" s="556"/>
      <c r="CF96" s="556"/>
      <c r="CG96" s="556"/>
      <c r="CH96" s="556"/>
      <c r="CI96" s="556"/>
      <c r="CJ96" s="556"/>
      <c r="CK96" s="556"/>
      <c r="CL96" s="556"/>
      <c r="CM96" s="556"/>
      <c r="CN96" s="556"/>
      <c r="CO96" s="556"/>
      <c r="CP96" s="556"/>
      <c r="CQ96" s="556"/>
      <c r="CR96" s="556"/>
      <c r="CS96" s="556"/>
      <c r="CT96" s="556"/>
      <c r="CU96" s="556"/>
      <c r="CV96" s="556"/>
      <c r="CW96" s="556"/>
      <c r="CX96" s="556"/>
      <c r="CY96" s="556"/>
      <c r="CZ96" s="556"/>
      <c r="DA96" s="556"/>
      <c r="DB96" s="556"/>
      <c r="DC96" s="556"/>
      <c r="DD96" s="556"/>
      <c r="DE96" s="556"/>
      <c r="DF96" s="556"/>
      <c r="DG96" s="556"/>
      <c r="DH96" s="556"/>
      <c r="DI96" s="556"/>
      <c r="DJ96" s="556"/>
      <c r="DK96" s="556"/>
      <c r="DL96" s="556"/>
      <c r="DM96" s="556"/>
      <c r="DN96" s="556"/>
      <c r="DO96" s="556"/>
      <c r="DP96" s="556"/>
      <c r="DQ96" s="556"/>
      <c r="DR96" s="556"/>
      <c r="DS96" s="556"/>
      <c r="DT96" s="556"/>
      <c r="DU96" s="556"/>
      <c r="DV96" s="556"/>
      <c r="DW96" s="556"/>
      <c r="DX96" s="556"/>
      <c r="DY96" s="556"/>
      <c r="DZ96" s="556"/>
      <c r="EA96" s="556"/>
      <c r="EB96" s="556"/>
      <c r="EC96" s="556"/>
      <c r="ED96" s="556"/>
      <c r="EE96" s="556"/>
      <c r="EF96" s="556"/>
      <c r="EG96" s="556"/>
      <c r="EH96" s="556"/>
      <c r="EI96" s="556"/>
      <c r="EJ96" s="556"/>
      <c r="EK96" s="556"/>
      <c r="EL96" s="556"/>
      <c r="EM96" s="556"/>
      <c r="EN96" s="556"/>
      <c r="EO96" s="556"/>
      <c r="EP96" s="556"/>
      <c r="EQ96" s="556"/>
      <c r="ER96" s="556"/>
      <c r="ES96" s="556"/>
      <c r="ET96" s="556"/>
      <c r="EU96" s="556"/>
      <c r="EV96" s="556"/>
      <c r="EW96" s="556"/>
      <c r="EX96" s="556"/>
      <c r="EY96" s="556"/>
      <c r="EZ96" s="556"/>
      <c r="FA96" s="556"/>
      <c r="FB96" s="556"/>
      <c r="FC96" s="556"/>
      <c r="FD96" s="556"/>
      <c r="FE96" s="556"/>
      <c r="FF96" s="556"/>
      <c r="FG96" s="556"/>
      <c r="FH96" s="556"/>
      <c r="FI96" s="556"/>
      <c r="FJ96" s="556"/>
      <c r="FK96" s="556"/>
      <c r="FL96" s="556"/>
      <c r="FM96" s="556"/>
      <c r="FN96" s="556"/>
      <c r="FO96" s="556"/>
      <c r="FP96" s="556"/>
      <c r="FQ96" s="556"/>
      <c r="FR96" s="556"/>
      <c r="FS96" s="556"/>
      <c r="FT96" s="556"/>
      <c r="FU96" s="556"/>
      <c r="FV96" s="556"/>
      <c r="FW96" s="556"/>
      <c r="FX96" s="556"/>
      <c r="FY96" s="556"/>
      <c r="FZ96" s="556"/>
      <c r="GA96" s="556"/>
      <c r="GB96" s="556"/>
      <c r="GC96" s="556"/>
      <c r="GD96" s="556"/>
      <c r="GE96" s="556"/>
      <c r="GF96" s="556"/>
      <c r="GG96" s="556"/>
      <c r="GH96" s="556"/>
      <c r="GI96" s="556"/>
      <c r="GJ96" s="556"/>
      <c r="GK96" s="556"/>
      <c r="GL96" s="556"/>
      <c r="GM96" s="556"/>
      <c r="GN96" s="556"/>
      <c r="GO96" s="556"/>
      <c r="GP96" s="556"/>
      <c r="GQ96" s="556"/>
      <c r="GR96" s="556"/>
      <c r="GS96" s="556"/>
      <c r="GT96" s="556"/>
      <c r="GU96" s="556"/>
      <c r="GV96" s="556"/>
      <c r="GW96" s="556"/>
      <c r="GX96" s="556"/>
      <c r="GY96" s="556"/>
      <c r="GZ96" s="556"/>
      <c r="HA96" s="556"/>
      <c r="HB96" s="556"/>
      <c r="HC96" s="556"/>
      <c r="HD96" s="556"/>
      <c r="HE96" s="556"/>
      <c r="HF96" s="556"/>
      <c r="HG96" s="556"/>
      <c r="HH96" s="556"/>
      <c r="HI96" s="556"/>
      <c r="HJ96" s="556"/>
      <c r="HK96" s="556"/>
      <c r="HL96" s="556"/>
      <c r="HM96" s="556"/>
      <c r="HN96" s="556"/>
      <c r="HO96" s="556"/>
      <c r="HP96" s="556"/>
      <c r="HQ96" s="556"/>
      <c r="HR96" s="556"/>
      <c r="HS96" s="556"/>
      <c r="HT96" s="556"/>
      <c r="HU96" s="556"/>
      <c r="HV96" s="556"/>
      <c r="HW96" s="556"/>
      <c r="HX96" s="556"/>
      <c r="HY96" s="556"/>
      <c r="HZ96" s="556"/>
      <c r="IA96" s="556"/>
      <c r="IB96" s="556"/>
      <c r="IC96" s="556"/>
      <c r="ID96" s="556"/>
      <c r="IE96" s="556"/>
      <c r="IF96" s="556"/>
      <c r="IG96" s="556"/>
      <c r="IH96" s="556"/>
      <c r="II96" s="556"/>
      <c r="IJ96" s="556"/>
      <c r="IK96" s="556"/>
      <c r="IL96" s="556"/>
      <c r="IM96" s="556"/>
      <c r="IN96" s="556"/>
      <c r="IO96" s="556"/>
      <c r="IP96" s="556"/>
      <c r="IQ96" s="556"/>
      <c r="IR96" s="556"/>
      <c r="IS96" s="556"/>
      <c r="IT96" s="556"/>
      <c r="IU96" s="556"/>
      <c r="IV96" s="556"/>
    </row>
    <row r="97" spans="1:256" s="238" customFormat="1" ht="13.5" customHeight="1">
      <c r="A97" s="771"/>
      <c r="B97" s="771" t="s">
        <v>278</v>
      </c>
      <c r="C97" s="829">
        <v>27</v>
      </c>
      <c r="D97" s="231">
        <v>1072</v>
      </c>
      <c r="E97" s="829">
        <v>27</v>
      </c>
      <c r="F97" s="231">
        <v>1060</v>
      </c>
      <c r="G97" s="829">
        <v>27</v>
      </c>
      <c r="H97" s="231">
        <v>1059</v>
      </c>
      <c r="I97" s="829">
        <v>27</v>
      </c>
      <c r="J97" s="231">
        <v>1061</v>
      </c>
      <c r="K97" s="771">
        <v>29</v>
      </c>
      <c r="L97" s="231">
        <v>1046</v>
      </c>
      <c r="M97" s="556"/>
      <c r="N97" s="556"/>
      <c r="O97" s="570"/>
      <c r="P97" s="570"/>
      <c r="Q97" s="556"/>
      <c r="R97" s="556"/>
      <c r="S97" s="556"/>
      <c r="T97" s="570"/>
      <c r="U97" s="556"/>
      <c r="V97" s="556"/>
      <c r="W97" s="570"/>
      <c r="X97" s="570"/>
      <c r="Y97" s="556"/>
      <c r="Z97" s="556"/>
      <c r="AA97" s="556"/>
      <c r="AB97" s="570"/>
      <c r="AC97" s="556"/>
      <c r="AD97" s="556"/>
      <c r="AE97" s="570"/>
      <c r="AF97" s="570"/>
      <c r="AG97" s="556"/>
      <c r="AH97" s="556"/>
      <c r="AI97" s="556"/>
      <c r="AJ97" s="570"/>
      <c r="AK97" s="556"/>
      <c r="AL97" s="556"/>
      <c r="AM97" s="570"/>
      <c r="AN97" s="570"/>
      <c r="AO97" s="556"/>
      <c r="AP97" s="556"/>
      <c r="AQ97" s="556"/>
      <c r="AR97" s="570"/>
      <c r="AS97" s="556"/>
      <c r="AT97" s="556"/>
      <c r="AU97" s="570"/>
      <c r="AV97" s="570"/>
      <c r="AW97" s="556"/>
      <c r="AX97" s="556"/>
      <c r="AY97" s="556"/>
      <c r="AZ97" s="570"/>
      <c r="BA97" s="556"/>
      <c r="BB97" s="556"/>
      <c r="BC97" s="570"/>
      <c r="BD97" s="570"/>
      <c r="BE97" s="556"/>
      <c r="BF97" s="556"/>
      <c r="BG97" s="556"/>
      <c r="BH97" s="570"/>
      <c r="BI97" s="556"/>
      <c r="BJ97" s="556"/>
      <c r="BK97" s="570"/>
      <c r="BL97" s="570"/>
      <c r="BM97" s="556"/>
      <c r="BN97" s="556"/>
      <c r="BO97" s="556"/>
      <c r="BP97" s="570"/>
      <c r="BQ97" s="556"/>
      <c r="BR97" s="556"/>
      <c r="BS97" s="570"/>
      <c r="BT97" s="570"/>
      <c r="BU97" s="556"/>
      <c r="BV97" s="556"/>
      <c r="BW97" s="556"/>
      <c r="BX97" s="570"/>
      <c r="BY97" s="556"/>
      <c r="BZ97" s="556"/>
      <c r="CA97" s="570"/>
      <c r="CB97" s="570"/>
      <c r="CC97" s="556"/>
      <c r="CD97" s="556"/>
      <c r="CE97" s="556"/>
      <c r="CF97" s="570"/>
      <c r="CG97" s="556"/>
      <c r="CH97" s="556"/>
      <c r="CI97" s="570"/>
      <c r="CJ97" s="570"/>
      <c r="CK97" s="556"/>
      <c r="CL97" s="556"/>
      <c r="CM97" s="556"/>
      <c r="CN97" s="570"/>
      <c r="CO97" s="556"/>
      <c r="CP97" s="556"/>
      <c r="CQ97" s="570"/>
      <c r="CR97" s="570"/>
      <c r="CS97" s="556"/>
      <c r="CT97" s="556"/>
      <c r="CU97" s="556"/>
      <c r="CV97" s="570"/>
      <c r="CW97" s="556"/>
      <c r="CX97" s="556"/>
      <c r="CY97" s="570"/>
      <c r="CZ97" s="570"/>
      <c r="DA97" s="556"/>
      <c r="DB97" s="556"/>
      <c r="DC97" s="556"/>
      <c r="DD97" s="570"/>
      <c r="DE97" s="556"/>
      <c r="DF97" s="556"/>
      <c r="DG97" s="570"/>
      <c r="DH97" s="570"/>
      <c r="DI97" s="556"/>
      <c r="DJ97" s="556"/>
      <c r="DK97" s="556"/>
      <c r="DL97" s="570"/>
      <c r="DM97" s="556"/>
      <c r="DN97" s="556"/>
      <c r="DO97" s="570"/>
      <c r="DP97" s="570"/>
      <c r="DQ97" s="556"/>
      <c r="DR97" s="556"/>
      <c r="DS97" s="556"/>
      <c r="DT97" s="570"/>
      <c r="DU97" s="556"/>
      <c r="DV97" s="556"/>
      <c r="DW97" s="570"/>
      <c r="DX97" s="570"/>
      <c r="DY97" s="556"/>
      <c r="DZ97" s="556"/>
      <c r="EA97" s="556"/>
      <c r="EB97" s="570"/>
      <c r="EC97" s="556"/>
      <c r="ED97" s="556"/>
      <c r="EE97" s="570"/>
      <c r="EF97" s="570"/>
      <c r="EG97" s="556"/>
      <c r="EH97" s="556"/>
      <c r="EI97" s="556"/>
      <c r="EJ97" s="570"/>
      <c r="EK97" s="556"/>
      <c r="EL97" s="556"/>
      <c r="EM97" s="570"/>
      <c r="EN97" s="570"/>
      <c r="EO97" s="556"/>
      <c r="EP97" s="556"/>
      <c r="EQ97" s="556"/>
      <c r="ER97" s="570"/>
      <c r="ES97" s="556"/>
      <c r="ET97" s="556"/>
      <c r="EU97" s="570"/>
      <c r="EV97" s="570"/>
      <c r="EW97" s="556"/>
      <c r="EX97" s="556"/>
      <c r="EY97" s="556"/>
      <c r="EZ97" s="570"/>
      <c r="FA97" s="556"/>
      <c r="FB97" s="556"/>
      <c r="FC97" s="570"/>
      <c r="FD97" s="570"/>
      <c r="FE97" s="556"/>
      <c r="FF97" s="556"/>
      <c r="FG97" s="556"/>
      <c r="FH97" s="570"/>
      <c r="FI97" s="556"/>
      <c r="FJ97" s="556"/>
      <c r="FK97" s="570"/>
      <c r="FL97" s="570"/>
      <c r="FM97" s="556"/>
      <c r="FN97" s="556"/>
      <c r="FO97" s="556"/>
      <c r="FP97" s="570"/>
      <c r="FQ97" s="556"/>
      <c r="FR97" s="556"/>
      <c r="FS97" s="570"/>
      <c r="FT97" s="570"/>
      <c r="FU97" s="556"/>
      <c r="FV97" s="556"/>
      <c r="FW97" s="556"/>
      <c r="FX97" s="570"/>
      <c r="FY97" s="556"/>
      <c r="FZ97" s="556"/>
      <c r="GA97" s="570"/>
      <c r="GB97" s="570"/>
      <c r="GC97" s="556"/>
      <c r="GD97" s="556"/>
      <c r="GE97" s="556"/>
      <c r="GF97" s="570"/>
      <c r="GG97" s="556"/>
      <c r="GH97" s="556"/>
      <c r="GI97" s="570"/>
      <c r="GJ97" s="570"/>
      <c r="GK97" s="556"/>
      <c r="GL97" s="556"/>
      <c r="GM97" s="556"/>
      <c r="GN97" s="570"/>
      <c r="GO97" s="556"/>
      <c r="GP97" s="556"/>
      <c r="GQ97" s="570"/>
      <c r="GR97" s="570"/>
      <c r="GS97" s="556"/>
      <c r="GT97" s="556"/>
      <c r="GU97" s="556"/>
      <c r="GV97" s="570"/>
      <c r="GW97" s="556"/>
      <c r="GX97" s="556"/>
      <c r="GY97" s="570"/>
      <c r="GZ97" s="570"/>
      <c r="HA97" s="556"/>
      <c r="HB97" s="556"/>
      <c r="HC97" s="556"/>
      <c r="HD97" s="570"/>
      <c r="HE97" s="556"/>
      <c r="HF97" s="556"/>
      <c r="HG97" s="570"/>
      <c r="HH97" s="570"/>
      <c r="HI97" s="556"/>
      <c r="HJ97" s="556"/>
      <c r="HK97" s="556"/>
      <c r="HL97" s="570"/>
      <c r="HM97" s="556"/>
      <c r="HN97" s="556"/>
      <c r="HO97" s="570"/>
      <c r="HP97" s="570"/>
      <c r="HQ97" s="556"/>
      <c r="HR97" s="556"/>
      <c r="HS97" s="556"/>
      <c r="HT97" s="570"/>
      <c r="HU97" s="556"/>
      <c r="HV97" s="556"/>
      <c r="HW97" s="570"/>
      <c r="HX97" s="570"/>
      <c r="HY97" s="556"/>
      <c r="HZ97" s="556"/>
      <c r="IA97" s="556"/>
      <c r="IB97" s="570"/>
      <c r="IC97" s="556"/>
      <c r="ID97" s="556"/>
      <c r="IE97" s="570"/>
      <c r="IF97" s="570"/>
      <c r="IG97" s="556"/>
      <c r="IH97" s="556"/>
      <c r="II97" s="556"/>
      <c r="IJ97" s="570"/>
      <c r="IK97" s="556"/>
      <c r="IL97" s="556"/>
      <c r="IM97" s="570"/>
      <c r="IN97" s="570"/>
      <c r="IO97" s="556"/>
      <c r="IP97" s="556"/>
      <c r="IQ97" s="556"/>
      <c r="IR97" s="570"/>
      <c r="IS97" s="556"/>
      <c r="IT97" s="556"/>
      <c r="IU97" s="570"/>
      <c r="IV97" s="570"/>
    </row>
    <row r="98" spans="1:256" s="238" customFormat="1" ht="13.5" customHeight="1">
      <c r="A98" s="765"/>
      <c r="B98" s="765" t="s">
        <v>659</v>
      </c>
      <c r="C98" s="826">
        <v>11</v>
      </c>
      <c r="D98" s="826">
        <v>371</v>
      </c>
      <c r="E98" s="826">
        <v>10</v>
      </c>
      <c r="F98" s="826">
        <v>324</v>
      </c>
      <c r="G98" s="826">
        <v>10</v>
      </c>
      <c r="H98" s="826">
        <v>322</v>
      </c>
      <c r="I98" s="826">
        <v>13</v>
      </c>
      <c r="J98" s="826">
        <v>275</v>
      </c>
      <c r="K98" s="765">
        <v>16</v>
      </c>
      <c r="L98" s="765">
        <v>244</v>
      </c>
      <c r="M98" s="556"/>
      <c r="N98" s="556"/>
      <c r="O98" s="570"/>
      <c r="P98" s="570"/>
      <c r="Q98" s="556"/>
      <c r="R98" s="556"/>
      <c r="S98" s="556"/>
      <c r="T98" s="570"/>
      <c r="U98" s="556"/>
      <c r="V98" s="556"/>
      <c r="W98" s="570"/>
      <c r="X98" s="570"/>
      <c r="Y98" s="556"/>
      <c r="Z98" s="556"/>
      <c r="AA98" s="556"/>
      <c r="AB98" s="570"/>
      <c r="AC98" s="556"/>
      <c r="AD98" s="556"/>
      <c r="AE98" s="570"/>
      <c r="AF98" s="570"/>
      <c r="AG98" s="556"/>
      <c r="AH98" s="556"/>
      <c r="AI98" s="556"/>
      <c r="AJ98" s="570"/>
      <c r="AK98" s="556"/>
      <c r="AL98" s="556"/>
      <c r="AM98" s="570"/>
      <c r="AN98" s="570"/>
      <c r="AO98" s="556"/>
      <c r="AP98" s="556"/>
      <c r="AQ98" s="556"/>
      <c r="AR98" s="570"/>
      <c r="AS98" s="556"/>
      <c r="AT98" s="556"/>
      <c r="AU98" s="570"/>
      <c r="AV98" s="570"/>
      <c r="AW98" s="556"/>
      <c r="AX98" s="556"/>
      <c r="AY98" s="556"/>
      <c r="AZ98" s="570"/>
      <c r="BA98" s="556"/>
      <c r="BB98" s="556"/>
      <c r="BC98" s="570"/>
      <c r="BD98" s="570"/>
      <c r="BE98" s="556"/>
      <c r="BF98" s="556"/>
      <c r="BG98" s="556"/>
      <c r="BH98" s="570"/>
      <c r="BI98" s="556"/>
      <c r="BJ98" s="556"/>
      <c r="BK98" s="570"/>
      <c r="BL98" s="570"/>
      <c r="BM98" s="556"/>
      <c r="BN98" s="556"/>
      <c r="BO98" s="556"/>
      <c r="BP98" s="570"/>
      <c r="BQ98" s="556"/>
      <c r="BR98" s="556"/>
      <c r="BS98" s="570"/>
      <c r="BT98" s="570"/>
      <c r="BU98" s="556"/>
      <c r="BV98" s="556"/>
      <c r="BW98" s="556"/>
      <c r="BX98" s="570"/>
      <c r="BY98" s="556"/>
      <c r="BZ98" s="556"/>
      <c r="CA98" s="570"/>
      <c r="CB98" s="570"/>
      <c r="CC98" s="556"/>
      <c r="CD98" s="556"/>
      <c r="CE98" s="556"/>
      <c r="CF98" s="570"/>
      <c r="CG98" s="556"/>
      <c r="CH98" s="556"/>
      <c r="CI98" s="570"/>
      <c r="CJ98" s="570"/>
      <c r="CK98" s="556"/>
      <c r="CL98" s="556"/>
      <c r="CM98" s="556"/>
      <c r="CN98" s="570"/>
      <c r="CO98" s="556"/>
      <c r="CP98" s="556"/>
      <c r="CQ98" s="570"/>
      <c r="CR98" s="570"/>
      <c r="CS98" s="556"/>
      <c r="CT98" s="556"/>
      <c r="CU98" s="556"/>
      <c r="CV98" s="570"/>
      <c r="CW98" s="556"/>
      <c r="CX98" s="556"/>
      <c r="CY98" s="570"/>
      <c r="CZ98" s="570"/>
      <c r="DA98" s="556"/>
      <c r="DB98" s="556"/>
      <c r="DC98" s="556"/>
      <c r="DD98" s="570"/>
      <c r="DE98" s="556"/>
      <c r="DF98" s="556"/>
      <c r="DG98" s="570"/>
      <c r="DH98" s="570"/>
      <c r="DI98" s="556"/>
      <c r="DJ98" s="556"/>
      <c r="DK98" s="556"/>
      <c r="DL98" s="570"/>
      <c r="DM98" s="556"/>
      <c r="DN98" s="556"/>
      <c r="DO98" s="570"/>
      <c r="DP98" s="570"/>
      <c r="DQ98" s="556"/>
      <c r="DR98" s="556"/>
      <c r="DS98" s="556"/>
      <c r="DT98" s="570"/>
      <c r="DU98" s="556"/>
      <c r="DV98" s="556"/>
      <c r="DW98" s="570"/>
      <c r="DX98" s="570"/>
      <c r="DY98" s="556"/>
      <c r="DZ98" s="556"/>
      <c r="EA98" s="556"/>
      <c r="EB98" s="570"/>
      <c r="EC98" s="556"/>
      <c r="ED98" s="556"/>
      <c r="EE98" s="570"/>
      <c r="EF98" s="570"/>
      <c r="EG98" s="556"/>
      <c r="EH98" s="556"/>
      <c r="EI98" s="556"/>
      <c r="EJ98" s="570"/>
      <c r="EK98" s="556"/>
      <c r="EL98" s="556"/>
      <c r="EM98" s="570"/>
      <c r="EN98" s="570"/>
      <c r="EO98" s="556"/>
      <c r="EP98" s="556"/>
      <c r="EQ98" s="556"/>
      <c r="ER98" s="570"/>
      <c r="ES98" s="556"/>
      <c r="ET98" s="556"/>
      <c r="EU98" s="570"/>
      <c r="EV98" s="570"/>
      <c r="EW98" s="556"/>
      <c r="EX98" s="556"/>
      <c r="EY98" s="556"/>
      <c r="EZ98" s="570"/>
      <c r="FA98" s="556"/>
      <c r="FB98" s="556"/>
      <c r="FC98" s="570"/>
      <c r="FD98" s="570"/>
      <c r="FE98" s="556"/>
      <c r="FF98" s="556"/>
      <c r="FG98" s="556"/>
      <c r="FH98" s="570"/>
      <c r="FI98" s="556"/>
      <c r="FJ98" s="556"/>
      <c r="FK98" s="570"/>
      <c r="FL98" s="570"/>
      <c r="FM98" s="556"/>
      <c r="FN98" s="556"/>
      <c r="FO98" s="556"/>
      <c r="FP98" s="570"/>
      <c r="FQ98" s="556"/>
      <c r="FR98" s="556"/>
      <c r="FS98" s="570"/>
      <c r="FT98" s="570"/>
      <c r="FU98" s="556"/>
      <c r="FV98" s="556"/>
      <c r="FW98" s="556"/>
      <c r="FX98" s="570"/>
      <c r="FY98" s="556"/>
      <c r="FZ98" s="556"/>
      <c r="GA98" s="570"/>
      <c r="GB98" s="570"/>
      <c r="GC98" s="556"/>
      <c r="GD98" s="556"/>
      <c r="GE98" s="556"/>
      <c r="GF98" s="570"/>
      <c r="GG98" s="556"/>
      <c r="GH98" s="556"/>
      <c r="GI98" s="570"/>
      <c r="GJ98" s="570"/>
      <c r="GK98" s="556"/>
      <c r="GL98" s="556"/>
      <c r="GM98" s="556"/>
      <c r="GN98" s="570"/>
      <c r="GO98" s="556"/>
      <c r="GP98" s="556"/>
      <c r="GQ98" s="570"/>
      <c r="GR98" s="570"/>
      <c r="GS98" s="556"/>
      <c r="GT98" s="556"/>
      <c r="GU98" s="556"/>
      <c r="GV98" s="570"/>
      <c r="GW98" s="556"/>
      <c r="GX98" s="556"/>
      <c r="GY98" s="570"/>
      <c r="GZ98" s="570"/>
      <c r="HA98" s="556"/>
      <c r="HB98" s="556"/>
      <c r="HC98" s="556"/>
      <c r="HD98" s="570"/>
      <c r="HE98" s="556"/>
      <c r="HF98" s="556"/>
      <c r="HG98" s="570"/>
      <c r="HH98" s="570"/>
      <c r="HI98" s="556"/>
      <c r="HJ98" s="556"/>
      <c r="HK98" s="556"/>
      <c r="HL98" s="570"/>
      <c r="HM98" s="556"/>
      <c r="HN98" s="556"/>
      <c r="HO98" s="570"/>
      <c r="HP98" s="570"/>
      <c r="HQ98" s="556"/>
      <c r="HR98" s="556"/>
      <c r="HS98" s="556"/>
      <c r="HT98" s="570"/>
      <c r="HU98" s="556"/>
      <c r="HV98" s="556"/>
      <c r="HW98" s="570"/>
      <c r="HX98" s="570"/>
      <c r="HY98" s="556"/>
      <c r="HZ98" s="556"/>
      <c r="IA98" s="556"/>
      <c r="IB98" s="570"/>
      <c r="IC98" s="556"/>
      <c r="ID98" s="556"/>
      <c r="IE98" s="570"/>
      <c r="IF98" s="570"/>
      <c r="IG98" s="556"/>
      <c r="IH98" s="556"/>
      <c r="II98" s="556"/>
      <c r="IJ98" s="570"/>
      <c r="IK98" s="556"/>
      <c r="IL98" s="556"/>
      <c r="IM98" s="570"/>
      <c r="IN98" s="570"/>
      <c r="IO98" s="556"/>
      <c r="IP98" s="556"/>
      <c r="IQ98" s="556"/>
      <c r="IR98" s="570"/>
      <c r="IS98" s="556"/>
      <c r="IT98" s="556"/>
      <c r="IU98" s="570"/>
      <c r="IV98" s="570"/>
    </row>
    <row r="99" spans="1:256" s="238" customFormat="1" ht="13.5" customHeight="1">
      <c r="A99" s="648"/>
      <c r="B99" s="648"/>
      <c r="C99" s="648"/>
      <c r="D99" s="648"/>
      <c r="E99" s="648"/>
      <c r="F99" s="648"/>
      <c r="G99" s="648"/>
      <c r="H99" s="648"/>
      <c r="I99" s="648"/>
      <c r="J99" s="648"/>
      <c r="K99" s="648"/>
      <c r="L99" s="648"/>
      <c r="M99" s="556"/>
      <c r="N99" s="556"/>
      <c r="O99" s="570"/>
      <c r="P99" s="570"/>
      <c r="Q99" s="556"/>
      <c r="R99" s="556"/>
      <c r="S99" s="556"/>
      <c r="T99" s="570"/>
      <c r="U99" s="556"/>
      <c r="V99" s="556"/>
      <c r="W99" s="570"/>
      <c r="X99" s="570"/>
      <c r="Y99" s="556"/>
      <c r="Z99" s="556"/>
      <c r="AA99" s="556"/>
      <c r="AB99" s="570"/>
      <c r="AC99" s="556"/>
      <c r="AD99" s="556"/>
      <c r="AE99" s="570"/>
      <c r="AF99" s="570"/>
      <c r="AG99" s="556"/>
      <c r="AH99" s="556"/>
      <c r="AI99" s="556"/>
      <c r="AJ99" s="570"/>
      <c r="AK99" s="556"/>
      <c r="AL99" s="556"/>
      <c r="AM99" s="570"/>
      <c r="AN99" s="570"/>
      <c r="AO99" s="556"/>
      <c r="AP99" s="556"/>
      <c r="AQ99" s="556"/>
      <c r="AR99" s="570"/>
      <c r="AS99" s="556"/>
      <c r="AT99" s="556"/>
      <c r="AU99" s="570"/>
      <c r="AV99" s="570"/>
      <c r="AW99" s="556"/>
      <c r="AX99" s="556"/>
      <c r="AY99" s="556"/>
      <c r="AZ99" s="570"/>
      <c r="BA99" s="556"/>
      <c r="BB99" s="556"/>
      <c r="BC99" s="570"/>
      <c r="BD99" s="570"/>
      <c r="BE99" s="556"/>
      <c r="BF99" s="556"/>
      <c r="BG99" s="556"/>
      <c r="BH99" s="570"/>
      <c r="BI99" s="556"/>
      <c r="BJ99" s="556"/>
      <c r="BK99" s="570"/>
      <c r="BL99" s="570"/>
      <c r="BM99" s="556"/>
      <c r="BN99" s="556"/>
      <c r="BO99" s="556"/>
      <c r="BP99" s="570"/>
      <c r="BQ99" s="556"/>
      <c r="BR99" s="556"/>
      <c r="BS99" s="570"/>
      <c r="BT99" s="570"/>
      <c r="BU99" s="556"/>
      <c r="BV99" s="556"/>
      <c r="BW99" s="556"/>
      <c r="BX99" s="570"/>
      <c r="BY99" s="556"/>
      <c r="BZ99" s="556"/>
      <c r="CA99" s="570"/>
      <c r="CB99" s="570"/>
      <c r="CC99" s="556"/>
      <c r="CD99" s="556"/>
      <c r="CE99" s="556"/>
      <c r="CF99" s="570"/>
      <c r="CG99" s="556"/>
      <c r="CH99" s="556"/>
      <c r="CI99" s="570"/>
      <c r="CJ99" s="570"/>
      <c r="CK99" s="556"/>
      <c r="CL99" s="556"/>
      <c r="CM99" s="556"/>
      <c r="CN99" s="570"/>
      <c r="CO99" s="556"/>
      <c r="CP99" s="556"/>
      <c r="CQ99" s="570"/>
      <c r="CR99" s="570"/>
      <c r="CS99" s="556"/>
      <c r="CT99" s="556"/>
      <c r="CU99" s="556"/>
      <c r="CV99" s="570"/>
      <c r="CW99" s="556"/>
      <c r="CX99" s="556"/>
      <c r="CY99" s="570"/>
      <c r="CZ99" s="570"/>
      <c r="DA99" s="556"/>
      <c r="DB99" s="556"/>
      <c r="DC99" s="556"/>
      <c r="DD99" s="570"/>
      <c r="DE99" s="556"/>
      <c r="DF99" s="556"/>
      <c r="DG99" s="570"/>
      <c r="DH99" s="570"/>
      <c r="DI99" s="556"/>
      <c r="DJ99" s="556"/>
      <c r="DK99" s="556"/>
      <c r="DL99" s="570"/>
      <c r="DM99" s="556"/>
      <c r="DN99" s="556"/>
      <c r="DO99" s="570"/>
      <c r="DP99" s="570"/>
      <c r="DQ99" s="556"/>
      <c r="DR99" s="556"/>
      <c r="DS99" s="556"/>
      <c r="DT99" s="570"/>
      <c r="DU99" s="556"/>
      <c r="DV99" s="556"/>
      <c r="DW99" s="570"/>
      <c r="DX99" s="570"/>
      <c r="DY99" s="556"/>
      <c r="DZ99" s="556"/>
      <c r="EA99" s="556"/>
      <c r="EB99" s="570"/>
      <c r="EC99" s="556"/>
      <c r="ED99" s="556"/>
      <c r="EE99" s="570"/>
      <c r="EF99" s="570"/>
      <c r="EG99" s="556"/>
      <c r="EH99" s="556"/>
      <c r="EI99" s="556"/>
      <c r="EJ99" s="570"/>
      <c r="EK99" s="556"/>
      <c r="EL99" s="556"/>
      <c r="EM99" s="570"/>
      <c r="EN99" s="570"/>
      <c r="EO99" s="556"/>
      <c r="EP99" s="556"/>
      <c r="EQ99" s="556"/>
      <c r="ER99" s="570"/>
      <c r="ES99" s="556"/>
      <c r="ET99" s="556"/>
      <c r="EU99" s="570"/>
      <c r="EV99" s="570"/>
      <c r="EW99" s="556"/>
      <c r="EX99" s="556"/>
      <c r="EY99" s="556"/>
      <c r="EZ99" s="570"/>
      <c r="FA99" s="556"/>
      <c r="FB99" s="556"/>
      <c r="FC99" s="570"/>
      <c r="FD99" s="570"/>
      <c r="FE99" s="556"/>
      <c r="FF99" s="556"/>
      <c r="FG99" s="556"/>
      <c r="FH99" s="570"/>
      <c r="FI99" s="556"/>
      <c r="FJ99" s="556"/>
      <c r="FK99" s="570"/>
      <c r="FL99" s="570"/>
      <c r="FM99" s="556"/>
      <c r="FN99" s="556"/>
      <c r="FO99" s="556"/>
      <c r="FP99" s="570"/>
      <c r="FQ99" s="556"/>
      <c r="FR99" s="556"/>
      <c r="FS99" s="570"/>
      <c r="FT99" s="570"/>
      <c r="FU99" s="556"/>
      <c r="FV99" s="556"/>
      <c r="FW99" s="556"/>
      <c r="FX99" s="570"/>
      <c r="FY99" s="556"/>
      <c r="FZ99" s="556"/>
      <c r="GA99" s="570"/>
      <c r="GB99" s="570"/>
      <c r="GC99" s="556"/>
      <c r="GD99" s="556"/>
      <c r="GE99" s="556"/>
      <c r="GF99" s="570"/>
      <c r="GG99" s="556"/>
      <c r="GH99" s="556"/>
      <c r="GI99" s="570"/>
      <c r="GJ99" s="570"/>
      <c r="GK99" s="556"/>
      <c r="GL99" s="556"/>
      <c r="GM99" s="556"/>
      <c r="GN99" s="570"/>
      <c r="GO99" s="556"/>
      <c r="GP99" s="556"/>
      <c r="GQ99" s="570"/>
      <c r="GR99" s="570"/>
      <c r="GS99" s="556"/>
      <c r="GT99" s="556"/>
      <c r="GU99" s="556"/>
      <c r="GV99" s="570"/>
      <c r="GW99" s="556"/>
      <c r="GX99" s="556"/>
      <c r="GY99" s="570"/>
      <c r="GZ99" s="570"/>
      <c r="HA99" s="556"/>
      <c r="HB99" s="556"/>
      <c r="HC99" s="556"/>
      <c r="HD99" s="570"/>
      <c r="HE99" s="556"/>
      <c r="HF99" s="556"/>
      <c r="HG99" s="570"/>
      <c r="HH99" s="570"/>
      <c r="HI99" s="556"/>
      <c r="HJ99" s="556"/>
      <c r="HK99" s="556"/>
      <c r="HL99" s="570"/>
      <c r="HM99" s="556"/>
      <c r="HN99" s="556"/>
      <c r="HO99" s="570"/>
      <c r="HP99" s="570"/>
      <c r="HQ99" s="556"/>
      <c r="HR99" s="556"/>
      <c r="HS99" s="556"/>
      <c r="HT99" s="570"/>
      <c r="HU99" s="556"/>
      <c r="HV99" s="556"/>
      <c r="HW99" s="570"/>
      <c r="HX99" s="570"/>
      <c r="HY99" s="556"/>
      <c r="HZ99" s="556"/>
      <c r="IA99" s="556"/>
      <c r="IB99" s="570"/>
      <c r="IC99" s="556"/>
      <c r="ID99" s="556"/>
      <c r="IE99" s="570"/>
      <c r="IF99" s="570"/>
      <c r="IG99" s="556"/>
      <c r="IH99" s="556"/>
      <c r="II99" s="556"/>
      <c r="IJ99" s="570"/>
      <c r="IK99" s="556"/>
      <c r="IL99" s="556"/>
      <c r="IM99" s="570"/>
      <c r="IN99" s="570"/>
      <c r="IO99" s="556"/>
      <c r="IP99" s="556"/>
      <c r="IQ99" s="556"/>
      <c r="IR99" s="570"/>
      <c r="IS99" s="556"/>
      <c r="IT99" s="556"/>
      <c r="IU99" s="570"/>
      <c r="IV99" s="570"/>
    </row>
    <row r="100" spans="1:256" s="238" customFormat="1" ht="13.5" customHeight="1">
      <c r="A100" s="648"/>
      <c r="B100" s="648"/>
      <c r="C100" s="648"/>
      <c r="D100" s="648"/>
      <c r="E100" s="648"/>
      <c r="F100" s="648"/>
      <c r="G100" s="648"/>
      <c r="H100" s="648"/>
      <c r="I100" s="648"/>
      <c r="J100" s="648"/>
      <c r="K100" s="648"/>
      <c r="L100" s="648"/>
      <c r="M100" s="556"/>
      <c r="N100" s="556"/>
      <c r="O100" s="570"/>
      <c r="P100" s="570"/>
      <c r="Q100" s="556"/>
      <c r="R100" s="556"/>
      <c r="S100" s="556"/>
      <c r="T100" s="570"/>
      <c r="U100" s="556"/>
      <c r="V100" s="556"/>
      <c r="W100" s="570"/>
      <c r="X100" s="570"/>
      <c r="Y100" s="556"/>
      <c r="Z100" s="556"/>
      <c r="AA100" s="556"/>
      <c r="AB100" s="570"/>
      <c r="AC100" s="556"/>
      <c r="AD100" s="556"/>
      <c r="AE100" s="570"/>
      <c r="AF100" s="570"/>
      <c r="AG100" s="556"/>
      <c r="AH100" s="556"/>
      <c r="AI100" s="556"/>
      <c r="AJ100" s="570"/>
      <c r="AK100" s="556"/>
      <c r="AL100" s="556"/>
      <c r="AM100" s="570"/>
      <c r="AN100" s="570"/>
      <c r="AO100" s="556"/>
      <c r="AP100" s="556"/>
      <c r="AQ100" s="556"/>
      <c r="AR100" s="570"/>
      <c r="AS100" s="556"/>
      <c r="AT100" s="556"/>
      <c r="AU100" s="570"/>
      <c r="AV100" s="570"/>
      <c r="AW100" s="556"/>
      <c r="AX100" s="556"/>
      <c r="AY100" s="556"/>
      <c r="AZ100" s="570"/>
      <c r="BA100" s="556"/>
      <c r="BB100" s="556"/>
      <c r="BC100" s="570"/>
      <c r="BD100" s="570"/>
      <c r="BE100" s="556"/>
      <c r="BF100" s="556"/>
      <c r="BG100" s="556"/>
      <c r="BH100" s="570"/>
      <c r="BI100" s="556"/>
      <c r="BJ100" s="556"/>
      <c r="BK100" s="570"/>
      <c r="BL100" s="570"/>
      <c r="BM100" s="556"/>
      <c r="BN100" s="556"/>
      <c r="BO100" s="556"/>
      <c r="BP100" s="570"/>
      <c r="BQ100" s="556"/>
      <c r="BR100" s="556"/>
      <c r="BS100" s="570"/>
      <c r="BT100" s="570"/>
      <c r="BU100" s="556"/>
      <c r="BV100" s="556"/>
      <c r="BW100" s="556"/>
      <c r="BX100" s="570"/>
      <c r="BY100" s="556"/>
      <c r="BZ100" s="556"/>
      <c r="CA100" s="570"/>
      <c r="CB100" s="570"/>
      <c r="CC100" s="556"/>
      <c r="CD100" s="556"/>
      <c r="CE100" s="556"/>
      <c r="CF100" s="570"/>
      <c r="CG100" s="556"/>
      <c r="CH100" s="556"/>
      <c r="CI100" s="570"/>
      <c r="CJ100" s="570"/>
      <c r="CK100" s="556"/>
      <c r="CL100" s="556"/>
      <c r="CM100" s="556"/>
      <c r="CN100" s="570"/>
      <c r="CO100" s="556"/>
      <c r="CP100" s="556"/>
      <c r="CQ100" s="570"/>
      <c r="CR100" s="570"/>
      <c r="CS100" s="556"/>
      <c r="CT100" s="556"/>
      <c r="CU100" s="556"/>
      <c r="CV100" s="570"/>
      <c r="CW100" s="556"/>
      <c r="CX100" s="556"/>
      <c r="CY100" s="570"/>
      <c r="CZ100" s="570"/>
      <c r="DA100" s="556"/>
      <c r="DB100" s="556"/>
      <c r="DC100" s="556"/>
      <c r="DD100" s="570"/>
      <c r="DE100" s="556"/>
      <c r="DF100" s="556"/>
      <c r="DG100" s="570"/>
      <c r="DH100" s="570"/>
      <c r="DI100" s="556"/>
      <c r="DJ100" s="556"/>
      <c r="DK100" s="556"/>
      <c r="DL100" s="570"/>
      <c r="DM100" s="556"/>
      <c r="DN100" s="556"/>
      <c r="DO100" s="570"/>
      <c r="DP100" s="570"/>
      <c r="DQ100" s="556"/>
      <c r="DR100" s="556"/>
      <c r="DS100" s="556"/>
      <c r="DT100" s="570"/>
      <c r="DU100" s="556"/>
      <c r="DV100" s="556"/>
      <c r="DW100" s="570"/>
      <c r="DX100" s="570"/>
      <c r="DY100" s="556"/>
      <c r="DZ100" s="556"/>
      <c r="EA100" s="556"/>
      <c r="EB100" s="570"/>
      <c r="EC100" s="556"/>
      <c r="ED100" s="556"/>
      <c r="EE100" s="570"/>
      <c r="EF100" s="570"/>
      <c r="EG100" s="556"/>
      <c r="EH100" s="556"/>
      <c r="EI100" s="556"/>
      <c r="EJ100" s="570"/>
      <c r="EK100" s="556"/>
      <c r="EL100" s="556"/>
      <c r="EM100" s="570"/>
      <c r="EN100" s="570"/>
      <c r="EO100" s="556"/>
      <c r="EP100" s="556"/>
      <c r="EQ100" s="556"/>
      <c r="ER100" s="570"/>
      <c r="ES100" s="556"/>
      <c r="ET100" s="556"/>
      <c r="EU100" s="570"/>
      <c r="EV100" s="570"/>
      <c r="EW100" s="556"/>
      <c r="EX100" s="556"/>
      <c r="EY100" s="556"/>
      <c r="EZ100" s="570"/>
      <c r="FA100" s="556"/>
      <c r="FB100" s="556"/>
      <c r="FC100" s="570"/>
      <c r="FD100" s="570"/>
      <c r="FE100" s="556"/>
      <c r="FF100" s="556"/>
      <c r="FG100" s="556"/>
      <c r="FH100" s="570"/>
      <c r="FI100" s="556"/>
      <c r="FJ100" s="556"/>
      <c r="FK100" s="570"/>
      <c r="FL100" s="570"/>
      <c r="FM100" s="556"/>
      <c r="FN100" s="556"/>
      <c r="FO100" s="556"/>
      <c r="FP100" s="570"/>
      <c r="FQ100" s="556"/>
      <c r="FR100" s="556"/>
      <c r="FS100" s="570"/>
      <c r="FT100" s="570"/>
      <c r="FU100" s="556"/>
      <c r="FV100" s="556"/>
      <c r="FW100" s="556"/>
      <c r="FX100" s="570"/>
      <c r="FY100" s="556"/>
      <c r="FZ100" s="556"/>
      <c r="GA100" s="570"/>
      <c r="GB100" s="570"/>
      <c r="GC100" s="556"/>
      <c r="GD100" s="556"/>
      <c r="GE100" s="556"/>
      <c r="GF100" s="570"/>
      <c r="GG100" s="556"/>
      <c r="GH100" s="556"/>
      <c r="GI100" s="570"/>
      <c r="GJ100" s="570"/>
      <c r="GK100" s="556"/>
      <c r="GL100" s="556"/>
      <c r="GM100" s="556"/>
      <c r="GN100" s="570"/>
      <c r="GO100" s="556"/>
      <c r="GP100" s="556"/>
      <c r="GQ100" s="570"/>
      <c r="GR100" s="570"/>
      <c r="GS100" s="556"/>
      <c r="GT100" s="556"/>
      <c r="GU100" s="556"/>
      <c r="GV100" s="570"/>
      <c r="GW100" s="556"/>
      <c r="GX100" s="556"/>
      <c r="GY100" s="570"/>
      <c r="GZ100" s="570"/>
      <c r="HA100" s="556"/>
      <c r="HB100" s="556"/>
      <c r="HC100" s="556"/>
      <c r="HD100" s="570"/>
      <c r="HE100" s="556"/>
      <c r="HF100" s="556"/>
      <c r="HG100" s="570"/>
      <c r="HH100" s="570"/>
      <c r="HI100" s="556"/>
      <c r="HJ100" s="556"/>
      <c r="HK100" s="556"/>
      <c r="HL100" s="570"/>
      <c r="HM100" s="556"/>
      <c r="HN100" s="556"/>
      <c r="HO100" s="570"/>
      <c r="HP100" s="570"/>
      <c r="HQ100" s="556"/>
      <c r="HR100" s="556"/>
      <c r="HS100" s="556"/>
      <c r="HT100" s="570"/>
      <c r="HU100" s="556"/>
      <c r="HV100" s="556"/>
      <c r="HW100" s="570"/>
      <c r="HX100" s="570"/>
      <c r="HY100" s="556"/>
      <c r="HZ100" s="556"/>
      <c r="IA100" s="556"/>
      <c r="IB100" s="570"/>
      <c r="IC100" s="556"/>
      <c r="ID100" s="556"/>
      <c r="IE100" s="570"/>
      <c r="IF100" s="570"/>
      <c r="IG100" s="556"/>
      <c r="IH100" s="556"/>
      <c r="II100" s="556"/>
      <c r="IJ100" s="570"/>
      <c r="IK100" s="556"/>
      <c r="IL100" s="556"/>
      <c r="IM100" s="570"/>
      <c r="IN100" s="570"/>
      <c r="IO100" s="556"/>
      <c r="IP100" s="556"/>
      <c r="IQ100" s="556"/>
      <c r="IR100" s="570"/>
      <c r="IS100" s="556"/>
      <c r="IT100" s="556"/>
      <c r="IU100" s="570"/>
      <c r="IV100" s="570"/>
    </row>
    <row r="101" spans="1:256" s="238" customFormat="1" ht="13.5" customHeight="1">
      <c r="A101" s="648"/>
      <c r="B101" s="648"/>
      <c r="C101" s="648"/>
      <c r="D101" s="648"/>
      <c r="E101" s="648"/>
      <c r="F101" s="648"/>
      <c r="G101" s="648"/>
      <c r="H101" s="648"/>
      <c r="I101" s="648"/>
      <c r="J101" s="648"/>
      <c r="K101" s="648"/>
      <c r="L101" s="648"/>
      <c r="M101" s="556"/>
      <c r="N101" s="556"/>
      <c r="O101" s="570"/>
      <c r="P101" s="570"/>
      <c r="Q101" s="556"/>
      <c r="R101" s="556"/>
      <c r="S101" s="556"/>
      <c r="T101" s="570"/>
      <c r="U101" s="556"/>
      <c r="V101" s="556"/>
      <c r="W101" s="570"/>
      <c r="X101" s="570"/>
      <c r="Y101" s="556"/>
      <c r="Z101" s="556"/>
      <c r="AA101" s="556"/>
      <c r="AB101" s="570"/>
      <c r="AC101" s="556"/>
      <c r="AD101" s="556"/>
      <c r="AE101" s="570"/>
      <c r="AF101" s="570"/>
      <c r="AG101" s="556"/>
      <c r="AH101" s="556"/>
      <c r="AI101" s="556"/>
      <c r="AJ101" s="570"/>
      <c r="AK101" s="556"/>
      <c r="AL101" s="556"/>
      <c r="AM101" s="570"/>
      <c r="AN101" s="570"/>
      <c r="AO101" s="556"/>
      <c r="AP101" s="556"/>
      <c r="AQ101" s="556"/>
      <c r="AR101" s="570"/>
      <c r="AS101" s="556"/>
      <c r="AT101" s="556"/>
      <c r="AU101" s="570"/>
      <c r="AV101" s="570"/>
      <c r="AW101" s="556"/>
      <c r="AX101" s="556"/>
      <c r="AY101" s="556"/>
      <c r="AZ101" s="570"/>
      <c r="BA101" s="556"/>
      <c r="BB101" s="556"/>
      <c r="BC101" s="570"/>
      <c r="BD101" s="570"/>
      <c r="BE101" s="556"/>
      <c r="BF101" s="556"/>
      <c r="BG101" s="556"/>
      <c r="BH101" s="570"/>
      <c r="BI101" s="556"/>
      <c r="BJ101" s="556"/>
      <c r="BK101" s="570"/>
      <c r="BL101" s="570"/>
      <c r="BM101" s="556"/>
      <c r="BN101" s="556"/>
      <c r="BO101" s="556"/>
      <c r="BP101" s="570"/>
      <c r="BQ101" s="556"/>
      <c r="BR101" s="556"/>
      <c r="BS101" s="570"/>
      <c r="BT101" s="570"/>
      <c r="BU101" s="556"/>
      <c r="BV101" s="556"/>
      <c r="BW101" s="556"/>
      <c r="BX101" s="570"/>
      <c r="BY101" s="556"/>
      <c r="BZ101" s="556"/>
      <c r="CA101" s="570"/>
      <c r="CB101" s="570"/>
      <c r="CC101" s="556"/>
      <c r="CD101" s="556"/>
      <c r="CE101" s="556"/>
      <c r="CF101" s="570"/>
      <c r="CG101" s="556"/>
      <c r="CH101" s="556"/>
      <c r="CI101" s="570"/>
      <c r="CJ101" s="570"/>
      <c r="CK101" s="556"/>
      <c r="CL101" s="556"/>
      <c r="CM101" s="556"/>
      <c r="CN101" s="570"/>
      <c r="CO101" s="556"/>
      <c r="CP101" s="556"/>
      <c r="CQ101" s="570"/>
      <c r="CR101" s="570"/>
      <c r="CS101" s="556"/>
      <c r="CT101" s="556"/>
      <c r="CU101" s="556"/>
      <c r="CV101" s="570"/>
      <c r="CW101" s="556"/>
      <c r="CX101" s="556"/>
      <c r="CY101" s="570"/>
      <c r="CZ101" s="570"/>
      <c r="DA101" s="556"/>
      <c r="DB101" s="556"/>
      <c r="DC101" s="556"/>
      <c r="DD101" s="570"/>
      <c r="DE101" s="556"/>
      <c r="DF101" s="556"/>
      <c r="DG101" s="570"/>
      <c r="DH101" s="570"/>
      <c r="DI101" s="556"/>
      <c r="DJ101" s="556"/>
      <c r="DK101" s="556"/>
      <c r="DL101" s="570"/>
      <c r="DM101" s="556"/>
      <c r="DN101" s="556"/>
      <c r="DO101" s="570"/>
      <c r="DP101" s="570"/>
      <c r="DQ101" s="556"/>
      <c r="DR101" s="556"/>
      <c r="DS101" s="556"/>
      <c r="DT101" s="570"/>
      <c r="DU101" s="556"/>
      <c r="DV101" s="556"/>
      <c r="DW101" s="570"/>
      <c r="DX101" s="570"/>
      <c r="DY101" s="556"/>
      <c r="DZ101" s="556"/>
      <c r="EA101" s="556"/>
      <c r="EB101" s="570"/>
      <c r="EC101" s="556"/>
      <c r="ED101" s="556"/>
      <c r="EE101" s="570"/>
      <c r="EF101" s="570"/>
      <c r="EG101" s="556"/>
      <c r="EH101" s="556"/>
      <c r="EI101" s="556"/>
      <c r="EJ101" s="570"/>
      <c r="EK101" s="556"/>
      <c r="EL101" s="556"/>
      <c r="EM101" s="570"/>
      <c r="EN101" s="570"/>
      <c r="EO101" s="556"/>
      <c r="EP101" s="556"/>
      <c r="EQ101" s="556"/>
      <c r="ER101" s="570"/>
      <c r="ES101" s="556"/>
      <c r="ET101" s="556"/>
      <c r="EU101" s="570"/>
      <c r="EV101" s="570"/>
      <c r="EW101" s="556"/>
      <c r="EX101" s="556"/>
      <c r="EY101" s="556"/>
      <c r="EZ101" s="570"/>
      <c r="FA101" s="556"/>
      <c r="FB101" s="556"/>
      <c r="FC101" s="570"/>
      <c r="FD101" s="570"/>
      <c r="FE101" s="556"/>
      <c r="FF101" s="556"/>
      <c r="FG101" s="556"/>
      <c r="FH101" s="570"/>
      <c r="FI101" s="556"/>
      <c r="FJ101" s="556"/>
      <c r="FK101" s="570"/>
      <c r="FL101" s="570"/>
      <c r="FM101" s="556"/>
      <c r="FN101" s="556"/>
      <c r="FO101" s="556"/>
      <c r="FP101" s="570"/>
      <c r="FQ101" s="556"/>
      <c r="FR101" s="556"/>
      <c r="FS101" s="570"/>
      <c r="FT101" s="570"/>
      <c r="FU101" s="556"/>
      <c r="FV101" s="556"/>
      <c r="FW101" s="556"/>
      <c r="FX101" s="570"/>
      <c r="FY101" s="556"/>
      <c r="FZ101" s="556"/>
      <c r="GA101" s="570"/>
      <c r="GB101" s="570"/>
      <c r="GC101" s="556"/>
      <c r="GD101" s="556"/>
      <c r="GE101" s="556"/>
      <c r="GF101" s="570"/>
      <c r="GG101" s="556"/>
      <c r="GH101" s="556"/>
      <c r="GI101" s="570"/>
      <c r="GJ101" s="570"/>
      <c r="GK101" s="556"/>
      <c r="GL101" s="556"/>
      <c r="GM101" s="556"/>
      <c r="GN101" s="570"/>
      <c r="GO101" s="556"/>
      <c r="GP101" s="556"/>
      <c r="GQ101" s="570"/>
      <c r="GR101" s="570"/>
      <c r="GS101" s="556"/>
      <c r="GT101" s="556"/>
      <c r="GU101" s="556"/>
      <c r="GV101" s="570"/>
      <c r="GW101" s="556"/>
      <c r="GX101" s="556"/>
      <c r="GY101" s="570"/>
      <c r="GZ101" s="570"/>
      <c r="HA101" s="556"/>
      <c r="HB101" s="556"/>
      <c r="HC101" s="556"/>
      <c r="HD101" s="570"/>
      <c r="HE101" s="556"/>
      <c r="HF101" s="556"/>
      <c r="HG101" s="570"/>
      <c r="HH101" s="570"/>
      <c r="HI101" s="556"/>
      <c r="HJ101" s="556"/>
      <c r="HK101" s="556"/>
      <c r="HL101" s="570"/>
      <c r="HM101" s="556"/>
      <c r="HN101" s="556"/>
      <c r="HO101" s="570"/>
      <c r="HP101" s="570"/>
      <c r="HQ101" s="556"/>
      <c r="HR101" s="556"/>
      <c r="HS101" s="556"/>
      <c r="HT101" s="570"/>
      <c r="HU101" s="556"/>
      <c r="HV101" s="556"/>
      <c r="HW101" s="570"/>
      <c r="HX101" s="570"/>
      <c r="HY101" s="556"/>
      <c r="HZ101" s="556"/>
      <c r="IA101" s="556"/>
      <c r="IB101" s="570"/>
      <c r="IC101" s="556"/>
      <c r="ID101" s="556"/>
      <c r="IE101" s="570"/>
      <c r="IF101" s="570"/>
      <c r="IG101" s="556"/>
      <c r="IH101" s="556"/>
      <c r="II101" s="556"/>
      <c r="IJ101" s="570"/>
      <c r="IK101" s="556"/>
      <c r="IL101" s="556"/>
      <c r="IM101" s="570"/>
      <c r="IN101" s="570"/>
      <c r="IO101" s="556"/>
      <c r="IP101" s="556"/>
      <c r="IQ101" s="556"/>
      <c r="IR101" s="570"/>
      <c r="IS101" s="556"/>
      <c r="IT101" s="556"/>
      <c r="IU101" s="570"/>
      <c r="IV101" s="570"/>
    </row>
    <row r="102" spans="1:256" s="238" customFormat="1" ht="13.5" customHeight="1">
      <c r="A102" s="949" t="s">
        <v>100</v>
      </c>
      <c r="B102" s="949"/>
      <c r="C102" s="949"/>
      <c r="D102" s="949"/>
      <c r="E102" s="664"/>
      <c r="F102" s="664"/>
      <c r="G102" s="664"/>
      <c r="H102" s="664"/>
      <c r="I102" s="648"/>
      <c r="J102" s="648"/>
      <c r="K102" s="648"/>
      <c r="L102" s="648"/>
      <c r="M102" s="556"/>
      <c r="N102" s="556"/>
      <c r="O102" s="570"/>
      <c r="P102" s="570"/>
      <c r="Q102" s="556"/>
      <c r="R102" s="556"/>
      <c r="S102" s="556"/>
      <c r="T102" s="570"/>
      <c r="U102" s="556"/>
      <c r="V102" s="556"/>
      <c r="W102" s="570"/>
      <c r="X102" s="570"/>
      <c r="Y102" s="556"/>
      <c r="Z102" s="556"/>
      <c r="AA102" s="556"/>
      <c r="AB102" s="570"/>
      <c r="AC102" s="556"/>
      <c r="AD102" s="556"/>
      <c r="AE102" s="570"/>
      <c r="AF102" s="570"/>
      <c r="AG102" s="556"/>
      <c r="AH102" s="556"/>
      <c r="AI102" s="556"/>
      <c r="AJ102" s="570"/>
      <c r="AK102" s="556"/>
      <c r="AL102" s="556"/>
      <c r="AM102" s="570"/>
      <c r="AN102" s="570"/>
      <c r="AO102" s="556"/>
      <c r="AP102" s="556"/>
      <c r="AQ102" s="556"/>
      <c r="AR102" s="570"/>
      <c r="AS102" s="556"/>
      <c r="AT102" s="556"/>
      <c r="AU102" s="570"/>
      <c r="AV102" s="570"/>
      <c r="AW102" s="556"/>
      <c r="AX102" s="556"/>
      <c r="AY102" s="556"/>
      <c r="AZ102" s="570"/>
      <c r="BA102" s="556"/>
      <c r="BB102" s="556"/>
      <c r="BC102" s="570"/>
      <c r="BD102" s="570"/>
      <c r="BE102" s="556"/>
      <c r="BF102" s="556"/>
      <c r="BG102" s="556"/>
      <c r="BH102" s="570"/>
      <c r="BI102" s="556"/>
      <c r="BJ102" s="556"/>
      <c r="BK102" s="570"/>
      <c r="BL102" s="570"/>
      <c r="BM102" s="556"/>
      <c r="BN102" s="556"/>
      <c r="BO102" s="556"/>
      <c r="BP102" s="570"/>
      <c r="BQ102" s="556"/>
      <c r="BR102" s="556"/>
      <c r="BS102" s="570"/>
      <c r="BT102" s="570"/>
      <c r="BU102" s="556"/>
      <c r="BV102" s="556"/>
      <c r="BW102" s="556"/>
      <c r="BX102" s="570"/>
      <c r="BY102" s="556"/>
      <c r="BZ102" s="556"/>
      <c r="CA102" s="570"/>
      <c r="CB102" s="570"/>
      <c r="CC102" s="556"/>
      <c r="CD102" s="556"/>
      <c r="CE102" s="556"/>
      <c r="CF102" s="570"/>
      <c r="CG102" s="556"/>
      <c r="CH102" s="556"/>
      <c r="CI102" s="570"/>
      <c r="CJ102" s="570"/>
      <c r="CK102" s="556"/>
      <c r="CL102" s="556"/>
      <c r="CM102" s="556"/>
      <c r="CN102" s="570"/>
      <c r="CO102" s="556"/>
      <c r="CP102" s="556"/>
      <c r="CQ102" s="570"/>
      <c r="CR102" s="570"/>
      <c r="CS102" s="556"/>
      <c r="CT102" s="556"/>
      <c r="CU102" s="556"/>
      <c r="CV102" s="570"/>
      <c r="CW102" s="556"/>
      <c r="CX102" s="556"/>
      <c r="CY102" s="570"/>
      <c r="CZ102" s="570"/>
      <c r="DA102" s="556"/>
      <c r="DB102" s="556"/>
      <c r="DC102" s="556"/>
      <c r="DD102" s="570"/>
      <c r="DE102" s="556"/>
      <c r="DF102" s="556"/>
      <c r="DG102" s="570"/>
      <c r="DH102" s="570"/>
      <c r="DI102" s="556"/>
      <c r="DJ102" s="556"/>
      <c r="DK102" s="556"/>
      <c r="DL102" s="570"/>
      <c r="DM102" s="556"/>
      <c r="DN102" s="556"/>
      <c r="DO102" s="570"/>
      <c r="DP102" s="570"/>
      <c r="DQ102" s="556"/>
      <c r="DR102" s="556"/>
      <c r="DS102" s="556"/>
      <c r="DT102" s="570"/>
      <c r="DU102" s="556"/>
      <c r="DV102" s="556"/>
      <c r="DW102" s="570"/>
      <c r="DX102" s="570"/>
      <c r="DY102" s="556"/>
      <c r="DZ102" s="556"/>
      <c r="EA102" s="556"/>
      <c r="EB102" s="570"/>
      <c r="EC102" s="556"/>
      <c r="ED102" s="556"/>
      <c r="EE102" s="570"/>
      <c r="EF102" s="570"/>
      <c r="EG102" s="556"/>
      <c r="EH102" s="556"/>
      <c r="EI102" s="556"/>
      <c r="EJ102" s="570"/>
      <c r="EK102" s="556"/>
      <c r="EL102" s="556"/>
      <c r="EM102" s="570"/>
      <c r="EN102" s="570"/>
      <c r="EO102" s="556"/>
      <c r="EP102" s="556"/>
      <c r="EQ102" s="556"/>
      <c r="ER102" s="570"/>
      <c r="ES102" s="556"/>
      <c r="ET102" s="556"/>
      <c r="EU102" s="570"/>
      <c r="EV102" s="570"/>
      <c r="EW102" s="556"/>
      <c r="EX102" s="556"/>
      <c r="EY102" s="556"/>
      <c r="EZ102" s="570"/>
      <c r="FA102" s="556"/>
      <c r="FB102" s="556"/>
      <c r="FC102" s="570"/>
      <c r="FD102" s="570"/>
      <c r="FE102" s="556"/>
      <c r="FF102" s="556"/>
      <c r="FG102" s="556"/>
      <c r="FH102" s="570"/>
      <c r="FI102" s="556"/>
      <c r="FJ102" s="556"/>
      <c r="FK102" s="570"/>
      <c r="FL102" s="570"/>
      <c r="FM102" s="556"/>
      <c r="FN102" s="556"/>
      <c r="FO102" s="556"/>
      <c r="FP102" s="570"/>
      <c r="FQ102" s="556"/>
      <c r="FR102" s="556"/>
      <c r="FS102" s="570"/>
      <c r="FT102" s="570"/>
      <c r="FU102" s="556"/>
      <c r="FV102" s="556"/>
      <c r="FW102" s="556"/>
      <c r="FX102" s="570"/>
      <c r="FY102" s="556"/>
      <c r="FZ102" s="556"/>
      <c r="GA102" s="570"/>
      <c r="GB102" s="570"/>
      <c r="GC102" s="556"/>
      <c r="GD102" s="556"/>
      <c r="GE102" s="556"/>
      <c r="GF102" s="570"/>
      <c r="GG102" s="556"/>
      <c r="GH102" s="556"/>
      <c r="GI102" s="570"/>
      <c r="GJ102" s="570"/>
      <c r="GK102" s="556"/>
      <c r="GL102" s="556"/>
      <c r="GM102" s="556"/>
      <c r="GN102" s="570"/>
      <c r="GO102" s="556"/>
      <c r="GP102" s="556"/>
      <c r="GQ102" s="570"/>
      <c r="GR102" s="570"/>
      <c r="GS102" s="556"/>
      <c r="GT102" s="556"/>
      <c r="GU102" s="556"/>
      <c r="GV102" s="570"/>
      <c r="GW102" s="556"/>
      <c r="GX102" s="556"/>
      <c r="GY102" s="570"/>
      <c r="GZ102" s="570"/>
      <c r="HA102" s="556"/>
      <c r="HB102" s="556"/>
      <c r="HC102" s="556"/>
      <c r="HD102" s="570"/>
      <c r="HE102" s="556"/>
      <c r="HF102" s="556"/>
      <c r="HG102" s="570"/>
      <c r="HH102" s="570"/>
      <c r="HI102" s="556"/>
      <c r="HJ102" s="556"/>
      <c r="HK102" s="556"/>
      <c r="HL102" s="570"/>
      <c r="HM102" s="556"/>
      <c r="HN102" s="556"/>
      <c r="HO102" s="570"/>
      <c r="HP102" s="570"/>
      <c r="HQ102" s="556"/>
      <c r="HR102" s="556"/>
      <c r="HS102" s="556"/>
      <c r="HT102" s="570"/>
      <c r="HU102" s="556"/>
      <c r="HV102" s="556"/>
      <c r="HW102" s="570"/>
      <c r="HX102" s="570"/>
      <c r="HY102" s="556"/>
      <c r="HZ102" s="556"/>
      <c r="IA102" s="556"/>
      <c r="IB102" s="570"/>
      <c r="IC102" s="556"/>
      <c r="ID102" s="556"/>
      <c r="IE102" s="570"/>
      <c r="IF102" s="570"/>
      <c r="IG102" s="556"/>
      <c r="IH102" s="556"/>
      <c r="II102" s="556"/>
      <c r="IJ102" s="570"/>
      <c r="IK102" s="556"/>
      <c r="IL102" s="556"/>
      <c r="IM102" s="570"/>
      <c r="IN102" s="570"/>
      <c r="IO102" s="556"/>
      <c r="IP102" s="556"/>
      <c r="IQ102" s="556"/>
      <c r="IR102" s="570"/>
      <c r="IS102" s="556"/>
      <c r="IT102" s="556"/>
      <c r="IU102" s="570"/>
      <c r="IV102" s="570"/>
    </row>
    <row r="103" spans="1:256" s="238" customFormat="1" ht="13.5" customHeight="1">
      <c r="A103" s="314"/>
      <c r="B103" s="314"/>
      <c r="C103" s="314"/>
      <c r="D103" s="314"/>
      <c r="E103" s="314"/>
      <c r="F103" s="314"/>
      <c r="G103" s="314"/>
      <c r="H103" s="314"/>
      <c r="I103" s="646"/>
      <c r="J103" s="646"/>
      <c r="K103" s="646"/>
      <c r="L103" s="646"/>
      <c r="M103" s="556"/>
      <c r="N103" s="556"/>
      <c r="O103" s="570"/>
      <c r="P103" s="570"/>
      <c r="Q103" s="556"/>
      <c r="R103" s="556"/>
      <c r="S103" s="556"/>
      <c r="T103" s="570"/>
      <c r="U103" s="556"/>
      <c r="V103" s="556"/>
      <c r="W103" s="570"/>
      <c r="X103" s="570"/>
      <c r="Y103" s="556"/>
      <c r="Z103" s="556"/>
      <c r="AA103" s="556"/>
      <c r="AB103" s="570"/>
      <c r="AC103" s="556"/>
      <c r="AD103" s="556"/>
      <c r="AE103" s="570"/>
      <c r="AF103" s="570"/>
      <c r="AG103" s="556"/>
      <c r="AH103" s="556"/>
      <c r="AI103" s="556"/>
      <c r="AJ103" s="570"/>
      <c r="AK103" s="556"/>
      <c r="AL103" s="556"/>
      <c r="AM103" s="570"/>
      <c r="AN103" s="570"/>
      <c r="AO103" s="556"/>
      <c r="AP103" s="556"/>
      <c r="AQ103" s="556"/>
      <c r="AR103" s="570"/>
      <c r="AS103" s="556"/>
      <c r="AT103" s="556"/>
      <c r="AU103" s="570"/>
      <c r="AV103" s="570"/>
      <c r="AW103" s="556"/>
      <c r="AX103" s="556"/>
      <c r="AY103" s="556"/>
      <c r="AZ103" s="570"/>
      <c r="BA103" s="556"/>
      <c r="BB103" s="556"/>
      <c r="BC103" s="570"/>
      <c r="BD103" s="570"/>
      <c r="BE103" s="556"/>
      <c r="BF103" s="556"/>
      <c r="BG103" s="556"/>
      <c r="BH103" s="570"/>
      <c r="BI103" s="556"/>
      <c r="BJ103" s="556"/>
      <c r="BK103" s="570"/>
      <c r="BL103" s="570"/>
      <c r="BM103" s="556"/>
      <c r="BN103" s="556"/>
      <c r="BO103" s="556"/>
      <c r="BP103" s="570"/>
      <c r="BQ103" s="556"/>
      <c r="BR103" s="556"/>
      <c r="BS103" s="570"/>
      <c r="BT103" s="570"/>
      <c r="BU103" s="556"/>
      <c r="BV103" s="556"/>
      <c r="BW103" s="556"/>
      <c r="BX103" s="570"/>
      <c r="BY103" s="556"/>
      <c r="BZ103" s="556"/>
      <c r="CA103" s="570"/>
      <c r="CB103" s="570"/>
      <c r="CC103" s="556"/>
      <c r="CD103" s="556"/>
      <c r="CE103" s="556"/>
      <c r="CF103" s="570"/>
      <c r="CG103" s="556"/>
      <c r="CH103" s="556"/>
      <c r="CI103" s="570"/>
      <c r="CJ103" s="570"/>
      <c r="CK103" s="556"/>
      <c r="CL103" s="556"/>
      <c r="CM103" s="556"/>
      <c r="CN103" s="570"/>
      <c r="CO103" s="556"/>
      <c r="CP103" s="556"/>
      <c r="CQ103" s="570"/>
      <c r="CR103" s="570"/>
      <c r="CS103" s="556"/>
      <c r="CT103" s="556"/>
      <c r="CU103" s="556"/>
      <c r="CV103" s="570"/>
      <c r="CW103" s="556"/>
      <c r="CX103" s="556"/>
      <c r="CY103" s="570"/>
      <c r="CZ103" s="570"/>
      <c r="DA103" s="556"/>
      <c r="DB103" s="556"/>
      <c r="DC103" s="556"/>
      <c r="DD103" s="570"/>
      <c r="DE103" s="556"/>
      <c r="DF103" s="556"/>
      <c r="DG103" s="570"/>
      <c r="DH103" s="570"/>
      <c r="DI103" s="556"/>
      <c r="DJ103" s="556"/>
      <c r="DK103" s="556"/>
      <c r="DL103" s="570"/>
      <c r="DM103" s="556"/>
      <c r="DN103" s="556"/>
      <c r="DO103" s="570"/>
      <c r="DP103" s="570"/>
      <c r="DQ103" s="556"/>
      <c r="DR103" s="556"/>
      <c r="DS103" s="556"/>
      <c r="DT103" s="570"/>
      <c r="DU103" s="556"/>
      <c r="DV103" s="556"/>
      <c r="DW103" s="570"/>
      <c r="DX103" s="570"/>
      <c r="DY103" s="556"/>
      <c r="DZ103" s="556"/>
      <c r="EA103" s="556"/>
      <c r="EB103" s="570"/>
      <c r="EC103" s="556"/>
      <c r="ED103" s="556"/>
      <c r="EE103" s="570"/>
      <c r="EF103" s="570"/>
      <c r="EG103" s="556"/>
      <c r="EH103" s="556"/>
      <c r="EI103" s="556"/>
      <c r="EJ103" s="570"/>
      <c r="EK103" s="556"/>
      <c r="EL103" s="556"/>
      <c r="EM103" s="570"/>
      <c r="EN103" s="570"/>
      <c r="EO103" s="556"/>
      <c r="EP103" s="556"/>
      <c r="EQ103" s="556"/>
      <c r="ER103" s="570"/>
      <c r="ES103" s="556"/>
      <c r="ET103" s="556"/>
      <c r="EU103" s="570"/>
      <c r="EV103" s="570"/>
      <c r="EW103" s="556"/>
      <c r="EX103" s="556"/>
      <c r="EY103" s="556"/>
      <c r="EZ103" s="570"/>
      <c r="FA103" s="556"/>
      <c r="FB103" s="556"/>
      <c r="FC103" s="570"/>
      <c r="FD103" s="570"/>
      <c r="FE103" s="556"/>
      <c r="FF103" s="556"/>
      <c r="FG103" s="556"/>
      <c r="FH103" s="570"/>
      <c r="FI103" s="556"/>
      <c r="FJ103" s="556"/>
      <c r="FK103" s="570"/>
      <c r="FL103" s="570"/>
      <c r="FM103" s="556"/>
      <c r="FN103" s="556"/>
      <c r="FO103" s="556"/>
      <c r="FP103" s="570"/>
      <c r="FQ103" s="556"/>
      <c r="FR103" s="556"/>
      <c r="FS103" s="570"/>
      <c r="FT103" s="570"/>
      <c r="FU103" s="556"/>
      <c r="FV103" s="556"/>
      <c r="FW103" s="556"/>
      <c r="FX103" s="570"/>
      <c r="FY103" s="556"/>
      <c r="FZ103" s="556"/>
      <c r="GA103" s="570"/>
      <c r="GB103" s="570"/>
      <c r="GC103" s="556"/>
      <c r="GD103" s="556"/>
      <c r="GE103" s="556"/>
      <c r="GF103" s="570"/>
      <c r="GG103" s="556"/>
      <c r="GH103" s="556"/>
      <c r="GI103" s="570"/>
      <c r="GJ103" s="570"/>
      <c r="GK103" s="556"/>
      <c r="GL103" s="556"/>
      <c r="GM103" s="556"/>
      <c r="GN103" s="570"/>
      <c r="GO103" s="556"/>
      <c r="GP103" s="556"/>
      <c r="GQ103" s="570"/>
      <c r="GR103" s="570"/>
      <c r="GS103" s="556"/>
      <c r="GT103" s="556"/>
      <c r="GU103" s="556"/>
      <c r="GV103" s="570"/>
      <c r="GW103" s="556"/>
      <c r="GX103" s="556"/>
      <c r="GY103" s="570"/>
      <c r="GZ103" s="570"/>
      <c r="HA103" s="556"/>
      <c r="HB103" s="556"/>
      <c r="HC103" s="556"/>
      <c r="HD103" s="570"/>
      <c r="HE103" s="556"/>
      <c r="HF103" s="556"/>
      <c r="HG103" s="570"/>
      <c r="HH103" s="570"/>
      <c r="HI103" s="556"/>
      <c r="HJ103" s="556"/>
      <c r="HK103" s="556"/>
      <c r="HL103" s="570"/>
      <c r="HM103" s="556"/>
      <c r="HN103" s="556"/>
      <c r="HO103" s="570"/>
      <c r="HP103" s="570"/>
      <c r="HQ103" s="556"/>
      <c r="HR103" s="556"/>
      <c r="HS103" s="556"/>
      <c r="HT103" s="570"/>
      <c r="HU103" s="556"/>
      <c r="HV103" s="556"/>
      <c r="HW103" s="570"/>
      <c r="HX103" s="570"/>
      <c r="HY103" s="556"/>
      <c r="HZ103" s="556"/>
      <c r="IA103" s="556"/>
      <c r="IB103" s="570"/>
      <c r="IC103" s="556"/>
      <c r="ID103" s="556"/>
      <c r="IE103" s="570"/>
      <c r="IF103" s="570"/>
      <c r="IG103" s="556"/>
      <c r="IH103" s="556"/>
      <c r="II103" s="556"/>
      <c r="IJ103" s="570"/>
      <c r="IK103" s="556"/>
      <c r="IL103" s="556"/>
      <c r="IM103" s="570"/>
      <c r="IN103" s="570"/>
      <c r="IO103" s="556"/>
      <c r="IP103" s="556"/>
      <c r="IQ103" s="556"/>
      <c r="IR103" s="570"/>
      <c r="IS103" s="556"/>
      <c r="IT103" s="556"/>
      <c r="IU103" s="570"/>
      <c r="IV103" s="570"/>
    </row>
    <row r="104" spans="1:256" s="238" customFormat="1" ht="13.5" customHeight="1">
      <c r="A104" s="881"/>
      <c r="B104" s="885" t="s">
        <v>580</v>
      </c>
      <c r="C104" s="880" t="s">
        <v>1464</v>
      </c>
      <c r="D104" s="885"/>
      <c r="E104" s="880" t="s">
        <v>1462</v>
      </c>
      <c r="F104" s="885"/>
      <c r="G104" s="880" t="s">
        <v>1521</v>
      </c>
      <c r="H104" s="885"/>
      <c r="I104" s="880" t="s">
        <v>1596</v>
      </c>
      <c r="J104" s="881"/>
      <c r="K104" s="880" t="s">
        <v>1633</v>
      </c>
      <c r="L104" s="881"/>
      <c r="M104" s="570"/>
      <c r="N104" s="570"/>
      <c r="O104" s="570"/>
      <c r="P104" s="570"/>
      <c r="Q104" s="556"/>
      <c r="R104" s="556"/>
      <c r="S104" s="570"/>
      <c r="T104" s="570"/>
      <c r="U104" s="570"/>
      <c r="V104" s="570"/>
      <c r="W104" s="570"/>
      <c r="X104" s="570"/>
      <c r="Y104" s="556"/>
      <c r="Z104" s="556"/>
      <c r="AA104" s="570"/>
      <c r="AB104" s="570"/>
      <c r="AC104" s="570"/>
      <c r="AD104" s="570"/>
      <c r="AE104" s="570"/>
      <c r="AF104" s="570"/>
      <c r="AG104" s="556"/>
      <c r="AH104" s="556"/>
      <c r="AI104" s="570"/>
      <c r="AJ104" s="570"/>
      <c r="AK104" s="570"/>
      <c r="AL104" s="570"/>
      <c r="AM104" s="570"/>
      <c r="AN104" s="570"/>
      <c r="AO104" s="556"/>
      <c r="AP104" s="556"/>
      <c r="AQ104" s="570"/>
      <c r="AR104" s="570"/>
      <c r="AS104" s="570"/>
      <c r="AT104" s="570"/>
      <c r="AU104" s="570"/>
      <c r="AV104" s="570"/>
      <c r="AW104" s="556"/>
      <c r="AX104" s="556"/>
      <c r="AY104" s="570"/>
      <c r="AZ104" s="570"/>
      <c r="BA104" s="570"/>
      <c r="BB104" s="570"/>
      <c r="BC104" s="570"/>
      <c r="BD104" s="570"/>
      <c r="BE104" s="556"/>
      <c r="BF104" s="556"/>
      <c r="BG104" s="570"/>
      <c r="BH104" s="570"/>
      <c r="BI104" s="570"/>
      <c r="BJ104" s="570"/>
      <c r="BK104" s="570"/>
      <c r="BL104" s="570"/>
      <c r="BM104" s="556"/>
      <c r="BN104" s="556"/>
      <c r="BO104" s="570"/>
      <c r="BP104" s="570"/>
      <c r="BQ104" s="570"/>
      <c r="BR104" s="570"/>
      <c r="BS104" s="570"/>
      <c r="BT104" s="570"/>
      <c r="BU104" s="556"/>
      <c r="BV104" s="556"/>
      <c r="BW104" s="570"/>
      <c r="BX104" s="570"/>
      <c r="BY104" s="570"/>
      <c r="BZ104" s="570"/>
      <c r="CA104" s="570"/>
      <c r="CB104" s="570"/>
      <c r="CC104" s="556"/>
      <c r="CD104" s="556"/>
      <c r="CE104" s="570"/>
      <c r="CF104" s="570"/>
      <c r="CG104" s="570"/>
      <c r="CH104" s="570"/>
      <c r="CI104" s="570"/>
      <c r="CJ104" s="570"/>
      <c r="CK104" s="556"/>
      <c r="CL104" s="556"/>
      <c r="CM104" s="570"/>
      <c r="CN104" s="570"/>
      <c r="CO104" s="570"/>
      <c r="CP104" s="570"/>
      <c r="CQ104" s="570"/>
      <c r="CR104" s="570"/>
      <c r="CS104" s="556"/>
      <c r="CT104" s="556"/>
      <c r="CU104" s="570"/>
      <c r="CV104" s="570"/>
      <c r="CW104" s="570"/>
      <c r="CX104" s="570"/>
      <c r="CY104" s="570"/>
      <c r="CZ104" s="570"/>
      <c r="DA104" s="556"/>
      <c r="DB104" s="556"/>
      <c r="DC104" s="570"/>
      <c r="DD104" s="570"/>
      <c r="DE104" s="570"/>
      <c r="DF104" s="570"/>
      <c r="DG104" s="570"/>
      <c r="DH104" s="570"/>
      <c r="DI104" s="556"/>
      <c r="DJ104" s="556"/>
      <c r="DK104" s="570"/>
      <c r="DL104" s="570"/>
      <c r="DM104" s="570"/>
      <c r="DN104" s="570"/>
      <c r="DO104" s="570"/>
      <c r="DP104" s="570"/>
      <c r="DQ104" s="556"/>
      <c r="DR104" s="556"/>
      <c r="DS104" s="570"/>
      <c r="DT104" s="570"/>
      <c r="DU104" s="570"/>
      <c r="DV104" s="570"/>
      <c r="DW104" s="570"/>
      <c r="DX104" s="570"/>
      <c r="DY104" s="556"/>
      <c r="DZ104" s="556"/>
      <c r="EA104" s="570"/>
      <c r="EB104" s="570"/>
      <c r="EC104" s="570"/>
      <c r="ED104" s="570"/>
      <c r="EE104" s="570"/>
      <c r="EF104" s="570"/>
      <c r="EG104" s="556"/>
      <c r="EH104" s="556"/>
      <c r="EI104" s="570"/>
      <c r="EJ104" s="570"/>
      <c r="EK104" s="570"/>
      <c r="EL104" s="570"/>
      <c r="EM104" s="570"/>
      <c r="EN104" s="570"/>
      <c r="EO104" s="556"/>
      <c r="EP104" s="556"/>
      <c r="EQ104" s="570"/>
      <c r="ER104" s="570"/>
      <c r="ES104" s="570"/>
      <c r="ET104" s="570"/>
      <c r="EU104" s="570"/>
      <c r="EV104" s="570"/>
      <c r="EW104" s="556"/>
      <c r="EX104" s="556"/>
      <c r="EY104" s="570"/>
      <c r="EZ104" s="570"/>
      <c r="FA104" s="570"/>
      <c r="FB104" s="570"/>
      <c r="FC104" s="570"/>
      <c r="FD104" s="570"/>
      <c r="FE104" s="556"/>
      <c r="FF104" s="556"/>
      <c r="FG104" s="570"/>
      <c r="FH104" s="570"/>
      <c r="FI104" s="570"/>
      <c r="FJ104" s="570"/>
      <c r="FK104" s="570"/>
      <c r="FL104" s="570"/>
      <c r="FM104" s="556"/>
      <c r="FN104" s="556"/>
      <c r="FO104" s="570"/>
      <c r="FP104" s="570"/>
      <c r="FQ104" s="570"/>
      <c r="FR104" s="570"/>
      <c r="FS104" s="570"/>
      <c r="FT104" s="570"/>
      <c r="FU104" s="556"/>
      <c r="FV104" s="556"/>
      <c r="FW104" s="570"/>
      <c r="FX104" s="570"/>
      <c r="FY104" s="570"/>
      <c r="FZ104" s="570"/>
      <c r="GA104" s="570"/>
      <c r="GB104" s="570"/>
      <c r="GC104" s="556"/>
      <c r="GD104" s="556"/>
      <c r="GE104" s="570"/>
      <c r="GF104" s="570"/>
      <c r="GG104" s="570"/>
      <c r="GH104" s="570"/>
      <c r="GI104" s="570"/>
      <c r="GJ104" s="570"/>
      <c r="GK104" s="556"/>
      <c r="GL104" s="556"/>
      <c r="GM104" s="570"/>
      <c r="GN104" s="570"/>
      <c r="GO104" s="570"/>
      <c r="GP104" s="570"/>
      <c r="GQ104" s="570"/>
      <c r="GR104" s="570"/>
      <c r="GS104" s="556"/>
      <c r="GT104" s="556"/>
      <c r="GU104" s="570"/>
      <c r="GV104" s="570"/>
      <c r="GW104" s="570"/>
      <c r="GX104" s="570"/>
      <c r="GY104" s="570"/>
      <c r="GZ104" s="570"/>
      <c r="HA104" s="556"/>
      <c r="HB104" s="556"/>
      <c r="HC104" s="570"/>
      <c r="HD104" s="570"/>
      <c r="HE104" s="570"/>
      <c r="HF104" s="570"/>
      <c r="HG104" s="570"/>
      <c r="HH104" s="570"/>
      <c r="HI104" s="556"/>
      <c r="HJ104" s="556"/>
      <c r="HK104" s="570"/>
      <c r="HL104" s="570"/>
      <c r="HM104" s="570"/>
      <c r="HN104" s="570"/>
      <c r="HO104" s="570"/>
      <c r="HP104" s="570"/>
      <c r="HQ104" s="556"/>
      <c r="HR104" s="556"/>
      <c r="HS104" s="570"/>
      <c r="HT104" s="570"/>
      <c r="HU104" s="570"/>
      <c r="HV104" s="570"/>
      <c r="HW104" s="570"/>
      <c r="HX104" s="570"/>
      <c r="HY104" s="556"/>
      <c r="HZ104" s="556"/>
      <c r="IA104" s="570"/>
      <c r="IB104" s="570"/>
      <c r="IC104" s="570"/>
      <c r="ID104" s="570"/>
      <c r="IE104" s="570"/>
      <c r="IF104" s="570"/>
      <c r="IG104" s="556"/>
      <c r="IH104" s="556"/>
      <c r="II104" s="570"/>
      <c r="IJ104" s="570"/>
      <c r="IK104" s="570"/>
      <c r="IL104" s="570"/>
      <c r="IM104" s="570"/>
      <c r="IN104" s="570"/>
      <c r="IO104" s="556"/>
      <c r="IP104" s="556"/>
      <c r="IQ104" s="570"/>
      <c r="IR104" s="570"/>
      <c r="IS104" s="570"/>
      <c r="IT104" s="570"/>
      <c r="IU104" s="570"/>
      <c r="IV104" s="570"/>
    </row>
    <row r="105" spans="1:256" s="356" customFormat="1" ht="13.5" customHeight="1">
      <c r="A105" s="883"/>
      <c r="B105" s="886"/>
      <c r="C105" s="825" t="s">
        <v>57</v>
      </c>
      <c r="D105" s="827" t="s">
        <v>58</v>
      </c>
      <c r="E105" s="825" t="s">
        <v>57</v>
      </c>
      <c r="F105" s="827" t="s">
        <v>58</v>
      </c>
      <c r="G105" s="825" t="s">
        <v>57</v>
      </c>
      <c r="H105" s="827" t="s">
        <v>58</v>
      </c>
      <c r="I105" s="825" t="s">
        <v>57</v>
      </c>
      <c r="J105" s="826" t="s">
        <v>58</v>
      </c>
      <c r="K105" s="825" t="s">
        <v>57</v>
      </c>
      <c r="L105" s="826" t="s">
        <v>58</v>
      </c>
      <c r="M105" s="570"/>
      <c r="N105" s="570"/>
      <c r="O105" s="570"/>
      <c r="P105" s="570"/>
      <c r="Q105" s="556"/>
      <c r="R105" s="556"/>
      <c r="S105" s="570"/>
      <c r="T105" s="570"/>
      <c r="U105" s="570"/>
      <c r="V105" s="570"/>
      <c r="W105" s="570"/>
      <c r="X105" s="570"/>
      <c r="Y105" s="556"/>
      <c r="Z105" s="556"/>
      <c r="AA105" s="570"/>
      <c r="AB105" s="570"/>
      <c r="AC105" s="570"/>
      <c r="AD105" s="570"/>
      <c r="AE105" s="570"/>
      <c r="AF105" s="570"/>
      <c r="AG105" s="556"/>
      <c r="AH105" s="556"/>
      <c r="AI105" s="570"/>
      <c r="AJ105" s="570"/>
      <c r="AK105" s="570"/>
      <c r="AL105" s="570"/>
      <c r="AM105" s="570"/>
      <c r="AN105" s="570"/>
      <c r="AO105" s="556"/>
      <c r="AP105" s="556"/>
      <c r="AQ105" s="570"/>
      <c r="AR105" s="570"/>
      <c r="AS105" s="570"/>
      <c r="AT105" s="570"/>
      <c r="AU105" s="570"/>
      <c r="AV105" s="570"/>
      <c r="AW105" s="556"/>
      <c r="AX105" s="556"/>
      <c r="AY105" s="570"/>
      <c r="AZ105" s="570"/>
      <c r="BA105" s="570"/>
      <c r="BB105" s="570"/>
      <c r="BC105" s="570"/>
      <c r="BD105" s="570"/>
      <c r="BE105" s="556"/>
      <c r="BF105" s="556"/>
      <c r="BG105" s="570"/>
      <c r="BH105" s="570"/>
      <c r="BI105" s="570"/>
      <c r="BJ105" s="570"/>
      <c r="BK105" s="570"/>
      <c r="BL105" s="570"/>
      <c r="BM105" s="556"/>
      <c r="BN105" s="556"/>
      <c r="BO105" s="570"/>
      <c r="BP105" s="570"/>
      <c r="BQ105" s="570"/>
      <c r="BR105" s="570"/>
      <c r="BS105" s="570"/>
      <c r="BT105" s="570"/>
      <c r="BU105" s="556"/>
      <c r="BV105" s="556"/>
      <c r="BW105" s="570"/>
      <c r="BX105" s="570"/>
      <c r="BY105" s="570"/>
      <c r="BZ105" s="570"/>
      <c r="CA105" s="570"/>
      <c r="CB105" s="570"/>
      <c r="CC105" s="556"/>
      <c r="CD105" s="556"/>
      <c r="CE105" s="570"/>
      <c r="CF105" s="570"/>
      <c r="CG105" s="570"/>
      <c r="CH105" s="570"/>
      <c r="CI105" s="570"/>
      <c r="CJ105" s="570"/>
      <c r="CK105" s="556"/>
      <c r="CL105" s="556"/>
      <c r="CM105" s="570"/>
      <c r="CN105" s="570"/>
      <c r="CO105" s="570"/>
      <c r="CP105" s="570"/>
      <c r="CQ105" s="570"/>
      <c r="CR105" s="570"/>
      <c r="CS105" s="556"/>
      <c r="CT105" s="556"/>
      <c r="CU105" s="570"/>
      <c r="CV105" s="570"/>
      <c r="CW105" s="570"/>
      <c r="CX105" s="570"/>
      <c r="CY105" s="570"/>
      <c r="CZ105" s="570"/>
      <c r="DA105" s="556"/>
      <c r="DB105" s="556"/>
      <c r="DC105" s="570"/>
      <c r="DD105" s="570"/>
      <c r="DE105" s="570"/>
      <c r="DF105" s="570"/>
      <c r="DG105" s="570"/>
      <c r="DH105" s="570"/>
      <c r="DI105" s="556"/>
      <c r="DJ105" s="556"/>
      <c r="DK105" s="570"/>
      <c r="DL105" s="570"/>
      <c r="DM105" s="570"/>
      <c r="DN105" s="570"/>
      <c r="DO105" s="570"/>
      <c r="DP105" s="570"/>
      <c r="DQ105" s="556"/>
      <c r="DR105" s="556"/>
      <c r="DS105" s="570"/>
      <c r="DT105" s="570"/>
      <c r="DU105" s="570"/>
      <c r="DV105" s="570"/>
      <c r="DW105" s="570"/>
      <c r="DX105" s="570"/>
      <c r="DY105" s="556"/>
      <c r="DZ105" s="556"/>
      <c r="EA105" s="570"/>
      <c r="EB105" s="570"/>
      <c r="EC105" s="570"/>
      <c r="ED105" s="570"/>
      <c r="EE105" s="570"/>
      <c r="EF105" s="570"/>
      <c r="EG105" s="556"/>
      <c r="EH105" s="556"/>
      <c r="EI105" s="570"/>
      <c r="EJ105" s="570"/>
      <c r="EK105" s="570"/>
      <c r="EL105" s="570"/>
      <c r="EM105" s="570"/>
      <c r="EN105" s="570"/>
      <c r="EO105" s="556"/>
      <c r="EP105" s="556"/>
      <c r="EQ105" s="570"/>
      <c r="ER105" s="570"/>
      <c r="ES105" s="570"/>
      <c r="ET105" s="570"/>
      <c r="EU105" s="570"/>
      <c r="EV105" s="570"/>
      <c r="EW105" s="556"/>
      <c r="EX105" s="556"/>
      <c r="EY105" s="570"/>
      <c r="EZ105" s="570"/>
      <c r="FA105" s="570"/>
      <c r="FB105" s="570"/>
      <c r="FC105" s="570"/>
      <c r="FD105" s="570"/>
      <c r="FE105" s="556"/>
      <c r="FF105" s="556"/>
      <c r="FG105" s="570"/>
      <c r="FH105" s="570"/>
      <c r="FI105" s="570"/>
      <c r="FJ105" s="570"/>
      <c r="FK105" s="570"/>
      <c r="FL105" s="570"/>
      <c r="FM105" s="556"/>
      <c r="FN105" s="556"/>
      <c r="FO105" s="570"/>
      <c r="FP105" s="570"/>
      <c r="FQ105" s="570"/>
      <c r="FR105" s="570"/>
      <c r="FS105" s="570"/>
      <c r="FT105" s="570"/>
      <c r="FU105" s="556"/>
      <c r="FV105" s="556"/>
      <c r="FW105" s="570"/>
      <c r="FX105" s="570"/>
      <c r="FY105" s="570"/>
      <c r="FZ105" s="570"/>
      <c r="GA105" s="570"/>
      <c r="GB105" s="570"/>
      <c r="GC105" s="556"/>
      <c r="GD105" s="556"/>
      <c r="GE105" s="570"/>
      <c r="GF105" s="570"/>
      <c r="GG105" s="570"/>
      <c r="GH105" s="570"/>
      <c r="GI105" s="570"/>
      <c r="GJ105" s="570"/>
      <c r="GK105" s="556"/>
      <c r="GL105" s="556"/>
      <c r="GM105" s="570"/>
      <c r="GN105" s="570"/>
      <c r="GO105" s="570"/>
      <c r="GP105" s="570"/>
      <c r="GQ105" s="570"/>
      <c r="GR105" s="570"/>
      <c r="GS105" s="556"/>
      <c r="GT105" s="556"/>
      <c r="GU105" s="570"/>
      <c r="GV105" s="570"/>
      <c r="GW105" s="570"/>
      <c r="GX105" s="570"/>
      <c r="GY105" s="570"/>
      <c r="GZ105" s="570"/>
      <c r="HA105" s="556"/>
      <c r="HB105" s="556"/>
      <c r="HC105" s="570"/>
      <c r="HD105" s="570"/>
      <c r="HE105" s="570"/>
      <c r="HF105" s="570"/>
      <c r="HG105" s="570"/>
      <c r="HH105" s="570"/>
      <c r="HI105" s="556"/>
      <c r="HJ105" s="556"/>
      <c r="HK105" s="570"/>
      <c r="HL105" s="570"/>
      <c r="HM105" s="570"/>
      <c r="HN105" s="570"/>
      <c r="HO105" s="570"/>
      <c r="HP105" s="570"/>
      <c r="HQ105" s="556"/>
      <c r="HR105" s="556"/>
      <c r="HS105" s="570"/>
      <c r="HT105" s="570"/>
      <c r="HU105" s="570"/>
      <c r="HV105" s="570"/>
      <c r="HW105" s="570"/>
      <c r="HX105" s="570"/>
      <c r="HY105" s="556"/>
      <c r="HZ105" s="556"/>
      <c r="IA105" s="570"/>
      <c r="IB105" s="570"/>
      <c r="IC105" s="570"/>
      <c r="ID105" s="570"/>
      <c r="IE105" s="570"/>
      <c r="IF105" s="570"/>
      <c r="IG105" s="556"/>
      <c r="IH105" s="556"/>
      <c r="II105" s="570"/>
      <c r="IJ105" s="570"/>
      <c r="IK105" s="570"/>
      <c r="IL105" s="570"/>
      <c r="IM105" s="570"/>
      <c r="IN105" s="570"/>
      <c r="IO105" s="556"/>
      <c r="IP105" s="556"/>
      <c r="IQ105" s="570"/>
      <c r="IR105" s="570"/>
      <c r="IS105" s="570"/>
      <c r="IT105" s="570"/>
      <c r="IU105" s="570"/>
      <c r="IV105" s="570"/>
    </row>
    <row r="106" spans="1:256" s="559" customFormat="1" ht="13.5" customHeight="1">
      <c r="A106" s="954" t="s">
        <v>776</v>
      </c>
      <c r="B106" s="955"/>
      <c r="C106" s="832">
        <v>18</v>
      </c>
      <c r="D106" s="832">
        <v>43</v>
      </c>
      <c r="E106" s="832">
        <v>20</v>
      </c>
      <c r="F106" s="832">
        <v>48</v>
      </c>
      <c r="G106" s="832">
        <v>21</v>
      </c>
      <c r="H106" s="832">
        <v>54</v>
      </c>
      <c r="I106" s="832">
        <v>21</v>
      </c>
      <c r="J106" s="832">
        <v>56</v>
      </c>
      <c r="K106" s="775">
        <v>25</v>
      </c>
      <c r="L106" s="775">
        <v>58</v>
      </c>
    </row>
    <row r="107" spans="1:256" s="238" customFormat="1" ht="13.5" customHeight="1">
      <c r="A107" s="377"/>
      <c r="B107" s="377"/>
      <c r="C107" s="648"/>
      <c r="D107" s="648"/>
      <c r="E107" s="648"/>
      <c r="F107" s="648"/>
      <c r="G107" s="648"/>
      <c r="H107" s="648"/>
      <c r="I107" s="648"/>
      <c r="J107" s="648"/>
      <c r="K107" s="648"/>
      <c r="L107" s="648"/>
      <c r="M107" s="556"/>
      <c r="N107" s="556"/>
      <c r="O107" s="570"/>
      <c r="P107" s="570"/>
      <c r="Q107" s="556"/>
      <c r="R107" s="556"/>
      <c r="S107" s="556"/>
      <c r="T107" s="570"/>
      <c r="U107" s="556"/>
      <c r="V107" s="556"/>
      <c r="W107" s="570"/>
      <c r="X107" s="570"/>
      <c r="Y107" s="556"/>
      <c r="Z107" s="556"/>
      <c r="AA107" s="556"/>
      <c r="AB107" s="570"/>
      <c r="AC107" s="556"/>
      <c r="AD107" s="556"/>
      <c r="AE107" s="570"/>
      <c r="AF107" s="570"/>
      <c r="AG107" s="556"/>
      <c r="AH107" s="556"/>
      <c r="AI107" s="556"/>
      <c r="AJ107" s="570"/>
      <c r="AK107" s="556"/>
      <c r="AL107" s="556"/>
      <c r="AM107" s="570"/>
      <c r="AN107" s="570"/>
      <c r="AO107" s="556"/>
      <c r="AP107" s="556"/>
      <c r="AQ107" s="556"/>
      <c r="AR107" s="570"/>
      <c r="AS107" s="556"/>
      <c r="AT107" s="556"/>
      <c r="AU107" s="570"/>
      <c r="AV107" s="570"/>
      <c r="AW107" s="556"/>
      <c r="AX107" s="556"/>
      <c r="AY107" s="556"/>
      <c r="AZ107" s="570"/>
      <c r="BA107" s="556"/>
      <c r="BB107" s="556"/>
      <c r="BC107" s="570"/>
      <c r="BD107" s="570"/>
      <c r="BE107" s="556"/>
      <c r="BF107" s="556"/>
      <c r="BG107" s="556"/>
      <c r="BH107" s="570"/>
      <c r="BI107" s="556"/>
      <c r="BJ107" s="556"/>
      <c r="BK107" s="570"/>
      <c r="BL107" s="570"/>
      <c r="BM107" s="556"/>
      <c r="BN107" s="556"/>
      <c r="BO107" s="556"/>
      <c r="BP107" s="570"/>
      <c r="BQ107" s="556"/>
      <c r="BR107" s="556"/>
      <c r="BS107" s="570"/>
      <c r="BT107" s="570"/>
      <c r="BU107" s="556"/>
      <c r="BV107" s="556"/>
      <c r="BW107" s="556"/>
      <c r="BX107" s="570"/>
      <c r="BY107" s="556"/>
      <c r="BZ107" s="556"/>
      <c r="CA107" s="570"/>
      <c r="CB107" s="570"/>
      <c r="CC107" s="556"/>
      <c r="CD107" s="556"/>
      <c r="CE107" s="556"/>
      <c r="CF107" s="570"/>
      <c r="CG107" s="556"/>
      <c r="CH107" s="556"/>
      <c r="CI107" s="570"/>
      <c r="CJ107" s="570"/>
      <c r="CK107" s="556"/>
      <c r="CL107" s="556"/>
      <c r="CM107" s="556"/>
      <c r="CN107" s="570"/>
      <c r="CO107" s="556"/>
      <c r="CP107" s="556"/>
      <c r="CQ107" s="570"/>
      <c r="CR107" s="570"/>
      <c r="CS107" s="556"/>
      <c r="CT107" s="556"/>
      <c r="CU107" s="556"/>
      <c r="CV107" s="570"/>
      <c r="CW107" s="556"/>
      <c r="CX107" s="556"/>
      <c r="CY107" s="570"/>
      <c r="CZ107" s="570"/>
      <c r="DA107" s="556"/>
      <c r="DB107" s="556"/>
      <c r="DC107" s="556"/>
      <c r="DD107" s="570"/>
      <c r="DE107" s="556"/>
      <c r="DF107" s="556"/>
      <c r="DG107" s="570"/>
      <c r="DH107" s="570"/>
      <c r="DI107" s="556"/>
      <c r="DJ107" s="556"/>
      <c r="DK107" s="556"/>
      <c r="DL107" s="570"/>
      <c r="DM107" s="556"/>
      <c r="DN107" s="556"/>
      <c r="DO107" s="570"/>
      <c r="DP107" s="570"/>
      <c r="DQ107" s="556"/>
      <c r="DR107" s="556"/>
      <c r="DS107" s="556"/>
      <c r="DT107" s="570"/>
      <c r="DU107" s="556"/>
      <c r="DV107" s="556"/>
      <c r="DW107" s="570"/>
      <c r="DX107" s="570"/>
      <c r="DY107" s="556"/>
      <c r="DZ107" s="556"/>
      <c r="EA107" s="556"/>
      <c r="EB107" s="570"/>
      <c r="EC107" s="556"/>
      <c r="ED107" s="556"/>
      <c r="EE107" s="570"/>
      <c r="EF107" s="570"/>
      <c r="EG107" s="556"/>
      <c r="EH107" s="556"/>
      <c r="EI107" s="556"/>
      <c r="EJ107" s="570"/>
      <c r="EK107" s="556"/>
      <c r="EL107" s="556"/>
      <c r="EM107" s="570"/>
      <c r="EN107" s="570"/>
      <c r="EO107" s="556"/>
      <c r="EP107" s="556"/>
      <c r="EQ107" s="556"/>
      <c r="ER107" s="570"/>
      <c r="ES107" s="556"/>
      <c r="ET107" s="556"/>
      <c r="EU107" s="570"/>
      <c r="EV107" s="570"/>
      <c r="EW107" s="556"/>
      <c r="EX107" s="556"/>
      <c r="EY107" s="556"/>
      <c r="EZ107" s="570"/>
      <c r="FA107" s="556"/>
      <c r="FB107" s="556"/>
      <c r="FC107" s="570"/>
      <c r="FD107" s="570"/>
      <c r="FE107" s="556"/>
      <c r="FF107" s="556"/>
      <c r="FG107" s="556"/>
      <c r="FH107" s="570"/>
      <c r="FI107" s="556"/>
      <c r="FJ107" s="556"/>
      <c r="FK107" s="570"/>
      <c r="FL107" s="570"/>
      <c r="FM107" s="556"/>
      <c r="FN107" s="556"/>
      <c r="FO107" s="556"/>
      <c r="FP107" s="570"/>
      <c r="FQ107" s="556"/>
      <c r="FR107" s="556"/>
      <c r="FS107" s="570"/>
      <c r="FT107" s="570"/>
      <c r="FU107" s="556"/>
      <c r="FV107" s="556"/>
      <c r="FW107" s="556"/>
      <c r="FX107" s="570"/>
      <c r="FY107" s="556"/>
      <c r="FZ107" s="556"/>
      <c r="GA107" s="570"/>
      <c r="GB107" s="570"/>
      <c r="GC107" s="556"/>
      <c r="GD107" s="556"/>
      <c r="GE107" s="556"/>
      <c r="GF107" s="570"/>
      <c r="GG107" s="556"/>
      <c r="GH107" s="556"/>
      <c r="GI107" s="570"/>
      <c r="GJ107" s="570"/>
      <c r="GK107" s="556"/>
      <c r="GL107" s="556"/>
      <c r="GM107" s="556"/>
      <c r="GN107" s="570"/>
      <c r="GO107" s="556"/>
      <c r="GP107" s="556"/>
      <c r="GQ107" s="570"/>
      <c r="GR107" s="570"/>
      <c r="GS107" s="556"/>
      <c r="GT107" s="556"/>
      <c r="GU107" s="556"/>
      <c r="GV107" s="570"/>
      <c r="GW107" s="556"/>
      <c r="GX107" s="556"/>
      <c r="GY107" s="570"/>
      <c r="GZ107" s="570"/>
      <c r="HA107" s="556"/>
      <c r="HB107" s="556"/>
      <c r="HC107" s="556"/>
      <c r="HD107" s="570"/>
      <c r="HE107" s="556"/>
      <c r="HF107" s="556"/>
      <c r="HG107" s="570"/>
      <c r="HH107" s="570"/>
      <c r="HI107" s="556"/>
      <c r="HJ107" s="556"/>
      <c r="HK107" s="556"/>
      <c r="HL107" s="570"/>
      <c r="HM107" s="556"/>
      <c r="HN107" s="556"/>
      <c r="HO107" s="570"/>
      <c r="HP107" s="570"/>
      <c r="HQ107" s="556"/>
      <c r="HR107" s="556"/>
      <c r="HS107" s="556"/>
      <c r="HT107" s="570"/>
      <c r="HU107" s="556"/>
      <c r="HV107" s="556"/>
      <c r="HW107" s="570"/>
      <c r="HX107" s="570"/>
      <c r="HY107" s="556"/>
      <c r="HZ107" s="556"/>
      <c r="IA107" s="556"/>
      <c r="IB107" s="570"/>
      <c r="IC107" s="556"/>
      <c r="ID107" s="556"/>
      <c r="IE107" s="570"/>
      <c r="IF107" s="570"/>
      <c r="IG107" s="556"/>
      <c r="IH107" s="556"/>
      <c r="II107" s="556"/>
      <c r="IJ107" s="570"/>
      <c r="IK107" s="556"/>
      <c r="IL107" s="556"/>
      <c r="IM107" s="570"/>
      <c r="IN107" s="570"/>
      <c r="IO107" s="556"/>
      <c r="IP107" s="556"/>
      <c r="IQ107" s="556"/>
      <c r="IR107" s="570"/>
      <c r="IS107" s="556"/>
      <c r="IT107" s="556"/>
      <c r="IU107" s="570"/>
      <c r="IV107" s="570"/>
    </row>
    <row r="108" spans="1:256" s="238" customFormat="1" ht="13.5" customHeight="1">
      <c r="A108" s="183" t="s">
        <v>0</v>
      </c>
      <c r="B108" s="287"/>
      <c r="C108" s="648"/>
      <c r="D108" s="648"/>
      <c r="E108" s="648"/>
      <c r="F108" s="648"/>
      <c r="G108" s="648"/>
      <c r="H108" s="648"/>
      <c r="I108" s="648"/>
      <c r="J108" s="648"/>
      <c r="K108" s="648"/>
      <c r="L108" s="648"/>
      <c r="M108" s="556"/>
      <c r="N108" s="556"/>
      <c r="O108" s="570"/>
      <c r="P108" s="570"/>
      <c r="Q108" s="556"/>
      <c r="R108" s="556"/>
      <c r="S108" s="556"/>
      <c r="T108" s="570"/>
      <c r="U108" s="556"/>
      <c r="V108" s="556"/>
      <c r="W108" s="570"/>
      <c r="X108" s="570"/>
      <c r="Y108" s="556"/>
      <c r="Z108" s="556"/>
      <c r="AA108" s="556"/>
      <c r="AB108" s="570"/>
      <c r="AC108" s="556"/>
      <c r="AD108" s="556"/>
      <c r="AE108" s="570"/>
      <c r="AF108" s="570"/>
      <c r="AG108" s="556"/>
      <c r="AH108" s="556"/>
      <c r="AI108" s="556"/>
      <c r="AJ108" s="570"/>
      <c r="AK108" s="556"/>
      <c r="AL108" s="556"/>
      <c r="AM108" s="570"/>
      <c r="AN108" s="570"/>
      <c r="AO108" s="556"/>
      <c r="AP108" s="556"/>
      <c r="AQ108" s="556"/>
      <c r="AR108" s="570"/>
      <c r="AS108" s="556"/>
      <c r="AT108" s="556"/>
      <c r="AU108" s="570"/>
      <c r="AV108" s="570"/>
      <c r="AW108" s="556"/>
      <c r="AX108" s="556"/>
      <c r="AY108" s="556"/>
      <c r="AZ108" s="570"/>
      <c r="BA108" s="556"/>
      <c r="BB108" s="556"/>
      <c r="BC108" s="570"/>
      <c r="BD108" s="570"/>
      <c r="BE108" s="556"/>
      <c r="BF108" s="556"/>
      <c r="BG108" s="556"/>
      <c r="BH108" s="570"/>
      <c r="BI108" s="556"/>
      <c r="BJ108" s="556"/>
      <c r="BK108" s="570"/>
      <c r="BL108" s="570"/>
      <c r="BM108" s="556"/>
      <c r="BN108" s="556"/>
      <c r="BO108" s="556"/>
      <c r="BP108" s="570"/>
      <c r="BQ108" s="556"/>
      <c r="BR108" s="556"/>
      <c r="BS108" s="570"/>
      <c r="BT108" s="570"/>
      <c r="BU108" s="556"/>
      <c r="BV108" s="556"/>
      <c r="BW108" s="556"/>
      <c r="BX108" s="570"/>
      <c r="BY108" s="556"/>
      <c r="BZ108" s="556"/>
      <c r="CA108" s="570"/>
      <c r="CB108" s="570"/>
      <c r="CC108" s="556"/>
      <c r="CD108" s="556"/>
      <c r="CE108" s="556"/>
      <c r="CF108" s="570"/>
      <c r="CG108" s="556"/>
      <c r="CH108" s="556"/>
      <c r="CI108" s="570"/>
      <c r="CJ108" s="570"/>
      <c r="CK108" s="556"/>
      <c r="CL108" s="556"/>
      <c r="CM108" s="556"/>
      <c r="CN108" s="570"/>
      <c r="CO108" s="556"/>
      <c r="CP108" s="556"/>
      <c r="CQ108" s="570"/>
      <c r="CR108" s="570"/>
      <c r="CS108" s="556"/>
      <c r="CT108" s="556"/>
      <c r="CU108" s="556"/>
      <c r="CV108" s="570"/>
      <c r="CW108" s="556"/>
      <c r="CX108" s="556"/>
      <c r="CY108" s="570"/>
      <c r="CZ108" s="570"/>
      <c r="DA108" s="556"/>
      <c r="DB108" s="556"/>
      <c r="DC108" s="556"/>
      <c r="DD108" s="570"/>
      <c r="DE108" s="556"/>
      <c r="DF108" s="556"/>
      <c r="DG108" s="570"/>
      <c r="DH108" s="570"/>
      <c r="DI108" s="556"/>
      <c r="DJ108" s="556"/>
      <c r="DK108" s="556"/>
      <c r="DL108" s="570"/>
      <c r="DM108" s="556"/>
      <c r="DN108" s="556"/>
      <c r="DO108" s="570"/>
      <c r="DP108" s="570"/>
      <c r="DQ108" s="556"/>
      <c r="DR108" s="556"/>
      <c r="DS108" s="556"/>
      <c r="DT108" s="570"/>
      <c r="DU108" s="556"/>
      <c r="DV108" s="556"/>
      <c r="DW108" s="570"/>
      <c r="DX108" s="570"/>
      <c r="DY108" s="556"/>
      <c r="DZ108" s="556"/>
      <c r="EA108" s="556"/>
      <c r="EB108" s="570"/>
      <c r="EC108" s="556"/>
      <c r="ED108" s="556"/>
      <c r="EE108" s="570"/>
      <c r="EF108" s="570"/>
      <c r="EG108" s="556"/>
      <c r="EH108" s="556"/>
      <c r="EI108" s="556"/>
      <c r="EJ108" s="570"/>
      <c r="EK108" s="556"/>
      <c r="EL108" s="556"/>
      <c r="EM108" s="570"/>
      <c r="EN108" s="570"/>
      <c r="EO108" s="556"/>
      <c r="EP108" s="556"/>
      <c r="EQ108" s="556"/>
      <c r="ER108" s="570"/>
      <c r="ES108" s="556"/>
      <c r="ET108" s="556"/>
      <c r="EU108" s="570"/>
      <c r="EV108" s="570"/>
      <c r="EW108" s="556"/>
      <c r="EX108" s="556"/>
      <c r="EY108" s="556"/>
      <c r="EZ108" s="570"/>
      <c r="FA108" s="556"/>
      <c r="FB108" s="556"/>
      <c r="FC108" s="570"/>
      <c r="FD108" s="570"/>
      <c r="FE108" s="556"/>
      <c r="FF108" s="556"/>
      <c r="FG108" s="556"/>
      <c r="FH108" s="570"/>
      <c r="FI108" s="556"/>
      <c r="FJ108" s="556"/>
      <c r="FK108" s="570"/>
      <c r="FL108" s="570"/>
      <c r="FM108" s="556"/>
      <c r="FN108" s="556"/>
      <c r="FO108" s="556"/>
      <c r="FP108" s="570"/>
      <c r="FQ108" s="556"/>
      <c r="FR108" s="556"/>
      <c r="FS108" s="570"/>
      <c r="FT108" s="570"/>
      <c r="FU108" s="556"/>
      <c r="FV108" s="556"/>
      <c r="FW108" s="556"/>
      <c r="FX108" s="570"/>
      <c r="FY108" s="556"/>
      <c r="FZ108" s="556"/>
      <c r="GA108" s="570"/>
      <c r="GB108" s="570"/>
      <c r="GC108" s="556"/>
      <c r="GD108" s="556"/>
      <c r="GE108" s="556"/>
      <c r="GF108" s="570"/>
      <c r="GG108" s="556"/>
      <c r="GH108" s="556"/>
      <c r="GI108" s="570"/>
      <c r="GJ108" s="570"/>
      <c r="GK108" s="556"/>
      <c r="GL108" s="556"/>
      <c r="GM108" s="556"/>
      <c r="GN108" s="570"/>
      <c r="GO108" s="556"/>
      <c r="GP108" s="556"/>
      <c r="GQ108" s="570"/>
      <c r="GR108" s="570"/>
      <c r="GS108" s="556"/>
      <c r="GT108" s="556"/>
      <c r="GU108" s="556"/>
      <c r="GV108" s="570"/>
      <c r="GW108" s="556"/>
      <c r="GX108" s="556"/>
      <c r="GY108" s="570"/>
      <c r="GZ108" s="570"/>
      <c r="HA108" s="556"/>
      <c r="HB108" s="556"/>
      <c r="HC108" s="556"/>
      <c r="HD108" s="570"/>
      <c r="HE108" s="556"/>
      <c r="HF108" s="556"/>
      <c r="HG108" s="570"/>
      <c r="HH108" s="570"/>
      <c r="HI108" s="556"/>
      <c r="HJ108" s="556"/>
      <c r="HK108" s="556"/>
      <c r="HL108" s="570"/>
      <c r="HM108" s="556"/>
      <c r="HN108" s="556"/>
      <c r="HO108" s="570"/>
      <c r="HP108" s="570"/>
      <c r="HQ108" s="556"/>
      <c r="HR108" s="556"/>
      <c r="HS108" s="556"/>
      <c r="HT108" s="570"/>
      <c r="HU108" s="556"/>
      <c r="HV108" s="556"/>
      <c r="HW108" s="570"/>
      <c r="HX108" s="570"/>
      <c r="HY108" s="556"/>
      <c r="HZ108" s="556"/>
      <c r="IA108" s="556"/>
      <c r="IB108" s="570"/>
      <c r="IC108" s="556"/>
      <c r="ID108" s="556"/>
      <c r="IE108" s="570"/>
      <c r="IF108" s="570"/>
      <c r="IG108" s="556"/>
      <c r="IH108" s="556"/>
      <c r="II108" s="556"/>
      <c r="IJ108" s="570"/>
      <c r="IK108" s="556"/>
      <c r="IL108" s="556"/>
      <c r="IM108" s="570"/>
      <c r="IN108" s="570"/>
      <c r="IO108" s="556"/>
      <c r="IP108" s="556"/>
      <c r="IQ108" s="556"/>
      <c r="IR108" s="570"/>
      <c r="IS108" s="556"/>
      <c r="IT108" s="556"/>
      <c r="IU108" s="570"/>
      <c r="IV108" s="570"/>
    </row>
    <row r="109" spans="1:256" s="238" customFormat="1" ht="13.5" customHeight="1">
      <c r="A109" s="377"/>
      <c r="B109" s="377"/>
      <c r="C109" s="556"/>
      <c r="D109" s="556"/>
      <c r="E109" s="556"/>
      <c r="F109" s="556"/>
      <c r="G109" s="556"/>
      <c r="H109" s="556"/>
      <c r="I109" s="556"/>
      <c r="J109" s="556"/>
      <c r="K109" s="556"/>
      <c r="L109" s="556"/>
      <c r="M109" s="556"/>
      <c r="N109" s="556"/>
      <c r="O109" s="570"/>
      <c r="P109" s="570"/>
      <c r="Q109" s="556"/>
      <c r="R109" s="556"/>
      <c r="S109" s="556"/>
      <c r="T109" s="570"/>
      <c r="U109" s="556"/>
      <c r="V109" s="556"/>
      <c r="W109" s="570"/>
      <c r="X109" s="570"/>
      <c r="Y109" s="556"/>
      <c r="Z109" s="556"/>
      <c r="AA109" s="556"/>
      <c r="AB109" s="570"/>
      <c r="AC109" s="556"/>
      <c r="AD109" s="556"/>
      <c r="AE109" s="570"/>
      <c r="AF109" s="570"/>
      <c r="AG109" s="556"/>
      <c r="AH109" s="556"/>
      <c r="AI109" s="556"/>
      <c r="AJ109" s="570"/>
      <c r="AK109" s="556"/>
      <c r="AL109" s="556"/>
      <c r="AM109" s="570"/>
      <c r="AN109" s="570"/>
      <c r="AO109" s="556"/>
      <c r="AP109" s="556"/>
      <c r="AQ109" s="556"/>
      <c r="AR109" s="570"/>
      <c r="AS109" s="556"/>
      <c r="AT109" s="556"/>
      <c r="AU109" s="570"/>
      <c r="AV109" s="570"/>
      <c r="AW109" s="556"/>
      <c r="AX109" s="556"/>
      <c r="AY109" s="556"/>
      <c r="AZ109" s="570"/>
      <c r="BA109" s="556"/>
      <c r="BB109" s="556"/>
      <c r="BC109" s="570"/>
      <c r="BD109" s="570"/>
      <c r="BE109" s="556"/>
      <c r="BF109" s="556"/>
      <c r="BG109" s="556"/>
      <c r="BH109" s="570"/>
      <c r="BI109" s="556"/>
      <c r="BJ109" s="556"/>
      <c r="BK109" s="570"/>
      <c r="BL109" s="570"/>
      <c r="BM109" s="556"/>
      <c r="BN109" s="556"/>
      <c r="BO109" s="556"/>
      <c r="BP109" s="570"/>
      <c r="BQ109" s="556"/>
      <c r="BR109" s="556"/>
      <c r="BS109" s="570"/>
      <c r="BT109" s="570"/>
      <c r="BU109" s="556"/>
      <c r="BV109" s="556"/>
      <c r="BW109" s="556"/>
      <c r="BX109" s="570"/>
      <c r="BY109" s="556"/>
      <c r="BZ109" s="556"/>
      <c r="CA109" s="570"/>
      <c r="CB109" s="570"/>
      <c r="CC109" s="556"/>
      <c r="CD109" s="556"/>
      <c r="CE109" s="556"/>
      <c r="CF109" s="570"/>
      <c r="CG109" s="556"/>
      <c r="CH109" s="556"/>
      <c r="CI109" s="570"/>
      <c r="CJ109" s="570"/>
      <c r="CK109" s="556"/>
      <c r="CL109" s="556"/>
      <c r="CM109" s="556"/>
      <c r="CN109" s="570"/>
      <c r="CO109" s="556"/>
      <c r="CP109" s="556"/>
      <c r="CQ109" s="570"/>
      <c r="CR109" s="570"/>
      <c r="CS109" s="556"/>
      <c r="CT109" s="556"/>
      <c r="CU109" s="556"/>
      <c r="CV109" s="570"/>
      <c r="CW109" s="556"/>
      <c r="CX109" s="556"/>
      <c r="CY109" s="570"/>
      <c r="CZ109" s="570"/>
      <c r="DA109" s="556"/>
      <c r="DB109" s="556"/>
      <c r="DC109" s="556"/>
      <c r="DD109" s="570"/>
      <c r="DE109" s="556"/>
      <c r="DF109" s="556"/>
      <c r="DG109" s="570"/>
      <c r="DH109" s="570"/>
      <c r="DI109" s="556"/>
      <c r="DJ109" s="556"/>
      <c r="DK109" s="556"/>
      <c r="DL109" s="570"/>
      <c r="DM109" s="556"/>
      <c r="DN109" s="556"/>
      <c r="DO109" s="570"/>
      <c r="DP109" s="570"/>
      <c r="DQ109" s="556"/>
      <c r="DR109" s="556"/>
      <c r="DS109" s="556"/>
      <c r="DT109" s="570"/>
      <c r="DU109" s="556"/>
      <c r="DV109" s="556"/>
      <c r="DW109" s="570"/>
      <c r="DX109" s="570"/>
      <c r="DY109" s="556"/>
      <c r="DZ109" s="556"/>
      <c r="EA109" s="556"/>
      <c r="EB109" s="570"/>
      <c r="EC109" s="556"/>
      <c r="ED109" s="556"/>
      <c r="EE109" s="570"/>
      <c r="EF109" s="570"/>
      <c r="EG109" s="556"/>
      <c r="EH109" s="556"/>
      <c r="EI109" s="556"/>
      <c r="EJ109" s="570"/>
      <c r="EK109" s="556"/>
      <c r="EL109" s="556"/>
      <c r="EM109" s="570"/>
      <c r="EN109" s="570"/>
      <c r="EO109" s="556"/>
      <c r="EP109" s="556"/>
      <c r="EQ109" s="556"/>
      <c r="ER109" s="570"/>
      <c r="ES109" s="556"/>
      <c r="ET109" s="556"/>
      <c r="EU109" s="570"/>
      <c r="EV109" s="570"/>
      <c r="EW109" s="556"/>
      <c r="EX109" s="556"/>
      <c r="EY109" s="556"/>
      <c r="EZ109" s="570"/>
      <c r="FA109" s="556"/>
      <c r="FB109" s="556"/>
      <c r="FC109" s="570"/>
      <c r="FD109" s="570"/>
      <c r="FE109" s="556"/>
      <c r="FF109" s="556"/>
      <c r="FG109" s="556"/>
      <c r="FH109" s="570"/>
      <c r="FI109" s="556"/>
      <c r="FJ109" s="556"/>
      <c r="FK109" s="570"/>
      <c r="FL109" s="570"/>
      <c r="FM109" s="556"/>
      <c r="FN109" s="556"/>
      <c r="FO109" s="556"/>
      <c r="FP109" s="570"/>
      <c r="FQ109" s="556"/>
      <c r="FR109" s="556"/>
      <c r="FS109" s="570"/>
      <c r="FT109" s="570"/>
      <c r="FU109" s="556"/>
      <c r="FV109" s="556"/>
      <c r="FW109" s="556"/>
      <c r="FX109" s="570"/>
      <c r="FY109" s="556"/>
      <c r="FZ109" s="556"/>
      <c r="GA109" s="570"/>
      <c r="GB109" s="570"/>
      <c r="GC109" s="556"/>
      <c r="GD109" s="556"/>
      <c r="GE109" s="556"/>
      <c r="GF109" s="570"/>
      <c r="GG109" s="556"/>
      <c r="GH109" s="556"/>
      <c r="GI109" s="570"/>
      <c r="GJ109" s="570"/>
      <c r="GK109" s="556"/>
      <c r="GL109" s="556"/>
      <c r="GM109" s="556"/>
      <c r="GN109" s="570"/>
      <c r="GO109" s="556"/>
      <c r="GP109" s="556"/>
      <c r="GQ109" s="570"/>
      <c r="GR109" s="570"/>
      <c r="GS109" s="556"/>
      <c r="GT109" s="556"/>
      <c r="GU109" s="556"/>
      <c r="GV109" s="570"/>
      <c r="GW109" s="556"/>
      <c r="GX109" s="556"/>
      <c r="GY109" s="570"/>
      <c r="GZ109" s="570"/>
      <c r="HA109" s="556"/>
      <c r="HB109" s="556"/>
      <c r="HC109" s="556"/>
      <c r="HD109" s="570"/>
      <c r="HE109" s="556"/>
      <c r="HF109" s="556"/>
      <c r="HG109" s="570"/>
      <c r="HH109" s="570"/>
      <c r="HI109" s="556"/>
      <c r="HJ109" s="556"/>
      <c r="HK109" s="556"/>
      <c r="HL109" s="570"/>
      <c r="HM109" s="556"/>
      <c r="HN109" s="556"/>
      <c r="HO109" s="570"/>
      <c r="HP109" s="570"/>
      <c r="HQ109" s="556"/>
      <c r="HR109" s="556"/>
      <c r="HS109" s="556"/>
      <c r="HT109" s="570"/>
      <c r="HU109" s="556"/>
      <c r="HV109" s="556"/>
      <c r="HW109" s="570"/>
      <c r="HX109" s="570"/>
      <c r="HY109" s="556"/>
      <c r="HZ109" s="556"/>
      <c r="IA109" s="556"/>
      <c r="IB109" s="570"/>
      <c r="IC109" s="556"/>
      <c r="ID109" s="556"/>
      <c r="IE109" s="570"/>
      <c r="IF109" s="570"/>
      <c r="IG109" s="556"/>
      <c r="IH109" s="556"/>
      <c r="II109" s="556"/>
      <c r="IJ109" s="570"/>
      <c r="IK109" s="556"/>
      <c r="IL109" s="556"/>
      <c r="IM109" s="570"/>
      <c r="IN109" s="570"/>
      <c r="IO109" s="556"/>
      <c r="IP109" s="556"/>
      <c r="IQ109" s="556"/>
      <c r="IR109" s="570"/>
      <c r="IS109" s="556"/>
      <c r="IT109" s="556"/>
      <c r="IU109" s="570"/>
      <c r="IV109" s="570"/>
    </row>
    <row r="110" spans="1:256" s="238" customFormat="1" ht="13.5" customHeight="1">
      <c r="A110" s="183"/>
      <c r="B110" s="287"/>
      <c r="C110" s="556"/>
      <c r="D110" s="556"/>
      <c r="E110" s="556"/>
      <c r="F110" s="556"/>
      <c r="G110" s="556"/>
      <c r="H110" s="556"/>
      <c r="L110" s="556"/>
      <c r="M110" s="556"/>
      <c r="N110" s="556"/>
      <c r="O110" s="570"/>
      <c r="P110" s="570"/>
      <c r="Q110" s="556"/>
      <c r="R110" s="556"/>
      <c r="S110" s="556"/>
      <c r="T110" s="570"/>
      <c r="U110" s="556"/>
      <c r="V110" s="556"/>
      <c r="W110" s="570"/>
      <c r="X110" s="570"/>
      <c r="Y110" s="556"/>
      <c r="Z110" s="556"/>
      <c r="AA110" s="556"/>
      <c r="AB110" s="570"/>
      <c r="AC110" s="556"/>
      <c r="AD110" s="556"/>
      <c r="AE110" s="570"/>
      <c r="AF110" s="570"/>
      <c r="AG110" s="556"/>
      <c r="AH110" s="556"/>
      <c r="AI110" s="556"/>
      <c r="AJ110" s="570"/>
      <c r="AK110" s="556"/>
      <c r="AL110" s="556"/>
      <c r="AM110" s="570"/>
      <c r="AN110" s="570"/>
      <c r="AO110" s="556"/>
      <c r="AP110" s="556"/>
      <c r="AQ110" s="556"/>
      <c r="AR110" s="570"/>
      <c r="AS110" s="556"/>
      <c r="AT110" s="556"/>
      <c r="AU110" s="570"/>
      <c r="AV110" s="570"/>
      <c r="AW110" s="556"/>
      <c r="AX110" s="556"/>
      <c r="AY110" s="556"/>
      <c r="AZ110" s="570"/>
      <c r="BA110" s="556"/>
      <c r="BB110" s="556"/>
      <c r="BC110" s="570"/>
      <c r="BD110" s="570"/>
      <c r="BE110" s="556"/>
      <c r="BF110" s="556"/>
      <c r="BG110" s="556"/>
      <c r="BH110" s="570"/>
      <c r="BI110" s="556"/>
      <c r="BJ110" s="556"/>
      <c r="BK110" s="570"/>
      <c r="BL110" s="570"/>
      <c r="BM110" s="556"/>
      <c r="BN110" s="556"/>
      <c r="BO110" s="556"/>
      <c r="BP110" s="570"/>
      <c r="BQ110" s="556"/>
      <c r="BR110" s="556"/>
      <c r="BS110" s="570"/>
      <c r="BT110" s="570"/>
      <c r="BU110" s="556"/>
      <c r="BV110" s="556"/>
      <c r="BW110" s="556"/>
      <c r="BX110" s="570"/>
      <c r="BY110" s="556"/>
      <c r="BZ110" s="556"/>
      <c r="CA110" s="570"/>
      <c r="CB110" s="570"/>
      <c r="CC110" s="556"/>
      <c r="CD110" s="556"/>
      <c r="CE110" s="556"/>
      <c r="CF110" s="570"/>
      <c r="CG110" s="556"/>
      <c r="CH110" s="556"/>
      <c r="CI110" s="570"/>
      <c r="CJ110" s="570"/>
      <c r="CK110" s="556"/>
      <c r="CL110" s="556"/>
      <c r="CM110" s="556"/>
      <c r="CN110" s="570"/>
      <c r="CO110" s="556"/>
      <c r="CP110" s="556"/>
      <c r="CQ110" s="570"/>
      <c r="CR110" s="570"/>
      <c r="CS110" s="556"/>
      <c r="CT110" s="556"/>
      <c r="CU110" s="556"/>
      <c r="CV110" s="570"/>
      <c r="CW110" s="556"/>
      <c r="CX110" s="556"/>
      <c r="CY110" s="570"/>
      <c r="CZ110" s="570"/>
      <c r="DA110" s="556"/>
      <c r="DB110" s="556"/>
      <c r="DC110" s="556"/>
      <c r="DD110" s="570"/>
      <c r="DE110" s="556"/>
      <c r="DF110" s="556"/>
      <c r="DG110" s="570"/>
      <c r="DH110" s="570"/>
      <c r="DI110" s="556"/>
      <c r="DJ110" s="556"/>
      <c r="DK110" s="556"/>
      <c r="DL110" s="570"/>
      <c r="DM110" s="556"/>
      <c r="DN110" s="556"/>
      <c r="DO110" s="570"/>
      <c r="DP110" s="570"/>
      <c r="DQ110" s="556"/>
      <c r="DR110" s="556"/>
      <c r="DS110" s="556"/>
      <c r="DT110" s="570"/>
      <c r="DU110" s="556"/>
      <c r="DV110" s="556"/>
      <c r="DW110" s="570"/>
      <c r="DX110" s="570"/>
      <c r="DY110" s="556"/>
      <c r="DZ110" s="556"/>
      <c r="EA110" s="556"/>
      <c r="EB110" s="570"/>
      <c r="EC110" s="556"/>
      <c r="ED110" s="556"/>
      <c r="EE110" s="570"/>
      <c r="EF110" s="570"/>
      <c r="EG110" s="556"/>
      <c r="EH110" s="556"/>
      <c r="EI110" s="556"/>
      <c r="EJ110" s="570"/>
      <c r="EK110" s="556"/>
      <c r="EL110" s="556"/>
      <c r="EM110" s="570"/>
      <c r="EN110" s="570"/>
      <c r="EO110" s="556"/>
      <c r="EP110" s="556"/>
      <c r="EQ110" s="556"/>
      <c r="ER110" s="570"/>
      <c r="ES110" s="556"/>
      <c r="ET110" s="556"/>
      <c r="EU110" s="570"/>
      <c r="EV110" s="570"/>
      <c r="EW110" s="556"/>
      <c r="EX110" s="556"/>
      <c r="EY110" s="556"/>
      <c r="EZ110" s="570"/>
      <c r="FA110" s="556"/>
      <c r="FB110" s="556"/>
      <c r="FC110" s="570"/>
      <c r="FD110" s="570"/>
      <c r="FE110" s="556"/>
      <c r="FF110" s="556"/>
      <c r="FG110" s="556"/>
      <c r="FH110" s="570"/>
      <c r="FI110" s="556"/>
      <c r="FJ110" s="556"/>
      <c r="FK110" s="570"/>
      <c r="FL110" s="570"/>
      <c r="FM110" s="556"/>
      <c r="FN110" s="556"/>
      <c r="FO110" s="556"/>
      <c r="FP110" s="570"/>
      <c r="FQ110" s="556"/>
      <c r="FR110" s="556"/>
      <c r="FS110" s="570"/>
      <c r="FT110" s="570"/>
      <c r="FU110" s="556"/>
      <c r="FV110" s="556"/>
      <c r="FW110" s="556"/>
      <c r="FX110" s="570"/>
      <c r="FY110" s="556"/>
      <c r="FZ110" s="556"/>
      <c r="GA110" s="570"/>
      <c r="GB110" s="570"/>
      <c r="GC110" s="556"/>
      <c r="GD110" s="556"/>
      <c r="GE110" s="556"/>
      <c r="GF110" s="570"/>
      <c r="GG110" s="556"/>
      <c r="GH110" s="556"/>
      <c r="GI110" s="570"/>
      <c r="GJ110" s="570"/>
      <c r="GK110" s="556"/>
      <c r="GL110" s="556"/>
      <c r="GM110" s="556"/>
      <c r="GN110" s="570"/>
      <c r="GO110" s="556"/>
      <c r="GP110" s="556"/>
      <c r="GQ110" s="570"/>
      <c r="GR110" s="570"/>
      <c r="GS110" s="556"/>
      <c r="GT110" s="556"/>
      <c r="GU110" s="556"/>
      <c r="GV110" s="570"/>
      <c r="GW110" s="556"/>
      <c r="GX110" s="556"/>
      <c r="GY110" s="570"/>
      <c r="GZ110" s="570"/>
      <c r="HA110" s="556"/>
      <c r="HB110" s="556"/>
      <c r="HC110" s="556"/>
      <c r="HD110" s="570"/>
      <c r="HE110" s="556"/>
      <c r="HF110" s="556"/>
      <c r="HG110" s="570"/>
      <c r="HH110" s="570"/>
      <c r="HI110" s="556"/>
      <c r="HJ110" s="556"/>
      <c r="HK110" s="556"/>
      <c r="HL110" s="570"/>
      <c r="HM110" s="556"/>
      <c r="HN110" s="556"/>
      <c r="HO110" s="570"/>
      <c r="HP110" s="570"/>
      <c r="HQ110" s="556"/>
      <c r="HR110" s="556"/>
      <c r="HS110" s="556"/>
      <c r="HT110" s="570"/>
      <c r="HU110" s="556"/>
      <c r="HV110" s="556"/>
      <c r="HW110" s="570"/>
      <c r="HX110" s="570"/>
      <c r="HY110" s="556"/>
      <c r="HZ110" s="556"/>
      <c r="IA110" s="556"/>
      <c r="IB110" s="570"/>
      <c r="IC110" s="556"/>
      <c r="ID110" s="556"/>
      <c r="IE110" s="570"/>
      <c r="IF110" s="570"/>
      <c r="IG110" s="556"/>
      <c r="IH110" s="556"/>
      <c r="II110" s="556"/>
      <c r="IJ110" s="570"/>
      <c r="IK110" s="556"/>
      <c r="IL110" s="556"/>
      <c r="IM110" s="570"/>
      <c r="IN110" s="570"/>
      <c r="IO110" s="556"/>
      <c r="IP110" s="556"/>
      <c r="IQ110" s="556"/>
      <c r="IR110" s="570"/>
      <c r="IS110" s="556"/>
      <c r="IT110" s="556"/>
      <c r="IU110" s="570"/>
      <c r="IV110" s="570"/>
    </row>
    <row r="111" spans="1:256" s="163" customFormat="1" ht="13.5" customHeight="1">
      <c r="B111" s="161"/>
      <c r="C111" s="161"/>
      <c r="D111" s="161"/>
      <c r="E111" s="161"/>
      <c r="F111" s="161"/>
      <c r="G111" s="161"/>
      <c r="H111" s="161"/>
      <c r="I111" s="161"/>
      <c r="J111" s="161"/>
      <c r="K111" s="184"/>
      <c r="L111" s="184"/>
    </row>
    <row r="112" spans="1:256" s="238" customFormat="1" ht="13.5" customHeight="1">
      <c r="A112" s="556"/>
      <c r="B112" s="556"/>
      <c r="C112" s="556"/>
      <c r="D112" s="556"/>
      <c r="E112" s="556"/>
      <c r="F112" s="556"/>
      <c r="G112" s="556"/>
      <c r="H112" s="556"/>
      <c r="I112" s="556"/>
      <c r="J112" s="556"/>
      <c r="K112" s="556"/>
      <c r="L112" s="556"/>
      <c r="M112" s="556"/>
      <c r="N112" s="556"/>
      <c r="O112" s="570"/>
      <c r="P112" s="570"/>
      <c r="Q112" s="556"/>
      <c r="R112" s="556"/>
      <c r="S112" s="556"/>
      <c r="T112" s="570"/>
      <c r="U112" s="556"/>
      <c r="V112" s="556"/>
      <c r="W112" s="570"/>
      <c r="X112" s="570"/>
      <c r="Y112" s="556"/>
      <c r="Z112" s="556"/>
      <c r="AA112" s="556"/>
      <c r="AB112" s="570"/>
      <c r="AC112" s="556"/>
      <c r="AD112" s="556"/>
      <c r="AE112" s="570"/>
      <c r="AF112" s="570"/>
      <c r="AG112" s="556"/>
      <c r="AH112" s="556"/>
      <c r="AI112" s="556"/>
      <c r="AJ112" s="570"/>
      <c r="AK112" s="556"/>
      <c r="AL112" s="556"/>
      <c r="AM112" s="570"/>
      <c r="AN112" s="570"/>
      <c r="AO112" s="556"/>
      <c r="AP112" s="556"/>
      <c r="AQ112" s="556"/>
      <c r="AR112" s="570"/>
      <c r="AS112" s="556"/>
      <c r="AT112" s="556"/>
      <c r="AU112" s="570"/>
      <c r="AV112" s="570"/>
      <c r="AW112" s="556"/>
      <c r="AX112" s="556"/>
      <c r="AY112" s="556"/>
      <c r="AZ112" s="570"/>
      <c r="BA112" s="556"/>
      <c r="BB112" s="556"/>
      <c r="BC112" s="570"/>
      <c r="BD112" s="570"/>
      <c r="BE112" s="556"/>
      <c r="BF112" s="556"/>
      <c r="BG112" s="556"/>
      <c r="BH112" s="570"/>
      <c r="BI112" s="556"/>
      <c r="BJ112" s="556"/>
      <c r="BK112" s="570"/>
      <c r="BL112" s="570"/>
      <c r="BM112" s="556"/>
      <c r="BN112" s="556"/>
      <c r="BO112" s="556"/>
      <c r="BP112" s="570"/>
      <c r="BQ112" s="556"/>
      <c r="BR112" s="556"/>
      <c r="BS112" s="570"/>
      <c r="BT112" s="570"/>
      <c r="BU112" s="556"/>
      <c r="BV112" s="556"/>
      <c r="BW112" s="556"/>
      <c r="BX112" s="570"/>
      <c r="BY112" s="556"/>
      <c r="BZ112" s="556"/>
      <c r="CA112" s="570"/>
      <c r="CB112" s="570"/>
      <c r="CC112" s="556"/>
      <c r="CD112" s="556"/>
      <c r="CE112" s="556"/>
      <c r="CF112" s="570"/>
      <c r="CG112" s="556"/>
      <c r="CH112" s="556"/>
      <c r="CI112" s="570"/>
      <c r="CJ112" s="570"/>
      <c r="CK112" s="556"/>
      <c r="CL112" s="556"/>
      <c r="CM112" s="556"/>
      <c r="CN112" s="570"/>
      <c r="CO112" s="556"/>
      <c r="CP112" s="556"/>
      <c r="CQ112" s="570"/>
      <c r="CR112" s="570"/>
      <c r="CS112" s="556"/>
      <c r="CT112" s="556"/>
      <c r="CU112" s="556"/>
      <c r="CV112" s="570"/>
      <c r="CW112" s="556"/>
      <c r="CX112" s="556"/>
      <c r="CY112" s="570"/>
      <c r="CZ112" s="570"/>
      <c r="DA112" s="556"/>
      <c r="DB112" s="556"/>
      <c r="DC112" s="556"/>
      <c r="DD112" s="570"/>
      <c r="DE112" s="556"/>
      <c r="DF112" s="556"/>
      <c r="DG112" s="570"/>
      <c r="DH112" s="570"/>
      <c r="DI112" s="556"/>
      <c r="DJ112" s="556"/>
      <c r="DK112" s="556"/>
      <c r="DL112" s="570"/>
      <c r="DM112" s="556"/>
      <c r="DN112" s="556"/>
      <c r="DO112" s="570"/>
      <c r="DP112" s="570"/>
      <c r="DQ112" s="556"/>
      <c r="DR112" s="556"/>
      <c r="DS112" s="556"/>
      <c r="DT112" s="570"/>
      <c r="DU112" s="556"/>
      <c r="DV112" s="556"/>
      <c r="DW112" s="570"/>
      <c r="DX112" s="570"/>
      <c r="DY112" s="556"/>
      <c r="DZ112" s="556"/>
      <c r="EA112" s="556"/>
      <c r="EB112" s="570"/>
      <c r="EC112" s="556"/>
      <c r="ED112" s="556"/>
      <c r="EE112" s="570"/>
      <c r="EF112" s="570"/>
      <c r="EG112" s="556"/>
      <c r="EH112" s="556"/>
      <c r="EI112" s="556"/>
      <c r="EJ112" s="570"/>
      <c r="EK112" s="556"/>
      <c r="EL112" s="556"/>
      <c r="EM112" s="570"/>
      <c r="EN112" s="570"/>
      <c r="EO112" s="556"/>
      <c r="EP112" s="556"/>
      <c r="EQ112" s="556"/>
      <c r="ER112" s="570"/>
      <c r="ES112" s="556"/>
      <c r="ET112" s="556"/>
      <c r="EU112" s="570"/>
      <c r="EV112" s="570"/>
      <c r="EW112" s="556"/>
      <c r="EX112" s="556"/>
      <c r="EY112" s="556"/>
      <c r="EZ112" s="570"/>
      <c r="FA112" s="556"/>
      <c r="FB112" s="556"/>
      <c r="FC112" s="570"/>
      <c r="FD112" s="570"/>
      <c r="FE112" s="556"/>
      <c r="FF112" s="556"/>
      <c r="FG112" s="556"/>
      <c r="FH112" s="570"/>
      <c r="FI112" s="556"/>
      <c r="FJ112" s="556"/>
      <c r="FK112" s="570"/>
      <c r="FL112" s="570"/>
      <c r="FM112" s="556"/>
      <c r="FN112" s="556"/>
      <c r="FO112" s="556"/>
      <c r="FP112" s="570"/>
      <c r="FQ112" s="556"/>
      <c r="FR112" s="556"/>
      <c r="FS112" s="570"/>
      <c r="FT112" s="570"/>
      <c r="FU112" s="556"/>
      <c r="FV112" s="556"/>
      <c r="FW112" s="556"/>
      <c r="FX112" s="570"/>
      <c r="FY112" s="556"/>
      <c r="FZ112" s="556"/>
      <c r="GA112" s="570"/>
      <c r="GB112" s="570"/>
      <c r="GC112" s="556"/>
      <c r="GD112" s="556"/>
      <c r="GE112" s="556"/>
      <c r="GF112" s="570"/>
      <c r="GG112" s="556"/>
      <c r="GH112" s="556"/>
      <c r="GI112" s="570"/>
      <c r="GJ112" s="570"/>
      <c r="GK112" s="556"/>
      <c r="GL112" s="556"/>
      <c r="GM112" s="556"/>
      <c r="GN112" s="570"/>
      <c r="GO112" s="556"/>
      <c r="GP112" s="556"/>
      <c r="GQ112" s="570"/>
      <c r="GR112" s="570"/>
      <c r="GS112" s="556"/>
      <c r="GT112" s="556"/>
      <c r="GU112" s="556"/>
      <c r="GV112" s="570"/>
      <c r="GW112" s="556"/>
      <c r="GX112" s="556"/>
      <c r="GY112" s="570"/>
      <c r="GZ112" s="570"/>
      <c r="HA112" s="556"/>
      <c r="HB112" s="556"/>
      <c r="HC112" s="556"/>
      <c r="HD112" s="570"/>
      <c r="HE112" s="556"/>
      <c r="HF112" s="556"/>
      <c r="HG112" s="570"/>
      <c r="HH112" s="570"/>
      <c r="HI112" s="556"/>
      <c r="HJ112" s="556"/>
      <c r="HK112" s="556"/>
      <c r="HL112" s="570"/>
      <c r="HM112" s="556"/>
      <c r="HN112" s="556"/>
      <c r="HO112" s="570"/>
      <c r="HP112" s="570"/>
      <c r="HQ112" s="556"/>
      <c r="HR112" s="556"/>
      <c r="HS112" s="556"/>
      <c r="HT112" s="570"/>
      <c r="HU112" s="556"/>
      <c r="HV112" s="556"/>
      <c r="HW112" s="570"/>
      <c r="HX112" s="570"/>
      <c r="HY112" s="556"/>
      <c r="HZ112" s="556"/>
      <c r="IA112" s="556"/>
      <c r="IB112" s="570"/>
      <c r="IC112" s="556"/>
      <c r="ID112" s="556"/>
      <c r="IE112" s="570"/>
      <c r="IF112" s="570"/>
      <c r="IG112" s="556"/>
      <c r="IH112" s="556"/>
      <c r="II112" s="556"/>
      <c r="IJ112" s="570"/>
      <c r="IK112" s="556"/>
      <c r="IL112" s="556"/>
      <c r="IM112" s="570"/>
      <c r="IN112" s="570"/>
      <c r="IO112" s="556"/>
      <c r="IP112" s="556"/>
      <c r="IQ112" s="556"/>
      <c r="IR112" s="570"/>
      <c r="IS112" s="556"/>
      <c r="IT112" s="556"/>
      <c r="IU112" s="570"/>
      <c r="IV112" s="570"/>
    </row>
    <row r="113" spans="1:256" s="238" customFormat="1" ht="13.5" customHeight="1">
      <c r="A113" s="556"/>
      <c r="B113" s="556"/>
      <c r="C113" s="556"/>
      <c r="D113" s="556"/>
      <c r="E113" s="556"/>
      <c r="F113" s="556"/>
      <c r="G113" s="556"/>
      <c r="H113" s="556"/>
      <c r="I113" s="573"/>
      <c r="J113" s="419"/>
      <c r="K113" s="576"/>
      <c r="L113" s="419"/>
      <c r="M113" s="556"/>
      <c r="N113" s="556"/>
      <c r="O113" s="570"/>
      <c r="P113" s="570"/>
      <c r="Q113" s="556"/>
      <c r="R113" s="556"/>
      <c r="S113" s="556"/>
      <c r="T113" s="570"/>
      <c r="U113" s="556"/>
      <c r="V113" s="556"/>
      <c r="W113" s="570"/>
      <c r="X113" s="570"/>
      <c r="Y113" s="556"/>
      <c r="Z113" s="556"/>
      <c r="AA113" s="556"/>
      <c r="AB113" s="570"/>
      <c r="AC113" s="556"/>
      <c r="AD113" s="556"/>
      <c r="AE113" s="570"/>
      <c r="AF113" s="570"/>
      <c r="AG113" s="556"/>
      <c r="AH113" s="556"/>
      <c r="AI113" s="556"/>
      <c r="AJ113" s="570"/>
      <c r="AK113" s="556"/>
      <c r="AL113" s="556"/>
      <c r="AM113" s="570"/>
      <c r="AN113" s="570"/>
      <c r="AO113" s="556"/>
      <c r="AP113" s="556"/>
      <c r="AQ113" s="556"/>
      <c r="AR113" s="570"/>
      <c r="AS113" s="556"/>
      <c r="AT113" s="556"/>
      <c r="AU113" s="570"/>
      <c r="AV113" s="570"/>
      <c r="AW113" s="556"/>
      <c r="AX113" s="556"/>
      <c r="AY113" s="556"/>
      <c r="AZ113" s="570"/>
      <c r="BA113" s="556"/>
      <c r="BB113" s="556"/>
      <c r="BC113" s="570"/>
      <c r="BD113" s="570"/>
      <c r="BE113" s="556"/>
      <c r="BF113" s="556"/>
      <c r="BG113" s="556"/>
      <c r="BH113" s="570"/>
      <c r="BI113" s="556"/>
      <c r="BJ113" s="556"/>
      <c r="BK113" s="570"/>
      <c r="BL113" s="570"/>
      <c r="BM113" s="556"/>
      <c r="BN113" s="556"/>
      <c r="BO113" s="556"/>
      <c r="BP113" s="570"/>
      <c r="BQ113" s="556"/>
      <c r="BR113" s="556"/>
      <c r="BS113" s="570"/>
      <c r="BT113" s="570"/>
      <c r="BU113" s="556"/>
      <c r="BV113" s="556"/>
      <c r="BW113" s="556"/>
      <c r="BX113" s="570"/>
      <c r="BY113" s="556"/>
      <c r="BZ113" s="556"/>
      <c r="CA113" s="570"/>
      <c r="CB113" s="570"/>
      <c r="CC113" s="556"/>
      <c r="CD113" s="556"/>
      <c r="CE113" s="556"/>
      <c r="CF113" s="570"/>
      <c r="CG113" s="556"/>
      <c r="CH113" s="556"/>
      <c r="CI113" s="570"/>
      <c r="CJ113" s="570"/>
      <c r="CK113" s="556"/>
      <c r="CL113" s="556"/>
      <c r="CM113" s="556"/>
      <c r="CN113" s="570"/>
      <c r="CO113" s="556"/>
      <c r="CP113" s="556"/>
      <c r="CQ113" s="570"/>
      <c r="CR113" s="570"/>
      <c r="CS113" s="556"/>
      <c r="CT113" s="556"/>
      <c r="CU113" s="556"/>
      <c r="CV113" s="570"/>
      <c r="CW113" s="556"/>
      <c r="CX113" s="556"/>
      <c r="CY113" s="570"/>
      <c r="CZ113" s="570"/>
      <c r="DA113" s="556"/>
      <c r="DB113" s="556"/>
      <c r="DC113" s="556"/>
      <c r="DD113" s="570"/>
      <c r="DE113" s="556"/>
      <c r="DF113" s="556"/>
      <c r="DG113" s="570"/>
      <c r="DH113" s="570"/>
      <c r="DI113" s="556"/>
      <c r="DJ113" s="556"/>
      <c r="DK113" s="556"/>
      <c r="DL113" s="570"/>
      <c r="DM113" s="556"/>
      <c r="DN113" s="556"/>
      <c r="DO113" s="570"/>
      <c r="DP113" s="570"/>
      <c r="DQ113" s="556"/>
      <c r="DR113" s="556"/>
      <c r="DS113" s="556"/>
      <c r="DT113" s="570"/>
      <c r="DU113" s="556"/>
      <c r="DV113" s="556"/>
      <c r="DW113" s="570"/>
      <c r="DX113" s="570"/>
      <c r="DY113" s="556"/>
      <c r="DZ113" s="556"/>
      <c r="EA113" s="556"/>
      <c r="EB113" s="570"/>
      <c r="EC113" s="556"/>
      <c r="ED113" s="556"/>
      <c r="EE113" s="570"/>
      <c r="EF113" s="570"/>
      <c r="EG113" s="556"/>
      <c r="EH113" s="556"/>
      <c r="EI113" s="556"/>
      <c r="EJ113" s="570"/>
      <c r="EK113" s="556"/>
      <c r="EL113" s="556"/>
      <c r="EM113" s="570"/>
      <c r="EN113" s="570"/>
      <c r="EO113" s="556"/>
      <c r="EP113" s="556"/>
      <c r="EQ113" s="556"/>
      <c r="ER113" s="570"/>
      <c r="ES113" s="556"/>
      <c r="ET113" s="556"/>
      <c r="EU113" s="570"/>
      <c r="EV113" s="570"/>
      <c r="EW113" s="556"/>
      <c r="EX113" s="556"/>
      <c r="EY113" s="556"/>
      <c r="EZ113" s="570"/>
      <c r="FA113" s="556"/>
      <c r="FB113" s="556"/>
      <c r="FC113" s="570"/>
      <c r="FD113" s="570"/>
      <c r="FE113" s="556"/>
      <c r="FF113" s="556"/>
      <c r="FG113" s="556"/>
      <c r="FH113" s="570"/>
      <c r="FI113" s="556"/>
      <c r="FJ113" s="556"/>
      <c r="FK113" s="570"/>
      <c r="FL113" s="570"/>
      <c r="FM113" s="556"/>
      <c r="FN113" s="556"/>
      <c r="FO113" s="556"/>
      <c r="FP113" s="570"/>
      <c r="FQ113" s="556"/>
      <c r="FR113" s="556"/>
      <c r="FS113" s="570"/>
      <c r="FT113" s="570"/>
      <c r="FU113" s="556"/>
      <c r="FV113" s="556"/>
      <c r="FW113" s="556"/>
      <c r="FX113" s="570"/>
      <c r="FY113" s="556"/>
      <c r="FZ113" s="556"/>
      <c r="GA113" s="570"/>
      <c r="GB113" s="570"/>
      <c r="GC113" s="556"/>
      <c r="GD113" s="556"/>
      <c r="GE113" s="556"/>
      <c r="GF113" s="570"/>
      <c r="GG113" s="556"/>
      <c r="GH113" s="556"/>
      <c r="GI113" s="570"/>
      <c r="GJ113" s="570"/>
      <c r="GK113" s="556"/>
      <c r="GL113" s="556"/>
      <c r="GM113" s="556"/>
      <c r="GN113" s="570"/>
      <c r="GO113" s="556"/>
      <c r="GP113" s="556"/>
      <c r="GQ113" s="570"/>
      <c r="GR113" s="570"/>
      <c r="GS113" s="556"/>
      <c r="GT113" s="556"/>
      <c r="GU113" s="556"/>
      <c r="GV113" s="570"/>
      <c r="GW113" s="556"/>
      <c r="GX113" s="556"/>
      <c r="GY113" s="570"/>
      <c r="GZ113" s="570"/>
      <c r="HA113" s="556"/>
      <c r="HB113" s="556"/>
      <c r="HC113" s="556"/>
      <c r="HD113" s="570"/>
      <c r="HE113" s="556"/>
      <c r="HF113" s="556"/>
      <c r="HG113" s="570"/>
      <c r="HH113" s="570"/>
      <c r="HI113" s="556"/>
      <c r="HJ113" s="556"/>
      <c r="HK113" s="556"/>
      <c r="HL113" s="570"/>
      <c r="HM113" s="556"/>
      <c r="HN113" s="556"/>
      <c r="HO113" s="570"/>
      <c r="HP113" s="570"/>
      <c r="HQ113" s="556"/>
      <c r="HR113" s="556"/>
      <c r="HS113" s="556"/>
      <c r="HT113" s="570"/>
      <c r="HU113" s="556"/>
      <c r="HV113" s="556"/>
      <c r="HW113" s="570"/>
      <c r="HX113" s="570"/>
      <c r="HY113" s="556"/>
      <c r="HZ113" s="556"/>
      <c r="IA113" s="556"/>
      <c r="IB113" s="570"/>
      <c r="IC113" s="556"/>
      <c r="ID113" s="556"/>
      <c r="IE113" s="570"/>
      <c r="IF113" s="570"/>
      <c r="IG113" s="556"/>
      <c r="IH113" s="556"/>
      <c r="II113" s="556"/>
      <c r="IJ113" s="570"/>
      <c r="IK113" s="556"/>
      <c r="IL113" s="556"/>
      <c r="IM113" s="570"/>
      <c r="IN113" s="570"/>
      <c r="IO113" s="556"/>
      <c r="IP113" s="556"/>
      <c r="IQ113" s="556"/>
      <c r="IR113" s="570"/>
      <c r="IS113" s="556"/>
      <c r="IT113" s="556"/>
      <c r="IU113" s="570"/>
      <c r="IV113" s="570"/>
    </row>
    <row r="114" spans="1:256" s="238" customFormat="1" ht="13.5" customHeight="1">
      <c r="A114" s="556"/>
      <c r="B114" s="556"/>
      <c r="C114" s="556"/>
      <c r="D114" s="556"/>
      <c r="E114" s="556"/>
      <c r="F114" s="556"/>
      <c r="G114" s="556"/>
      <c r="H114" s="556"/>
      <c r="L114" s="556"/>
      <c r="M114" s="556"/>
      <c r="N114" s="556"/>
      <c r="O114" s="570"/>
      <c r="P114" s="570"/>
      <c r="Q114" s="556"/>
      <c r="R114" s="556"/>
      <c r="S114" s="556"/>
      <c r="T114" s="570"/>
      <c r="U114" s="556"/>
      <c r="V114" s="556"/>
      <c r="W114" s="570"/>
      <c r="X114" s="570"/>
      <c r="Y114" s="556"/>
      <c r="Z114" s="556"/>
      <c r="AA114" s="556"/>
      <c r="AB114" s="570"/>
      <c r="AC114" s="556"/>
      <c r="AD114" s="556"/>
      <c r="AE114" s="570"/>
      <c r="AF114" s="570"/>
      <c r="AG114" s="556"/>
      <c r="AH114" s="556"/>
      <c r="AI114" s="556"/>
      <c r="AJ114" s="570"/>
      <c r="AK114" s="556"/>
      <c r="AL114" s="556"/>
      <c r="AM114" s="570"/>
      <c r="AN114" s="570"/>
      <c r="AO114" s="556"/>
      <c r="AP114" s="556"/>
      <c r="AQ114" s="556"/>
      <c r="AR114" s="570"/>
      <c r="AS114" s="556"/>
      <c r="AT114" s="556"/>
      <c r="AU114" s="570"/>
      <c r="AV114" s="570"/>
      <c r="AW114" s="556"/>
      <c r="AX114" s="556"/>
      <c r="AY114" s="556"/>
      <c r="AZ114" s="570"/>
      <c r="BA114" s="556"/>
      <c r="BB114" s="556"/>
      <c r="BC114" s="570"/>
      <c r="BD114" s="570"/>
      <c r="BE114" s="556"/>
      <c r="BF114" s="556"/>
      <c r="BG114" s="556"/>
      <c r="BH114" s="570"/>
      <c r="BI114" s="556"/>
      <c r="BJ114" s="556"/>
      <c r="BK114" s="570"/>
      <c r="BL114" s="570"/>
      <c r="BM114" s="556"/>
      <c r="BN114" s="556"/>
      <c r="BO114" s="556"/>
      <c r="BP114" s="570"/>
      <c r="BQ114" s="556"/>
      <c r="BR114" s="556"/>
      <c r="BS114" s="570"/>
      <c r="BT114" s="570"/>
      <c r="BU114" s="556"/>
      <c r="BV114" s="556"/>
      <c r="BW114" s="556"/>
      <c r="BX114" s="570"/>
      <c r="BY114" s="556"/>
      <c r="BZ114" s="556"/>
      <c r="CA114" s="570"/>
      <c r="CB114" s="570"/>
      <c r="CC114" s="556"/>
      <c r="CD114" s="556"/>
      <c r="CE114" s="556"/>
      <c r="CF114" s="570"/>
      <c r="CG114" s="556"/>
      <c r="CH114" s="556"/>
      <c r="CI114" s="570"/>
      <c r="CJ114" s="570"/>
      <c r="CK114" s="556"/>
      <c r="CL114" s="556"/>
      <c r="CM114" s="556"/>
      <c r="CN114" s="570"/>
      <c r="CO114" s="556"/>
      <c r="CP114" s="556"/>
      <c r="CQ114" s="570"/>
      <c r="CR114" s="570"/>
      <c r="CS114" s="556"/>
      <c r="CT114" s="556"/>
      <c r="CU114" s="556"/>
      <c r="CV114" s="570"/>
      <c r="CW114" s="556"/>
      <c r="CX114" s="556"/>
      <c r="CY114" s="570"/>
      <c r="CZ114" s="570"/>
      <c r="DA114" s="556"/>
      <c r="DB114" s="556"/>
      <c r="DC114" s="556"/>
      <c r="DD114" s="570"/>
      <c r="DE114" s="556"/>
      <c r="DF114" s="556"/>
      <c r="DG114" s="570"/>
      <c r="DH114" s="570"/>
      <c r="DI114" s="556"/>
      <c r="DJ114" s="556"/>
      <c r="DK114" s="556"/>
      <c r="DL114" s="570"/>
      <c r="DM114" s="556"/>
      <c r="DN114" s="556"/>
      <c r="DO114" s="570"/>
      <c r="DP114" s="570"/>
      <c r="DQ114" s="556"/>
      <c r="DR114" s="556"/>
      <c r="DS114" s="556"/>
      <c r="DT114" s="570"/>
      <c r="DU114" s="556"/>
      <c r="DV114" s="556"/>
      <c r="DW114" s="570"/>
      <c r="DX114" s="570"/>
      <c r="DY114" s="556"/>
      <c r="DZ114" s="556"/>
      <c r="EA114" s="556"/>
      <c r="EB114" s="570"/>
      <c r="EC114" s="556"/>
      <c r="ED114" s="556"/>
      <c r="EE114" s="570"/>
      <c r="EF114" s="570"/>
      <c r="EG114" s="556"/>
      <c r="EH114" s="556"/>
      <c r="EI114" s="556"/>
      <c r="EJ114" s="570"/>
      <c r="EK114" s="556"/>
      <c r="EL114" s="556"/>
      <c r="EM114" s="570"/>
      <c r="EN114" s="570"/>
      <c r="EO114" s="556"/>
      <c r="EP114" s="556"/>
      <c r="EQ114" s="556"/>
      <c r="ER114" s="570"/>
      <c r="ES114" s="556"/>
      <c r="ET114" s="556"/>
      <c r="EU114" s="570"/>
      <c r="EV114" s="570"/>
      <c r="EW114" s="556"/>
      <c r="EX114" s="556"/>
      <c r="EY114" s="556"/>
      <c r="EZ114" s="570"/>
      <c r="FA114" s="556"/>
      <c r="FB114" s="556"/>
      <c r="FC114" s="570"/>
      <c r="FD114" s="570"/>
      <c r="FE114" s="556"/>
      <c r="FF114" s="556"/>
      <c r="FG114" s="556"/>
      <c r="FH114" s="570"/>
      <c r="FI114" s="556"/>
      <c r="FJ114" s="556"/>
      <c r="FK114" s="570"/>
      <c r="FL114" s="570"/>
      <c r="FM114" s="556"/>
      <c r="FN114" s="556"/>
      <c r="FO114" s="556"/>
      <c r="FP114" s="570"/>
      <c r="FQ114" s="556"/>
      <c r="FR114" s="556"/>
      <c r="FS114" s="570"/>
      <c r="FT114" s="570"/>
      <c r="FU114" s="556"/>
      <c r="FV114" s="556"/>
      <c r="FW114" s="556"/>
      <c r="FX114" s="570"/>
      <c r="FY114" s="556"/>
      <c r="FZ114" s="556"/>
      <c r="GA114" s="570"/>
      <c r="GB114" s="570"/>
      <c r="GC114" s="556"/>
      <c r="GD114" s="556"/>
      <c r="GE114" s="556"/>
      <c r="GF114" s="570"/>
      <c r="GG114" s="556"/>
      <c r="GH114" s="556"/>
      <c r="GI114" s="570"/>
      <c r="GJ114" s="570"/>
      <c r="GK114" s="556"/>
      <c r="GL114" s="556"/>
      <c r="GM114" s="556"/>
      <c r="GN114" s="570"/>
      <c r="GO114" s="556"/>
      <c r="GP114" s="556"/>
      <c r="GQ114" s="570"/>
      <c r="GR114" s="570"/>
      <c r="GS114" s="556"/>
      <c r="GT114" s="556"/>
      <c r="GU114" s="556"/>
      <c r="GV114" s="570"/>
      <c r="GW114" s="556"/>
      <c r="GX114" s="556"/>
      <c r="GY114" s="570"/>
      <c r="GZ114" s="570"/>
      <c r="HA114" s="556"/>
      <c r="HB114" s="556"/>
      <c r="HC114" s="556"/>
      <c r="HD114" s="570"/>
      <c r="HE114" s="556"/>
      <c r="HF114" s="556"/>
      <c r="HG114" s="570"/>
      <c r="HH114" s="570"/>
      <c r="HI114" s="556"/>
      <c r="HJ114" s="556"/>
      <c r="HK114" s="556"/>
      <c r="HL114" s="570"/>
      <c r="HM114" s="556"/>
      <c r="HN114" s="556"/>
      <c r="HO114" s="570"/>
      <c r="HP114" s="570"/>
      <c r="HQ114" s="556"/>
      <c r="HR114" s="556"/>
      <c r="HS114" s="556"/>
      <c r="HT114" s="570"/>
      <c r="HU114" s="556"/>
      <c r="HV114" s="556"/>
      <c r="HW114" s="570"/>
      <c r="HX114" s="570"/>
      <c r="HY114" s="556"/>
      <c r="HZ114" s="556"/>
      <c r="IA114" s="556"/>
      <c r="IB114" s="570"/>
      <c r="IC114" s="556"/>
      <c r="ID114" s="556"/>
      <c r="IE114" s="570"/>
      <c r="IF114" s="570"/>
      <c r="IG114" s="556"/>
      <c r="IH114" s="556"/>
      <c r="II114" s="556"/>
      <c r="IJ114" s="570"/>
      <c r="IK114" s="556"/>
      <c r="IL114" s="556"/>
      <c r="IM114" s="570"/>
      <c r="IN114" s="570"/>
      <c r="IO114" s="556"/>
      <c r="IP114" s="556"/>
      <c r="IQ114" s="556"/>
      <c r="IR114" s="570"/>
      <c r="IS114" s="556"/>
      <c r="IT114" s="556"/>
      <c r="IU114" s="570"/>
      <c r="IV114" s="570"/>
    </row>
    <row r="115" spans="1:256" s="238" customFormat="1" ht="13.5" customHeight="1">
      <c r="A115" s="556"/>
      <c r="B115" s="556"/>
      <c r="C115" s="556"/>
      <c r="D115" s="556"/>
      <c r="E115" s="556"/>
      <c r="F115" s="556"/>
      <c r="G115" s="556"/>
      <c r="H115" s="556"/>
      <c r="I115" s="556"/>
      <c r="J115" s="556"/>
      <c r="K115" s="556"/>
      <c r="L115" s="556"/>
      <c r="M115" s="556"/>
      <c r="N115" s="556"/>
      <c r="O115" s="570"/>
      <c r="P115" s="570"/>
      <c r="Q115" s="556"/>
      <c r="R115" s="556"/>
      <c r="S115" s="556"/>
      <c r="T115" s="570"/>
      <c r="U115" s="556"/>
      <c r="V115" s="556"/>
      <c r="W115" s="570"/>
      <c r="X115" s="570"/>
      <c r="Y115" s="556"/>
      <c r="Z115" s="556"/>
      <c r="AA115" s="556"/>
      <c r="AB115" s="570"/>
      <c r="AC115" s="556"/>
      <c r="AD115" s="556"/>
      <c r="AE115" s="570"/>
      <c r="AF115" s="570"/>
      <c r="AG115" s="556"/>
      <c r="AH115" s="556"/>
      <c r="AI115" s="556"/>
      <c r="AJ115" s="570"/>
      <c r="AK115" s="556"/>
      <c r="AL115" s="556"/>
      <c r="AM115" s="570"/>
      <c r="AN115" s="570"/>
      <c r="AO115" s="556"/>
      <c r="AP115" s="556"/>
      <c r="AQ115" s="556"/>
      <c r="AR115" s="570"/>
      <c r="AS115" s="556"/>
      <c r="AT115" s="556"/>
      <c r="AU115" s="570"/>
      <c r="AV115" s="570"/>
      <c r="AW115" s="556"/>
      <c r="AX115" s="556"/>
      <c r="AY115" s="556"/>
      <c r="AZ115" s="570"/>
      <c r="BA115" s="556"/>
      <c r="BB115" s="556"/>
      <c r="BC115" s="570"/>
      <c r="BD115" s="570"/>
      <c r="BE115" s="556"/>
      <c r="BF115" s="556"/>
      <c r="BG115" s="556"/>
      <c r="BH115" s="570"/>
      <c r="BI115" s="556"/>
      <c r="BJ115" s="556"/>
      <c r="BK115" s="570"/>
      <c r="BL115" s="570"/>
      <c r="BM115" s="556"/>
      <c r="BN115" s="556"/>
      <c r="BO115" s="556"/>
      <c r="BP115" s="570"/>
      <c r="BQ115" s="556"/>
      <c r="BR115" s="556"/>
      <c r="BS115" s="570"/>
      <c r="BT115" s="570"/>
      <c r="BU115" s="556"/>
      <c r="BV115" s="556"/>
      <c r="BW115" s="556"/>
      <c r="BX115" s="570"/>
      <c r="BY115" s="556"/>
      <c r="BZ115" s="556"/>
      <c r="CA115" s="570"/>
      <c r="CB115" s="570"/>
      <c r="CC115" s="556"/>
      <c r="CD115" s="556"/>
      <c r="CE115" s="556"/>
      <c r="CF115" s="570"/>
      <c r="CG115" s="556"/>
      <c r="CH115" s="556"/>
      <c r="CI115" s="570"/>
      <c r="CJ115" s="570"/>
      <c r="CK115" s="556"/>
      <c r="CL115" s="556"/>
      <c r="CM115" s="556"/>
      <c r="CN115" s="570"/>
      <c r="CO115" s="556"/>
      <c r="CP115" s="556"/>
      <c r="CQ115" s="570"/>
      <c r="CR115" s="570"/>
      <c r="CS115" s="556"/>
      <c r="CT115" s="556"/>
      <c r="CU115" s="556"/>
      <c r="CV115" s="570"/>
      <c r="CW115" s="556"/>
      <c r="CX115" s="556"/>
      <c r="CY115" s="570"/>
      <c r="CZ115" s="570"/>
      <c r="DA115" s="556"/>
      <c r="DB115" s="556"/>
      <c r="DC115" s="556"/>
      <c r="DD115" s="570"/>
      <c r="DE115" s="556"/>
      <c r="DF115" s="556"/>
      <c r="DG115" s="570"/>
      <c r="DH115" s="570"/>
      <c r="DI115" s="556"/>
      <c r="DJ115" s="556"/>
      <c r="DK115" s="556"/>
      <c r="DL115" s="570"/>
      <c r="DM115" s="556"/>
      <c r="DN115" s="556"/>
      <c r="DO115" s="570"/>
      <c r="DP115" s="570"/>
      <c r="DQ115" s="556"/>
      <c r="DR115" s="556"/>
      <c r="DS115" s="556"/>
      <c r="DT115" s="570"/>
      <c r="DU115" s="556"/>
      <c r="DV115" s="556"/>
      <c r="DW115" s="570"/>
      <c r="DX115" s="570"/>
      <c r="DY115" s="556"/>
      <c r="DZ115" s="556"/>
      <c r="EA115" s="556"/>
      <c r="EB115" s="570"/>
      <c r="EC115" s="556"/>
      <c r="ED115" s="556"/>
      <c r="EE115" s="570"/>
      <c r="EF115" s="570"/>
      <c r="EG115" s="556"/>
      <c r="EH115" s="556"/>
      <c r="EI115" s="556"/>
      <c r="EJ115" s="570"/>
      <c r="EK115" s="556"/>
      <c r="EL115" s="556"/>
      <c r="EM115" s="570"/>
      <c r="EN115" s="570"/>
      <c r="EO115" s="556"/>
      <c r="EP115" s="556"/>
      <c r="EQ115" s="556"/>
      <c r="ER115" s="570"/>
      <c r="ES115" s="556"/>
      <c r="ET115" s="556"/>
      <c r="EU115" s="570"/>
      <c r="EV115" s="570"/>
      <c r="EW115" s="556"/>
      <c r="EX115" s="556"/>
      <c r="EY115" s="556"/>
      <c r="EZ115" s="570"/>
      <c r="FA115" s="556"/>
      <c r="FB115" s="556"/>
      <c r="FC115" s="570"/>
      <c r="FD115" s="570"/>
      <c r="FE115" s="556"/>
      <c r="FF115" s="556"/>
      <c r="FG115" s="556"/>
      <c r="FH115" s="570"/>
      <c r="FI115" s="556"/>
      <c r="FJ115" s="556"/>
      <c r="FK115" s="570"/>
      <c r="FL115" s="570"/>
      <c r="FM115" s="556"/>
      <c r="FN115" s="556"/>
      <c r="FO115" s="556"/>
      <c r="FP115" s="570"/>
      <c r="FQ115" s="556"/>
      <c r="FR115" s="556"/>
      <c r="FS115" s="570"/>
      <c r="FT115" s="570"/>
      <c r="FU115" s="556"/>
      <c r="FV115" s="556"/>
      <c r="FW115" s="556"/>
      <c r="FX115" s="570"/>
      <c r="FY115" s="556"/>
      <c r="FZ115" s="556"/>
      <c r="GA115" s="570"/>
      <c r="GB115" s="570"/>
      <c r="GC115" s="556"/>
      <c r="GD115" s="556"/>
      <c r="GE115" s="556"/>
      <c r="GF115" s="570"/>
      <c r="GG115" s="556"/>
      <c r="GH115" s="556"/>
      <c r="GI115" s="570"/>
      <c r="GJ115" s="570"/>
      <c r="GK115" s="556"/>
      <c r="GL115" s="556"/>
      <c r="GM115" s="556"/>
      <c r="GN115" s="570"/>
      <c r="GO115" s="556"/>
      <c r="GP115" s="556"/>
      <c r="GQ115" s="570"/>
      <c r="GR115" s="570"/>
      <c r="GS115" s="556"/>
      <c r="GT115" s="556"/>
      <c r="GU115" s="556"/>
      <c r="GV115" s="570"/>
      <c r="GW115" s="556"/>
      <c r="GX115" s="556"/>
      <c r="GY115" s="570"/>
      <c r="GZ115" s="570"/>
      <c r="HA115" s="556"/>
      <c r="HB115" s="556"/>
      <c r="HC115" s="556"/>
      <c r="HD115" s="570"/>
      <c r="HE115" s="556"/>
      <c r="HF115" s="556"/>
      <c r="HG115" s="570"/>
      <c r="HH115" s="570"/>
      <c r="HI115" s="556"/>
      <c r="HJ115" s="556"/>
      <c r="HK115" s="556"/>
      <c r="HL115" s="570"/>
      <c r="HM115" s="556"/>
      <c r="HN115" s="556"/>
      <c r="HO115" s="570"/>
      <c r="HP115" s="570"/>
      <c r="HQ115" s="556"/>
      <c r="HR115" s="556"/>
      <c r="HS115" s="556"/>
      <c r="HT115" s="570"/>
      <c r="HU115" s="556"/>
      <c r="HV115" s="556"/>
      <c r="HW115" s="570"/>
      <c r="HX115" s="570"/>
      <c r="HY115" s="556"/>
      <c r="HZ115" s="556"/>
      <c r="IA115" s="556"/>
      <c r="IB115" s="570"/>
      <c r="IC115" s="556"/>
      <c r="ID115" s="556"/>
      <c r="IE115" s="570"/>
      <c r="IF115" s="570"/>
      <c r="IG115" s="556"/>
      <c r="IH115" s="556"/>
      <c r="II115" s="556"/>
      <c r="IJ115" s="570"/>
      <c r="IK115" s="556"/>
      <c r="IL115" s="556"/>
      <c r="IM115" s="570"/>
      <c r="IN115" s="570"/>
      <c r="IO115" s="556"/>
      <c r="IP115" s="556"/>
      <c r="IQ115" s="556"/>
      <c r="IR115" s="570"/>
      <c r="IS115" s="556"/>
      <c r="IT115" s="556"/>
      <c r="IU115" s="570"/>
      <c r="IV115" s="570"/>
    </row>
    <row r="116" spans="1:256" s="238" customFormat="1" ht="13.5" customHeight="1">
      <c r="A116" s="556"/>
      <c r="B116" s="556"/>
      <c r="C116" s="556"/>
      <c r="D116" s="556"/>
      <c r="E116" s="556"/>
      <c r="F116" s="556"/>
      <c r="G116" s="556"/>
      <c r="H116" s="556"/>
      <c r="I116" s="556"/>
      <c r="J116" s="556"/>
      <c r="K116" s="556"/>
      <c r="L116" s="556"/>
      <c r="M116" s="556"/>
      <c r="N116" s="556"/>
      <c r="O116" s="570"/>
      <c r="P116" s="570"/>
      <c r="Q116" s="556"/>
      <c r="R116" s="556"/>
      <c r="S116" s="556"/>
      <c r="T116" s="570"/>
      <c r="U116" s="556"/>
      <c r="V116" s="556"/>
      <c r="W116" s="570"/>
      <c r="X116" s="570"/>
      <c r="Y116" s="556"/>
      <c r="Z116" s="556"/>
      <c r="AA116" s="556"/>
      <c r="AB116" s="570"/>
      <c r="AC116" s="556"/>
      <c r="AD116" s="556"/>
      <c r="AE116" s="570"/>
      <c r="AF116" s="570"/>
      <c r="AG116" s="556"/>
      <c r="AH116" s="556"/>
      <c r="AI116" s="556"/>
      <c r="AJ116" s="570"/>
      <c r="AK116" s="556"/>
      <c r="AL116" s="556"/>
      <c r="AM116" s="570"/>
      <c r="AN116" s="570"/>
      <c r="AO116" s="556"/>
      <c r="AP116" s="556"/>
      <c r="AQ116" s="556"/>
      <c r="AR116" s="570"/>
      <c r="AS116" s="556"/>
      <c r="AT116" s="556"/>
      <c r="AU116" s="570"/>
      <c r="AV116" s="570"/>
      <c r="AW116" s="556"/>
      <c r="AX116" s="556"/>
      <c r="AY116" s="556"/>
      <c r="AZ116" s="570"/>
      <c r="BA116" s="556"/>
      <c r="BB116" s="556"/>
      <c r="BC116" s="570"/>
      <c r="BD116" s="570"/>
      <c r="BE116" s="556"/>
      <c r="BF116" s="556"/>
      <c r="BG116" s="556"/>
      <c r="BH116" s="570"/>
      <c r="BI116" s="556"/>
      <c r="BJ116" s="556"/>
      <c r="BK116" s="570"/>
      <c r="BL116" s="570"/>
      <c r="BM116" s="556"/>
      <c r="BN116" s="556"/>
      <c r="BO116" s="556"/>
      <c r="BP116" s="570"/>
      <c r="BQ116" s="556"/>
      <c r="BR116" s="556"/>
      <c r="BS116" s="570"/>
      <c r="BT116" s="570"/>
      <c r="BU116" s="556"/>
      <c r="BV116" s="556"/>
      <c r="BW116" s="556"/>
      <c r="BX116" s="570"/>
      <c r="BY116" s="556"/>
      <c r="BZ116" s="556"/>
      <c r="CA116" s="570"/>
      <c r="CB116" s="570"/>
      <c r="CC116" s="556"/>
      <c r="CD116" s="556"/>
      <c r="CE116" s="556"/>
      <c r="CF116" s="570"/>
      <c r="CG116" s="556"/>
      <c r="CH116" s="556"/>
      <c r="CI116" s="570"/>
      <c r="CJ116" s="570"/>
      <c r="CK116" s="556"/>
      <c r="CL116" s="556"/>
      <c r="CM116" s="556"/>
      <c r="CN116" s="570"/>
      <c r="CO116" s="556"/>
      <c r="CP116" s="556"/>
      <c r="CQ116" s="570"/>
      <c r="CR116" s="570"/>
      <c r="CS116" s="556"/>
      <c r="CT116" s="556"/>
      <c r="CU116" s="556"/>
      <c r="CV116" s="570"/>
      <c r="CW116" s="556"/>
      <c r="CX116" s="556"/>
      <c r="CY116" s="570"/>
      <c r="CZ116" s="570"/>
      <c r="DA116" s="556"/>
      <c r="DB116" s="556"/>
      <c r="DC116" s="556"/>
      <c r="DD116" s="570"/>
      <c r="DE116" s="556"/>
      <c r="DF116" s="556"/>
      <c r="DG116" s="570"/>
      <c r="DH116" s="570"/>
      <c r="DI116" s="556"/>
      <c r="DJ116" s="556"/>
      <c r="DK116" s="556"/>
      <c r="DL116" s="570"/>
      <c r="DM116" s="556"/>
      <c r="DN116" s="556"/>
      <c r="DO116" s="570"/>
      <c r="DP116" s="570"/>
      <c r="DQ116" s="556"/>
      <c r="DR116" s="556"/>
      <c r="DS116" s="556"/>
      <c r="DT116" s="570"/>
      <c r="DU116" s="556"/>
      <c r="DV116" s="556"/>
      <c r="DW116" s="570"/>
      <c r="DX116" s="570"/>
      <c r="DY116" s="556"/>
      <c r="DZ116" s="556"/>
      <c r="EA116" s="556"/>
      <c r="EB116" s="570"/>
      <c r="EC116" s="556"/>
      <c r="ED116" s="556"/>
      <c r="EE116" s="570"/>
      <c r="EF116" s="570"/>
      <c r="EG116" s="556"/>
      <c r="EH116" s="556"/>
      <c r="EI116" s="556"/>
      <c r="EJ116" s="570"/>
      <c r="EK116" s="556"/>
      <c r="EL116" s="556"/>
      <c r="EM116" s="570"/>
      <c r="EN116" s="570"/>
      <c r="EO116" s="556"/>
      <c r="EP116" s="556"/>
      <c r="EQ116" s="556"/>
      <c r="ER116" s="570"/>
      <c r="ES116" s="556"/>
      <c r="ET116" s="556"/>
      <c r="EU116" s="570"/>
      <c r="EV116" s="570"/>
      <c r="EW116" s="556"/>
      <c r="EX116" s="556"/>
      <c r="EY116" s="556"/>
      <c r="EZ116" s="570"/>
      <c r="FA116" s="556"/>
      <c r="FB116" s="556"/>
      <c r="FC116" s="570"/>
      <c r="FD116" s="570"/>
      <c r="FE116" s="556"/>
      <c r="FF116" s="556"/>
      <c r="FG116" s="556"/>
      <c r="FH116" s="570"/>
      <c r="FI116" s="556"/>
      <c r="FJ116" s="556"/>
      <c r="FK116" s="570"/>
      <c r="FL116" s="570"/>
      <c r="FM116" s="556"/>
      <c r="FN116" s="556"/>
      <c r="FO116" s="556"/>
      <c r="FP116" s="570"/>
      <c r="FQ116" s="556"/>
      <c r="FR116" s="556"/>
      <c r="FS116" s="570"/>
      <c r="FT116" s="570"/>
      <c r="FU116" s="556"/>
      <c r="FV116" s="556"/>
      <c r="FW116" s="556"/>
      <c r="FX116" s="570"/>
      <c r="FY116" s="556"/>
      <c r="FZ116" s="556"/>
      <c r="GA116" s="570"/>
      <c r="GB116" s="570"/>
      <c r="GC116" s="556"/>
      <c r="GD116" s="556"/>
      <c r="GE116" s="556"/>
      <c r="GF116" s="570"/>
      <c r="GG116" s="556"/>
      <c r="GH116" s="556"/>
      <c r="GI116" s="570"/>
      <c r="GJ116" s="570"/>
      <c r="GK116" s="556"/>
      <c r="GL116" s="556"/>
      <c r="GM116" s="556"/>
      <c r="GN116" s="570"/>
      <c r="GO116" s="556"/>
      <c r="GP116" s="556"/>
      <c r="GQ116" s="570"/>
      <c r="GR116" s="570"/>
      <c r="GS116" s="556"/>
      <c r="GT116" s="556"/>
      <c r="GU116" s="556"/>
      <c r="GV116" s="570"/>
      <c r="GW116" s="556"/>
      <c r="GX116" s="556"/>
      <c r="GY116" s="570"/>
      <c r="GZ116" s="570"/>
      <c r="HA116" s="556"/>
      <c r="HB116" s="556"/>
      <c r="HC116" s="556"/>
      <c r="HD116" s="570"/>
      <c r="HE116" s="556"/>
      <c r="HF116" s="556"/>
      <c r="HG116" s="570"/>
      <c r="HH116" s="570"/>
      <c r="HI116" s="556"/>
      <c r="HJ116" s="556"/>
      <c r="HK116" s="556"/>
      <c r="HL116" s="570"/>
      <c r="HM116" s="556"/>
      <c r="HN116" s="556"/>
      <c r="HO116" s="570"/>
      <c r="HP116" s="570"/>
      <c r="HQ116" s="556"/>
      <c r="HR116" s="556"/>
      <c r="HS116" s="556"/>
      <c r="HT116" s="570"/>
      <c r="HU116" s="556"/>
      <c r="HV116" s="556"/>
      <c r="HW116" s="570"/>
      <c r="HX116" s="570"/>
      <c r="HY116" s="556"/>
      <c r="HZ116" s="556"/>
      <c r="IA116" s="556"/>
      <c r="IB116" s="570"/>
      <c r="IC116" s="556"/>
      <c r="ID116" s="556"/>
      <c r="IE116" s="570"/>
      <c r="IF116" s="570"/>
      <c r="IG116" s="556"/>
      <c r="IH116" s="556"/>
      <c r="II116" s="556"/>
      <c r="IJ116" s="570"/>
      <c r="IK116" s="556"/>
      <c r="IL116" s="556"/>
      <c r="IM116" s="570"/>
      <c r="IN116" s="570"/>
      <c r="IO116" s="556"/>
      <c r="IP116" s="556"/>
      <c r="IQ116" s="556"/>
      <c r="IR116" s="570"/>
      <c r="IS116" s="556"/>
      <c r="IT116" s="556"/>
      <c r="IU116" s="570"/>
      <c r="IV116" s="570"/>
    </row>
    <row r="117" spans="1:256" s="238" customFormat="1" ht="13.5" customHeight="1">
      <c r="A117" s="556"/>
      <c r="B117" s="556"/>
      <c r="C117" s="556"/>
      <c r="D117" s="556"/>
      <c r="E117" s="556"/>
      <c r="F117" s="556"/>
      <c r="G117" s="556"/>
      <c r="H117" s="556"/>
      <c r="I117" s="556"/>
      <c r="J117" s="556"/>
      <c r="K117" s="556"/>
      <c r="L117" s="556"/>
      <c r="M117" s="556"/>
      <c r="N117" s="556"/>
      <c r="O117" s="570"/>
      <c r="P117" s="570"/>
      <c r="Q117" s="556"/>
      <c r="R117" s="556"/>
      <c r="S117" s="556"/>
      <c r="T117" s="570"/>
      <c r="U117" s="556"/>
      <c r="V117" s="556"/>
      <c r="W117" s="570"/>
      <c r="X117" s="570"/>
      <c r="Y117" s="556"/>
      <c r="Z117" s="556"/>
      <c r="AA117" s="556"/>
      <c r="AB117" s="570"/>
      <c r="AC117" s="556"/>
      <c r="AD117" s="556"/>
      <c r="AE117" s="570"/>
      <c r="AF117" s="570"/>
      <c r="AG117" s="556"/>
      <c r="AH117" s="556"/>
      <c r="AI117" s="556"/>
      <c r="AJ117" s="570"/>
      <c r="AK117" s="556"/>
      <c r="AL117" s="556"/>
      <c r="AM117" s="570"/>
      <c r="AN117" s="570"/>
      <c r="AO117" s="556"/>
      <c r="AP117" s="556"/>
      <c r="AQ117" s="556"/>
      <c r="AR117" s="570"/>
      <c r="AS117" s="556"/>
      <c r="AT117" s="556"/>
      <c r="AU117" s="570"/>
      <c r="AV117" s="570"/>
      <c r="AW117" s="556"/>
      <c r="AX117" s="556"/>
      <c r="AY117" s="556"/>
      <c r="AZ117" s="570"/>
      <c r="BA117" s="556"/>
      <c r="BB117" s="556"/>
      <c r="BC117" s="570"/>
      <c r="BD117" s="570"/>
      <c r="BE117" s="556"/>
      <c r="BF117" s="556"/>
      <c r="BG117" s="556"/>
      <c r="BH117" s="570"/>
      <c r="BI117" s="556"/>
      <c r="BJ117" s="556"/>
      <c r="BK117" s="570"/>
      <c r="BL117" s="570"/>
      <c r="BM117" s="556"/>
      <c r="BN117" s="556"/>
      <c r="BO117" s="556"/>
      <c r="BP117" s="570"/>
      <c r="BQ117" s="556"/>
      <c r="BR117" s="556"/>
      <c r="BS117" s="570"/>
      <c r="BT117" s="570"/>
      <c r="BU117" s="556"/>
      <c r="BV117" s="556"/>
      <c r="BW117" s="556"/>
      <c r="BX117" s="570"/>
      <c r="BY117" s="556"/>
      <c r="BZ117" s="556"/>
      <c r="CA117" s="570"/>
      <c r="CB117" s="570"/>
      <c r="CC117" s="556"/>
      <c r="CD117" s="556"/>
      <c r="CE117" s="556"/>
      <c r="CF117" s="570"/>
      <c r="CG117" s="556"/>
      <c r="CH117" s="556"/>
      <c r="CI117" s="570"/>
      <c r="CJ117" s="570"/>
      <c r="CK117" s="556"/>
      <c r="CL117" s="556"/>
      <c r="CM117" s="556"/>
      <c r="CN117" s="570"/>
      <c r="CO117" s="556"/>
      <c r="CP117" s="556"/>
      <c r="CQ117" s="570"/>
      <c r="CR117" s="570"/>
      <c r="CS117" s="556"/>
      <c r="CT117" s="556"/>
      <c r="CU117" s="556"/>
      <c r="CV117" s="570"/>
      <c r="CW117" s="556"/>
      <c r="CX117" s="556"/>
      <c r="CY117" s="570"/>
      <c r="CZ117" s="570"/>
      <c r="DA117" s="556"/>
      <c r="DB117" s="556"/>
      <c r="DC117" s="556"/>
      <c r="DD117" s="570"/>
      <c r="DE117" s="556"/>
      <c r="DF117" s="556"/>
      <c r="DG117" s="570"/>
      <c r="DH117" s="570"/>
      <c r="DI117" s="556"/>
      <c r="DJ117" s="556"/>
      <c r="DK117" s="556"/>
      <c r="DL117" s="570"/>
      <c r="DM117" s="556"/>
      <c r="DN117" s="556"/>
      <c r="DO117" s="570"/>
      <c r="DP117" s="570"/>
      <c r="DQ117" s="556"/>
      <c r="DR117" s="556"/>
      <c r="DS117" s="556"/>
      <c r="DT117" s="570"/>
      <c r="DU117" s="556"/>
      <c r="DV117" s="556"/>
      <c r="DW117" s="570"/>
      <c r="DX117" s="570"/>
      <c r="DY117" s="556"/>
      <c r="DZ117" s="556"/>
      <c r="EA117" s="556"/>
      <c r="EB117" s="570"/>
      <c r="EC117" s="556"/>
      <c r="ED117" s="556"/>
      <c r="EE117" s="570"/>
      <c r="EF117" s="570"/>
      <c r="EG117" s="556"/>
      <c r="EH117" s="556"/>
      <c r="EI117" s="556"/>
      <c r="EJ117" s="570"/>
      <c r="EK117" s="556"/>
      <c r="EL117" s="556"/>
      <c r="EM117" s="570"/>
      <c r="EN117" s="570"/>
      <c r="EO117" s="556"/>
      <c r="EP117" s="556"/>
      <c r="EQ117" s="556"/>
      <c r="ER117" s="570"/>
      <c r="ES117" s="556"/>
      <c r="ET117" s="556"/>
      <c r="EU117" s="570"/>
      <c r="EV117" s="570"/>
      <c r="EW117" s="556"/>
      <c r="EX117" s="556"/>
      <c r="EY117" s="556"/>
      <c r="EZ117" s="570"/>
      <c r="FA117" s="556"/>
      <c r="FB117" s="556"/>
      <c r="FC117" s="570"/>
      <c r="FD117" s="570"/>
      <c r="FE117" s="556"/>
      <c r="FF117" s="556"/>
      <c r="FG117" s="556"/>
      <c r="FH117" s="570"/>
      <c r="FI117" s="556"/>
      <c r="FJ117" s="556"/>
      <c r="FK117" s="570"/>
      <c r="FL117" s="570"/>
      <c r="FM117" s="556"/>
      <c r="FN117" s="556"/>
      <c r="FO117" s="556"/>
      <c r="FP117" s="570"/>
      <c r="FQ117" s="556"/>
      <c r="FR117" s="556"/>
      <c r="FS117" s="570"/>
      <c r="FT117" s="570"/>
      <c r="FU117" s="556"/>
      <c r="FV117" s="556"/>
      <c r="FW117" s="556"/>
      <c r="FX117" s="570"/>
      <c r="FY117" s="556"/>
      <c r="FZ117" s="556"/>
      <c r="GA117" s="570"/>
      <c r="GB117" s="570"/>
      <c r="GC117" s="556"/>
      <c r="GD117" s="556"/>
      <c r="GE117" s="556"/>
      <c r="GF117" s="570"/>
      <c r="GG117" s="556"/>
      <c r="GH117" s="556"/>
      <c r="GI117" s="570"/>
      <c r="GJ117" s="570"/>
      <c r="GK117" s="556"/>
      <c r="GL117" s="556"/>
      <c r="GM117" s="556"/>
      <c r="GN117" s="570"/>
      <c r="GO117" s="556"/>
      <c r="GP117" s="556"/>
      <c r="GQ117" s="570"/>
      <c r="GR117" s="570"/>
      <c r="GS117" s="556"/>
      <c r="GT117" s="556"/>
      <c r="GU117" s="556"/>
      <c r="GV117" s="570"/>
      <c r="GW117" s="556"/>
      <c r="GX117" s="556"/>
      <c r="GY117" s="570"/>
      <c r="GZ117" s="570"/>
      <c r="HA117" s="556"/>
      <c r="HB117" s="556"/>
      <c r="HC117" s="556"/>
      <c r="HD117" s="570"/>
      <c r="HE117" s="556"/>
      <c r="HF117" s="556"/>
      <c r="HG117" s="570"/>
      <c r="HH117" s="570"/>
      <c r="HI117" s="556"/>
      <c r="HJ117" s="556"/>
      <c r="HK117" s="556"/>
      <c r="HL117" s="570"/>
      <c r="HM117" s="556"/>
      <c r="HN117" s="556"/>
      <c r="HO117" s="570"/>
      <c r="HP117" s="570"/>
      <c r="HQ117" s="556"/>
      <c r="HR117" s="556"/>
      <c r="HS117" s="556"/>
      <c r="HT117" s="570"/>
      <c r="HU117" s="556"/>
      <c r="HV117" s="556"/>
      <c r="HW117" s="570"/>
      <c r="HX117" s="570"/>
      <c r="HY117" s="556"/>
      <c r="HZ117" s="556"/>
      <c r="IA117" s="556"/>
      <c r="IB117" s="570"/>
      <c r="IC117" s="556"/>
      <c r="ID117" s="556"/>
      <c r="IE117" s="570"/>
      <c r="IF117" s="570"/>
      <c r="IG117" s="556"/>
      <c r="IH117" s="556"/>
      <c r="II117" s="556"/>
      <c r="IJ117" s="570"/>
      <c r="IK117" s="556"/>
      <c r="IL117" s="556"/>
      <c r="IM117" s="570"/>
      <c r="IN117" s="570"/>
      <c r="IO117" s="556"/>
      <c r="IP117" s="556"/>
      <c r="IQ117" s="556"/>
      <c r="IR117" s="570"/>
      <c r="IS117" s="556"/>
      <c r="IT117" s="556"/>
      <c r="IU117" s="570"/>
      <c r="IV117" s="570"/>
    </row>
    <row r="118" spans="1:256" s="238" customFormat="1" ht="13.5" customHeight="1">
      <c r="A118" s="556"/>
      <c r="B118" s="556"/>
      <c r="C118" s="556"/>
      <c r="D118" s="556"/>
      <c r="E118" s="556"/>
      <c r="F118" s="556"/>
      <c r="G118" s="556"/>
      <c r="H118" s="556"/>
      <c r="I118" s="556"/>
      <c r="J118" s="556"/>
      <c r="K118" s="556"/>
      <c r="L118" s="556"/>
      <c r="M118" s="556"/>
      <c r="N118" s="556"/>
      <c r="O118" s="570"/>
      <c r="P118" s="570"/>
      <c r="Q118" s="556"/>
      <c r="R118" s="556"/>
      <c r="S118" s="556"/>
      <c r="T118" s="570"/>
      <c r="U118" s="556"/>
      <c r="V118" s="556"/>
      <c r="W118" s="570"/>
      <c r="X118" s="570"/>
      <c r="Y118" s="556"/>
      <c r="Z118" s="556"/>
      <c r="AA118" s="556"/>
      <c r="AB118" s="570"/>
      <c r="AC118" s="556"/>
      <c r="AD118" s="556"/>
      <c r="AE118" s="570"/>
      <c r="AF118" s="570"/>
      <c r="AG118" s="556"/>
      <c r="AH118" s="556"/>
      <c r="AI118" s="556"/>
      <c r="AJ118" s="570"/>
      <c r="AK118" s="556"/>
      <c r="AL118" s="556"/>
      <c r="AM118" s="570"/>
      <c r="AN118" s="570"/>
      <c r="AO118" s="556"/>
      <c r="AP118" s="556"/>
      <c r="AQ118" s="556"/>
      <c r="AR118" s="570"/>
      <c r="AS118" s="556"/>
      <c r="AT118" s="556"/>
      <c r="AU118" s="570"/>
      <c r="AV118" s="570"/>
      <c r="AW118" s="556"/>
      <c r="AX118" s="556"/>
      <c r="AY118" s="556"/>
      <c r="AZ118" s="570"/>
      <c r="BA118" s="556"/>
      <c r="BB118" s="556"/>
      <c r="BC118" s="570"/>
      <c r="BD118" s="570"/>
      <c r="BE118" s="556"/>
      <c r="BF118" s="556"/>
      <c r="BG118" s="556"/>
      <c r="BH118" s="570"/>
      <c r="BI118" s="556"/>
      <c r="BJ118" s="556"/>
      <c r="BK118" s="570"/>
      <c r="BL118" s="570"/>
      <c r="BM118" s="556"/>
      <c r="BN118" s="556"/>
      <c r="BO118" s="556"/>
      <c r="BP118" s="570"/>
      <c r="BQ118" s="556"/>
      <c r="BR118" s="556"/>
      <c r="BS118" s="570"/>
      <c r="BT118" s="570"/>
      <c r="BU118" s="556"/>
      <c r="BV118" s="556"/>
      <c r="BW118" s="556"/>
      <c r="BX118" s="570"/>
      <c r="BY118" s="556"/>
      <c r="BZ118" s="556"/>
      <c r="CA118" s="570"/>
      <c r="CB118" s="570"/>
      <c r="CC118" s="556"/>
      <c r="CD118" s="556"/>
      <c r="CE118" s="556"/>
      <c r="CF118" s="570"/>
      <c r="CG118" s="556"/>
      <c r="CH118" s="556"/>
      <c r="CI118" s="570"/>
      <c r="CJ118" s="570"/>
      <c r="CK118" s="556"/>
      <c r="CL118" s="556"/>
      <c r="CM118" s="556"/>
      <c r="CN118" s="570"/>
      <c r="CO118" s="556"/>
      <c r="CP118" s="556"/>
      <c r="CQ118" s="570"/>
      <c r="CR118" s="570"/>
      <c r="CS118" s="556"/>
      <c r="CT118" s="556"/>
      <c r="CU118" s="556"/>
      <c r="CV118" s="570"/>
      <c r="CW118" s="556"/>
      <c r="CX118" s="556"/>
      <c r="CY118" s="570"/>
      <c r="CZ118" s="570"/>
      <c r="DA118" s="556"/>
      <c r="DB118" s="556"/>
      <c r="DC118" s="556"/>
      <c r="DD118" s="570"/>
      <c r="DE118" s="556"/>
      <c r="DF118" s="556"/>
      <c r="DG118" s="570"/>
      <c r="DH118" s="570"/>
      <c r="DI118" s="556"/>
      <c r="DJ118" s="556"/>
      <c r="DK118" s="556"/>
      <c r="DL118" s="570"/>
      <c r="DM118" s="556"/>
      <c r="DN118" s="556"/>
      <c r="DO118" s="570"/>
      <c r="DP118" s="570"/>
      <c r="DQ118" s="556"/>
      <c r="DR118" s="556"/>
      <c r="DS118" s="556"/>
      <c r="DT118" s="570"/>
      <c r="DU118" s="556"/>
      <c r="DV118" s="556"/>
      <c r="DW118" s="570"/>
      <c r="DX118" s="570"/>
      <c r="DY118" s="556"/>
      <c r="DZ118" s="556"/>
      <c r="EA118" s="556"/>
      <c r="EB118" s="570"/>
      <c r="EC118" s="556"/>
      <c r="ED118" s="556"/>
      <c r="EE118" s="570"/>
      <c r="EF118" s="570"/>
      <c r="EG118" s="556"/>
      <c r="EH118" s="556"/>
      <c r="EI118" s="556"/>
      <c r="EJ118" s="570"/>
      <c r="EK118" s="556"/>
      <c r="EL118" s="556"/>
      <c r="EM118" s="570"/>
      <c r="EN118" s="570"/>
      <c r="EO118" s="556"/>
      <c r="EP118" s="556"/>
      <c r="EQ118" s="556"/>
      <c r="ER118" s="570"/>
      <c r="ES118" s="556"/>
      <c r="ET118" s="556"/>
      <c r="EU118" s="570"/>
      <c r="EV118" s="570"/>
      <c r="EW118" s="556"/>
      <c r="EX118" s="556"/>
      <c r="EY118" s="556"/>
      <c r="EZ118" s="570"/>
      <c r="FA118" s="556"/>
      <c r="FB118" s="556"/>
      <c r="FC118" s="570"/>
      <c r="FD118" s="570"/>
      <c r="FE118" s="556"/>
      <c r="FF118" s="556"/>
      <c r="FG118" s="556"/>
      <c r="FH118" s="570"/>
      <c r="FI118" s="556"/>
      <c r="FJ118" s="556"/>
      <c r="FK118" s="570"/>
      <c r="FL118" s="570"/>
      <c r="FM118" s="556"/>
      <c r="FN118" s="556"/>
      <c r="FO118" s="556"/>
      <c r="FP118" s="570"/>
      <c r="FQ118" s="556"/>
      <c r="FR118" s="556"/>
      <c r="FS118" s="570"/>
      <c r="FT118" s="570"/>
      <c r="FU118" s="556"/>
      <c r="FV118" s="556"/>
      <c r="FW118" s="556"/>
      <c r="FX118" s="570"/>
      <c r="FY118" s="556"/>
      <c r="FZ118" s="556"/>
      <c r="GA118" s="570"/>
      <c r="GB118" s="570"/>
      <c r="GC118" s="556"/>
      <c r="GD118" s="556"/>
      <c r="GE118" s="556"/>
      <c r="GF118" s="570"/>
      <c r="GG118" s="556"/>
      <c r="GH118" s="556"/>
      <c r="GI118" s="570"/>
      <c r="GJ118" s="570"/>
      <c r="GK118" s="556"/>
      <c r="GL118" s="556"/>
      <c r="GM118" s="556"/>
      <c r="GN118" s="570"/>
      <c r="GO118" s="556"/>
      <c r="GP118" s="556"/>
      <c r="GQ118" s="570"/>
      <c r="GR118" s="570"/>
      <c r="GS118" s="556"/>
      <c r="GT118" s="556"/>
      <c r="GU118" s="556"/>
      <c r="GV118" s="570"/>
      <c r="GW118" s="556"/>
      <c r="GX118" s="556"/>
      <c r="GY118" s="570"/>
      <c r="GZ118" s="570"/>
      <c r="HA118" s="556"/>
      <c r="HB118" s="556"/>
      <c r="HC118" s="556"/>
      <c r="HD118" s="570"/>
      <c r="HE118" s="556"/>
      <c r="HF118" s="556"/>
      <c r="HG118" s="570"/>
      <c r="HH118" s="570"/>
      <c r="HI118" s="556"/>
      <c r="HJ118" s="556"/>
      <c r="HK118" s="556"/>
      <c r="HL118" s="570"/>
      <c r="HM118" s="556"/>
      <c r="HN118" s="556"/>
      <c r="HO118" s="570"/>
      <c r="HP118" s="570"/>
      <c r="HQ118" s="556"/>
      <c r="HR118" s="556"/>
      <c r="HS118" s="556"/>
      <c r="HT118" s="570"/>
      <c r="HU118" s="556"/>
      <c r="HV118" s="556"/>
      <c r="HW118" s="570"/>
      <c r="HX118" s="570"/>
      <c r="HY118" s="556"/>
      <c r="HZ118" s="556"/>
      <c r="IA118" s="556"/>
      <c r="IB118" s="570"/>
      <c r="IC118" s="556"/>
      <c r="ID118" s="556"/>
      <c r="IE118" s="570"/>
      <c r="IF118" s="570"/>
      <c r="IG118" s="556"/>
      <c r="IH118" s="556"/>
      <c r="II118" s="556"/>
      <c r="IJ118" s="570"/>
      <c r="IK118" s="556"/>
      <c r="IL118" s="556"/>
      <c r="IM118" s="570"/>
      <c r="IN118" s="570"/>
      <c r="IO118" s="556"/>
      <c r="IP118" s="556"/>
      <c r="IQ118" s="556"/>
      <c r="IR118" s="570"/>
      <c r="IS118" s="556"/>
      <c r="IT118" s="556"/>
      <c r="IU118" s="570"/>
      <c r="IV118" s="570"/>
    </row>
    <row r="119" spans="1:256" s="238" customFormat="1" ht="13.5" customHeight="1">
      <c r="A119" s="556"/>
      <c r="B119" s="556"/>
      <c r="C119" s="556"/>
      <c r="D119" s="556"/>
      <c r="E119" s="556"/>
      <c r="F119" s="556"/>
      <c r="G119" s="556"/>
      <c r="H119" s="556"/>
      <c r="I119" s="556"/>
      <c r="J119" s="556"/>
      <c r="K119" s="556"/>
      <c r="L119" s="556"/>
      <c r="M119" s="556"/>
      <c r="N119" s="556"/>
      <c r="O119" s="570"/>
      <c r="P119" s="570"/>
      <c r="Q119" s="556"/>
      <c r="R119" s="556"/>
      <c r="S119" s="556"/>
      <c r="T119" s="570"/>
      <c r="U119" s="556"/>
      <c r="V119" s="556"/>
      <c r="W119" s="570"/>
      <c r="X119" s="570"/>
      <c r="Y119" s="556"/>
      <c r="Z119" s="556"/>
      <c r="AA119" s="556"/>
      <c r="AB119" s="570"/>
      <c r="AC119" s="556"/>
      <c r="AD119" s="556"/>
      <c r="AE119" s="570"/>
      <c r="AF119" s="570"/>
      <c r="AG119" s="556"/>
      <c r="AH119" s="556"/>
      <c r="AI119" s="556"/>
      <c r="AJ119" s="570"/>
      <c r="AK119" s="556"/>
      <c r="AL119" s="556"/>
      <c r="AM119" s="570"/>
      <c r="AN119" s="570"/>
      <c r="AO119" s="556"/>
      <c r="AP119" s="556"/>
      <c r="AQ119" s="556"/>
      <c r="AR119" s="570"/>
      <c r="AS119" s="556"/>
      <c r="AT119" s="556"/>
      <c r="AU119" s="570"/>
      <c r="AV119" s="570"/>
      <c r="AW119" s="556"/>
      <c r="AX119" s="556"/>
      <c r="AY119" s="556"/>
      <c r="AZ119" s="570"/>
      <c r="BA119" s="556"/>
      <c r="BB119" s="556"/>
      <c r="BC119" s="570"/>
      <c r="BD119" s="570"/>
      <c r="BE119" s="556"/>
      <c r="BF119" s="556"/>
      <c r="BG119" s="556"/>
      <c r="BH119" s="570"/>
      <c r="BI119" s="556"/>
      <c r="BJ119" s="556"/>
      <c r="BK119" s="570"/>
      <c r="BL119" s="570"/>
      <c r="BM119" s="556"/>
      <c r="BN119" s="556"/>
      <c r="BO119" s="556"/>
      <c r="BP119" s="570"/>
      <c r="BQ119" s="556"/>
      <c r="BR119" s="556"/>
      <c r="BS119" s="570"/>
      <c r="BT119" s="570"/>
      <c r="BU119" s="556"/>
      <c r="BV119" s="556"/>
      <c r="BW119" s="556"/>
      <c r="BX119" s="570"/>
      <c r="BY119" s="556"/>
      <c r="BZ119" s="556"/>
      <c r="CA119" s="570"/>
      <c r="CB119" s="570"/>
      <c r="CC119" s="556"/>
      <c r="CD119" s="556"/>
      <c r="CE119" s="556"/>
      <c r="CF119" s="570"/>
      <c r="CG119" s="556"/>
      <c r="CH119" s="556"/>
      <c r="CI119" s="570"/>
      <c r="CJ119" s="570"/>
      <c r="CK119" s="556"/>
      <c r="CL119" s="556"/>
      <c r="CM119" s="556"/>
      <c r="CN119" s="570"/>
      <c r="CO119" s="556"/>
      <c r="CP119" s="556"/>
      <c r="CQ119" s="570"/>
      <c r="CR119" s="570"/>
      <c r="CS119" s="556"/>
      <c r="CT119" s="556"/>
      <c r="CU119" s="556"/>
      <c r="CV119" s="570"/>
      <c r="CW119" s="556"/>
      <c r="CX119" s="556"/>
      <c r="CY119" s="570"/>
      <c r="CZ119" s="570"/>
      <c r="DA119" s="556"/>
      <c r="DB119" s="556"/>
      <c r="DC119" s="556"/>
      <c r="DD119" s="570"/>
      <c r="DE119" s="556"/>
      <c r="DF119" s="556"/>
      <c r="DG119" s="570"/>
      <c r="DH119" s="570"/>
      <c r="DI119" s="556"/>
      <c r="DJ119" s="556"/>
      <c r="DK119" s="556"/>
      <c r="DL119" s="570"/>
      <c r="DM119" s="556"/>
      <c r="DN119" s="556"/>
      <c r="DO119" s="570"/>
      <c r="DP119" s="570"/>
      <c r="DQ119" s="556"/>
      <c r="DR119" s="556"/>
      <c r="DS119" s="556"/>
      <c r="DT119" s="570"/>
      <c r="DU119" s="556"/>
      <c r="DV119" s="556"/>
      <c r="DW119" s="570"/>
      <c r="DX119" s="570"/>
      <c r="DY119" s="556"/>
      <c r="DZ119" s="556"/>
      <c r="EA119" s="556"/>
      <c r="EB119" s="570"/>
      <c r="EC119" s="556"/>
      <c r="ED119" s="556"/>
      <c r="EE119" s="570"/>
      <c r="EF119" s="570"/>
      <c r="EG119" s="556"/>
      <c r="EH119" s="556"/>
      <c r="EI119" s="556"/>
      <c r="EJ119" s="570"/>
      <c r="EK119" s="556"/>
      <c r="EL119" s="556"/>
      <c r="EM119" s="570"/>
      <c r="EN119" s="570"/>
      <c r="EO119" s="556"/>
      <c r="EP119" s="556"/>
      <c r="EQ119" s="556"/>
      <c r="ER119" s="570"/>
      <c r="ES119" s="556"/>
      <c r="ET119" s="556"/>
      <c r="EU119" s="570"/>
      <c r="EV119" s="570"/>
      <c r="EW119" s="556"/>
      <c r="EX119" s="556"/>
      <c r="EY119" s="556"/>
      <c r="EZ119" s="570"/>
      <c r="FA119" s="556"/>
      <c r="FB119" s="556"/>
      <c r="FC119" s="570"/>
      <c r="FD119" s="570"/>
      <c r="FE119" s="556"/>
      <c r="FF119" s="556"/>
      <c r="FG119" s="556"/>
      <c r="FH119" s="570"/>
      <c r="FI119" s="556"/>
      <c r="FJ119" s="556"/>
      <c r="FK119" s="570"/>
      <c r="FL119" s="570"/>
      <c r="FM119" s="556"/>
      <c r="FN119" s="556"/>
      <c r="FO119" s="556"/>
      <c r="FP119" s="570"/>
      <c r="FQ119" s="556"/>
      <c r="FR119" s="556"/>
      <c r="FS119" s="570"/>
      <c r="FT119" s="570"/>
      <c r="FU119" s="556"/>
      <c r="FV119" s="556"/>
      <c r="FW119" s="556"/>
      <c r="FX119" s="570"/>
      <c r="FY119" s="556"/>
      <c r="FZ119" s="556"/>
      <c r="GA119" s="570"/>
      <c r="GB119" s="570"/>
      <c r="GC119" s="556"/>
      <c r="GD119" s="556"/>
      <c r="GE119" s="556"/>
      <c r="GF119" s="570"/>
      <c r="GG119" s="556"/>
      <c r="GH119" s="556"/>
      <c r="GI119" s="570"/>
      <c r="GJ119" s="570"/>
      <c r="GK119" s="556"/>
      <c r="GL119" s="556"/>
      <c r="GM119" s="556"/>
      <c r="GN119" s="570"/>
      <c r="GO119" s="556"/>
      <c r="GP119" s="556"/>
      <c r="GQ119" s="570"/>
      <c r="GR119" s="570"/>
      <c r="GS119" s="556"/>
      <c r="GT119" s="556"/>
      <c r="GU119" s="556"/>
      <c r="GV119" s="570"/>
      <c r="GW119" s="556"/>
      <c r="GX119" s="556"/>
      <c r="GY119" s="570"/>
      <c r="GZ119" s="570"/>
      <c r="HA119" s="556"/>
      <c r="HB119" s="556"/>
      <c r="HC119" s="556"/>
      <c r="HD119" s="570"/>
      <c r="HE119" s="556"/>
      <c r="HF119" s="556"/>
      <c r="HG119" s="570"/>
      <c r="HH119" s="570"/>
      <c r="HI119" s="556"/>
      <c r="HJ119" s="556"/>
      <c r="HK119" s="556"/>
      <c r="HL119" s="570"/>
      <c r="HM119" s="556"/>
      <c r="HN119" s="556"/>
      <c r="HO119" s="570"/>
      <c r="HP119" s="570"/>
      <c r="HQ119" s="556"/>
      <c r="HR119" s="556"/>
      <c r="HS119" s="556"/>
      <c r="HT119" s="570"/>
      <c r="HU119" s="556"/>
      <c r="HV119" s="556"/>
      <c r="HW119" s="570"/>
      <c r="HX119" s="570"/>
      <c r="HY119" s="556"/>
      <c r="HZ119" s="556"/>
      <c r="IA119" s="556"/>
      <c r="IB119" s="570"/>
      <c r="IC119" s="556"/>
      <c r="ID119" s="556"/>
      <c r="IE119" s="570"/>
      <c r="IF119" s="570"/>
      <c r="IG119" s="556"/>
      <c r="IH119" s="556"/>
      <c r="II119" s="556"/>
      <c r="IJ119" s="570"/>
      <c r="IK119" s="556"/>
      <c r="IL119" s="556"/>
      <c r="IM119" s="570"/>
      <c r="IN119" s="570"/>
      <c r="IO119" s="556"/>
      <c r="IP119" s="556"/>
      <c r="IQ119" s="556"/>
      <c r="IR119" s="570"/>
      <c r="IS119" s="556"/>
      <c r="IT119" s="556"/>
      <c r="IU119" s="570"/>
      <c r="IV119" s="570"/>
    </row>
    <row r="120" spans="1:256" s="238" customFormat="1" ht="13.5" customHeight="1">
      <c r="A120" s="733"/>
      <c r="B120" s="733"/>
      <c r="C120" s="733"/>
      <c r="D120" s="733"/>
      <c r="E120" s="733"/>
      <c r="F120" s="733"/>
      <c r="G120" s="733"/>
      <c r="H120" s="733"/>
      <c r="I120" s="733"/>
      <c r="J120" s="733"/>
      <c r="K120" s="733"/>
      <c r="L120" s="733"/>
      <c r="M120" s="733"/>
      <c r="N120" s="733"/>
      <c r="O120" s="736"/>
      <c r="P120" s="736"/>
      <c r="Q120" s="733"/>
      <c r="R120" s="733"/>
      <c r="S120" s="733"/>
      <c r="T120" s="736"/>
      <c r="U120" s="733"/>
      <c r="V120" s="733"/>
      <c r="W120" s="736"/>
      <c r="X120" s="736"/>
      <c r="Y120" s="733"/>
      <c r="Z120" s="733"/>
      <c r="AA120" s="733"/>
      <c r="AB120" s="736"/>
      <c r="AC120" s="733"/>
      <c r="AD120" s="733"/>
      <c r="AE120" s="736"/>
      <c r="AF120" s="736"/>
      <c r="AG120" s="733"/>
      <c r="AH120" s="733"/>
      <c r="AI120" s="733"/>
      <c r="AJ120" s="736"/>
      <c r="AK120" s="733"/>
      <c r="AL120" s="733"/>
      <c r="AM120" s="736"/>
      <c r="AN120" s="736"/>
      <c r="AO120" s="733"/>
      <c r="AP120" s="733"/>
      <c r="AQ120" s="733"/>
      <c r="AR120" s="736"/>
      <c r="AS120" s="733"/>
      <c r="AT120" s="733"/>
      <c r="AU120" s="736"/>
      <c r="AV120" s="736"/>
      <c r="AW120" s="733"/>
      <c r="AX120" s="733"/>
      <c r="AY120" s="733"/>
      <c r="AZ120" s="736"/>
      <c r="BA120" s="733"/>
      <c r="BB120" s="733"/>
      <c r="BC120" s="736"/>
      <c r="BD120" s="736"/>
      <c r="BE120" s="733"/>
      <c r="BF120" s="733"/>
      <c r="BG120" s="733"/>
      <c r="BH120" s="736"/>
      <c r="BI120" s="733"/>
      <c r="BJ120" s="733"/>
      <c r="BK120" s="736"/>
      <c r="BL120" s="736"/>
      <c r="BM120" s="733"/>
      <c r="BN120" s="733"/>
      <c r="BO120" s="733"/>
      <c r="BP120" s="736"/>
      <c r="BQ120" s="733"/>
      <c r="BR120" s="733"/>
      <c r="BS120" s="736"/>
      <c r="BT120" s="736"/>
      <c r="BU120" s="733"/>
      <c r="BV120" s="733"/>
      <c r="BW120" s="733"/>
      <c r="BX120" s="736"/>
      <c r="BY120" s="733"/>
      <c r="BZ120" s="733"/>
      <c r="CA120" s="736"/>
      <c r="CB120" s="736"/>
      <c r="CC120" s="733"/>
      <c r="CD120" s="733"/>
      <c r="CE120" s="733"/>
      <c r="CF120" s="736"/>
      <c r="CG120" s="733"/>
      <c r="CH120" s="733"/>
      <c r="CI120" s="736"/>
      <c r="CJ120" s="736"/>
      <c r="CK120" s="733"/>
      <c r="CL120" s="733"/>
      <c r="CM120" s="733"/>
      <c r="CN120" s="736"/>
      <c r="CO120" s="733"/>
      <c r="CP120" s="733"/>
      <c r="CQ120" s="736"/>
      <c r="CR120" s="736"/>
      <c r="CS120" s="733"/>
      <c r="CT120" s="733"/>
      <c r="CU120" s="733"/>
      <c r="CV120" s="736"/>
      <c r="CW120" s="733"/>
      <c r="CX120" s="733"/>
      <c r="CY120" s="736"/>
      <c r="CZ120" s="736"/>
      <c r="DA120" s="733"/>
      <c r="DB120" s="733"/>
      <c r="DC120" s="733"/>
      <c r="DD120" s="736"/>
      <c r="DE120" s="733"/>
      <c r="DF120" s="733"/>
      <c r="DG120" s="736"/>
      <c r="DH120" s="736"/>
      <c r="DI120" s="733"/>
      <c r="DJ120" s="733"/>
      <c r="DK120" s="733"/>
      <c r="DL120" s="736"/>
      <c r="DM120" s="733"/>
      <c r="DN120" s="733"/>
      <c r="DO120" s="736"/>
      <c r="DP120" s="736"/>
      <c r="DQ120" s="733"/>
      <c r="DR120" s="733"/>
      <c r="DS120" s="733"/>
      <c r="DT120" s="736"/>
      <c r="DU120" s="733"/>
      <c r="DV120" s="733"/>
      <c r="DW120" s="736"/>
      <c r="DX120" s="736"/>
      <c r="DY120" s="733"/>
      <c r="DZ120" s="733"/>
      <c r="EA120" s="733"/>
      <c r="EB120" s="736"/>
      <c r="EC120" s="733"/>
      <c r="ED120" s="733"/>
      <c r="EE120" s="736"/>
      <c r="EF120" s="736"/>
      <c r="EG120" s="733"/>
      <c r="EH120" s="733"/>
      <c r="EI120" s="733"/>
      <c r="EJ120" s="736"/>
      <c r="EK120" s="733"/>
      <c r="EL120" s="733"/>
      <c r="EM120" s="736"/>
      <c r="EN120" s="736"/>
      <c r="EO120" s="733"/>
      <c r="EP120" s="733"/>
      <c r="EQ120" s="733"/>
      <c r="ER120" s="736"/>
      <c r="ES120" s="733"/>
      <c r="ET120" s="733"/>
      <c r="EU120" s="736"/>
      <c r="EV120" s="736"/>
      <c r="EW120" s="733"/>
      <c r="EX120" s="733"/>
      <c r="EY120" s="733"/>
      <c r="EZ120" s="736"/>
      <c r="FA120" s="733"/>
      <c r="FB120" s="733"/>
      <c r="FC120" s="736"/>
      <c r="FD120" s="736"/>
      <c r="FE120" s="733"/>
      <c r="FF120" s="733"/>
      <c r="FG120" s="733"/>
      <c r="FH120" s="736"/>
      <c r="FI120" s="733"/>
      <c r="FJ120" s="733"/>
      <c r="FK120" s="736"/>
      <c r="FL120" s="736"/>
      <c r="FM120" s="733"/>
      <c r="FN120" s="733"/>
      <c r="FO120" s="733"/>
      <c r="FP120" s="736"/>
      <c r="FQ120" s="733"/>
      <c r="FR120" s="733"/>
      <c r="FS120" s="736"/>
      <c r="FT120" s="736"/>
      <c r="FU120" s="733"/>
      <c r="FV120" s="733"/>
      <c r="FW120" s="733"/>
      <c r="FX120" s="736"/>
      <c r="FY120" s="733"/>
      <c r="FZ120" s="733"/>
      <c r="GA120" s="736"/>
      <c r="GB120" s="736"/>
      <c r="GC120" s="733"/>
      <c r="GD120" s="733"/>
      <c r="GE120" s="733"/>
      <c r="GF120" s="736"/>
      <c r="GG120" s="733"/>
      <c r="GH120" s="733"/>
      <c r="GI120" s="736"/>
      <c r="GJ120" s="736"/>
      <c r="GK120" s="733"/>
      <c r="GL120" s="733"/>
      <c r="GM120" s="733"/>
      <c r="GN120" s="736"/>
      <c r="GO120" s="733"/>
      <c r="GP120" s="733"/>
      <c r="GQ120" s="736"/>
      <c r="GR120" s="736"/>
      <c r="GS120" s="733"/>
      <c r="GT120" s="733"/>
      <c r="GU120" s="733"/>
      <c r="GV120" s="736"/>
      <c r="GW120" s="733"/>
      <c r="GX120" s="733"/>
      <c r="GY120" s="736"/>
      <c r="GZ120" s="736"/>
      <c r="HA120" s="733"/>
      <c r="HB120" s="733"/>
      <c r="HC120" s="733"/>
      <c r="HD120" s="736"/>
      <c r="HE120" s="733"/>
      <c r="HF120" s="733"/>
      <c r="HG120" s="736"/>
      <c r="HH120" s="736"/>
      <c r="HI120" s="733"/>
      <c r="HJ120" s="733"/>
      <c r="HK120" s="733"/>
      <c r="HL120" s="736"/>
      <c r="HM120" s="733"/>
      <c r="HN120" s="733"/>
      <c r="HO120" s="736"/>
      <c r="HP120" s="736"/>
      <c r="HQ120" s="733"/>
      <c r="HR120" s="733"/>
      <c r="HS120" s="733"/>
      <c r="HT120" s="736"/>
      <c r="HU120" s="733"/>
      <c r="HV120" s="733"/>
      <c r="HW120" s="736"/>
      <c r="HX120" s="736"/>
      <c r="HY120" s="733"/>
      <c r="HZ120" s="733"/>
      <c r="IA120" s="733"/>
      <c r="IB120" s="736"/>
      <c r="IC120" s="733"/>
      <c r="ID120" s="733"/>
      <c r="IE120" s="736"/>
      <c r="IF120" s="736"/>
      <c r="IG120" s="733"/>
      <c r="IH120" s="733"/>
      <c r="II120" s="733"/>
      <c r="IJ120" s="736"/>
      <c r="IK120" s="733"/>
      <c r="IL120" s="733"/>
      <c r="IM120" s="736"/>
      <c r="IN120" s="736"/>
      <c r="IO120" s="733"/>
      <c r="IP120" s="733"/>
      <c r="IQ120" s="733"/>
      <c r="IR120" s="736"/>
      <c r="IS120" s="733"/>
      <c r="IT120" s="733"/>
      <c r="IU120" s="736"/>
      <c r="IV120" s="736"/>
    </row>
    <row r="121" spans="1:256" s="238" customFormat="1" ht="13.5" customHeight="1">
      <c r="A121" s="733"/>
      <c r="B121" s="733"/>
      <c r="C121" s="733"/>
      <c r="D121" s="733"/>
      <c r="E121" s="733"/>
      <c r="F121" s="733"/>
      <c r="G121" s="733"/>
      <c r="H121" s="733"/>
      <c r="I121" s="733"/>
      <c r="J121" s="733"/>
      <c r="K121" s="733"/>
      <c r="L121" s="733"/>
      <c r="M121" s="733"/>
      <c r="N121" s="733"/>
      <c r="O121" s="736"/>
      <c r="P121" s="736"/>
      <c r="Q121" s="733"/>
      <c r="R121" s="733"/>
      <c r="S121" s="733"/>
      <c r="T121" s="736"/>
      <c r="U121" s="733"/>
      <c r="V121" s="733"/>
      <c r="W121" s="736"/>
      <c r="X121" s="736"/>
      <c r="Y121" s="733"/>
      <c r="Z121" s="733"/>
      <c r="AA121" s="733"/>
      <c r="AB121" s="736"/>
      <c r="AC121" s="733"/>
      <c r="AD121" s="733"/>
      <c r="AE121" s="736"/>
      <c r="AF121" s="736"/>
      <c r="AG121" s="733"/>
      <c r="AH121" s="733"/>
      <c r="AI121" s="733"/>
      <c r="AJ121" s="736"/>
      <c r="AK121" s="733"/>
      <c r="AL121" s="733"/>
      <c r="AM121" s="736"/>
      <c r="AN121" s="736"/>
      <c r="AO121" s="733"/>
      <c r="AP121" s="733"/>
      <c r="AQ121" s="733"/>
      <c r="AR121" s="736"/>
      <c r="AS121" s="733"/>
      <c r="AT121" s="733"/>
      <c r="AU121" s="736"/>
      <c r="AV121" s="736"/>
      <c r="AW121" s="733"/>
      <c r="AX121" s="733"/>
      <c r="AY121" s="733"/>
      <c r="AZ121" s="736"/>
      <c r="BA121" s="733"/>
      <c r="BB121" s="733"/>
      <c r="BC121" s="736"/>
      <c r="BD121" s="736"/>
      <c r="BE121" s="733"/>
      <c r="BF121" s="733"/>
      <c r="BG121" s="733"/>
      <c r="BH121" s="736"/>
      <c r="BI121" s="733"/>
      <c r="BJ121" s="733"/>
      <c r="BK121" s="736"/>
      <c r="BL121" s="736"/>
      <c r="BM121" s="733"/>
      <c r="BN121" s="733"/>
      <c r="BO121" s="733"/>
      <c r="BP121" s="736"/>
      <c r="BQ121" s="733"/>
      <c r="BR121" s="733"/>
      <c r="BS121" s="736"/>
      <c r="BT121" s="736"/>
      <c r="BU121" s="733"/>
      <c r="BV121" s="733"/>
      <c r="BW121" s="733"/>
      <c r="BX121" s="736"/>
      <c r="BY121" s="733"/>
      <c r="BZ121" s="733"/>
      <c r="CA121" s="736"/>
      <c r="CB121" s="736"/>
      <c r="CC121" s="733"/>
      <c r="CD121" s="733"/>
      <c r="CE121" s="733"/>
      <c r="CF121" s="736"/>
      <c r="CG121" s="733"/>
      <c r="CH121" s="733"/>
      <c r="CI121" s="736"/>
      <c r="CJ121" s="736"/>
      <c r="CK121" s="733"/>
      <c r="CL121" s="733"/>
      <c r="CM121" s="733"/>
      <c r="CN121" s="736"/>
      <c r="CO121" s="733"/>
      <c r="CP121" s="733"/>
      <c r="CQ121" s="736"/>
      <c r="CR121" s="736"/>
      <c r="CS121" s="733"/>
      <c r="CT121" s="733"/>
      <c r="CU121" s="733"/>
      <c r="CV121" s="736"/>
      <c r="CW121" s="733"/>
      <c r="CX121" s="733"/>
      <c r="CY121" s="736"/>
      <c r="CZ121" s="736"/>
      <c r="DA121" s="733"/>
      <c r="DB121" s="733"/>
      <c r="DC121" s="733"/>
      <c r="DD121" s="736"/>
      <c r="DE121" s="733"/>
      <c r="DF121" s="733"/>
      <c r="DG121" s="736"/>
      <c r="DH121" s="736"/>
      <c r="DI121" s="733"/>
      <c r="DJ121" s="733"/>
      <c r="DK121" s="733"/>
      <c r="DL121" s="736"/>
      <c r="DM121" s="733"/>
      <c r="DN121" s="733"/>
      <c r="DO121" s="736"/>
      <c r="DP121" s="736"/>
      <c r="DQ121" s="733"/>
      <c r="DR121" s="733"/>
      <c r="DS121" s="733"/>
      <c r="DT121" s="736"/>
      <c r="DU121" s="733"/>
      <c r="DV121" s="733"/>
      <c r="DW121" s="736"/>
      <c r="DX121" s="736"/>
      <c r="DY121" s="733"/>
      <c r="DZ121" s="733"/>
      <c r="EA121" s="733"/>
      <c r="EB121" s="736"/>
      <c r="EC121" s="733"/>
      <c r="ED121" s="733"/>
      <c r="EE121" s="736"/>
      <c r="EF121" s="736"/>
      <c r="EG121" s="733"/>
      <c r="EH121" s="733"/>
      <c r="EI121" s="733"/>
      <c r="EJ121" s="736"/>
      <c r="EK121" s="733"/>
      <c r="EL121" s="733"/>
      <c r="EM121" s="736"/>
      <c r="EN121" s="736"/>
      <c r="EO121" s="733"/>
      <c r="EP121" s="733"/>
      <c r="EQ121" s="733"/>
      <c r="ER121" s="736"/>
      <c r="ES121" s="733"/>
      <c r="ET121" s="733"/>
      <c r="EU121" s="736"/>
      <c r="EV121" s="736"/>
      <c r="EW121" s="733"/>
      <c r="EX121" s="733"/>
      <c r="EY121" s="733"/>
      <c r="EZ121" s="736"/>
      <c r="FA121" s="733"/>
      <c r="FB121" s="733"/>
      <c r="FC121" s="736"/>
      <c r="FD121" s="736"/>
      <c r="FE121" s="733"/>
      <c r="FF121" s="733"/>
      <c r="FG121" s="733"/>
      <c r="FH121" s="736"/>
      <c r="FI121" s="733"/>
      <c r="FJ121" s="733"/>
      <c r="FK121" s="736"/>
      <c r="FL121" s="736"/>
      <c r="FM121" s="733"/>
      <c r="FN121" s="733"/>
      <c r="FO121" s="733"/>
      <c r="FP121" s="736"/>
      <c r="FQ121" s="733"/>
      <c r="FR121" s="733"/>
      <c r="FS121" s="736"/>
      <c r="FT121" s="736"/>
      <c r="FU121" s="733"/>
      <c r="FV121" s="733"/>
      <c r="FW121" s="733"/>
      <c r="FX121" s="736"/>
      <c r="FY121" s="733"/>
      <c r="FZ121" s="733"/>
      <c r="GA121" s="736"/>
      <c r="GB121" s="736"/>
      <c r="GC121" s="733"/>
      <c r="GD121" s="733"/>
      <c r="GE121" s="733"/>
      <c r="GF121" s="736"/>
      <c r="GG121" s="733"/>
      <c r="GH121" s="733"/>
      <c r="GI121" s="736"/>
      <c r="GJ121" s="736"/>
      <c r="GK121" s="733"/>
      <c r="GL121" s="733"/>
      <c r="GM121" s="733"/>
      <c r="GN121" s="736"/>
      <c r="GO121" s="733"/>
      <c r="GP121" s="733"/>
      <c r="GQ121" s="736"/>
      <c r="GR121" s="736"/>
      <c r="GS121" s="733"/>
      <c r="GT121" s="733"/>
      <c r="GU121" s="733"/>
      <c r="GV121" s="736"/>
      <c r="GW121" s="733"/>
      <c r="GX121" s="733"/>
      <c r="GY121" s="736"/>
      <c r="GZ121" s="736"/>
      <c r="HA121" s="733"/>
      <c r="HB121" s="733"/>
      <c r="HC121" s="733"/>
      <c r="HD121" s="736"/>
      <c r="HE121" s="733"/>
      <c r="HF121" s="733"/>
      <c r="HG121" s="736"/>
      <c r="HH121" s="736"/>
      <c r="HI121" s="733"/>
      <c r="HJ121" s="733"/>
      <c r="HK121" s="733"/>
      <c r="HL121" s="736"/>
      <c r="HM121" s="733"/>
      <c r="HN121" s="733"/>
      <c r="HO121" s="736"/>
      <c r="HP121" s="736"/>
      <c r="HQ121" s="733"/>
      <c r="HR121" s="733"/>
      <c r="HS121" s="733"/>
      <c r="HT121" s="736"/>
      <c r="HU121" s="733"/>
      <c r="HV121" s="733"/>
      <c r="HW121" s="736"/>
      <c r="HX121" s="736"/>
      <c r="HY121" s="733"/>
      <c r="HZ121" s="733"/>
      <c r="IA121" s="733"/>
      <c r="IB121" s="736"/>
      <c r="IC121" s="733"/>
      <c r="ID121" s="733"/>
      <c r="IE121" s="736"/>
      <c r="IF121" s="736"/>
      <c r="IG121" s="733"/>
      <c r="IH121" s="733"/>
      <c r="II121" s="733"/>
      <c r="IJ121" s="736"/>
      <c r="IK121" s="733"/>
      <c r="IL121" s="733"/>
      <c r="IM121" s="736"/>
      <c r="IN121" s="736"/>
      <c r="IO121" s="733"/>
      <c r="IP121" s="733"/>
      <c r="IQ121" s="733"/>
      <c r="IR121" s="736"/>
      <c r="IS121" s="733"/>
      <c r="IT121" s="733"/>
      <c r="IU121" s="736"/>
      <c r="IV121" s="736"/>
    </row>
    <row r="122" spans="1:256" s="238" customFormat="1" ht="13.5" customHeight="1">
      <c r="A122" s="556"/>
      <c r="B122" s="556"/>
      <c r="C122" s="556"/>
      <c r="D122" s="556"/>
      <c r="E122" s="556"/>
      <c r="F122" s="556"/>
      <c r="G122" s="556"/>
      <c r="H122" s="556"/>
      <c r="I122" s="556"/>
      <c r="J122" s="556"/>
      <c r="K122" s="556"/>
      <c r="L122" s="556"/>
      <c r="M122" s="556"/>
      <c r="N122" s="556"/>
      <c r="O122" s="570"/>
      <c r="P122" s="570"/>
      <c r="Q122" s="556"/>
      <c r="R122" s="556"/>
      <c r="S122" s="556"/>
      <c r="T122" s="570"/>
      <c r="U122" s="556"/>
      <c r="V122" s="556"/>
      <c r="W122" s="570"/>
      <c r="X122" s="570"/>
      <c r="Y122" s="556"/>
      <c r="Z122" s="556"/>
      <c r="AA122" s="556"/>
      <c r="AB122" s="570"/>
      <c r="AC122" s="556"/>
      <c r="AD122" s="556"/>
      <c r="AE122" s="570"/>
      <c r="AF122" s="570"/>
      <c r="AG122" s="556"/>
      <c r="AH122" s="556"/>
      <c r="AI122" s="556"/>
      <c r="AJ122" s="570"/>
      <c r="AK122" s="556"/>
      <c r="AL122" s="556"/>
      <c r="AM122" s="570"/>
      <c r="AN122" s="570"/>
      <c r="AO122" s="556"/>
      <c r="AP122" s="556"/>
      <c r="AQ122" s="556"/>
      <c r="AR122" s="570"/>
      <c r="AS122" s="556"/>
      <c r="AT122" s="556"/>
      <c r="AU122" s="570"/>
      <c r="AV122" s="570"/>
      <c r="AW122" s="556"/>
      <c r="AX122" s="556"/>
      <c r="AY122" s="556"/>
      <c r="AZ122" s="570"/>
      <c r="BA122" s="556"/>
      <c r="BB122" s="556"/>
      <c r="BC122" s="570"/>
      <c r="BD122" s="570"/>
      <c r="BE122" s="556"/>
      <c r="BF122" s="556"/>
      <c r="BG122" s="556"/>
      <c r="BH122" s="570"/>
      <c r="BI122" s="556"/>
      <c r="BJ122" s="556"/>
      <c r="BK122" s="570"/>
      <c r="BL122" s="570"/>
      <c r="BM122" s="556"/>
      <c r="BN122" s="556"/>
      <c r="BO122" s="556"/>
      <c r="BP122" s="570"/>
      <c r="BQ122" s="556"/>
      <c r="BR122" s="556"/>
      <c r="BS122" s="570"/>
      <c r="BT122" s="570"/>
      <c r="BU122" s="556"/>
      <c r="BV122" s="556"/>
      <c r="BW122" s="556"/>
      <c r="BX122" s="570"/>
      <c r="BY122" s="556"/>
      <c r="BZ122" s="556"/>
      <c r="CA122" s="570"/>
      <c r="CB122" s="570"/>
      <c r="CC122" s="556"/>
      <c r="CD122" s="556"/>
      <c r="CE122" s="556"/>
      <c r="CF122" s="570"/>
      <c r="CG122" s="556"/>
      <c r="CH122" s="556"/>
      <c r="CI122" s="570"/>
      <c r="CJ122" s="570"/>
      <c r="CK122" s="556"/>
      <c r="CL122" s="556"/>
      <c r="CM122" s="556"/>
      <c r="CN122" s="570"/>
      <c r="CO122" s="556"/>
      <c r="CP122" s="556"/>
      <c r="CQ122" s="570"/>
      <c r="CR122" s="570"/>
      <c r="CS122" s="556"/>
      <c r="CT122" s="556"/>
      <c r="CU122" s="556"/>
      <c r="CV122" s="570"/>
      <c r="CW122" s="556"/>
      <c r="CX122" s="556"/>
      <c r="CY122" s="570"/>
      <c r="CZ122" s="570"/>
      <c r="DA122" s="556"/>
      <c r="DB122" s="556"/>
      <c r="DC122" s="556"/>
      <c r="DD122" s="570"/>
      <c r="DE122" s="556"/>
      <c r="DF122" s="556"/>
      <c r="DG122" s="570"/>
      <c r="DH122" s="570"/>
      <c r="DI122" s="556"/>
      <c r="DJ122" s="556"/>
      <c r="DK122" s="556"/>
      <c r="DL122" s="570"/>
      <c r="DM122" s="556"/>
      <c r="DN122" s="556"/>
      <c r="DO122" s="570"/>
      <c r="DP122" s="570"/>
      <c r="DQ122" s="556"/>
      <c r="DR122" s="556"/>
      <c r="DS122" s="556"/>
      <c r="DT122" s="570"/>
      <c r="DU122" s="556"/>
      <c r="DV122" s="556"/>
      <c r="DW122" s="570"/>
      <c r="DX122" s="570"/>
      <c r="DY122" s="556"/>
      <c r="DZ122" s="556"/>
      <c r="EA122" s="556"/>
      <c r="EB122" s="570"/>
      <c r="EC122" s="556"/>
      <c r="ED122" s="556"/>
      <c r="EE122" s="570"/>
      <c r="EF122" s="570"/>
      <c r="EG122" s="556"/>
      <c r="EH122" s="556"/>
      <c r="EI122" s="556"/>
      <c r="EJ122" s="570"/>
      <c r="EK122" s="556"/>
      <c r="EL122" s="556"/>
      <c r="EM122" s="570"/>
      <c r="EN122" s="570"/>
      <c r="EO122" s="556"/>
      <c r="EP122" s="556"/>
      <c r="EQ122" s="556"/>
      <c r="ER122" s="570"/>
      <c r="ES122" s="556"/>
      <c r="ET122" s="556"/>
      <c r="EU122" s="570"/>
      <c r="EV122" s="570"/>
      <c r="EW122" s="556"/>
      <c r="EX122" s="556"/>
      <c r="EY122" s="556"/>
      <c r="EZ122" s="570"/>
      <c r="FA122" s="556"/>
      <c r="FB122" s="556"/>
      <c r="FC122" s="570"/>
      <c r="FD122" s="570"/>
      <c r="FE122" s="556"/>
      <c r="FF122" s="556"/>
      <c r="FG122" s="556"/>
      <c r="FH122" s="570"/>
      <c r="FI122" s="556"/>
      <c r="FJ122" s="556"/>
      <c r="FK122" s="570"/>
      <c r="FL122" s="570"/>
      <c r="FM122" s="556"/>
      <c r="FN122" s="556"/>
      <c r="FO122" s="556"/>
      <c r="FP122" s="570"/>
      <c r="FQ122" s="556"/>
      <c r="FR122" s="556"/>
      <c r="FS122" s="570"/>
      <c r="FT122" s="570"/>
      <c r="FU122" s="556"/>
      <c r="FV122" s="556"/>
      <c r="FW122" s="556"/>
      <c r="FX122" s="570"/>
      <c r="FY122" s="556"/>
      <c r="FZ122" s="556"/>
      <c r="GA122" s="570"/>
      <c r="GB122" s="570"/>
      <c r="GC122" s="556"/>
      <c r="GD122" s="556"/>
      <c r="GE122" s="556"/>
      <c r="GF122" s="570"/>
      <c r="GG122" s="556"/>
      <c r="GH122" s="556"/>
      <c r="GI122" s="570"/>
      <c r="GJ122" s="570"/>
      <c r="GK122" s="556"/>
      <c r="GL122" s="556"/>
      <c r="GM122" s="556"/>
      <c r="GN122" s="570"/>
      <c r="GO122" s="556"/>
      <c r="GP122" s="556"/>
      <c r="GQ122" s="570"/>
      <c r="GR122" s="570"/>
      <c r="GS122" s="556"/>
      <c r="GT122" s="556"/>
      <c r="GU122" s="556"/>
      <c r="GV122" s="570"/>
      <c r="GW122" s="556"/>
      <c r="GX122" s="556"/>
      <c r="GY122" s="570"/>
      <c r="GZ122" s="570"/>
      <c r="HA122" s="556"/>
      <c r="HB122" s="556"/>
      <c r="HC122" s="556"/>
      <c r="HD122" s="570"/>
      <c r="HE122" s="556"/>
      <c r="HF122" s="556"/>
      <c r="HG122" s="570"/>
      <c r="HH122" s="570"/>
      <c r="HI122" s="556"/>
      <c r="HJ122" s="556"/>
      <c r="HK122" s="556"/>
      <c r="HL122" s="570"/>
      <c r="HM122" s="556"/>
      <c r="HN122" s="556"/>
      <c r="HO122" s="570"/>
      <c r="HP122" s="570"/>
      <c r="HQ122" s="556"/>
      <c r="HR122" s="556"/>
      <c r="HS122" s="556"/>
      <c r="HT122" s="570"/>
      <c r="HU122" s="556"/>
      <c r="HV122" s="556"/>
      <c r="HW122" s="570"/>
      <c r="HX122" s="570"/>
      <c r="HY122" s="556"/>
      <c r="HZ122" s="556"/>
      <c r="IA122" s="556"/>
      <c r="IB122" s="570"/>
      <c r="IC122" s="556"/>
      <c r="ID122" s="556"/>
      <c r="IE122" s="570"/>
      <c r="IF122" s="570"/>
      <c r="IG122" s="556"/>
      <c r="IH122" s="556"/>
      <c r="II122" s="556"/>
      <c r="IJ122" s="570"/>
      <c r="IK122" s="556"/>
      <c r="IL122" s="556"/>
      <c r="IM122" s="570"/>
      <c r="IN122" s="570"/>
      <c r="IO122" s="556"/>
      <c r="IP122" s="556"/>
      <c r="IQ122" s="556"/>
      <c r="IR122" s="570"/>
      <c r="IS122" s="556"/>
      <c r="IT122" s="556"/>
      <c r="IU122" s="570"/>
      <c r="IV122" s="570"/>
    </row>
    <row r="123" spans="1:256" s="238" customFormat="1" ht="13.5" customHeight="1">
      <c r="A123" s="556"/>
      <c r="B123" s="556"/>
      <c r="C123" s="556"/>
      <c r="D123" s="556"/>
      <c r="E123" s="556"/>
      <c r="F123" s="556"/>
      <c r="G123" s="556"/>
      <c r="H123" s="556"/>
      <c r="I123" s="556"/>
      <c r="J123" s="556"/>
      <c r="K123" s="556"/>
      <c r="L123" s="556"/>
      <c r="M123" s="556"/>
      <c r="N123" s="556"/>
      <c r="O123" s="570"/>
      <c r="P123" s="570"/>
      <c r="Q123" s="556"/>
      <c r="R123" s="556"/>
      <c r="S123" s="556"/>
      <c r="T123" s="570"/>
      <c r="U123" s="556"/>
      <c r="V123" s="556"/>
      <c r="W123" s="570"/>
      <c r="X123" s="570"/>
      <c r="Y123" s="556"/>
      <c r="Z123" s="556"/>
      <c r="AA123" s="556"/>
      <c r="AB123" s="570"/>
      <c r="AC123" s="556"/>
      <c r="AD123" s="556"/>
      <c r="AE123" s="570"/>
      <c r="AF123" s="570"/>
      <c r="AG123" s="556"/>
      <c r="AH123" s="556"/>
      <c r="AI123" s="556"/>
      <c r="AJ123" s="570"/>
      <c r="AK123" s="556"/>
      <c r="AL123" s="556"/>
      <c r="AM123" s="570"/>
      <c r="AN123" s="570"/>
      <c r="AO123" s="556"/>
      <c r="AP123" s="556"/>
      <c r="AQ123" s="556"/>
      <c r="AR123" s="570"/>
      <c r="AS123" s="556"/>
      <c r="AT123" s="556"/>
      <c r="AU123" s="570"/>
      <c r="AV123" s="570"/>
      <c r="AW123" s="556"/>
      <c r="AX123" s="556"/>
      <c r="AY123" s="556"/>
      <c r="AZ123" s="570"/>
      <c r="BA123" s="556"/>
      <c r="BB123" s="556"/>
      <c r="BC123" s="570"/>
      <c r="BD123" s="570"/>
      <c r="BE123" s="556"/>
      <c r="BF123" s="556"/>
      <c r="BG123" s="556"/>
      <c r="BH123" s="570"/>
      <c r="BI123" s="556"/>
      <c r="BJ123" s="556"/>
      <c r="BK123" s="570"/>
      <c r="BL123" s="570"/>
      <c r="BM123" s="556"/>
      <c r="BN123" s="556"/>
      <c r="BO123" s="556"/>
      <c r="BP123" s="570"/>
      <c r="BQ123" s="556"/>
      <c r="BR123" s="556"/>
      <c r="BS123" s="570"/>
      <c r="BT123" s="570"/>
      <c r="BU123" s="556"/>
      <c r="BV123" s="556"/>
      <c r="BW123" s="556"/>
      <c r="BX123" s="570"/>
      <c r="BY123" s="556"/>
      <c r="BZ123" s="556"/>
      <c r="CA123" s="570"/>
      <c r="CB123" s="570"/>
      <c r="CC123" s="556"/>
      <c r="CD123" s="556"/>
      <c r="CE123" s="556"/>
      <c r="CF123" s="570"/>
      <c r="CG123" s="556"/>
      <c r="CH123" s="556"/>
      <c r="CI123" s="570"/>
      <c r="CJ123" s="570"/>
      <c r="CK123" s="556"/>
      <c r="CL123" s="556"/>
      <c r="CM123" s="556"/>
      <c r="CN123" s="570"/>
      <c r="CO123" s="556"/>
      <c r="CP123" s="556"/>
      <c r="CQ123" s="570"/>
      <c r="CR123" s="570"/>
      <c r="CS123" s="556"/>
      <c r="CT123" s="556"/>
      <c r="CU123" s="556"/>
      <c r="CV123" s="570"/>
      <c r="CW123" s="556"/>
      <c r="CX123" s="556"/>
      <c r="CY123" s="570"/>
      <c r="CZ123" s="570"/>
      <c r="DA123" s="556"/>
      <c r="DB123" s="556"/>
      <c r="DC123" s="556"/>
      <c r="DD123" s="570"/>
      <c r="DE123" s="556"/>
      <c r="DF123" s="556"/>
      <c r="DG123" s="570"/>
      <c r="DH123" s="570"/>
      <c r="DI123" s="556"/>
      <c r="DJ123" s="556"/>
      <c r="DK123" s="556"/>
      <c r="DL123" s="570"/>
      <c r="DM123" s="556"/>
      <c r="DN123" s="556"/>
      <c r="DO123" s="570"/>
      <c r="DP123" s="570"/>
      <c r="DQ123" s="556"/>
      <c r="DR123" s="556"/>
      <c r="DS123" s="556"/>
      <c r="DT123" s="570"/>
      <c r="DU123" s="556"/>
      <c r="DV123" s="556"/>
      <c r="DW123" s="570"/>
      <c r="DX123" s="570"/>
      <c r="DY123" s="556"/>
      <c r="DZ123" s="556"/>
      <c r="EA123" s="556"/>
      <c r="EB123" s="570"/>
      <c r="EC123" s="556"/>
      <c r="ED123" s="556"/>
      <c r="EE123" s="570"/>
      <c r="EF123" s="570"/>
      <c r="EG123" s="556"/>
      <c r="EH123" s="556"/>
      <c r="EI123" s="556"/>
      <c r="EJ123" s="570"/>
      <c r="EK123" s="556"/>
      <c r="EL123" s="556"/>
      <c r="EM123" s="570"/>
      <c r="EN123" s="570"/>
      <c r="EO123" s="556"/>
      <c r="EP123" s="556"/>
      <c r="EQ123" s="556"/>
      <c r="ER123" s="570"/>
      <c r="ES123" s="556"/>
      <c r="ET123" s="556"/>
      <c r="EU123" s="570"/>
      <c r="EV123" s="570"/>
      <c r="EW123" s="556"/>
      <c r="EX123" s="556"/>
      <c r="EY123" s="556"/>
      <c r="EZ123" s="570"/>
      <c r="FA123" s="556"/>
      <c r="FB123" s="556"/>
      <c r="FC123" s="570"/>
      <c r="FD123" s="570"/>
      <c r="FE123" s="556"/>
      <c r="FF123" s="556"/>
      <c r="FG123" s="556"/>
      <c r="FH123" s="570"/>
      <c r="FI123" s="556"/>
      <c r="FJ123" s="556"/>
      <c r="FK123" s="570"/>
      <c r="FL123" s="570"/>
      <c r="FM123" s="556"/>
      <c r="FN123" s="556"/>
      <c r="FO123" s="556"/>
      <c r="FP123" s="570"/>
      <c r="FQ123" s="556"/>
      <c r="FR123" s="556"/>
      <c r="FS123" s="570"/>
      <c r="FT123" s="570"/>
      <c r="FU123" s="556"/>
      <c r="FV123" s="556"/>
      <c r="FW123" s="556"/>
      <c r="FX123" s="570"/>
      <c r="FY123" s="556"/>
      <c r="FZ123" s="556"/>
      <c r="GA123" s="570"/>
      <c r="GB123" s="570"/>
      <c r="GC123" s="556"/>
      <c r="GD123" s="556"/>
      <c r="GE123" s="556"/>
      <c r="GF123" s="570"/>
      <c r="GG123" s="556"/>
      <c r="GH123" s="556"/>
      <c r="GI123" s="570"/>
      <c r="GJ123" s="570"/>
      <c r="GK123" s="556"/>
      <c r="GL123" s="556"/>
      <c r="GM123" s="556"/>
      <c r="GN123" s="570"/>
      <c r="GO123" s="556"/>
      <c r="GP123" s="556"/>
      <c r="GQ123" s="570"/>
      <c r="GR123" s="570"/>
      <c r="GS123" s="556"/>
      <c r="GT123" s="556"/>
      <c r="GU123" s="556"/>
      <c r="GV123" s="570"/>
      <c r="GW123" s="556"/>
      <c r="GX123" s="556"/>
      <c r="GY123" s="570"/>
      <c r="GZ123" s="570"/>
      <c r="HA123" s="556"/>
      <c r="HB123" s="556"/>
      <c r="HC123" s="556"/>
      <c r="HD123" s="570"/>
      <c r="HE123" s="556"/>
      <c r="HF123" s="556"/>
      <c r="HG123" s="570"/>
      <c r="HH123" s="570"/>
      <c r="HI123" s="556"/>
      <c r="HJ123" s="556"/>
      <c r="HK123" s="556"/>
      <c r="HL123" s="570"/>
      <c r="HM123" s="556"/>
      <c r="HN123" s="556"/>
      <c r="HO123" s="570"/>
      <c r="HP123" s="570"/>
      <c r="HQ123" s="556"/>
      <c r="HR123" s="556"/>
      <c r="HS123" s="556"/>
      <c r="HT123" s="570"/>
      <c r="HU123" s="556"/>
      <c r="HV123" s="556"/>
      <c r="HW123" s="570"/>
      <c r="HX123" s="570"/>
      <c r="HY123" s="556"/>
      <c r="HZ123" s="556"/>
      <c r="IA123" s="556"/>
      <c r="IB123" s="570"/>
      <c r="IC123" s="556"/>
      <c r="ID123" s="556"/>
      <c r="IE123" s="570"/>
      <c r="IF123" s="570"/>
      <c r="IG123" s="556"/>
      <c r="IH123" s="556"/>
      <c r="II123" s="556"/>
      <c r="IJ123" s="570"/>
      <c r="IK123" s="556"/>
      <c r="IL123" s="556"/>
      <c r="IM123" s="570"/>
      <c r="IN123" s="570"/>
      <c r="IO123" s="556"/>
      <c r="IP123" s="556"/>
      <c r="IQ123" s="556"/>
      <c r="IR123" s="570"/>
      <c r="IS123" s="556"/>
      <c r="IT123" s="556"/>
      <c r="IU123" s="570"/>
      <c r="IV123" s="570"/>
    </row>
    <row r="124" spans="1:256" ht="13.5" customHeight="1">
      <c r="F124" s="1"/>
    </row>
    <row r="125" spans="1:256" ht="13.5" customHeight="1"/>
    <row r="126" spans="1:256" ht="13.5" customHeight="1">
      <c r="F126" s="693">
        <v>47</v>
      </c>
    </row>
  </sheetData>
  <mergeCells count="48">
    <mergeCell ref="K5:L5"/>
    <mergeCell ref="K6:L6"/>
    <mergeCell ref="G6:H6"/>
    <mergeCell ref="I6:J6"/>
    <mergeCell ref="A1:B2"/>
    <mergeCell ref="C6:D6"/>
    <mergeCell ref="E6:F6"/>
    <mergeCell ref="B6:B7"/>
    <mergeCell ref="A4:C4"/>
    <mergeCell ref="A6:A7"/>
    <mergeCell ref="E94:F94"/>
    <mergeCell ref="G94:H94"/>
    <mergeCell ref="I94:J94"/>
    <mergeCell ref="K94:L94"/>
    <mergeCell ref="E104:F104"/>
    <mergeCell ref="G104:H104"/>
    <mergeCell ref="I104:J104"/>
    <mergeCell ref="K104:L104"/>
    <mergeCell ref="A102:D102"/>
    <mergeCell ref="A104:A105"/>
    <mergeCell ref="B104:B105"/>
    <mergeCell ref="C104:D104"/>
    <mergeCell ref="A106:B106"/>
    <mergeCell ref="A8:A11"/>
    <mergeCell ref="A12:A19"/>
    <mergeCell ref="A20:A25"/>
    <mergeCell ref="A26:A34"/>
    <mergeCell ref="A35:A40"/>
    <mergeCell ref="A41:A48"/>
    <mergeCell ref="A66:C66"/>
    <mergeCell ref="K67:L67"/>
    <mergeCell ref="A68:A69"/>
    <mergeCell ref="B68:B69"/>
    <mergeCell ref="C68:D68"/>
    <mergeCell ref="E68:F68"/>
    <mergeCell ref="G68:H68"/>
    <mergeCell ref="I68:J68"/>
    <mergeCell ref="K68:L68"/>
    <mergeCell ref="A70:A73"/>
    <mergeCell ref="A74:A76"/>
    <mergeCell ref="A77:A78"/>
    <mergeCell ref="A79:A80"/>
    <mergeCell ref="A81:A84"/>
    <mergeCell ref="A85:A87"/>
    <mergeCell ref="A92:C92"/>
    <mergeCell ref="A94:A95"/>
    <mergeCell ref="B94:B95"/>
    <mergeCell ref="C94:D94"/>
  </mergeCells>
  <phoneticPr fontId="2"/>
  <pageMargins left="0.98425196850393704" right="0.39370078740157483" top="0.59055118110236227" bottom="0.19685039370078741" header="0.51181102362204722" footer="0.51181102362204722"/>
  <pageSetup paperSize="9" scale="96" firstPageNumber="4" pageOrder="overThenDown" orientation="portrait" useFirstPageNumber="1" r:id="rId1"/>
  <headerFooter alignWithMargins="0"/>
  <rowBreaks count="1" manualBreakCount="1">
    <brk id="64"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IV72"/>
  <sheetViews>
    <sheetView zoomScaleNormal="100" workbookViewId="0">
      <selection sqref="A1:A2"/>
    </sheetView>
  </sheetViews>
  <sheetFormatPr defaultRowHeight="11.25"/>
  <cols>
    <col min="1" max="1" width="10.625" style="1" customWidth="1"/>
    <col min="2" max="2" width="8.625" style="1" customWidth="1"/>
    <col min="3" max="3" width="7.625" style="1" customWidth="1"/>
    <col min="4" max="11" width="6.625" style="1" customWidth="1"/>
    <col min="12" max="16384" width="9" style="1"/>
  </cols>
  <sheetData>
    <row r="1" spans="1:10" ht="13.5" customHeight="1">
      <c r="A1" s="878" t="s">
        <v>54</v>
      </c>
      <c r="B1" s="214"/>
    </row>
    <row r="2" spans="1:10" ht="13.5" customHeight="1">
      <c r="A2" s="878"/>
      <c r="B2" s="214"/>
    </row>
    <row r="3" spans="1:10" ht="13.5" customHeight="1"/>
    <row r="4" spans="1:10" ht="13.5" customHeight="1">
      <c r="A4" s="949" t="s">
        <v>611</v>
      </c>
      <c r="B4" s="949"/>
    </row>
    <row r="5" spans="1:10" ht="13.5" customHeight="1">
      <c r="C5" s="8"/>
      <c r="J5" s="93" t="s">
        <v>1634</v>
      </c>
    </row>
    <row r="6" spans="1:10" ht="13.5" customHeight="1">
      <c r="A6" s="520"/>
      <c r="B6" s="233" t="s">
        <v>561</v>
      </c>
      <c r="C6" s="941" t="s">
        <v>790</v>
      </c>
      <c r="D6" s="941" t="s">
        <v>810</v>
      </c>
      <c r="E6" s="941" t="s">
        <v>298</v>
      </c>
      <c r="F6" s="941" t="s">
        <v>792</v>
      </c>
      <c r="G6" s="941" t="s">
        <v>791</v>
      </c>
      <c r="H6" s="880" t="s">
        <v>115</v>
      </c>
      <c r="I6" s="941" t="s">
        <v>752</v>
      </c>
      <c r="J6" s="881" t="s">
        <v>540</v>
      </c>
    </row>
    <row r="7" spans="1:10" ht="13.5" customHeight="1">
      <c r="A7" s="962" t="s">
        <v>581</v>
      </c>
      <c r="B7" s="963"/>
      <c r="C7" s="942"/>
      <c r="D7" s="942"/>
      <c r="E7" s="942"/>
      <c r="F7" s="942"/>
      <c r="G7" s="942"/>
      <c r="H7" s="882"/>
      <c r="I7" s="942"/>
      <c r="J7" s="883"/>
    </row>
    <row r="8" spans="1:10" ht="13.5" customHeight="1">
      <c r="A8" s="881" t="s">
        <v>813</v>
      </c>
      <c r="B8" s="668" t="s">
        <v>104</v>
      </c>
      <c r="C8" s="296">
        <v>2822</v>
      </c>
      <c r="D8" s="188">
        <v>3556</v>
      </c>
      <c r="E8" s="188">
        <v>2518</v>
      </c>
      <c r="F8" s="494">
        <v>4070</v>
      </c>
      <c r="G8" s="494">
        <v>2662</v>
      </c>
      <c r="H8" s="201">
        <v>3435</v>
      </c>
      <c r="I8" s="712">
        <v>3</v>
      </c>
      <c r="J8" s="650">
        <f>SUM(C8:I8)</f>
        <v>19066</v>
      </c>
    </row>
    <row r="9" spans="1:10" ht="13.5" customHeight="1">
      <c r="A9" s="893"/>
      <c r="B9" s="234" t="s">
        <v>105</v>
      </c>
      <c r="C9" s="296">
        <v>2412</v>
      </c>
      <c r="D9" s="712">
        <v>3101</v>
      </c>
      <c r="E9" s="712">
        <v>2234</v>
      </c>
      <c r="F9" s="712">
        <v>3620</v>
      </c>
      <c r="G9" s="712">
        <v>2407</v>
      </c>
      <c r="H9" s="712">
        <v>2927</v>
      </c>
      <c r="I9" s="495">
        <v>3</v>
      </c>
      <c r="J9" s="650">
        <f>SUM(C9:I9)</f>
        <v>16704</v>
      </c>
    </row>
    <row r="10" spans="1:10" ht="13.5" customHeight="1">
      <c r="A10" s="893" t="s">
        <v>812</v>
      </c>
      <c r="B10" s="234" t="s">
        <v>104</v>
      </c>
      <c r="C10" s="496">
        <v>670</v>
      </c>
      <c r="D10" s="495">
        <v>855</v>
      </c>
      <c r="E10" s="495">
        <v>569</v>
      </c>
      <c r="F10" s="495">
        <v>932</v>
      </c>
      <c r="G10" s="495">
        <v>555</v>
      </c>
      <c r="H10" s="495">
        <v>805</v>
      </c>
      <c r="I10" s="674">
        <v>1</v>
      </c>
      <c r="J10" s="495">
        <f t="shared" ref="J10:J17" si="0">SUM(C10:I10)</f>
        <v>4387</v>
      </c>
    </row>
    <row r="11" spans="1:10" ht="13.5" customHeight="1">
      <c r="A11" s="893"/>
      <c r="B11" s="234" t="s">
        <v>105</v>
      </c>
      <c r="C11" s="496">
        <v>553</v>
      </c>
      <c r="D11" s="495">
        <v>731</v>
      </c>
      <c r="E11" s="495">
        <v>508</v>
      </c>
      <c r="F11" s="495">
        <v>836</v>
      </c>
      <c r="G11" s="495">
        <v>494</v>
      </c>
      <c r="H11" s="495">
        <v>687</v>
      </c>
      <c r="I11" s="674" t="s">
        <v>1527</v>
      </c>
      <c r="J11" s="495">
        <f>SUM(C11:I11)</f>
        <v>3809</v>
      </c>
    </row>
    <row r="12" spans="1:10" ht="13.5" customHeight="1">
      <c r="A12" s="893" t="s">
        <v>811</v>
      </c>
      <c r="B12" s="234" t="s">
        <v>104</v>
      </c>
      <c r="C12" s="496">
        <v>316</v>
      </c>
      <c r="D12" s="495">
        <v>322</v>
      </c>
      <c r="E12" s="495">
        <v>245</v>
      </c>
      <c r="F12" s="495">
        <v>364</v>
      </c>
      <c r="G12" s="495">
        <v>252</v>
      </c>
      <c r="H12" s="495">
        <v>271</v>
      </c>
      <c r="I12" s="674">
        <v>1</v>
      </c>
      <c r="J12" s="495">
        <f t="shared" si="0"/>
        <v>1771</v>
      </c>
    </row>
    <row r="13" spans="1:10" ht="13.5" customHeight="1">
      <c r="A13" s="893"/>
      <c r="B13" s="234" t="s">
        <v>105</v>
      </c>
      <c r="C13" s="496">
        <v>279</v>
      </c>
      <c r="D13" s="495">
        <v>277</v>
      </c>
      <c r="E13" s="495">
        <v>225</v>
      </c>
      <c r="F13" s="495">
        <v>334</v>
      </c>
      <c r="G13" s="495">
        <v>238</v>
      </c>
      <c r="H13" s="495">
        <v>230</v>
      </c>
      <c r="I13" s="674">
        <v>1</v>
      </c>
      <c r="J13" s="495">
        <f t="shared" si="0"/>
        <v>1584</v>
      </c>
    </row>
    <row r="14" spans="1:10" ht="13.5" customHeight="1">
      <c r="A14" s="893" t="s">
        <v>587</v>
      </c>
      <c r="B14" s="234" t="s">
        <v>104</v>
      </c>
      <c r="C14" s="496">
        <v>606</v>
      </c>
      <c r="D14" s="495">
        <v>662</v>
      </c>
      <c r="E14" s="495">
        <v>436</v>
      </c>
      <c r="F14" s="495">
        <v>495</v>
      </c>
      <c r="G14" s="495">
        <v>432</v>
      </c>
      <c r="H14" s="495">
        <v>554</v>
      </c>
      <c r="I14" s="674">
        <v>2</v>
      </c>
      <c r="J14" s="495">
        <f t="shared" si="0"/>
        <v>3187</v>
      </c>
    </row>
    <row r="15" spans="1:10" ht="13.5" customHeight="1">
      <c r="A15" s="893"/>
      <c r="B15" s="234" t="s">
        <v>105</v>
      </c>
      <c r="C15" s="496">
        <v>435</v>
      </c>
      <c r="D15" s="495">
        <v>484</v>
      </c>
      <c r="E15" s="495">
        <v>328</v>
      </c>
      <c r="F15" s="495">
        <v>355</v>
      </c>
      <c r="G15" s="495">
        <v>337</v>
      </c>
      <c r="H15" s="495">
        <v>414</v>
      </c>
      <c r="I15" s="674" t="s">
        <v>1527</v>
      </c>
      <c r="J15" s="495">
        <f t="shared" si="0"/>
        <v>2353</v>
      </c>
    </row>
    <row r="16" spans="1:10" ht="13.5" customHeight="1">
      <c r="A16" s="893" t="s">
        <v>574</v>
      </c>
      <c r="B16" s="234" t="s">
        <v>104</v>
      </c>
      <c r="C16" s="495">
        <v>4414</v>
      </c>
      <c r="D16" s="495">
        <v>5395</v>
      </c>
      <c r="E16" s="495">
        <v>3768</v>
      </c>
      <c r="F16" s="495">
        <v>5861</v>
      </c>
      <c r="G16" s="495">
        <v>3901</v>
      </c>
      <c r="H16" s="495">
        <v>5065</v>
      </c>
      <c r="I16" s="495">
        <v>7</v>
      </c>
      <c r="J16" s="495">
        <f t="shared" si="0"/>
        <v>28411</v>
      </c>
    </row>
    <row r="17" spans="1:256" ht="13.5" customHeight="1">
      <c r="A17" s="893"/>
      <c r="B17" s="668" t="s">
        <v>105</v>
      </c>
      <c r="C17" s="496">
        <v>3679</v>
      </c>
      <c r="D17" s="495">
        <v>4593</v>
      </c>
      <c r="E17" s="495">
        <v>3295</v>
      </c>
      <c r="F17" s="495">
        <v>5145</v>
      </c>
      <c r="G17" s="495">
        <v>3476</v>
      </c>
      <c r="H17" s="495">
        <v>4258</v>
      </c>
      <c r="I17" s="495">
        <v>4</v>
      </c>
      <c r="J17" s="495">
        <f t="shared" si="0"/>
        <v>24450</v>
      </c>
    </row>
    <row r="18" spans="1:256" ht="13.5" customHeight="1">
      <c r="A18" s="894" t="s">
        <v>820</v>
      </c>
      <c r="B18" s="234" t="s">
        <v>563</v>
      </c>
      <c r="C18" s="495">
        <v>-458</v>
      </c>
      <c r="D18" s="495">
        <v>-597</v>
      </c>
      <c r="E18" s="495">
        <v>-418</v>
      </c>
      <c r="F18" s="495">
        <v>-935</v>
      </c>
      <c r="G18" s="495">
        <v>-424</v>
      </c>
      <c r="H18" s="495">
        <v>-515</v>
      </c>
      <c r="I18" s="495">
        <v>1</v>
      </c>
      <c r="J18" s="495">
        <f>SUM(C18:I18)</f>
        <v>-3346</v>
      </c>
    </row>
    <row r="19" spans="1:256" ht="13.5" customHeight="1">
      <c r="A19" s="886"/>
      <c r="B19" s="291" t="s">
        <v>821</v>
      </c>
      <c r="C19" s="497">
        <v>-426</v>
      </c>
      <c r="D19" s="497">
        <v>-582</v>
      </c>
      <c r="E19" s="497">
        <v>-431</v>
      </c>
      <c r="F19" s="497">
        <v>-849</v>
      </c>
      <c r="G19" s="497">
        <v>-414</v>
      </c>
      <c r="H19" s="497">
        <v>-549</v>
      </c>
      <c r="I19" s="497">
        <v>0</v>
      </c>
      <c r="J19" s="497">
        <f>SUM(C19:I19)</f>
        <v>-3251</v>
      </c>
    </row>
    <row r="20" spans="1:256" ht="4.5" customHeight="1">
      <c r="A20" s="648"/>
      <c r="B20" s="665"/>
      <c r="C20" s="232"/>
      <c r="D20" s="232"/>
      <c r="E20" s="232"/>
      <c r="F20" s="232"/>
      <c r="G20" s="232"/>
      <c r="H20" s="232"/>
      <c r="I20" s="232"/>
      <c r="J20" s="232"/>
    </row>
    <row r="21" spans="1:256" ht="13.5" customHeight="1">
      <c r="A21" s="163" t="s">
        <v>1</v>
      </c>
      <c r="B21" s="161"/>
      <c r="C21" s="161"/>
      <c r="D21" s="181"/>
      <c r="E21" s="181"/>
      <c r="F21" s="181"/>
      <c r="G21" s="181"/>
      <c r="H21" s="181"/>
      <c r="I21" s="181"/>
      <c r="J21" s="182"/>
    </row>
    <row r="22" spans="1:256" ht="13.5" customHeight="1">
      <c r="A22" s="163"/>
      <c r="B22" s="161"/>
      <c r="C22" s="161"/>
      <c r="D22" s="181"/>
      <c r="E22" s="181"/>
      <c r="F22" s="181"/>
      <c r="G22" s="181"/>
      <c r="H22" s="181"/>
      <c r="I22" s="181"/>
      <c r="J22" s="182"/>
    </row>
    <row r="23" spans="1:256" ht="13.5" customHeight="1">
      <c r="A23" s="163"/>
      <c r="B23" s="161"/>
      <c r="C23" s="161"/>
      <c r="D23" s="181"/>
      <c r="E23" s="181"/>
      <c r="F23" s="181"/>
      <c r="G23" s="181"/>
      <c r="H23" s="181"/>
      <c r="I23" s="181"/>
      <c r="J23" s="182"/>
    </row>
    <row r="24" spans="1:256" ht="13.5" customHeight="1">
      <c r="A24" s="163"/>
      <c r="B24" s="161"/>
      <c r="C24" s="161"/>
      <c r="D24" s="181"/>
      <c r="E24" s="181"/>
      <c r="F24" s="181"/>
      <c r="G24" s="181"/>
      <c r="H24" s="181"/>
      <c r="I24" s="181"/>
      <c r="J24" s="182"/>
    </row>
    <row r="25" spans="1:256" ht="13.5" customHeight="1">
      <c r="A25" s="163"/>
      <c r="B25" s="161"/>
      <c r="C25" s="161"/>
      <c r="D25" s="181"/>
      <c r="E25" s="181"/>
      <c r="F25" s="181"/>
      <c r="G25" s="181"/>
      <c r="H25" s="181"/>
      <c r="I25" s="181"/>
      <c r="J25" s="182"/>
    </row>
    <row r="26" spans="1:256" ht="13.5" customHeight="1">
      <c r="A26" s="163"/>
      <c r="B26" s="161"/>
      <c r="C26" s="161"/>
      <c r="D26" s="181"/>
      <c r="E26" s="181"/>
      <c r="F26" s="181"/>
      <c r="G26" s="181"/>
      <c r="H26" s="181"/>
      <c r="I26" s="181"/>
      <c r="J26" s="182"/>
    </row>
    <row r="27" spans="1:256" ht="13.5" customHeight="1">
      <c r="A27" s="204"/>
      <c r="B27" s="204"/>
      <c r="C27" s="204"/>
      <c r="D27" s="204"/>
      <c r="E27" s="204"/>
      <c r="F27" s="204"/>
      <c r="G27" s="204"/>
      <c r="H27" s="204"/>
      <c r="I27" s="204"/>
      <c r="J27" s="204"/>
    </row>
    <row r="28" spans="1:256" ht="13.5" customHeight="1">
      <c r="A28" s="204"/>
      <c r="B28" s="204"/>
      <c r="C28" s="204"/>
      <c r="D28" s="204"/>
      <c r="E28" s="204"/>
      <c r="F28" s="204"/>
      <c r="G28" s="204"/>
      <c r="H28" s="204"/>
      <c r="I28" s="204"/>
      <c r="J28" s="204"/>
    </row>
    <row r="29" spans="1:256" ht="13.5" customHeight="1">
      <c r="A29" s="204"/>
      <c r="B29" s="204"/>
      <c r="C29" s="204"/>
      <c r="D29" s="204"/>
      <c r="E29" s="204"/>
      <c r="F29" s="204"/>
      <c r="G29" s="204"/>
      <c r="H29" s="204"/>
      <c r="I29" s="204"/>
      <c r="J29" s="204"/>
    </row>
    <row r="30" spans="1:256" ht="13.5" customHeight="1">
      <c r="A30" s="204"/>
      <c r="B30" s="204"/>
      <c r="C30" s="204"/>
      <c r="D30" s="204"/>
      <c r="E30" s="204"/>
      <c r="F30" s="204"/>
      <c r="G30" s="204"/>
      <c r="H30" s="204"/>
      <c r="I30" s="204"/>
      <c r="J30" s="204"/>
    </row>
    <row r="31" spans="1:256" ht="13.5" customHeight="1">
      <c r="A31" s="938" t="s">
        <v>612</v>
      </c>
      <c r="B31" s="938"/>
      <c r="C31" s="938"/>
      <c r="D31" s="204"/>
      <c r="E31" s="204"/>
      <c r="F31" s="204"/>
      <c r="G31" s="204"/>
      <c r="H31" s="204"/>
      <c r="I31" s="204"/>
      <c r="J31" s="204"/>
    </row>
    <row r="32" spans="1:256" s="8" customFormat="1" ht="13.5" customHeight="1">
      <c r="A32" s="666"/>
      <c r="B32" s="666"/>
      <c r="C32" s="666"/>
      <c r="D32" s="212"/>
      <c r="E32" s="212"/>
      <c r="F32" s="212"/>
      <c r="G32" s="212"/>
      <c r="H32" s="212"/>
      <c r="I32" s="212"/>
      <c r="J32" s="21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12" s="2" customFormat="1" ht="13.5" customHeight="1">
      <c r="A33" s="885" t="s">
        <v>561</v>
      </c>
      <c r="B33" s="941" t="s">
        <v>780</v>
      </c>
      <c r="C33" s="941" t="s">
        <v>781</v>
      </c>
      <c r="D33" s="882" t="s">
        <v>782</v>
      </c>
      <c r="E33" s="883"/>
      <c r="F33" s="886"/>
      <c r="G33" s="893" t="s">
        <v>785</v>
      </c>
      <c r="H33" s="893"/>
      <c r="I33" s="893"/>
      <c r="J33" s="893"/>
      <c r="K33" s="893"/>
    </row>
    <row r="34" spans="1:12" ht="13.5" customHeight="1">
      <c r="A34" s="886"/>
      <c r="B34" s="942"/>
      <c r="C34" s="942"/>
      <c r="D34" s="647" t="s">
        <v>783</v>
      </c>
      <c r="E34" s="647" t="s">
        <v>784</v>
      </c>
      <c r="F34" s="647" t="s">
        <v>587</v>
      </c>
      <c r="G34" s="655" t="s">
        <v>540</v>
      </c>
      <c r="H34" s="647" t="s">
        <v>786</v>
      </c>
      <c r="I34" s="647" t="s">
        <v>787</v>
      </c>
      <c r="J34" s="647" t="s">
        <v>788</v>
      </c>
      <c r="K34" s="653" t="s">
        <v>1463</v>
      </c>
      <c r="L34" s="2"/>
    </row>
    <row r="35" spans="1:12" ht="13.5" customHeight="1">
      <c r="A35" s="961" t="s">
        <v>575</v>
      </c>
      <c r="B35" s="351" t="s">
        <v>1596</v>
      </c>
      <c r="C35" s="702">
        <f>SUM(D35:F35)</f>
        <v>18</v>
      </c>
      <c r="D35" s="710">
        <v>11</v>
      </c>
      <c r="E35" s="344">
        <v>1</v>
      </c>
      <c r="F35" s="710">
        <v>6</v>
      </c>
      <c r="G35" s="702">
        <f>SUM(H35:K35)</f>
        <v>13</v>
      </c>
      <c r="H35" s="727" t="s">
        <v>1527</v>
      </c>
      <c r="I35" s="232" t="s">
        <v>1527</v>
      </c>
      <c r="J35" s="232">
        <v>2</v>
      </c>
      <c r="K35" s="727">
        <v>11</v>
      </c>
    </row>
    <row r="36" spans="1:12" ht="13.5" customHeight="1">
      <c r="A36" s="894"/>
      <c r="B36" s="352" t="s">
        <v>1521</v>
      </c>
      <c r="C36" s="729">
        <f t="shared" ref="C36:C46" si="1">SUM(D36:F36)</f>
        <v>19</v>
      </c>
      <c r="D36" s="710">
        <v>16</v>
      </c>
      <c r="E36" s="710">
        <v>1</v>
      </c>
      <c r="F36" s="710">
        <v>2</v>
      </c>
      <c r="G36" s="710">
        <f t="shared" ref="G36:G46" si="2">SUM(H36:K36)</f>
        <v>20</v>
      </c>
      <c r="H36" s="727">
        <v>2</v>
      </c>
      <c r="I36" s="232">
        <v>1</v>
      </c>
      <c r="J36" s="232">
        <v>7</v>
      </c>
      <c r="K36" s="727">
        <v>10</v>
      </c>
    </row>
    <row r="37" spans="1:12" ht="13.5" customHeight="1">
      <c r="A37" s="958" t="s">
        <v>576</v>
      </c>
      <c r="B37" s="744" t="s">
        <v>1596</v>
      </c>
      <c r="C37" s="675">
        <f t="shared" si="1"/>
        <v>17</v>
      </c>
      <c r="D37" s="344">
        <v>8</v>
      </c>
      <c r="E37" s="344">
        <v>1</v>
      </c>
      <c r="F37" s="344">
        <v>8</v>
      </c>
      <c r="G37" s="344">
        <f t="shared" si="2"/>
        <v>12</v>
      </c>
      <c r="H37" s="357">
        <v>2</v>
      </c>
      <c r="I37" s="357">
        <v>1</v>
      </c>
      <c r="J37" s="344">
        <v>2</v>
      </c>
      <c r="K37" s="344">
        <v>7</v>
      </c>
    </row>
    <row r="38" spans="1:12" ht="13.5" customHeight="1">
      <c r="A38" s="959"/>
      <c r="B38" s="745" t="s">
        <v>1521</v>
      </c>
      <c r="C38" s="729">
        <f t="shared" si="1"/>
        <v>11</v>
      </c>
      <c r="D38" s="710">
        <v>9</v>
      </c>
      <c r="E38" s="710">
        <v>2</v>
      </c>
      <c r="F38" s="710" t="s">
        <v>1527</v>
      </c>
      <c r="G38" s="728">
        <f t="shared" si="2"/>
        <v>15</v>
      </c>
      <c r="H38" s="728">
        <v>1</v>
      </c>
      <c r="I38" s="728">
        <v>2</v>
      </c>
      <c r="J38" s="728">
        <v>3</v>
      </c>
      <c r="K38" s="728">
        <v>9</v>
      </c>
    </row>
    <row r="39" spans="1:12" ht="13.5" customHeight="1">
      <c r="A39" s="957" t="s">
        <v>577</v>
      </c>
      <c r="B39" s="352" t="s">
        <v>1596</v>
      </c>
      <c r="C39" s="675">
        <f>SUM(D39:F39)</f>
        <v>14</v>
      </c>
      <c r="D39" s="344">
        <v>7</v>
      </c>
      <c r="E39" s="344">
        <v>3</v>
      </c>
      <c r="F39" s="344">
        <v>4</v>
      </c>
      <c r="G39" s="710">
        <f t="shared" si="2"/>
        <v>7</v>
      </c>
      <c r="H39" s="344" t="s">
        <v>1527</v>
      </c>
      <c r="I39" s="232" t="s">
        <v>1527</v>
      </c>
      <c r="J39" s="727">
        <v>2</v>
      </c>
      <c r="K39" s="727">
        <v>5</v>
      </c>
    </row>
    <row r="40" spans="1:12" ht="13.5" customHeight="1">
      <c r="A40" s="894"/>
      <c r="B40" s="352" t="s">
        <v>1521</v>
      </c>
      <c r="C40" s="676">
        <f t="shared" si="1"/>
        <v>10</v>
      </c>
      <c r="D40" s="710">
        <v>5</v>
      </c>
      <c r="E40" s="710">
        <v>3</v>
      </c>
      <c r="F40" s="710">
        <v>2</v>
      </c>
      <c r="G40" s="710">
        <f t="shared" si="2"/>
        <v>7</v>
      </c>
      <c r="H40" s="727">
        <v>1</v>
      </c>
      <c r="I40" s="728">
        <v>1</v>
      </c>
      <c r="J40" s="727">
        <v>2</v>
      </c>
      <c r="K40" s="727">
        <v>3</v>
      </c>
    </row>
    <row r="41" spans="1:12" ht="13.5" customHeight="1">
      <c r="A41" s="958" t="s">
        <v>101</v>
      </c>
      <c r="B41" s="744" t="s">
        <v>1596</v>
      </c>
      <c r="C41" s="729">
        <f t="shared" si="1"/>
        <v>14</v>
      </c>
      <c r="D41" s="344">
        <v>10</v>
      </c>
      <c r="E41" s="344">
        <v>4</v>
      </c>
      <c r="F41" s="344" t="s">
        <v>1527</v>
      </c>
      <c r="G41" s="344">
        <f t="shared" si="2"/>
        <v>10</v>
      </c>
      <c r="H41" s="344" t="s">
        <v>1527</v>
      </c>
      <c r="I41" s="232" t="s">
        <v>1527</v>
      </c>
      <c r="J41" s="344">
        <v>2</v>
      </c>
      <c r="K41" s="344">
        <v>8</v>
      </c>
    </row>
    <row r="42" spans="1:12" ht="13.5" customHeight="1">
      <c r="A42" s="959"/>
      <c r="B42" s="745" t="s">
        <v>1521</v>
      </c>
      <c r="C42" s="729">
        <f t="shared" si="1"/>
        <v>8</v>
      </c>
      <c r="D42" s="728">
        <v>6</v>
      </c>
      <c r="E42" s="728" t="s">
        <v>1527</v>
      </c>
      <c r="F42" s="728">
        <v>2</v>
      </c>
      <c r="G42" s="728">
        <f t="shared" si="2"/>
        <v>6</v>
      </c>
      <c r="H42" s="837" t="s">
        <v>1527</v>
      </c>
      <c r="I42" s="837" t="s">
        <v>1527</v>
      </c>
      <c r="J42" s="728">
        <v>2</v>
      </c>
      <c r="K42" s="728">
        <v>4</v>
      </c>
    </row>
    <row r="43" spans="1:12" ht="13.5" customHeight="1">
      <c r="A43" s="957" t="s">
        <v>578</v>
      </c>
      <c r="B43" s="352" t="s">
        <v>1596</v>
      </c>
      <c r="C43" s="675">
        <f t="shared" si="1"/>
        <v>5</v>
      </c>
      <c r="D43" s="710">
        <v>3</v>
      </c>
      <c r="E43" s="710">
        <v>1</v>
      </c>
      <c r="F43" s="710">
        <v>1</v>
      </c>
      <c r="G43" s="710">
        <f t="shared" si="2"/>
        <v>3</v>
      </c>
      <c r="H43" s="727" t="s">
        <v>1527</v>
      </c>
      <c r="I43" s="727" t="s">
        <v>1527</v>
      </c>
      <c r="J43" s="232">
        <v>1</v>
      </c>
      <c r="K43" s="727">
        <v>2</v>
      </c>
    </row>
    <row r="44" spans="1:12" ht="13.5" customHeight="1">
      <c r="A44" s="894"/>
      <c r="B44" s="352" t="s">
        <v>1521</v>
      </c>
      <c r="C44" s="676">
        <f t="shared" si="1"/>
        <v>16</v>
      </c>
      <c r="D44" s="710">
        <v>7</v>
      </c>
      <c r="E44" s="710">
        <v>2</v>
      </c>
      <c r="F44" s="710">
        <v>7</v>
      </c>
      <c r="G44" s="728">
        <f t="shared" si="2"/>
        <v>7</v>
      </c>
      <c r="H44" s="728" t="s">
        <v>1527</v>
      </c>
      <c r="I44" s="728" t="s">
        <v>1527</v>
      </c>
      <c r="J44" s="727">
        <v>1</v>
      </c>
      <c r="K44" s="727">
        <v>6</v>
      </c>
    </row>
    <row r="45" spans="1:12" ht="13.5" customHeight="1">
      <c r="A45" s="958" t="s">
        <v>579</v>
      </c>
      <c r="B45" s="744" t="s">
        <v>1596</v>
      </c>
      <c r="C45" s="710">
        <f t="shared" si="1"/>
        <v>14</v>
      </c>
      <c r="D45" s="344">
        <v>8</v>
      </c>
      <c r="E45" s="344">
        <v>1</v>
      </c>
      <c r="F45" s="344">
        <v>5</v>
      </c>
      <c r="G45" s="710">
        <f t="shared" si="2"/>
        <v>13</v>
      </c>
      <c r="H45" s="232">
        <v>1</v>
      </c>
      <c r="I45" s="232" t="s">
        <v>1527</v>
      </c>
      <c r="J45" s="344">
        <v>3</v>
      </c>
      <c r="K45" s="344">
        <v>9</v>
      </c>
    </row>
    <row r="46" spans="1:12" ht="13.5" customHeight="1">
      <c r="A46" s="959"/>
      <c r="B46" s="745" t="s">
        <v>1521</v>
      </c>
      <c r="C46" s="676">
        <f t="shared" si="1"/>
        <v>21</v>
      </c>
      <c r="D46" s="728">
        <v>15</v>
      </c>
      <c r="E46" s="728">
        <v>1</v>
      </c>
      <c r="F46" s="728">
        <v>5</v>
      </c>
      <c r="G46" s="728">
        <f t="shared" si="2"/>
        <v>25</v>
      </c>
      <c r="H46" s="728">
        <v>4</v>
      </c>
      <c r="I46" s="728" t="s">
        <v>1527</v>
      </c>
      <c r="J46" s="728">
        <v>10</v>
      </c>
      <c r="K46" s="728">
        <v>11</v>
      </c>
    </row>
    <row r="47" spans="1:12" ht="13.5" customHeight="1">
      <c r="A47" s="960" t="s">
        <v>540</v>
      </c>
      <c r="B47" s="352" t="s">
        <v>1596</v>
      </c>
      <c r="C47" s="344">
        <f>C35+C37+C39+C41+C43+C45</f>
        <v>82</v>
      </c>
      <c r="D47" s="344">
        <f>D35+D37+D39+D41+D43+D45</f>
        <v>47</v>
      </c>
      <c r="E47" s="344">
        <v>11</v>
      </c>
      <c r="F47" s="344">
        <v>24</v>
      </c>
      <c r="G47" s="344">
        <f t="shared" ref="G47" si="3">G35+G37+G39+G41+G43+G45</f>
        <v>58</v>
      </c>
      <c r="H47" s="344">
        <v>3</v>
      </c>
      <c r="I47" s="344">
        <v>1</v>
      </c>
      <c r="J47" s="344">
        <v>12</v>
      </c>
      <c r="K47" s="344">
        <v>42</v>
      </c>
    </row>
    <row r="48" spans="1:12" ht="13.5" customHeight="1">
      <c r="A48" s="886"/>
      <c r="B48" s="353" t="s">
        <v>1521</v>
      </c>
      <c r="C48" s="703">
        <f>C36+C38+C40+C42+C44+C46</f>
        <v>85</v>
      </c>
      <c r="D48" s="703">
        <f>D36+D38+D40+D42+D44+D46</f>
        <v>58</v>
      </c>
      <c r="E48" s="703">
        <v>9</v>
      </c>
      <c r="F48" s="703">
        <v>18</v>
      </c>
      <c r="G48" s="703">
        <f>SUM(H48:K48)</f>
        <v>80</v>
      </c>
      <c r="H48" s="426">
        <v>8</v>
      </c>
      <c r="I48" s="703">
        <v>4</v>
      </c>
      <c r="J48" s="703">
        <v>25</v>
      </c>
      <c r="K48" s="703">
        <v>43</v>
      </c>
    </row>
    <row r="49" spans="1:11" ht="13.5" customHeight="1">
      <c r="A49" s="200"/>
      <c r="B49" s="199"/>
    </row>
    <row r="50" spans="1:11" ht="13.5" customHeight="1">
      <c r="A50" s="343" t="s">
        <v>2</v>
      </c>
      <c r="B50" s="199"/>
    </row>
    <row r="51" spans="1:11" ht="13.5" customHeight="1">
      <c r="G51" s="414"/>
      <c r="H51" s="419"/>
      <c r="I51" s="956"/>
      <c r="J51" s="956"/>
      <c r="K51" s="956"/>
    </row>
    <row r="52" spans="1:11" ht="13.5" customHeight="1">
      <c r="G52" s="414"/>
      <c r="H52" s="419"/>
      <c r="I52" s="414"/>
    </row>
    <row r="53" spans="1:11" ht="13.5" customHeight="1">
      <c r="H53" s="200"/>
    </row>
    <row r="54" spans="1:11" ht="13.5" customHeight="1"/>
    <row r="55" spans="1:11" ht="13.5" customHeight="1"/>
    <row r="56" spans="1:11" ht="13.5" customHeight="1"/>
    <row r="57" spans="1:11" ht="13.5" customHeight="1"/>
    <row r="58" spans="1:11" ht="13.5" customHeight="1"/>
    <row r="59" spans="1:11" ht="13.5" customHeight="1"/>
    <row r="60" spans="1:11" ht="13.5" customHeight="1"/>
    <row r="61" spans="1:11" ht="13.5" customHeight="1"/>
    <row r="62" spans="1:11" ht="13.5" customHeight="1">
      <c r="F62" s="694">
        <v>48</v>
      </c>
    </row>
    <row r="63" spans="1:11" ht="13.5" customHeight="1"/>
    <row r="64" spans="1:11" ht="13.5" customHeight="1"/>
    <row r="65" ht="13.5" customHeight="1"/>
    <row r="66" ht="13.5" customHeight="1"/>
    <row r="67" ht="13.5" customHeight="1"/>
    <row r="68" ht="13.5" customHeight="1"/>
    <row r="69" ht="13.5" customHeight="1"/>
    <row r="70" ht="13.5" customHeight="1"/>
    <row r="71" ht="13.5" customHeight="1"/>
    <row r="72" ht="13.5" customHeight="1"/>
  </sheetData>
  <mergeCells count="31">
    <mergeCell ref="G33:K33"/>
    <mergeCell ref="A14:A15"/>
    <mergeCell ref="A16:A17"/>
    <mergeCell ref="I6:I7"/>
    <mergeCell ref="J6:J7"/>
    <mergeCell ref="D6:D7"/>
    <mergeCell ref="D33:F33"/>
    <mergeCell ref="H6:H7"/>
    <mergeCell ref="E6:E7"/>
    <mergeCell ref="F6:F7"/>
    <mergeCell ref="A10:A11"/>
    <mergeCell ref="A8:A9"/>
    <mergeCell ref="C6:C7"/>
    <mergeCell ref="A7:B7"/>
    <mergeCell ref="G6:G7"/>
    <mergeCell ref="I51:K51"/>
    <mergeCell ref="A43:A44"/>
    <mergeCell ref="A45:A46"/>
    <mergeCell ref="A47:A48"/>
    <mergeCell ref="A1:A2"/>
    <mergeCell ref="A31:C31"/>
    <mergeCell ref="A35:A36"/>
    <mergeCell ref="A37:A38"/>
    <mergeCell ref="A39:A40"/>
    <mergeCell ref="A41:A42"/>
    <mergeCell ref="A12:A13"/>
    <mergeCell ref="A4:B4"/>
    <mergeCell ref="A33:A34"/>
    <mergeCell ref="B33:B34"/>
    <mergeCell ref="C33:C34"/>
    <mergeCell ref="A18:A19"/>
  </mergeCells>
  <phoneticPr fontId="2"/>
  <pageMargins left="0.98425196850393704" right="0.39370078740157483" top="0.59055118110236227" bottom="0.19685039370078741" header="0.51181102362204722" footer="0.51181102362204722"/>
  <pageSetup paperSize="9" firstPageNumber="4" pageOrder="overThenDown" orientation="portrait" useFirstPageNumber="1"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L65"/>
  <sheetViews>
    <sheetView zoomScaleNormal="100" workbookViewId="0">
      <selection sqref="A1:A2"/>
    </sheetView>
  </sheetViews>
  <sheetFormatPr defaultRowHeight="11.25"/>
  <cols>
    <col min="1" max="1" width="2.625" style="1" customWidth="1"/>
    <col min="2" max="2" width="6.625" style="1" customWidth="1"/>
    <col min="3" max="3" width="5.625" style="1" customWidth="1"/>
    <col min="4" max="4" width="6.625" style="1" customWidth="1"/>
    <col min="5" max="5" width="4.625" style="200" customWidth="1"/>
    <col min="6" max="6" width="6.625" style="200" customWidth="1"/>
    <col min="7" max="10" width="11.625" style="1" customWidth="1"/>
    <col min="11" max="11" width="10.125" style="1" customWidth="1"/>
    <col min="12" max="16384" width="9" style="1"/>
  </cols>
  <sheetData>
    <row r="1" spans="1:11" ht="13.5" customHeight="1">
      <c r="A1" s="988" t="s">
        <v>4</v>
      </c>
      <c r="B1" s="988"/>
      <c r="C1" s="313"/>
      <c r="D1" s="313"/>
      <c r="E1" s="313"/>
    </row>
    <row r="2" spans="1:11" ht="13.5" customHeight="1">
      <c r="A2" s="988"/>
      <c r="B2" s="988"/>
      <c r="C2" s="313"/>
      <c r="D2" s="313"/>
      <c r="E2" s="313"/>
    </row>
    <row r="3" spans="1:11" ht="13.5" customHeight="1"/>
    <row r="4" spans="1:11" ht="13.5" customHeight="1">
      <c r="A4" s="879" t="s">
        <v>287</v>
      </c>
      <c r="B4" s="879"/>
      <c r="C4" s="879"/>
      <c r="D4" s="879"/>
      <c r="E4" s="879"/>
      <c r="F4" s="879"/>
    </row>
    <row r="5" spans="1:11" ht="13.5" customHeight="1">
      <c r="E5" s="561"/>
      <c r="F5" s="561"/>
      <c r="H5" s="558"/>
      <c r="I5" s="947" t="s">
        <v>698</v>
      </c>
      <c r="J5" s="947"/>
      <c r="K5" s="24"/>
    </row>
    <row r="6" spans="1:11" ht="13.5" customHeight="1">
      <c r="B6" s="303"/>
      <c r="C6" s="303"/>
      <c r="D6" s="239"/>
      <c r="E6" s="906" t="s">
        <v>1579</v>
      </c>
      <c r="F6" s="909"/>
      <c r="G6" s="766" t="s">
        <v>1337</v>
      </c>
      <c r="H6" s="766" t="s">
        <v>1462</v>
      </c>
      <c r="I6" s="766" t="s">
        <v>1597</v>
      </c>
      <c r="J6" s="774" t="s">
        <v>1596</v>
      </c>
    </row>
    <row r="7" spans="1:11" ht="13.5" customHeight="1">
      <c r="B7" s="950" t="s">
        <v>714</v>
      </c>
      <c r="C7" s="950" t="s">
        <v>1465</v>
      </c>
      <c r="D7" s="961"/>
      <c r="E7" s="979">
        <v>2275605</v>
      </c>
      <c r="F7" s="980"/>
      <c r="G7" s="784">
        <v>3115472</v>
      </c>
      <c r="H7" s="784">
        <v>2296552</v>
      </c>
      <c r="I7" s="784">
        <v>2295630</v>
      </c>
      <c r="J7" s="784">
        <v>2602186</v>
      </c>
    </row>
    <row r="8" spans="1:11" ht="13.5" customHeight="1">
      <c r="B8" s="893"/>
      <c r="C8" s="894" t="s">
        <v>1466</v>
      </c>
      <c r="D8" s="894"/>
      <c r="E8" s="970">
        <v>2754926</v>
      </c>
      <c r="F8" s="971"/>
      <c r="G8" s="781">
        <v>2500731</v>
      </c>
      <c r="H8" s="781">
        <v>1993670</v>
      </c>
      <c r="I8" s="781">
        <v>1645135</v>
      </c>
      <c r="J8" s="781">
        <v>1466338</v>
      </c>
    </row>
    <row r="9" spans="1:11" ht="13.5" customHeight="1">
      <c r="B9" s="893"/>
      <c r="C9" s="982" t="s">
        <v>789</v>
      </c>
      <c r="D9" s="959"/>
      <c r="E9" s="975">
        <v>2661421</v>
      </c>
      <c r="F9" s="976"/>
      <c r="G9" s="477">
        <v>3021900</v>
      </c>
      <c r="H9" s="477">
        <v>2100767</v>
      </c>
      <c r="I9" s="477">
        <v>1495314</v>
      </c>
      <c r="J9" s="477">
        <v>1627836</v>
      </c>
    </row>
    <row r="10" spans="1:11" ht="13.5" customHeight="1">
      <c r="B10" s="983" t="s">
        <v>715</v>
      </c>
      <c r="C10" s="983" t="s">
        <v>1467</v>
      </c>
      <c r="D10" s="958"/>
      <c r="E10" s="968">
        <v>336591</v>
      </c>
      <c r="F10" s="969"/>
      <c r="G10" s="780">
        <v>693299</v>
      </c>
      <c r="H10" s="780">
        <v>376240</v>
      </c>
      <c r="I10" s="780">
        <v>340435</v>
      </c>
      <c r="J10" s="780">
        <v>297307</v>
      </c>
    </row>
    <row r="11" spans="1:11" ht="13.5" customHeight="1">
      <c r="B11" s="893"/>
      <c r="C11" s="894" t="s">
        <v>837</v>
      </c>
      <c r="D11" s="894"/>
      <c r="E11" s="970">
        <v>399804</v>
      </c>
      <c r="F11" s="971"/>
      <c r="G11" s="781">
        <v>405266</v>
      </c>
      <c r="H11" s="781">
        <v>259741</v>
      </c>
      <c r="I11" s="781">
        <v>275601</v>
      </c>
      <c r="J11" s="781">
        <v>230585</v>
      </c>
    </row>
    <row r="12" spans="1:11" ht="13.5" customHeight="1">
      <c r="B12" s="982"/>
      <c r="C12" s="984" t="s">
        <v>532</v>
      </c>
      <c r="D12" s="985"/>
      <c r="E12" s="975">
        <v>189585</v>
      </c>
      <c r="F12" s="976"/>
      <c r="G12" s="783">
        <v>167350</v>
      </c>
      <c r="H12" s="783">
        <v>196878</v>
      </c>
      <c r="I12" s="783">
        <v>140175</v>
      </c>
      <c r="J12" s="783">
        <v>123705</v>
      </c>
    </row>
    <row r="13" spans="1:11" ht="13.5" customHeight="1">
      <c r="B13" s="948" t="s">
        <v>716</v>
      </c>
      <c r="C13" s="983" t="s">
        <v>662</v>
      </c>
      <c r="D13" s="958"/>
      <c r="E13" s="977">
        <v>213090</v>
      </c>
      <c r="F13" s="978"/>
      <c r="G13" s="477">
        <v>120386</v>
      </c>
      <c r="H13" s="477" t="s">
        <v>1635</v>
      </c>
      <c r="I13" s="797">
        <v>15316</v>
      </c>
      <c r="J13" s="477">
        <v>63149</v>
      </c>
    </row>
    <row r="14" spans="1:11" ht="13.5" customHeight="1">
      <c r="A14" s="680" t="s">
        <v>770</v>
      </c>
      <c r="B14" s="893"/>
      <c r="C14" s="894" t="s">
        <v>1523</v>
      </c>
      <c r="D14" s="894"/>
      <c r="E14" s="970">
        <v>120240</v>
      </c>
      <c r="F14" s="971"/>
      <c r="G14" s="781">
        <v>83846</v>
      </c>
      <c r="H14" s="781" t="s">
        <v>1636</v>
      </c>
      <c r="I14" s="770">
        <v>11442</v>
      </c>
      <c r="J14" s="781">
        <v>51874</v>
      </c>
    </row>
    <row r="15" spans="1:11" ht="13.5" customHeight="1">
      <c r="B15" s="893"/>
      <c r="C15" s="982" t="s">
        <v>1468</v>
      </c>
      <c r="D15" s="959"/>
      <c r="E15" s="973">
        <v>103128</v>
      </c>
      <c r="F15" s="974"/>
      <c r="G15" s="781">
        <v>67231</v>
      </c>
      <c r="H15" s="781" t="s">
        <v>1635</v>
      </c>
      <c r="I15" s="770">
        <v>26404</v>
      </c>
      <c r="J15" s="781">
        <v>84883</v>
      </c>
    </row>
    <row r="16" spans="1:11" ht="13.5" customHeight="1">
      <c r="B16" s="983" t="s">
        <v>717</v>
      </c>
      <c r="C16" s="983" t="s">
        <v>750</v>
      </c>
      <c r="D16" s="958"/>
      <c r="E16" s="968">
        <v>36</v>
      </c>
      <c r="F16" s="969"/>
      <c r="G16" s="780">
        <v>26</v>
      </c>
      <c r="H16" s="780" t="s">
        <v>1527</v>
      </c>
      <c r="I16" s="797">
        <v>15</v>
      </c>
      <c r="J16" s="780">
        <v>1536</v>
      </c>
    </row>
    <row r="17" spans="1:11" ht="13.5" customHeight="1">
      <c r="A17" s="680" t="s">
        <v>770</v>
      </c>
      <c r="B17" s="893"/>
      <c r="C17" s="894" t="s">
        <v>141</v>
      </c>
      <c r="D17" s="894"/>
      <c r="E17" s="970">
        <v>132249</v>
      </c>
      <c r="F17" s="971"/>
      <c r="G17" s="781">
        <v>108632</v>
      </c>
      <c r="H17" s="781" t="s">
        <v>1527</v>
      </c>
      <c r="I17" s="770">
        <v>9796</v>
      </c>
      <c r="J17" s="781">
        <v>28837</v>
      </c>
    </row>
    <row r="18" spans="1:11" ht="13.5" customHeight="1">
      <c r="B18" s="982"/>
      <c r="C18" s="984" t="s">
        <v>533</v>
      </c>
      <c r="D18" s="985"/>
      <c r="E18" s="973">
        <v>24577</v>
      </c>
      <c r="F18" s="974"/>
      <c r="G18" s="782">
        <v>19184</v>
      </c>
      <c r="H18" s="782" t="s">
        <v>1527</v>
      </c>
      <c r="I18" s="798">
        <v>2974</v>
      </c>
      <c r="J18" s="782">
        <v>12287</v>
      </c>
    </row>
    <row r="19" spans="1:11" ht="13.5" customHeight="1">
      <c r="B19" s="989" t="s">
        <v>718</v>
      </c>
      <c r="C19" s="983" t="s">
        <v>1524</v>
      </c>
      <c r="D19" s="958"/>
      <c r="E19" s="968">
        <v>68593</v>
      </c>
      <c r="F19" s="969"/>
      <c r="G19" s="781">
        <v>34168</v>
      </c>
      <c r="H19" s="781" t="s">
        <v>1527</v>
      </c>
      <c r="I19" s="770" t="s">
        <v>1338</v>
      </c>
      <c r="J19" s="781" t="s">
        <v>1338</v>
      </c>
    </row>
    <row r="20" spans="1:11" ht="13.5" customHeight="1">
      <c r="A20" s="680" t="s">
        <v>770</v>
      </c>
      <c r="B20" s="907"/>
      <c r="C20" s="957" t="s">
        <v>663</v>
      </c>
      <c r="D20" s="957"/>
      <c r="E20" s="970">
        <v>2603</v>
      </c>
      <c r="F20" s="971"/>
      <c r="G20" s="781">
        <v>2234</v>
      </c>
      <c r="H20" s="781" t="s">
        <v>1527</v>
      </c>
      <c r="I20" s="770" t="s">
        <v>1338</v>
      </c>
      <c r="J20" s="781" t="s">
        <v>1338</v>
      </c>
    </row>
    <row r="21" spans="1:11" ht="13.5" customHeight="1">
      <c r="B21" s="907"/>
      <c r="C21" s="883" t="s">
        <v>728</v>
      </c>
      <c r="D21" s="886"/>
      <c r="E21" s="972">
        <v>20820</v>
      </c>
      <c r="F21" s="934"/>
      <c r="G21" s="776">
        <v>11375</v>
      </c>
      <c r="H21" s="776" t="s">
        <v>1527</v>
      </c>
      <c r="I21" s="715" t="s">
        <v>1338</v>
      </c>
      <c r="J21" s="776" t="s">
        <v>1338</v>
      </c>
    </row>
    <row r="22" spans="1:11" ht="13.5" customHeight="1">
      <c r="B22" s="163" t="s">
        <v>1553</v>
      </c>
      <c r="C22" s="648"/>
      <c r="D22" s="648"/>
      <c r="E22" s="648"/>
      <c r="F22" s="656"/>
      <c r="G22" s="656"/>
      <c r="H22" s="656"/>
      <c r="I22" s="656"/>
      <c r="J22" s="656"/>
    </row>
    <row r="23" spans="1:11" s="163" customFormat="1" ht="13.5" customHeight="1">
      <c r="B23" s="2"/>
      <c r="E23" s="184"/>
      <c r="F23" s="340"/>
      <c r="G23" s="164"/>
      <c r="H23" s="164"/>
      <c r="I23" s="164"/>
      <c r="J23" s="164"/>
    </row>
    <row r="24" spans="1:11" ht="13.5" customHeight="1">
      <c r="B24" s="478" t="s">
        <v>3</v>
      </c>
      <c r="C24" s="2"/>
      <c r="D24" s="2"/>
      <c r="E24" s="652"/>
      <c r="F24" s="652"/>
      <c r="G24" s="2"/>
      <c r="H24" s="187"/>
      <c r="I24" s="187"/>
      <c r="J24" s="187"/>
    </row>
    <row r="25" spans="1:11" ht="13.5" customHeight="1">
      <c r="B25" s="478"/>
      <c r="C25" s="204"/>
      <c r="D25" s="204"/>
      <c r="E25" s="652"/>
      <c r="F25" s="648"/>
      <c r="G25" s="648"/>
      <c r="H25" s="648"/>
      <c r="I25" s="648"/>
      <c r="J25" s="648"/>
    </row>
    <row r="26" spans="1:11" ht="13.5" customHeight="1">
      <c r="B26" s="665"/>
      <c r="C26" s="665"/>
      <c r="D26" s="665"/>
      <c r="E26" s="665"/>
      <c r="F26" s="656"/>
      <c r="G26" s="202"/>
      <c r="H26" s="202"/>
      <c r="I26" s="202"/>
      <c r="J26" s="202"/>
    </row>
    <row r="27" spans="1:11" ht="13.5" customHeight="1">
      <c r="B27" s="665"/>
      <c r="C27" s="665"/>
      <c r="D27" s="665"/>
      <c r="E27" s="665"/>
      <c r="F27" s="656"/>
      <c r="G27" s="202"/>
      <c r="H27" s="202"/>
      <c r="I27" s="202"/>
      <c r="J27" s="202"/>
    </row>
    <row r="28" spans="1:11" ht="13.5" customHeight="1">
      <c r="A28" s="879" t="s">
        <v>613</v>
      </c>
      <c r="B28" s="879"/>
      <c r="C28" s="879"/>
      <c r="D28" s="879"/>
      <c r="E28" s="879"/>
      <c r="F28" s="879"/>
    </row>
    <row r="29" spans="1:11" ht="13.5" customHeight="1">
      <c r="E29" s="651"/>
      <c r="F29" s="651"/>
    </row>
    <row r="30" spans="1:11" ht="13.5" customHeight="1">
      <c r="A30" s="303"/>
      <c r="B30" s="241"/>
      <c r="C30" s="654"/>
      <c r="D30" s="654"/>
      <c r="E30" s="655"/>
      <c r="F30" s="653" t="s">
        <v>795</v>
      </c>
      <c r="G30" s="766" t="s">
        <v>1579</v>
      </c>
      <c r="H30" s="766" t="s">
        <v>1337</v>
      </c>
      <c r="I30" s="766" t="s">
        <v>1462</v>
      </c>
      <c r="J30" s="766" t="s">
        <v>1521</v>
      </c>
      <c r="K30" s="774" t="s">
        <v>1637</v>
      </c>
    </row>
    <row r="31" spans="1:11" ht="13.5" customHeight="1">
      <c r="B31" s="309" t="s">
        <v>775</v>
      </c>
      <c r="C31" s="986" t="s">
        <v>6</v>
      </c>
      <c r="D31" s="986"/>
      <c r="E31" s="987"/>
      <c r="F31" s="659" t="s">
        <v>568</v>
      </c>
      <c r="G31" s="477">
        <v>450765</v>
      </c>
      <c r="H31" s="477">
        <v>450721</v>
      </c>
      <c r="I31" s="477">
        <v>451179</v>
      </c>
      <c r="J31" s="477">
        <v>451481</v>
      </c>
      <c r="K31" s="477">
        <v>450233</v>
      </c>
    </row>
    <row r="32" spans="1:11" ht="13.5" customHeight="1">
      <c r="B32" s="191"/>
      <c r="C32" s="966" t="s">
        <v>7</v>
      </c>
      <c r="D32" s="966"/>
      <c r="E32" s="967"/>
      <c r="F32" s="230" t="s">
        <v>568</v>
      </c>
      <c r="G32" s="477">
        <v>450765</v>
      </c>
      <c r="H32" s="477">
        <v>450721</v>
      </c>
      <c r="I32" s="477">
        <v>451179</v>
      </c>
      <c r="J32" s="477">
        <v>451481</v>
      </c>
      <c r="K32" s="477">
        <v>450233</v>
      </c>
    </row>
    <row r="33" spans="1:12" ht="13.5" customHeight="1">
      <c r="A33" s="981"/>
      <c r="B33" s="893" t="s">
        <v>38</v>
      </c>
      <c r="C33" s="966" t="s">
        <v>8</v>
      </c>
      <c r="D33" s="966"/>
      <c r="E33" s="967"/>
      <c r="F33" s="230" t="s">
        <v>571</v>
      </c>
      <c r="G33" s="781">
        <v>212950</v>
      </c>
      <c r="H33" s="781">
        <v>214858</v>
      </c>
      <c r="I33" s="781">
        <v>217387</v>
      </c>
      <c r="J33" s="781">
        <v>219735</v>
      </c>
      <c r="K33" s="781">
        <v>221562</v>
      </c>
    </row>
    <row r="34" spans="1:12" ht="13.5" customHeight="1">
      <c r="A34" s="981"/>
      <c r="B34" s="893"/>
      <c r="C34" s="966" t="s">
        <v>9</v>
      </c>
      <c r="D34" s="966"/>
      <c r="E34" s="967"/>
      <c r="F34" s="230" t="s">
        <v>571</v>
      </c>
      <c r="G34" s="781">
        <v>212950</v>
      </c>
      <c r="H34" s="781">
        <v>214858</v>
      </c>
      <c r="I34" s="781">
        <v>217387</v>
      </c>
      <c r="J34" s="781">
        <v>219735</v>
      </c>
      <c r="K34" s="781">
        <v>221562</v>
      </c>
    </row>
    <row r="35" spans="1:12" ht="13.5" customHeight="1">
      <c r="A35" s="1" t="s">
        <v>770</v>
      </c>
      <c r="B35" s="966" t="s">
        <v>771</v>
      </c>
      <c r="C35" s="966"/>
      <c r="D35" s="966"/>
      <c r="E35" s="967"/>
      <c r="F35" s="230" t="s">
        <v>639</v>
      </c>
      <c r="G35" s="781">
        <v>240606</v>
      </c>
      <c r="H35" s="781">
        <v>242239</v>
      </c>
      <c r="I35" s="781">
        <v>244176</v>
      </c>
      <c r="J35" s="781">
        <v>245425</v>
      </c>
      <c r="K35" s="781">
        <v>247181</v>
      </c>
    </row>
    <row r="36" spans="1:12" ht="13.5" customHeight="1">
      <c r="A36" s="1" t="s">
        <v>770</v>
      </c>
      <c r="B36" s="966" t="s">
        <v>772</v>
      </c>
      <c r="C36" s="966"/>
      <c r="D36" s="966"/>
      <c r="E36" s="967"/>
      <c r="F36" s="230" t="s">
        <v>1469</v>
      </c>
      <c r="G36" s="416" t="s">
        <v>1525</v>
      </c>
      <c r="H36" s="416" t="s">
        <v>1525</v>
      </c>
      <c r="I36" s="416" t="s">
        <v>1525</v>
      </c>
      <c r="J36" s="416" t="s">
        <v>1525</v>
      </c>
      <c r="K36" s="416" t="s">
        <v>1598</v>
      </c>
    </row>
    <row r="37" spans="1:12" ht="13.5" customHeight="1">
      <c r="A37" s="1" t="s">
        <v>770</v>
      </c>
      <c r="B37" s="966" t="s">
        <v>773</v>
      </c>
      <c r="C37" s="966"/>
      <c r="D37" s="966"/>
      <c r="E37" s="967"/>
      <c r="F37" s="230" t="s">
        <v>572</v>
      </c>
      <c r="G37" s="781">
        <v>255069</v>
      </c>
      <c r="H37" s="781">
        <v>257272</v>
      </c>
      <c r="I37" s="781">
        <v>259366</v>
      </c>
      <c r="J37" s="781">
        <v>260767</v>
      </c>
      <c r="K37" s="781">
        <v>262628</v>
      </c>
    </row>
    <row r="38" spans="1:12" ht="13.5" customHeight="1">
      <c r="A38" s="665"/>
      <c r="B38" s="948" t="s">
        <v>569</v>
      </c>
      <c r="C38" s="893" t="s">
        <v>777</v>
      </c>
      <c r="D38" s="893"/>
      <c r="E38" s="894"/>
      <c r="F38" s="230" t="s">
        <v>1470</v>
      </c>
      <c r="G38" s="781">
        <v>55633824</v>
      </c>
      <c r="H38" s="781">
        <v>54919567</v>
      </c>
      <c r="I38" s="781">
        <v>54355614</v>
      </c>
      <c r="J38" s="781">
        <v>53536644</v>
      </c>
      <c r="K38" s="781">
        <v>54078666</v>
      </c>
    </row>
    <row r="39" spans="1:12" ht="13.5" customHeight="1">
      <c r="B39" s="948"/>
      <c r="C39" s="893" t="s">
        <v>774</v>
      </c>
      <c r="D39" s="893" t="s">
        <v>778</v>
      </c>
      <c r="E39" s="894"/>
      <c r="F39" s="230" t="s">
        <v>1470</v>
      </c>
      <c r="G39" s="781">
        <v>152421</v>
      </c>
      <c r="H39" s="781">
        <v>150465</v>
      </c>
      <c r="I39" s="781">
        <v>148919</v>
      </c>
      <c r="J39" s="781">
        <v>146275</v>
      </c>
      <c r="K39" s="781">
        <v>148161</v>
      </c>
    </row>
    <row r="40" spans="1:12" ht="13.5" customHeight="1">
      <c r="B40" s="948"/>
      <c r="C40" s="893"/>
      <c r="D40" s="893" t="s">
        <v>10</v>
      </c>
      <c r="E40" s="894"/>
      <c r="F40" s="230" t="s">
        <v>1470</v>
      </c>
      <c r="G40" s="781">
        <v>167868</v>
      </c>
      <c r="H40" s="781">
        <v>165340</v>
      </c>
      <c r="I40" s="781">
        <v>165731</v>
      </c>
      <c r="J40" s="781">
        <v>156650</v>
      </c>
      <c r="K40" s="781">
        <v>158713</v>
      </c>
    </row>
    <row r="41" spans="1:12" ht="13.5" customHeight="1">
      <c r="B41" s="948"/>
      <c r="C41" s="893"/>
      <c r="D41" s="893" t="s">
        <v>11</v>
      </c>
      <c r="E41" s="894"/>
      <c r="F41" s="230" t="s">
        <v>1470</v>
      </c>
      <c r="G41" s="781">
        <v>130147</v>
      </c>
      <c r="H41" s="781">
        <v>130634</v>
      </c>
      <c r="I41" s="781">
        <v>125508</v>
      </c>
      <c r="J41" s="781">
        <v>127346</v>
      </c>
      <c r="K41" s="781">
        <v>132109</v>
      </c>
    </row>
    <row r="42" spans="1:12" ht="13.5" customHeight="1">
      <c r="B42" s="966" t="s">
        <v>567</v>
      </c>
      <c r="C42" s="966"/>
      <c r="D42" s="966"/>
      <c r="E42" s="967"/>
      <c r="F42" s="230" t="s">
        <v>1471</v>
      </c>
      <c r="G42" s="781">
        <v>338</v>
      </c>
      <c r="H42" s="781">
        <v>334</v>
      </c>
      <c r="I42" s="781">
        <v>330</v>
      </c>
      <c r="J42" s="781">
        <v>324</v>
      </c>
      <c r="K42" s="781">
        <v>329</v>
      </c>
    </row>
    <row r="43" spans="1:12" ht="13.5" customHeight="1">
      <c r="B43" s="966" t="s">
        <v>570</v>
      </c>
      <c r="C43" s="966"/>
      <c r="D43" s="966"/>
      <c r="E43" s="967"/>
      <c r="F43" s="230" t="s">
        <v>1471</v>
      </c>
      <c r="G43" s="781">
        <v>372</v>
      </c>
      <c r="H43" s="781">
        <v>367</v>
      </c>
      <c r="I43" s="781">
        <v>367</v>
      </c>
      <c r="J43" s="781">
        <v>347</v>
      </c>
      <c r="K43" s="781">
        <v>353</v>
      </c>
    </row>
    <row r="44" spans="1:12" ht="13.5" customHeight="1">
      <c r="B44" s="191" t="s">
        <v>565</v>
      </c>
      <c r="C44" s="893" t="s">
        <v>777</v>
      </c>
      <c r="D44" s="893"/>
      <c r="E44" s="894"/>
      <c r="F44" s="230" t="s">
        <v>1470</v>
      </c>
      <c r="G44" s="781">
        <v>50780213</v>
      </c>
      <c r="H44" s="781">
        <v>50560386</v>
      </c>
      <c r="I44" s="781">
        <v>50198532</v>
      </c>
      <c r="J44" s="781">
        <v>49847826</v>
      </c>
      <c r="K44" s="781">
        <v>50394726</v>
      </c>
    </row>
    <row r="45" spans="1:12" ht="13.5" customHeight="1">
      <c r="B45" s="191"/>
      <c r="C45" s="648" t="s">
        <v>779</v>
      </c>
      <c r="D45" s="893" t="s">
        <v>778</v>
      </c>
      <c r="E45" s="894"/>
      <c r="F45" s="230" t="s">
        <v>1470</v>
      </c>
      <c r="G45" s="781">
        <v>139142</v>
      </c>
      <c r="H45" s="781">
        <v>138522</v>
      </c>
      <c r="I45" s="781">
        <v>137550</v>
      </c>
      <c r="J45" s="781">
        <v>136196</v>
      </c>
      <c r="K45" s="781">
        <v>138068</v>
      </c>
    </row>
    <row r="46" spans="1:12" ht="13.5" customHeight="1">
      <c r="A46" s="8"/>
      <c r="B46" s="964" t="s">
        <v>573</v>
      </c>
      <c r="C46" s="964"/>
      <c r="D46" s="964"/>
      <c r="E46" s="965"/>
      <c r="F46" s="660" t="s">
        <v>572</v>
      </c>
      <c r="G46" s="776">
        <v>5174</v>
      </c>
      <c r="H46" s="776">
        <v>5171</v>
      </c>
      <c r="I46" s="776">
        <v>5167</v>
      </c>
      <c r="J46" s="776">
        <v>5159</v>
      </c>
      <c r="K46" s="776">
        <v>5158</v>
      </c>
    </row>
    <row r="47" spans="1:12" ht="13.5" customHeight="1">
      <c r="B47" s="185" t="s">
        <v>5</v>
      </c>
      <c r="C47" s="185"/>
      <c r="D47" s="185"/>
      <c r="E47" s="184"/>
      <c r="F47" s="184"/>
      <c r="G47" s="163"/>
      <c r="H47" s="163"/>
      <c r="I47" s="163"/>
      <c r="J47" s="163"/>
      <c r="K47" s="163"/>
      <c r="L47" s="163"/>
    </row>
    <row r="48" spans="1:12" ht="13.5" customHeight="1">
      <c r="B48" s="185"/>
      <c r="C48" s="185"/>
      <c r="D48" s="185"/>
      <c r="E48" s="184"/>
      <c r="F48" s="184"/>
      <c r="G48" s="163"/>
      <c r="H48" s="163"/>
      <c r="I48" s="163"/>
      <c r="J48" s="163"/>
      <c r="K48" s="163"/>
      <c r="L48" s="163"/>
    </row>
    <row r="49" spans="2:12" ht="13.5" customHeight="1">
      <c r="B49" s="479" t="s">
        <v>1492</v>
      </c>
      <c r="C49" s="163"/>
      <c r="D49" s="163"/>
      <c r="E49" s="184"/>
      <c r="F49" s="184"/>
      <c r="G49" s="163"/>
      <c r="H49" s="163"/>
      <c r="I49" s="163"/>
      <c r="J49" s="163"/>
      <c r="K49" s="163"/>
      <c r="L49" s="163"/>
    </row>
    <row r="50" spans="2:12" ht="13.5" customHeight="1">
      <c r="B50" s="479"/>
      <c r="C50" s="163"/>
      <c r="D50" s="163"/>
      <c r="E50" s="184"/>
      <c r="F50" s="184"/>
      <c r="G50" s="163"/>
      <c r="H50" s="163"/>
      <c r="I50" s="163"/>
      <c r="J50" s="163"/>
      <c r="K50" s="163"/>
      <c r="L50" s="163"/>
    </row>
    <row r="51" spans="2:12" ht="13.5" customHeight="1">
      <c r="H51" s="419"/>
      <c r="I51" s="735"/>
      <c r="J51" s="732"/>
    </row>
    <row r="52" spans="2:12" ht="13.5" customHeight="1">
      <c r="G52" s="200"/>
      <c r="H52" s="419"/>
      <c r="I52" s="419"/>
      <c r="J52" s="414"/>
    </row>
    <row r="53" spans="2:12" ht="13.5" customHeight="1"/>
    <row r="54" spans="2:12" ht="13.5" customHeight="1"/>
    <row r="55" spans="2:12" ht="13.5" customHeight="1"/>
    <row r="56" spans="2:12" ht="13.5" customHeight="1"/>
    <row r="57" spans="2:12" ht="13.5" customHeight="1"/>
    <row r="58" spans="2:12" ht="13.5" customHeight="1"/>
    <row r="59" spans="2:12" ht="13.5" customHeight="1">
      <c r="E59" s="734"/>
      <c r="F59" s="734"/>
    </row>
    <row r="60" spans="2:12" ht="13.5" customHeight="1">
      <c r="E60" s="734"/>
      <c r="F60" s="734"/>
    </row>
    <row r="61" spans="2:12" ht="13.5" customHeight="1">
      <c r="E61" s="542"/>
      <c r="F61" s="542"/>
    </row>
    <row r="62" spans="2:12" ht="13.5" customHeight="1"/>
    <row r="63" spans="2:12" ht="13.5" customHeight="1"/>
    <row r="64" spans="2:12" ht="13.5" customHeight="1">
      <c r="G64" s="756">
        <v>49</v>
      </c>
    </row>
    <row r="65" ht="13.5" customHeight="1"/>
  </sheetData>
  <mergeCells count="60">
    <mergeCell ref="A4:F4"/>
    <mergeCell ref="A1:B2"/>
    <mergeCell ref="A28:F28"/>
    <mergeCell ref="I5:J5"/>
    <mergeCell ref="B16:B18"/>
    <mergeCell ref="B19:B21"/>
    <mergeCell ref="B7:B9"/>
    <mergeCell ref="B10:B12"/>
    <mergeCell ref="B13:B15"/>
    <mergeCell ref="C15:D15"/>
    <mergeCell ref="C11:D11"/>
    <mergeCell ref="C12:D12"/>
    <mergeCell ref="C13:D13"/>
    <mergeCell ref="C14:D14"/>
    <mergeCell ref="C7:D7"/>
    <mergeCell ref="C8:D8"/>
    <mergeCell ref="C32:E32"/>
    <mergeCell ref="C9:D9"/>
    <mergeCell ref="C10:D10"/>
    <mergeCell ref="C16:D16"/>
    <mergeCell ref="C21:D21"/>
    <mergeCell ref="C17:D17"/>
    <mergeCell ref="C18:D18"/>
    <mergeCell ref="C19:D19"/>
    <mergeCell ref="C20:D20"/>
    <mergeCell ref="C31:E31"/>
    <mergeCell ref="A33:A34"/>
    <mergeCell ref="B38:B41"/>
    <mergeCell ref="C33:E33"/>
    <mergeCell ref="C34:E34"/>
    <mergeCell ref="B35:E35"/>
    <mergeCell ref="B36:E36"/>
    <mergeCell ref="B37:E37"/>
    <mergeCell ref="C38:E38"/>
    <mergeCell ref="D39:E39"/>
    <mergeCell ref="D40:E40"/>
    <mergeCell ref="C39:C41"/>
    <mergeCell ref="B33:B34"/>
    <mergeCell ref="E6:F6"/>
    <mergeCell ref="E19:F19"/>
    <mergeCell ref="E20:F20"/>
    <mergeCell ref="E21:F21"/>
    <mergeCell ref="E15:F15"/>
    <mergeCell ref="E16:F16"/>
    <mergeCell ref="E17:F17"/>
    <mergeCell ref="E18:F18"/>
    <mergeCell ref="E11:F11"/>
    <mergeCell ref="E12:F12"/>
    <mergeCell ref="E13:F13"/>
    <mergeCell ref="E14:F14"/>
    <mergeCell ref="E7:F7"/>
    <mergeCell ref="E8:F8"/>
    <mergeCell ref="E9:F9"/>
    <mergeCell ref="E10:F10"/>
    <mergeCell ref="D45:E45"/>
    <mergeCell ref="B46:E46"/>
    <mergeCell ref="D41:E41"/>
    <mergeCell ref="B42:E42"/>
    <mergeCell ref="B43:E43"/>
    <mergeCell ref="C44:E44"/>
  </mergeCells>
  <phoneticPr fontId="2"/>
  <pageMargins left="0.98425196850393704" right="0.39370078740157483" top="0.59055118110236227" bottom="0.19685039370078741" header="0.51181102362204722" footer="0.51181102362204722"/>
  <pageSetup paperSize="9" scale="97" firstPageNumber="4" pageOrder="overThenDown"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K13"/>
  <sheetViews>
    <sheetView workbookViewId="0"/>
  </sheetViews>
  <sheetFormatPr defaultRowHeight="13.5"/>
  <sheetData>
    <row r="4" spans="4:11" ht="13.5" customHeight="1">
      <c r="K4" s="480"/>
    </row>
    <row r="10" spans="4:11">
      <c r="D10" s="868" t="s">
        <v>712</v>
      </c>
      <c r="E10" s="869"/>
      <c r="F10" s="870"/>
    </row>
    <row r="11" spans="4:11">
      <c r="D11" s="871"/>
      <c r="E11" s="872"/>
      <c r="F11" s="873"/>
    </row>
    <row r="12" spans="4:11">
      <c r="D12" s="871"/>
      <c r="E12" s="872"/>
      <c r="F12" s="873"/>
    </row>
    <row r="13" spans="4:11">
      <c r="D13" s="874"/>
      <c r="E13" s="875"/>
      <c r="F13" s="876"/>
    </row>
  </sheetData>
  <mergeCells count="1">
    <mergeCell ref="D10:F1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J69"/>
  <sheetViews>
    <sheetView zoomScaleNormal="100" workbookViewId="0">
      <selection sqref="A1:A2"/>
    </sheetView>
  </sheetViews>
  <sheetFormatPr defaultRowHeight="11.25"/>
  <cols>
    <col min="1" max="2" width="5.625" style="1" customWidth="1"/>
    <col min="3" max="3" width="15.625" style="1" customWidth="1"/>
    <col min="4" max="4" width="9.625" style="1" customWidth="1"/>
    <col min="5" max="7" width="10.125" style="1" customWidth="1"/>
    <col min="8" max="8" width="10.125" style="218" customWidth="1"/>
    <col min="9" max="9" width="10.125" style="1" customWidth="1"/>
    <col min="10" max="16384" width="9" style="1"/>
  </cols>
  <sheetData>
    <row r="1" spans="1:9" ht="13.5" customHeight="1"/>
    <row r="2" spans="1:9" ht="13.5" customHeight="1"/>
    <row r="3" spans="1:9" ht="13.5" customHeight="1"/>
    <row r="4" spans="1:9" ht="13.5" customHeight="1">
      <c r="A4" s="879" t="s">
        <v>614</v>
      </c>
      <c r="B4" s="879"/>
      <c r="C4" s="879"/>
    </row>
    <row r="5" spans="1:9" ht="13.5" customHeight="1">
      <c r="H5" s="207"/>
      <c r="I5" s="200" t="s">
        <v>751</v>
      </c>
    </row>
    <row r="6" spans="1:9" ht="13.5" customHeight="1">
      <c r="A6" s="909" t="s">
        <v>566</v>
      </c>
      <c r="B6" s="909"/>
      <c r="C6" s="884"/>
      <c r="D6" s="884"/>
      <c r="E6" s="766" t="s">
        <v>1579</v>
      </c>
      <c r="F6" s="774" t="s">
        <v>1337</v>
      </c>
      <c r="G6" s="774" t="s">
        <v>1462</v>
      </c>
      <c r="H6" s="774" t="s">
        <v>1521</v>
      </c>
      <c r="I6" s="746" t="s">
        <v>1637</v>
      </c>
    </row>
    <row r="7" spans="1:9" ht="13.5" customHeight="1">
      <c r="A7" s="418"/>
      <c r="B7" s="943" t="s">
        <v>176</v>
      </c>
      <c r="C7" s="551" t="s">
        <v>803</v>
      </c>
      <c r="D7" s="554" t="s">
        <v>804</v>
      </c>
      <c r="E7" s="218">
        <v>23661</v>
      </c>
      <c r="F7" s="218">
        <v>23295</v>
      </c>
      <c r="G7" s="218">
        <v>23359</v>
      </c>
      <c r="H7" s="218">
        <v>23057</v>
      </c>
      <c r="I7" s="218">
        <v>23187</v>
      </c>
    </row>
    <row r="8" spans="1:9" ht="13.5" customHeight="1">
      <c r="A8" s="948" t="s">
        <v>179</v>
      </c>
      <c r="B8" s="991"/>
      <c r="C8" s="568"/>
      <c r="D8" s="557" t="s">
        <v>805</v>
      </c>
      <c r="E8" s="218">
        <v>51893</v>
      </c>
      <c r="F8" s="218">
        <v>52614</v>
      </c>
      <c r="G8" s="218">
        <v>52743</v>
      </c>
      <c r="H8" s="218">
        <v>52456</v>
      </c>
      <c r="I8" s="218">
        <v>52701</v>
      </c>
    </row>
    <row r="9" spans="1:9" ht="13.5" customHeight="1">
      <c r="A9" s="948"/>
      <c r="B9" s="991"/>
      <c r="C9" s="568"/>
      <c r="D9" s="557" t="s">
        <v>177</v>
      </c>
      <c r="E9" s="218">
        <v>75554</v>
      </c>
      <c r="F9" s="218">
        <v>75909</v>
      </c>
      <c r="G9" s="218">
        <v>76102</v>
      </c>
      <c r="H9" s="218">
        <v>75514</v>
      </c>
      <c r="I9" s="218">
        <v>75888</v>
      </c>
    </row>
    <row r="10" spans="1:9" ht="13.5" customHeight="1">
      <c r="A10" s="948"/>
      <c r="B10" s="991"/>
      <c r="C10" s="556" t="s">
        <v>830</v>
      </c>
      <c r="D10" s="557" t="s">
        <v>804</v>
      </c>
      <c r="E10" s="218">
        <v>1966</v>
      </c>
      <c r="F10" s="218">
        <v>1948</v>
      </c>
      <c r="G10" s="218">
        <v>1995</v>
      </c>
      <c r="H10" s="218">
        <v>1932</v>
      </c>
      <c r="I10" s="218">
        <v>2011</v>
      </c>
    </row>
    <row r="11" spans="1:9" ht="13.5" customHeight="1">
      <c r="A11" s="948"/>
      <c r="B11" s="991"/>
      <c r="C11" s="568"/>
      <c r="D11" s="557" t="s">
        <v>805</v>
      </c>
      <c r="E11" s="218">
        <v>3320</v>
      </c>
      <c r="F11" s="218">
        <v>3292</v>
      </c>
      <c r="G11" s="218">
        <v>3267</v>
      </c>
      <c r="H11" s="218">
        <v>3263</v>
      </c>
      <c r="I11" s="218">
        <v>3496</v>
      </c>
    </row>
    <row r="12" spans="1:9" ht="13.5" customHeight="1">
      <c r="A12" s="948"/>
      <c r="B12" s="991"/>
      <c r="C12" s="568"/>
      <c r="D12" s="557" t="s">
        <v>177</v>
      </c>
      <c r="E12" s="218">
        <v>5286</v>
      </c>
      <c r="F12" s="218">
        <v>5240</v>
      </c>
      <c r="G12" s="218">
        <v>5262</v>
      </c>
      <c r="H12" s="218">
        <v>5195</v>
      </c>
      <c r="I12" s="218">
        <v>5507</v>
      </c>
    </row>
    <row r="13" spans="1:9" ht="13.5" customHeight="1">
      <c r="A13" s="948"/>
      <c r="B13" s="991"/>
      <c r="C13" s="556" t="s">
        <v>806</v>
      </c>
      <c r="D13" s="557" t="s">
        <v>804</v>
      </c>
      <c r="E13" s="218">
        <v>445</v>
      </c>
      <c r="F13" s="218">
        <v>438</v>
      </c>
      <c r="G13" s="218">
        <v>565</v>
      </c>
      <c r="H13" s="218">
        <v>513</v>
      </c>
      <c r="I13" s="218">
        <v>548</v>
      </c>
    </row>
    <row r="14" spans="1:9" ht="13.5" customHeight="1">
      <c r="A14" s="948"/>
      <c r="B14" s="991"/>
      <c r="C14" s="568"/>
      <c r="D14" s="557" t="s">
        <v>805</v>
      </c>
      <c r="E14" s="218">
        <v>774</v>
      </c>
      <c r="F14" s="218">
        <v>825</v>
      </c>
      <c r="G14" s="218">
        <v>1062</v>
      </c>
      <c r="H14" s="218">
        <v>1035</v>
      </c>
      <c r="I14" s="218">
        <v>1118</v>
      </c>
    </row>
    <row r="15" spans="1:9" ht="13.5" customHeight="1">
      <c r="A15" s="948"/>
      <c r="B15" s="992"/>
      <c r="C15" s="574"/>
      <c r="D15" s="555" t="s">
        <v>177</v>
      </c>
      <c r="E15" s="218">
        <v>1219</v>
      </c>
      <c r="F15" s="218">
        <v>1262</v>
      </c>
      <c r="G15" s="218">
        <v>1628</v>
      </c>
      <c r="H15" s="218">
        <v>1548</v>
      </c>
      <c r="I15" s="218">
        <v>1666</v>
      </c>
    </row>
    <row r="16" spans="1:9" ht="13.5" customHeight="1">
      <c r="A16" s="948"/>
      <c r="B16" s="991" t="s">
        <v>250</v>
      </c>
      <c r="C16" s="556" t="s">
        <v>807</v>
      </c>
      <c r="D16" s="557" t="s">
        <v>804</v>
      </c>
      <c r="E16" s="218">
        <v>1198</v>
      </c>
      <c r="F16" s="218">
        <v>1213</v>
      </c>
      <c r="G16" s="218">
        <v>1627</v>
      </c>
      <c r="H16" s="218">
        <v>1520</v>
      </c>
      <c r="I16" s="218">
        <v>1750</v>
      </c>
    </row>
    <row r="17" spans="1:9" ht="13.5" customHeight="1">
      <c r="A17" s="948"/>
      <c r="B17" s="993"/>
      <c r="C17" s="568"/>
      <c r="D17" s="557" t="s">
        <v>805</v>
      </c>
      <c r="E17" s="781" t="s">
        <v>1527</v>
      </c>
      <c r="F17" s="781" t="s">
        <v>1527</v>
      </c>
      <c r="G17" s="781" t="s">
        <v>1527</v>
      </c>
      <c r="H17" s="781" t="s">
        <v>1527</v>
      </c>
      <c r="I17" s="781" t="s">
        <v>1338</v>
      </c>
    </row>
    <row r="18" spans="1:9" ht="13.5" customHeight="1">
      <c r="A18" s="948"/>
      <c r="B18" s="993"/>
      <c r="C18" s="568"/>
      <c r="D18" s="557" t="s">
        <v>177</v>
      </c>
      <c r="E18" s="207">
        <v>1198</v>
      </c>
      <c r="F18" s="207">
        <v>1213</v>
      </c>
      <c r="G18" s="207">
        <v>1627</v>
      </c>
      <c r="H18" s="218">
        <v>1520</v>
      </c>
      <c r="I18" s="218">
        <v>1750</v>
      </c>
    </row>
    <row r="19" spans="1:9" ht="13.5" customHeight="1">
      <c r="A19" s="948"/>
      <c r="B19" s="993"/>
      <c r="C19" s="556" t="s">
        <v>808</v>
      </c>
      <c r="D19" s="557" t="s">
        <v>804</v>
      </c>
      <c r="E19" s="218">
        <v>1937</v>
      </c>
      <c r="F19" s="218">
        <v>1763</v>
      </c>
      <c r="G19" s="218">
        <v>2067</v>
      </c>
      <c r="H19" s="218">
        <v>2105</v>
      </c>
      <c r="I19" s="218">
        <v>2007</v>
      </c>
    </row>
    <row r="20" spans="1:9" ht="13.5" customHeight="1">
      <c r="A20" s="948"/>
      <c r="B20" s="993"/>
      <c r="C20" s="568"/>
      <c r="D20" s="557" t="s">
        <v>805</v>
      </c>
      <c r="E20" s="781" t="s">
        <v>1527</v>
      </c>
      <c r="F20" s="781" t="s">
        <v>1527</v>
      </c>
      <c r="G20" s="781" t="s">
        <v>1527</v>
      </c>
      <c r="H20" s="781" t="s">
        <v>1527</v>
      </c>
      <c r="I20" s="781" t="s">
        <v>1338</v>
      </c>
    </row>
    <row r="21" spans="1:9" ht="13.5" customHeight="1">
      <c r="A21" s="948"/>
      <c r="B21" s="993"/>
      <c r="C21" s="568"/>
      <c r="D21" s="557" t="s">
        <v>177</v>
      </c>
      <c r="E21" s="781">
        <v>1937</v>
      </c>
      <c r="F21" s="781">
        <v>1763</v>
      </c>
      <c r="G21" s="218">
        <v>2067</v>
      </c>
      <c r="H21" s="218">
        <v>2105</v>
      </c>
      <c r="I21" s="218">
        <v>2007</v>
      </c>
    </row>
    <row r="22" spans="1:9" ht="13.5" customHeight="1">
      <c r="A22" s="948"/>
      <c r="B22" s="882"/>
      <c r="C22" s="556" t="s">
        <v>183</v>
      </c>
      <c r="D22" s="557" t="s">
        <v>181</v>
      </c>
      <c r="E22" s="218">
        <v>1274</v>
      </c>
      <c r="F22" s="218">
        <v>1360</v>
      </c>
      <c r="G22" s="218">
        <v>1788</v>
      </c>
      <c r="H22" s="218">
        <v>1863</v>
      </c>
      <c r="I22" s="218">
        <v>1786</v>
      </c>
    </row>
    <row r="23" spans="1:9" ht="13.5" customHeight="1">
      <c r="A23" s="989"/>
      <c r="B23" s="569"/>
      <c r="C23" s="562" t="s">
        <v>180</v>
      </c>
      <c r="D23" s="563"/>
      <c r="E23" s="218">
        <v>86468</v>
      </c>
      <c r="F23" s="218">
        <v>86747</v>
      </c>
      <c r="G23" s="218">
        <v>88474</v>
      </c>
      <c r="H23" s="218">
        <v>87744</v>
      </c>
      <c r="I23" s="218">
        <v>88604</v>
      </c>
    </row>
    <row r="24" spans="1:9" ht="13.5" customHeight="1">
      <c r="A24" s="961" t="s">
        <v>251</v>
      </c>
      <c r="B24" s="550"/>
      <c r="C24" s="551" t="s">
        <v>538</v>
      </c>
      <c r="D24" s="554" t="s">
        <v>539</v>
      </c>
      <c r="E24" s="218">
        <v>48275</v>
      </c>
      <c r="F24" s="218">
        <v>48155</v>
      </c>
      <c r="G24" s="218">
        <v>48494</v>
      </c>
      <c r="H24" s="218">
        <v>46332</v>
      </c>
      <c r="I24" s="218">
        <v>42242</v>
      </c>
    </row>
    <row r="25" spans="1:9" ht="13.5" customHeight="1">
      <c r="A25" s="894"/>
      <c r="B25" s="306"/>
      <c r="C25" s="305"/>
      <c r="D25" s="557" t="s">
        <v>809</v>
      </c>
      <c r="E25" s="218">
        <v>4675</v>
      </c>
      <c r="F25" s="218">
        <v>4407</v>
      </c>
      <c r="G25" s="218">
        <v>4923</v>
      </c>
      <c r="H25" s="218">
        <v>4841</v>
      </c>
      <c r="I25" s="218">
        <v>4201</v>
      </c>
    </row>
    <row r="26" spans="1:9" ht="13.5" customHeight="1">
      <c r="A26" s="894"/>
      <c r="B26" s="575"/>
      <c r="C26" s="556" t="s">
        <v>178</v>
      </c>
      <c r="D26" s="557" t="s">
        <v>805</v>
      </c>
      <c r="E26" s="218">
        <v>40</v>
      </c>
      <c r="F26" s="218">
        <v>24</v>
      </c>
      <c r="G26" s="218">
        <v>43</v>
      </c>
      <c r="H26" s="218">
        <v>39</v>
      </c>
      <c r="I26" s="218">
        <v>34</v>
      </c>
    </row>
    <row r="27" spans="1:9" ht="13.5" customHeight="1">
      <c r="A27" s="894"/>
      <c r="B27" s="575"/>
      <c r="C27" s="556" t="s">
        <v>259</v>
      </c>
      <c r="D27" s="557" t="s">
        <v>181</v>
      </c>
      <c r="E27" s="388" t="s">
        <v>1527</v>
      </c>
      <c r="F27" s="781" t="s">
        <v>1527</v>
      </c>
      <c r="G27" s="781">
        <v>47</v>
      </c>
      <c r="H27" s="781" t="s">
        <v>1527</v>
      </c>
      <c r="I27" s="781" t="s">
        <v>1527</v>
      </c>
    </row>
    <row r="28" spans="1:9" ht="13.5" customHeight="1">
      <c r="A28" s="894"/>
      <c r="B28" s="575"/>
      <c r="C28" s="556" t="s">
        <v>182</v>
      </c>
      <c r="D28" s="557" t="s">
        <v>181</v>
      </c>
      <c r="E28" s="218">
        <v>215</v>
      </c>
      <c r="F28" s="218">
        <v>195</v>
      </c>
      <c r="G28" s="218">
        <v>192</v>
      </c>
      <c r="H28" s="218">
        <v>169</v>
      </c>
      <c r="I28" s="218">
        <v>108</v>
      </c>
    </row>
    <row r="29" spans="1:9" ht="13.5" customHeight="1">
      <c r="A29" s="556"/>
      <c r="B29" s="552"/>
      <c r="C29" s="553" t="s">
        <v>184</v>
      </c>
      <c r="D29" s="555" t="s">
        <v>805</v>
      </c>
      <c r="E29" s="218">
        <v>63</v>
      </c>
      <c r="F29" s="218">
        <v>53</v>
      </c>
      <c r="G29" s="218">
        <v>51</v>
      </c>
      <c r="H29" s="218">
        <v>48</v>
      </c>
      <c r="I29" s="218">
        <v>41</v>
      </c>
    </row>
    <row r="30" spans="1:9" ht="13.5" customHeight="1">
      <c r="A30" s="305"/>
      <c r="B30" s="305"/>
      <c r="C30" s="562" t="s">
        <v>180</v>
      </c>
      <c r="D30" s="557"/>
      <c r="E30" s="218">
        <v>53268</v>
      </c>
      <c r="F30" s="218">
        <v>52835</v>
      </c>
      <c r="G30" s="218">
        <v>53750</v>
      </c>
      <c r="H30" s="218">
        <v>51429</v>
      </c>
      <c r="I30" s="218">
        <v>46626</v>
      </c>
    </row>
    <row r="31" spans="1:9" s="163" customFormat="1" ht="13.5" customHeight="1">
      <c r="A31" s="307"/>
      <c r="B31" s="307"/>
      <c r="C31" s="562" t="s">
        <v>252</v>
      </c>
      <c r="D31" s="308"/>
      <c r="E31" s="220">
        <v>139736</v>
      </c>
      <c r="F31" s="220">
        <v>139582</v>
      </c>
      <c r="G31" s="220">
        <v>142225</v>
      </c>
      <c r="H31" s="220">
        <v>139173</v>
      </c>
      <c r="I31" s="220">
        <v>135230</v>
      </c>
    </row>
    <row r="32" spans="1:9" s="163" customFormat="1" ht="4.5" customHeight="1">
      <c r="A32" s="305"/>
      <c r="B32" s="305"/>
      <c r="C32" s="16"/>
      <c r="D32" s="238"/>
      <c r="E32" s="162"/>
      <c r="F32" s="207"/>
      <c r="G32" s="207"/>
      <c r="H32" s="207"/>
      <c r="I32" s="207"/>
    </row>
    <row r="33" spans="1:10" s="163" customFormat="1" ht="13.5" customHeight="1">
      <c r="A33" s="513" t="s">
        <v>1167</v>
      </c>
      <c r="B33" s="512"/>
      <c r="C33" s="512"/>
      <c r="D33" s="512"/>
      <c r="E33" s="512"/>
      <c r="F33" s="512"/>
      <c r="G33" s="207"/>
      <c r="H33" s="207"/>
      <c r="I33" s="207"/>
    </row>
    <row r="34" spans="1:10" s="163" customFormat="1" ht="13.5" customHeight="1">
      <c r="A34" s="163" t="s">
        <v>12</v>
      </c>
      <c r="B34" s="305"/>
      <c r="C34" s="16"/>
      <c r="D34" s="238"/>
      <c r="E34" s="162"/>
      <c r="F34" s="207"/>
      <c r="G34" s="207"/>
      <c r="H34" s="207"/>
      <c r="I34" s="207"/>
    </row>
    <row r="35" spans="1:10" s="163" customFormat="1" ht="13.5" customHeight="1">
      <c r="A35" s="305"/>
      <c r="B35" s="305"/>
      <c r="C35" s="16"/>
      <c r="D35" s="238"/>
      <c r="E35" s="162"/>
      <c r="F35" s="207"/>
      <c r="G35" s="207"/>
      <c r="H35" s="162"/>
      <c r="I35" s="162"/>
    </row>
    <row r="36" spans="1:10" s="163" customFormat="1" ht="13.5" customHeight="1">
      <c r="A36" s="186"/>
      <c r="B36" s="186"/>
      <c r="C36" s="161"/>
      <c r="D36" s="161"/>
      <c r="E36" s="200"/>
      <c r="F36" s="419"/>
      <c r="G36" s="419"/>
      <c r="H36" s="990"/>
      <c r="I36" s="990"/>
    </row>
    <row r="37" spans="1:10" s="163" customFormat="1" ht="13.5" customHeight="1">
      <c r="B37" s="16"/>
      <c r="C37" s="16"/>
      <c r="D37" s="16"/>
      <c r="E37" s="231"/>
      <c r="F37" s="231"/>
      <c r="G37" s="231"/>
      <c r="H37" s="231"/>
    </row>
    <row r="38" spans="1:10" ht="13.5" customHeight="1">
      <c r="A38" s="229"/>
      <c r="B38" s="229"/>
      <c r="C38" s="16"/>
      <c r="D38" s="16"/>
      <c r="E38" s="207"/>
      <c r="F38" s="207"/>
      <c r="G38" s="207"/>
      <c r="H38" s="207"/>
    </row>
    <row r="39" spans="1:10" ht="13.5" customHeight="1">
      <c r="A39" s="16"/>
      <c r="B39" s="229"/>
      <c r="C39" s="229"/>
      <c r="D39" s="16"/>
      <c r="E39" s="207"/>
      <c r="F39" s="207"/>
      <c r="G39" s="207"/>
      <c r="H39" s="207"/>
    </row>
    <row r="40" spans="1:10" ht="13.5" customHeight="1">
      <c r="A40" s="16"/>
      <c r="B40" s="229"/>
      <c r="C40" s="229"/>
      <c r="D40" s="16"/>
      <c r="E40" s="207"/>
      <c r="F40" s="207"/>
      <c r="G40" s="207"/>
      <c r="H40" s="207"/>
    </row>
    <row r="41" spans="1:10" ht="13.5" customHeight="1">
      <c r="A41" s="16"/>
      <c r="B41" s="229"/>
      <c r="C41" s="16"/>
      <c r="D41" s="16"/>
      <c r="E41" s="207"/>
      <c r="F41" s="207"/>
      <c r="G41" s="207"/>
      <c r="H41" s="207"/>
    </row>
    <row r="42" spans="1:10" ht="13.5" customHeight="1">
      <c r="A42" s="16"/>
      <c r="B42" s="229"/>
      <c r="C42" s="229"/>
      <c r="D42" s="16"/>
      <c r="E42" s="207"/>
      <c r="F42" s="207"/>
      <c r="G42" s="207"/>
      <c r="H42" s="207"/>
    </row>
    <row r="43" spans="1:10" ht="13.5" customHeight="1">
      <c r="A43" s="16"/>
      <c r="B43" s="229"/>
      <c r="C43" s="229"/>
      <c r="D43" s="16"/>
      <c r="E43" s="207"/>
      <c r="F43" s="207"/>
      <c r="G43" s="207"/>
      <c r="H43" s="207"/>
    </row>
    <row r="44" spans="1:10" ht="13.5" customHeight="1">
      <c r="A44" s="16"/>
      <c r="B44" s="229"/>
      <c r="C44" s="16"/>
      <c r="D44" s="16"/>
      <c r="E44" s="207"/>
      <c r="F44" s="207"/>
      <c r="G44" s="207"/>
      <c r="H44" s="207"/>
    </row>
    <row r="45" spans="1:10" ht="13.5" customHeight="1">
      <c r="A45" s="16"/>
      <c r="B45" s="229"/>
      <c r="C45" s="229"/>
      <c r="D45" s="16"/>
      <c r="E45" s="207"/>
      <c r="F45" s="207"/>
      <c r="G45" s="207"/>
      <c r="H45" s="207"/>
    </row>
    <row r="46" spans="1:10" ht="13.5" customHeight="1">
      <c r="A46" s="16"/>
      <c r="B46" s="229"/>
      <c r="C46" s="229"/>
      <c r="D46" s="16"/>
      <c r="E46" s="207"/>
      <c r="F46" s="207"/>
      <c r="G46" s="207"/>
      <c r="H46" s="207"/>
    </row>
    <row r="47" spans="1:10" ht="13.5" customHeight="1">
      <c r="A47" s="16"/>
      <c r="B47" s="229"/>
      <c r="C47" s="16"/>
      <c r="D47" s="16"/>
      <c r="E47" s="207"/>
      <c r="F47" s="207"/>
      <c r="G47" s="207"/>
      <c r="H47" s="207"/>
    </row>
    <row r="48" spans="1:10" ht="13.5" customHeight="1">
      <c r="A48" s="16"/>
      <c r="B48" s="16"/>
      <c r="C48" s="229"/>
      <c r="D48" s="16"/>
      <c r="E48" s="208"/>
      <c r="F48" s="208"/>
      <c r="G48" s="208"/>
      <c r="H48" s="208"/>
      <c r="I48" s="208"/>
      <c r="J48" s="208"/>
    </row>
    <row r="49" spans="1:8" ht="13.5" customHeight="1">
      <c r="A49" s="16"/>
      <c r="B49" s="16"/>
      <c r="C49" s="229"/>
      <c r="D49" s="16"/>
      <c r="E49" s="207"/>
      <c r="F49" s="207"/>
      <c r="G49" s="207"/>
      <c r="H49" s="207"/>
    </row>
    <row r="50" spans="1:8" ht="13.5" customHeight="1">
      <c r="A50" s="16"/>
      <c r="B50" s="16"/>
      <c r="C50" s="16"/>
      <c r="D50" s="16"/>
      <c r="E50" s="207"/>
      <c r="F50" s="207"/>
      <c r="G50" s="207"/>
      <c r="H50" s="207"/>
    </row>
    <row r="51" spans="1:8" ht="13.5" customHeight="1">
      <c r="A51" s="16"/>
      <c r="B51" s="16"/>
      <c r="C51" s="229"/>
      <c r="D51" s="16"/>
      <c r="E51" s="208"/>
      <c r="F51" s="208"/>
      <c r="G51" s="208"/>
      <c r="H51" s="208"/>
    </row>
    <row r="52" spans="1:8" ht="13.5" customHeight="1">
      <c r="A52" s="16"/>
      <c r="B52" s="16"/>
      <c r="C52" s="229"/>
      <c r="D52" s="16"/>
      <c r="E52" s="207"/>
      <c r="F52" s="208"/>
      <c r="G52" s="207"/>
      <c r="H52" s="207"/>
    </row>
    <row r="53" spans="1:8" ht="13.5" customHeight="1">
      <c r="A53" s="16"/>
      <c r="B53" s="16"/>
      <c r="C53" s="16"/>
      <c r="D53" s="16"/>
      <c r="E53" s="208"/>
      <c r="F53" s="208"/>
      <c r="G53" s="208"/>
      <c r="H53" s="208"/>
    </row>
    <row r="54" spans="1:8" ht="13.5" customHeight="1">
      <c r="A54" s="16"/>
      <c r="B54" s="16"/>
      <c r="C54" s="16"/>
      <c r="D54" s="16"/>
      <c r="E54" s="207"/>
      <c r="F54" s="207"/>
      <c r="G54" s="207"/>
      <c r="H54" s="207"/>
    </row>
    <row r="55" spans="1:8" ht="13.5" customHeight="1">
      <c r="A55" s="16"/>
      <c r="B55" s="229"/>
      <c r="C55" s="16"/>
      <c r="D55" s="16"/>
      <c r="E55" s="207"/>
      <c r="F55" s="207"/>
      <c r="G55" s="207"/>
      <c r="H55" s="207"/>
    </row>
    <row r="56" spans="1:8" ht="13.5" customHeight="1">
      <c r="A56" s="229"/>
      <c r="B56" s="16"/>
      <c r="C56" s="16"/>
      <c r="D56" s="16"/>
      <c r="E56" s="207"/>
      <c r="F56" s="207"/>
      <c r="G56" s="207"/>
      <c r="H56" s="207"/>
    </row>
    <row r="57" spans="1:8" ht="13.5" customHeight="1">
      <c r="A57" s="16"/>
      <c r="B57" s="305"/>
      <c r="C57" s="305"/>
      <c r="D57" s="16"/>
      <c r="E57" s="207"/>
      <c r="F57" s="207"/>
      <c r="G57" s="207"/>
      <c r="H57" s="207"/>
    </row>
    <row r="58" spans="1:8" ht="13.5" customHeight="1">
      <c r="A58" s="16"/>
      <c r="B58" s="16"/>
      <c r="C58" s="16"/>
      <c r="D58" s="16"/>
      <c r="E58" s="207"/>
      <c r="F58" s="207"/>
      <c r="G58" s="207"/>
      <c r="H58" s="207"/>
    </row>
    <row r="59" spans="1:8" ht="13.5" customHeight="1">
      <c r="A59" s="16"/>
      <c r="B59" s="24"/>
      <c r="C59" s="24"/>
      <c r="D59" s="16"/>
      <c r="E59" s="208"/>
      <c r="F59" s="208"/>
      <c r="G59" s="208"/>
      <c r="H59" s="208"/>
    </row>
    <row r="60" spans="1:8" ht="13.5" customHeight="1">
      <c r="A60" s="305"/>
      <c r="B60" s="305"/>
      <c r="C60" s="16"/>
      <c r="D60" s="16"/>
      <c r="E60" s="207"/>
      <c r="F60" s="207"/>
      <c r="G60" s="207"/>
      <c r="H60" s="207"/>
    </row>
    <row r="61" spans="1:8" ht="13.5" customHeight="1">
      <c r="A61" s="305"/>
      <c r="B61" s="305"/>
      <c r="C61" s="16"/>
      <c r="D61" s="238"/>
      <c r="E61" s="207"/>
      <c r="F61" s="207"/>
      <c r="G61" s="207"/>
      <c r="H61" s="207"/>
    </row>
    <row r="62" spans="1:8" ht="13.5" customHeight="1">
      <c r="E62" s="693">
        <v>50</v>
      </c>
    </row>
    <row r="63" spans="1:8" ht="13.5" customHeight="1"/>
    <row r="64" spans="1:8" ht="13.5" customHeight="1"/>
    <row r="65" ht="13.5" customHeight="1"/>
    <row r="66" ht="13.5" customHeight="1"/>
    <row r="67" ht="13.5" customHeight="1"/>
    <row r="68" ht="13.5" customHeight="1"/>
    <row r="69" ht="13.5" customHeight="1"/>
  </sheetData>
  <mergeCells count="7">
    <mergeCell ref="H36:I36"/>
    <mergeCell ref="A24:A28"/>
    <mergeCell ref="A4:C4"/>
    <mergeCell ref="A6:D6"/>
    <mergeCell ref="B7:B15"/>
    <mergeCell ref="B16:B22"/>
    <mergeCell ref="A8:A23"/>
  </mergeCells>
  <phoneticPr fontId="2"/>
  <pageMargins left="0.98425196850393704" right="0.39370078740157483" top="0.59055118110236227" bottom="0.19685039370078741" header="0.51181102362204722" footer="0.51181102362204722"/>
  <pageSetup paperSize="9" firstPageNumber="4" pageOrder="overThenDown" orientation="portrait" useFirstPageNumber="1"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H82"/>
  <sheetViews>
    <sheetView zoomScaleNormal="100" workbookViewId="0">
      <selection sqref="A1:A2"/>
    </sheetView>
  </sheetViews>
  <sheetFormatPr defaultRowHeight="11.25"/>
  <cols>
    <col min="1" max="1" width="20.625" style="1" customWidth="1"/>
    <col min="2" max="6" width="12.625" style="1" customWidth="1"/>
    <col min="7" max="7" width="4.125" style="1" customWidth="1"/>
    <col min="8" max="16384" width="9" style="1"/>
  </cols>
  <sheetData>
    <row r="1" spans="1:8" ht="13.5" customHeight="1">
      <c r="G1" s="2"/>
      <c r="H1" s="2"/>
    </row>
    <row r="2" spans="1:8" ht="13.5" customHeight="1">
      <c r="G2" s="2"/>
      <c r="H2" s="2"/>
    </row>
    <row r="3" spans="1:8" ht="13.5" customHeight="1">
      <c r="G3" s="2"/>
      <c r="H3" s="2"/>
    </row>
    <row r="4" spans="1:8" ht="13.5" customHeight="1">
      <c r="A4" s="242" t="s">
        <v>165</v>
      </c>
      <c r="G4" s="2"/>
      <c r="H4" s="2"/>
    </row>
    <row r="5" spans="1:8" ht="13.5" customHeight="1">
      <c r="F5" s="1" t="s">
        <v>166</v>
      </c>
      <c r="G5" s="2"/>
      <c r="H5" s="2"/>
    </row>
    <row r="6" spans="1:8" ht="13.5" customHeight="1">
      <c r="A6" s="655" t="s">
        <v>1473</v>
      </c>
      <c r="B6" s="766" t="s">
        <v>1638</v>
      </c>
      <c r="C6" s="766" t="s">
        <v>1474</v>
      </c>
      <c r="D6" s="840" t="s">
        <v>1528</v>
      </c>
      <c r="E6" s="840" t="s">
        <v>1599</v>
      </c>
      <c r="F6" s="774" t="s">
        <v>1639</v>
      </c>
      <c r="G6" s="2"/>
      <c r="H6" s="2"/>
    </row>
    <row r="7" spans="1:8" ht="13.5" customHeight="1">
      <c r="A7" s="222" t="s">
        <v>1475</v>
      </c>
      <c r="B7" s="225">
        <v>77459503</v>
      </c>
      <c r="C7" s="225">
        <v>77659392</v>
      </c>
      <c r="D7" s="225">
        <v>78767750</v>
      </c>
      <c r="E7" s="225">
        <v>79238902</v>
      </c>
      <c r="F7" s="225">
        <v>80591085</v>
      </c>
      <c r="G7" s="2"/>
      <c r="H7" s="2"/>
    </row>
    <row r="8" spans="1:8" ht="13.5" customHeight="1">
      <c r="A8" s="222" t="s">
        <v>1476</v>
      </c>
      <c r="B8" s="225">
        <v>76119766</v>
      </c>
      <c r="C8" s="225">
        <v>76490061</v>
      </c>
      <c r="D8" s="225">
        <v>77629039</v>
      </c>
      <c r="E8" s="225">
        <v>78096530</v>
      </c>
      <c r="F8" s="225">
        <v>79664249</v>
      </c>
      <c r="G8" s="2"/>
      <c r="H8" s="2"/>
    </row>
    <row r="9" spans="1:8" ht="13.5" customHeight="1">
      <c r="A9" s="222" t="s">
        <v>1477</v>
      </c>
      <c r="B9" s="225">
        <v>1339737</v>
      </c>
      <c r="C9" s="225">
        <v>1169331</v>
      </c>
      <c r="D9" s="225">
        <v>1138711</v>
      </c>
      <c r="E9" s="225">
        <v>1142372</v>
      </c>
      <c r="F9" s="225">
        <v>926836</v>
      </c>
      <c r="G9" s="2"/>
      <c r="H9" s="2"/>
    </row>
    <row r="10" spans="1:8" ht="13.5" customHeight="1">
      <c r="A10" s="222" t="s">
        <v>1478</v>
      </c>
      <c r="B10" s="225">
        <v>30084186</v>
      </c>
      <c r="C10" s="225">
        <v>30131507</v>
      </c>
      <c r="D10" s="225">
        <v>30724237</v>
      </c>
      <c r="E10" s="225">
        <v>31584020</v>
      </c>
      <c r="F10" s="225">
        <v>32690247</v>
      </c>
      <c r="G10" s="2"/>
      <c r="H10" s="2"/>
    </row>
    <row r="11" spans="1:8" ht="13.5" customHeight="1">
      <c r="A11" s="222" t="s">
        <v>1479</v>
      </c>
      <c r="B11" s="225">
        <v>23214430</v>
      </c>
      <c r="C11" s="225">
        <v>23538876</v>
      </c>
      <c r="D11" s="225">
        <v>23739519</v>
      </c>
      <c r="E11" s="225">
        <v>24308821</v>
      </c>
      <c r="F11" s="225">
        <v>25049366</v>
      </c>
      <c r="G11" s="2"/>
      <c r="H11" s="2"/>
    </row>
    <row r="12" spans="1:8" ht="13.5" customHeight="1">
      <c r="A12" s="222" t="s">
        <v>1480</v>
      </c>
      <c r="B12" s="225">
        <v>6869756</v>
      </c>
      <c r="C12" s="225">
        <v>6592631</v>
      </c>
      <c r="D12" s="225">
        <v>6984718</v>
      </c>
      <c r="E12" s="225">
        <v>7275198</v>
      </c>
      <c r="F12" s="225">
        <v>7640882</v>
      </c>
      <c r="G12" s="2"/>
      <c r="H12" s="2"/>
    </row>
    <row r="13" spans="1:8" ht="13.5" customHeight="1">
      <c r="A13" s="222" t="s">
        <v>1481</v>
      </c>
      <c r="B13" s="225">
        <f>SUM(B14:B15)</f>
        <v>33185827</v>
      </c>
      <c r="C13" s="225">
        <f>SUM(C14:C15)</f>
        <v>33324931</v>
      </c>
      <c r="D13" s="225">
        <f>SUM(D14:D15)</f>
        <v>33864293</v>
      </c>
      <c r="E13" s="225">
        <f>SUM(E14:E15)</f>
        <v>33562642</v>
      </c>
      <c r="F13" s="225">
        <f>SUM(F14:F15)</f>
        <v>33685327</v>
      </c>
      <c r="G13" s="2"/>
      <c r="H13" s="2"/>
    </row>
    <row r="14" spans="1:8" ht="13.5" customHeight="1">
      <c r="A14" s="222" t="s">
        <v>1482</v>
      </c>
      <c r="B14" s="225">
        <v>32928389</v>
      </c>
      <c r="C14" s="225">
        <v>33061804</v>
      </c>
      <c r="D14" s="225">
        <v>33642913</v>
      </c>
      <c r="E14" s="225">
        <v>33341834</v>
      </c>
      <c r="F14" s="225">
        <v>33459052</v>
      </c>
      <c r="G14" s="2"/>
      <c r="H14" s="2"/>
    </row>
    <row r="15" spans="1:8" ht="13.5" customHeight="1">
      <c r="A15" s="222" t="s">
        <v>1483</v>
      </c>
      <c r="B15" s="225">
        <v>257438</v>
      </c>
      <c r="C15" s="225">
        <v>263127</v>
      </c>
      <c r="D15" s="225">
        <v>221380</v>
      </c>
      <c r="E15" s="225">
        <v>220808</v>
      </c>
      <c r="F15" s="225">
        <v>226275</v>
      </c>
      <c r="G15" s="2"/>
      <c r="H15" s="2"/>
    </row>
    <row r="16" spans="1:8" ht="13.5" customHeight="1">
      <c r="A16" s="222" t="s">
        <v>1484</v>
      </c>
      <c r="B16" s="225">
        <v>295257</v>
      </c>
      <c r="C16" s="225">
        <v>372629</v>
      </c>
      <c r="D16" s="225">
        <v>387586</v>
      </c>
      <c r="E16" s="225">
        <v>403408</v>
      </c>
      <c r="F16" s="225">
        <v>422110</v>
      </c>
      <c r="G16" s="2"/>
      <c r="H16" s="2"/>
    </row>
    <row r="17" spans="1:8" ht="13.5" customHeight="1">
      <c r="A17" s="222" t="s">
        <v>1485</v>
      </c>
      <c r="B17" s="225">
        <v>3613504</v>
      </c>
      <c r="C17" s="225">
        <v>3520558</v>
      </c>
      <c r="D17" s="225">
        <v>3330999</v>
      </c>
      <c r="E17" s="225">
        <v>3272944</v>
      </c>
      <c r="F17" s="225">
        <v>3301837</v>
      </c>
      <c r="G17" s="2"/>
      <c r="H17" s="2"/>
    </row>
    <row r="18" spans="1:8" ht="13.5" customHeight="1">
      <c r="A18" s="222" t="s">
        <v>1486</v>
      </c>
      <c r="B18" s="225">
        <v>19391</v>
      </c>
      <c r="C18" s="225">
        <v>18688</v>
      </c>
      <c r="D18" s="225">
        <v>18094</v>
      </c>
      <c r="E18" s="225">
        <v>17285</v>
      </c>
      <c r="F18" s="225">
        <v>19256</v>
      </c>
      <c r="G18" s="2"/>
      <c r="H18" s="2"/>
    </row>
    <row r="19" spans="1:8" ht="13.5" customHeight="1">
      <c r="A19" s="222" t="s">
        <v>1487</v>
      </c>
      <c r="B19" s="225">
        <v>3315241</v>
      </c>
      <c r="C19" s="225">
        <v>3291312</v>
      </c>
      <c r="D19" s="225">
        <v>3320375</v>
      </c>
      <c r="E19" s="225">
        <v>3329853</v>
      </c>
      <c r="F19" s="225">
        <v>3373414</v>
      </c>
      <c r="G19" s="2"/>
      <c r="H19" s="2"/>
    </row>
    <row r="20" spans="1:8" ht="13.5" customHeight="1">
      <c r="A20" s="227" t="s">
        <v>1488</v>
      </c>
      <c r="B20" s="228">
        <v>6946097</v>
      </c>
      <c r="C20" s="228">
        <v>6999768</v>
      </c>
      <c r="D20" s="228">
        <v>7122167</v>
      </c>
      <c r="E20" s="228">
        <v>7068750</v>
      </c>
      <c r="F20" s="228">
        <v>7098893</v>
      </c>
      <c r="G20" s="2"/>
      <c r="H20" s="2"/>
    </row>
    <row r="21" spans="1:8" ht="4.5" customHeight="1">
      <c r="A21" s="204"/>
      <c r="B21" s="226"/>
      <c r="C21" s="226"/>
      <c r="D21" s="226"/>
      <c r="E21" s="226"/>
      <c r="F21" s="226"/>
      <c r="G21" s="2"/>
      <c r="H21" s="2"/>
    </row>
    <row r="22" spans="1:8" ht="13.5" customHeight="1">
      <c r="A22" s="163" t="s">
        <v>13</v>
      </c>
      <c r="G22" s="2"/>
      <c r="H22" s="2"/>
    </row>
    <row r="23" spans="1:8" ht="13.5" customHeight="1">
      <c r="G23" s="2"/>
      <c r="H23" s="2"/>
    </row>
    <row r="24" spans="1:8" ht="13.5" customHeight="1">
      <c r="B24" s="225"/>
      <c r="C24" s="225"/>
      <c r="D24" s="225"/>
      <c r="E24" s="225"/>
      <c r="F24" s="225"/>
      <c r="G24" s="2"/>
      <c r="H24" s="2"/>
    </row>
    <row r="25" spans="1:8" ht="13.5" customHeight="1">
      <c r="G25" s="2"/>
      <c r="H25" s="2"/>
    </row>
    <row r="26" spans="1:8" ht="13.5" customHeight="1">
      <c r="A26" s="242" t="s">
        <v>835</v>
      </c>
      <c r="G26" s="2"/>
      <c r="H26" s="2"/>
    </row>
    <row r="27" spans="1:8" ht="13.5" customHeight="1">
      <c r="F27" s="1" t="s">
        <v>166</v>
      </c>
      <c r="G27" s="2"/>
      <c r="H27" s="2"/>
    </row>
    <row r="28" spans="1:8" ht="13.5" customHeight="1">
      <c r="A28" s="216" t="s">
        <v>170</v>
      </c>
      <c r="B28" s="766" t="s">
        <v>1638</v>
      </c>
      <c r="C28" s="766" t="s">
        <v>1474</v>
      </c>
      <c r="D28" s="766" t="s">
        <v>1528</v>
      </c>
      <c r="E28" s="766" t="s">
        <v>1599</v>
      </c>
      <c r="F28" s="774" t="s">
        <v>1639</v>
      </c>
      <c r="G28" s="2"/>
      <c r="H28" s="2"/>
    </row>
    <row r="29" spans="1:8" ht="13.5" customHeight="1">
      <c r="A29" s="222" t="s">
        <v>167</v>
      </c>
      <c r="B29" s="225">
        <v>5155228</v>
      </c>
      <c r="C29" s="225">
        <v>4857377</v>
      </c>
      <c r="D29" s="225">
        <v>5250566</v>
      </c>
      <c r="E29" s="225">
        <v>5526497</v>
      </c>
      <c r="F29" s="225">
        <v>5955226</v>
      </c>
      <c r="G29" s="2"/>
      <c r="H29" s="2"/>
    </row>
    <row r="30" spans="1:8" ht="13.5" customHeight="1">
      <c r="A30" s="222" t="s">
        <v>171</v>
      </c>
      <c r="B30" s="225">
        <v>292543</v>
      </c>
      <c r="C30" s="225">
        <v>388296</v>
      </c>
      <c r="D30" s="225">
        <v>361876</v>
      </c>
      <c r="E30" s="225">
        <v>407399</v>
      </c>
      <c r="F30" s="225">
        <v>485201</v>
      </c>
      <c r="G30" s="2"/>
      <c r="H30" s="2"/>
    </row>
    <row r="31" spans="1:8" ht="13.5" customHeight="1">
      <c r="A31" s="222" t="s">
        <v>172</v>
      </c>
      <c r="B31" s="225">
        <f>SUM(B32:B48)</f>
        <v>2290784</v>
      </c>
      <c r="C31" s="225">
        <f>SUM(C32:C48)</f>
        <v>1791944</v>
      </c>
      <c r="D31" s="225">
        <f>SUM(D32:D48)</f>
        <v>2330972</v>
      </c>
      <c r="E31" s="225">
        <f>SUM(E32:E48)</f>
        <v>2436885</v>
      </c>
      <c r="F31" s="225">
        <f>SUM(F32:F48)</f>
        <v>2865864</v>
      </c>
      <c r="G31" s="2"/>
      <c r="H31" s="2"/>
    </row>
    <row r="32" spans="1:8" ht="13.5" customHeight="1">
      <c r="A32" s="222" t="s">
        <v>257</v>
      </c>
      <c r="B32" s="225">
        <v>56968</v>
      </c>
      <c r="C32" s="225">
        <v>75803</v>
      </c>
      <c r="D32" s="225">
        <v>73966</v>
      </c>
      <c r="E32" s="225">
        <v>80928</v>
      </c>
      <c r="F32" s="225">
        <v>69027</v>
      </c>
      <c r="G32" s="2"/>
      <c r="H32" s="2"/>
    </row>
    <row r="33" spans="1:8" ht="13.5" customHeight="1">
      <c r="A33" s="222" t="s">
        <v>258</v>
      </c>
      <c r="B33" s="225">
        <v>3998</v>
      </c>
      <c r="C33" s="225">
        <v>1629</v>
      </c>
      <c r="D33" s="225">
        <v>1991</v>
      </c>
      <c r="E33" s="225">
        <v>3530</v>
      </c>
      <c r="F33" s="225">
        <v>3785</v>
      </c>
      <c r="G33" s="2"/>
      <c r="H33" s="2"/>
    </row>
    <row r="34" spans="1:8" ht="13.5" customHeight="1">
      <c r="A34" s="222" t="s">
        <v>260</v>
      </c>
      <c r="B34" s="225">
        <v>1857</v>
      </c>
      <c r="C34" s="225">
        <v>653</v>
      </c>
      <c r="D34" s="225">
        <v>1105</v>
      </c>
      <c r="E34" s="225">
        <v>2343</v>
      </c>
      <c r="F34" s="225">
        <v>4338</v>
      </c>
      <c r="G34" s="2"/>
      <c r="H34" s="2"/>
    </row>
    <row r="35" spans="1:8" ht="13.5" customHeight="1">
      <c r="A35" s="222" t="s">
        <v>261</v>
      </c>
      <c r="B35" s="225">
        <v>157783</v>
      </c>
      <c r="C35" s="225">
        <v>142520</v>
      </c>
      <c r="D35" s="225">
        <v>171891</v>
      </c>
      <c r="E35" s="225">
        <v>159924</v>
      </c>
      <c r="F35" s="225">
        <v>175237</v>
      </c>
      <c r="G35" s="2"/>
      <c r="H35" s="2"/>
    </row>
    <row r="36" spans="1:8" ht="13.5" customHeight="1">
      <c r="A36" s="222" t="s">
        <v>262</v>
      </c>
      <c r="B36" s="225">
        <v>4147</v>
      </c>
      <c r="C36" s="225">
        <v>4119</v>
      </c>
      <c r="D36" s="225">
        <v>3783</v>
      </c>
      <c r="E36" s="225">
        <v>4580</v>
      </c>
      <c r="F36" s="225">
        <v>3080</v>
      </c>
      <c r="G36" s="2"/>
      <c r="H36" s="2"/>
    </row>
    <row r="37" spans="1:8" ht="13.5" customHeight="1">
      <c r="A37" s="222" t="s">
        <v>263</v>
      </c>
      <c r="B37" s="225">
        <v>775808</v>
      </c>
      <c r="C37" s="225">
        <v>806069</v>
      </c>
      <c r="D37" s="225">
        <v>996681</v>
      </c>
      <c r="E37" s="225">
        <v>877290</v>
      </c>
      <c r="F37" s="225">
        <v>1165701</v>
      </c>
      <c r="G37" s="2"/>
      <c r="H37" s="2"/>
    </row>
    <row r="38" spans="1:8" ht="13.5" customHeight="1">
      <c r="A38" s="222" t="s">
        <v>264</v>
      </c>
      <c r="B38" s="225">
        <v>2203</v>
      </c>
      <c r="C38" s="225">
        <v>11615</v>
      </c>
      <c r="D38" s="225">
        <v>7978</v>
      </c>
      <c r="E38" s="225">
        <v>7637</v>
      </c>
      <c r="F38" s="225">
        <v>8900</v>
      </c>
      <c r="G38" s="2"/>
      <c r="H38" s="2"/>
    </row>
    <row r="39" spans="1:8" ht="13.5" customHeight="1">
      <c r="A39" s="222" t="s">
        <v>265</v>
      </c>
      <c r="B39" s="225">
        <v>14610</v>
      </c>
      <c r="C39" s="225">
        <v>9695</v>
      </c>
      <c r="D39" s="225">
        <v>12960</v>
      </c>
      <c r="E39" s="225">
        <v>16736</v>
      </c>
      <c r="F39" s="225">
        <v>16355</v>
      </c>
      <c r="G39" s="2"/>
      <c r="H39" s="2"/>
    </row>
    <row r="40" spans="1:8" ht="13.5" customHeight="1">
      <c r="A40" s="222" t="s">
        <v>266</v>
      </c>
      <c r="B40" s="225">
        <v>33998</v>
      </c>
      <c r="C40" s="225">
        <v>42019</v>
      </c>
      <c r="D40" s="225">
        <v>68092</v>
      </c>
      <c r="E40" s="225">
        <v>80138</v>
      </c>
      <c r="F40" s="225">
        <v>170421</v>
      </c>
      <c r="G40" s="2"/>
      <c r="H40" s="2"/>
    </row>
    <row r="41" spans="1:8" ht="13.5" customHeight="1">
      <c r="A41" s="222" t="s">
        <v>267</v>
      </c>
      <c r="B41" s="225">
        <v>117669</v>
      </c>
      <c r="C41" s="225">
        <v>80211</v>
      </c>
      <c r="D41" s="225">
        <v>92152</v>
      </c>
      <c r="E41" s="225">
        <v>163155</v>
      </c>
      <c r="F41" s="225">
        <v>131056</v>
      </c>
      <c r="G41" s="2"/>
      <c r="H41" s="2"/>
    </row>
    <row r="42" spans="1:8" ht="13.5" customHeight="1">
      <c r="A42" s="222" t="s">
        <v>268</v>
      </c>
      <c r="B42" s="225">
        <v>69985</v>
      </c>
      <c r="C42" s="225">
        <v>24796</v>
      </c>
      <c r="D42" s="225">
        <v>29502</v>
      </c>
      <c r="E42" s="225">
        <v>48237</v>
      </c>
      <c r="F42" s="225">
        <v>62173</v>
      </c>
      <c r="G42" s="2"/>
      <c r="H42" s="2"/>
    </row>
    <row r="43" spans="1:8" ht="13.5" customHeight="1">
      <c r="A43" s="222" t="s">
        <v>269</v>
      </c>
      <c r="B43" s="225">
        <v>172963</v>
      </c>
      <c r="C43" s="225">
        <v>107929</v>
      </c>
      <c r="D43" s="225">
        <v>148830</v>
      </c>
      <c r="E43" s="225">
        <v>166093</v>
      </c>
      <c r="F43" s="225">
        <v>264912</v>
      </c>
      <c r="G43" s="2"/>
      <c r="H43" s="2"/>
    </row>
    <row r="44" spans="1:8" ht="13.5" customHeight="1">
      <c r="A44" s="222" t="s">
        <v>270</v>
      </c>
      <c r="B44" s="225">
        <v>617702</v>
      </c>
      <c r="C44" s="225">
        <v>374202</v>
      </c>
      <c r="D44" s="225">
        <v>574983</v>
      </c>
      <c r="E44" s="225">
        <v>448076</v>
      </c>
      <c r="F44" s="225">
        <v>602214</v>
      </c>
      <c r="G44" s="2"/>
      <c r="H44" s="2"/>
    </row>
    <row r="45" spans="1:8" ht="13.5" customHeight="1">
      <c r="A45" s="222" t="s">
        <v>271</v>
      </c>
      <c r="B45" s="225">
        <v>69910</v>
      </c>
      <c r="C45" s="225">
        <v>52966</v>
      </c>
      <c r="D45" s="225">
        <v>70716</v>
      </c>
      <c r="E45" s="225">
        <v>203211</v>
      </c>
      <c r="F45" s="225">
        <v>115574</v>
      </c>
      <c r="G45" s="2"/>
      <c r="H45" s="2"/>
    </row>
    <row r="46" spans="1:8" ht="13.5" customHeight="1">
      <c r="A46" s="222" t="s">
        <v>272</v>
      </c>
      <c r="B46" s="225">
        <v>150011</v>
      </c>
      <c r="C46" s="225">
        <v>24923</v>
      </c>
      <c r="D46" s="225">
        <v>23978</v>
      </c>
      <c r="E46" s="225">
        <v>64921</v>
      </c>
      <c r="F46" s="225">
        <v>18071</v>
      </c>
      <c r="G46" s="2"/>
      <c r="H46" s="2"/>
    </row>
    <row r="47" spans="1:8" ht="13.5" customHeight="1">
      <c r="A47" s="222" t="s">
        <v>273</v>
      </c>
      <c r="B47" s="225">
        <v>18967</v>
      </c>
      <c r="C47" s="225">
        <v>12885</v>
      </c>
      <c r="D47" s="225">
        <v>37083</v>
      </c>
      <c r="E47" s="225">
        <v>72501</v>
      </c>
      <c r="F47" s="225">
        <v>32881</v>
      </c>
      <c r="G47" s="2"/>
      <c r="H47" s="2"/>
    </row>
    <row r="48" spans="1:8" ht="13.5" customHeight="1">
      <c r="A48" s="222" t="s">
        <v>274</v>
      </c>
      <c r="B48" s="225">
        <v>22205</v>
      </c>
      <c r="C48" s="225">
        <v>19910</v>
      </c>
      <c r="D48" s="225">
        <v>15281</v>
      </c>
      <c r="E48" s="225">
        <v>37585</v>
      </c>
      <c r="F48" s="225">
        <v>22139</v>
      </c>
      <c r="G48" s="2"/>
      <c r="H48" s="2"/>
    </row>
    <row r="49" spans="1:8" ht="13.5" customHeight="1">
      <c r="A49" s="222" t="s">
        <v>253</v>
      </c>
      <c r="B49" s="225">
        <v>531</v>
      </c>
      <c r="C49" s="225">
        <v>5100</v>
      </c>
      <c r="D49" s="225">
        <v>8824</v>
      </c>
      <c r="E49" s="225">
        <v>6561</v>
      </c>
      <c r="F49" s="225">
        <v>6348</v>
      </c>
      <c r="G49" s="2"/>
      <c r="H49" s="2"/>
    </row>
    <row r="50" spans="1:8" ht="13.5" customHeight="1">
      <c r="A50" s="222" t="s">
        <v>175</v>
      </c>
      <c r="B50" s="225">
        <v>353607</v>
      </c>
      <c r="C50" s="225">
        <v>438361</v>
      </c>
      <c r="D50" s="225">
        <v>432228</v>
      </c>
      <c r="E50" s="225">
        <v>391736</v>
      </c>
      <c r="F50" s="225">
        <v>367706</v>
      </c>
      <c r="G50" s="2"/>
      <c r="H50" s="2"/>
    </row>
    <row r="51" spans="1:8" ht="13.5" customHeight="1">
      <c r="A51" s="222" t="s">
        <v>838</v>
      </c>
      <c r="B51" s="225">
        <v>845801</v>
      </c>
      <c r="C51" s="225">
        <v>877816</v>
      </c>
      <c r="D51" s="225">
        <v>861614</v>
      </c>
      <c r="E51" s="225">
        <v>928604</v>
      </c>
      <c r="F51" s="225">
        <v>987754</v>
      </c>
      <c r="G51" s="2"/>
      <c r="H51" s="2"/>
    </row>
    <row r="52" spans="1:8" ht="13.5" customHeight="1">
      <c r="A52" s="222" t="s">
        <v>173</v>
      </c>
      <c r="B52" s="225">
        <v>544850</v>
      </c>
      <c r="C52" s="225">
        <v>417084</v>
      </c>
      <c r="D52" s="225">
        <v>290787</v>
      </c>
      <c r="E52" s="225">
        <v>328440</v>
      </c>
      <c r="F52" s="225">
        <v>298076</v>
      </c>
      <c r="G52" s="2"/>
      <c r="H52" s="2"/>
    </row>
    <row r="53" spans="1:8" ht="13.5" customHeight="1">
      <c r="A53" s="222" t="s">
        <v>174</v>
      </c>
      <c r="B53" s="225">
        <v>289414</v>
      </c>
      <c r="C53" s="225">
        <v>380191</v>
      </c>
      <c r="D53" s="225">
        <v>381265</v>
      </c>
      <c r="E53" s="225">
        <v>445633</v>
      </c>
      <c r="F53" s="225">
        <v>257738</v>
      </c>
      <c r="G53" s="2"/>
      <c r="H53" s="2"/>
    </row>
    <row r="54" spans="1:8" ht="13.5" customHeight="1">
      <c r="A54" s="227" t="s">
        <v>256</v>
      </c>
      <c r="B54" s="228">
        <v>537698</v>
      </c>
      <c r="C54" s="228">
        <v>558585</v>
      </c>
      <c r="D54" s="228">
        <v>583000</v>
      </c>
      <c r="E54" s="228">
        <v>581239</v>
      </c>
      <c r="F54" s="228">
        <v>686539</v>
      </c>
      <c r="G54" s="2"/>
      <c r="H54" s="2"/>
    </row>
    <row r="55" spans="1:8" ht="13.5" customHeight="1">
      <c r="A55" s="204"/>
      <c r="B55" s="226"/>
      <c r="C55" s="226"/>
      <c r="D55" s="226"/>
      <c r="E55" s="226"/>
      <c r="F55" s="226"/>
      <c r="G55" s="2"/>
      <c r="H55" s="2"/>
    </row>
    <row r="56" spans="1:8" s="163" customFormat="1" ht="13.5" customHeight="1">
      <c r="A56" s="163" t="s">
        <v>14</v>
      </c>
      <c r="G56" s="164"/>
      <c r="H56" s="164"/>
    </row>
    <row r="57" spans="1:8" ht="13.5" customHeight="1">
      <c r="G57" s="2"/>
      <c r="H57" s="2"/>
    </row>
    <row r="58" spans="1:8" ht="13.5" customHeight="1">
      <c r="B58" s="200"/>
      <c r="D58" s="419"/>
      <c r="E58" s="419"/>
      <c r="F58" s="533"/>
      <c r="G58" s="2"/>
      <c r="H58" s="2"/>
    </row>
    <row r="59" spans="1:8" ht="13.5" customHeight="1">
      <c r="G59" s="2"/>
      <c r="H59" s="2"/>
    </row>
    <row r="60" spans="1:8" ht="13.5" customHeight="1">
      <c r="G60" s="2"/>
      <c r="H60" s="2"/>
    </row>
    <row r="61" spans="1:8" ht="13.5" customHeight="1">
      <c r="G61" s="2"/>
      <c r="H61" s="2"/>
    </row>
    <row r="62" spans="1:8" ht="13.5" customHeight="1">
      <c r="G62" s="2"/>
      <c r="H62" s="2"/>
    </row>
    <row r="63" spans="1:8" ht="13.5" customHeight="1">
      <c r="C63" s="693">
        <v>51</v>
      </c>
      <c r="G63" s="2"/>
      <c r="H63" s="2"/>
    </row>
    <row r="64" spans="1:8">
      <c r="G64" s="2"/>
      <c r="H64" s="2"/>
    </row>
    <row r="65" spans="7:8">
      <c r="G65" s="2"/>
      <c r="H65" s="2"/>
    </row>
    <row r="66" spans="7:8">
      <c r="G66" s="2"/>
      <c r="H66" s="2"/>
    </row>
    <row r="67" spans="7:8">
      <c r="G67" s="2"/>
      <c r="H67" s="2"/>
    </row>
    <row r="68" spans="7:8">
      <c r="G68" s="2"/>
      <c r="H68" s="2"/>
    </row>
    <row r="69" spans="7:8">
      <c r="G69" s="2"/>
      <c r="H69" s="2"/>
    </row>
    <row r="70" spans="7:8">
      <c r="G70" s="2"/>
      <c r="H70" s="2"/>
    </row>
    <row r="71" spans="7:8">
      <c r="G71" s="2"/>
      <c r="H71" s="2"/>
    </row>
    <row r="72" spans="7:8">
      <c r="G72" s="2"/>
      <c r="H72" s="2"/>
    </row>
    <row r="73" spans="7:8">
      <c r="G73" s="2"/>
      <c r="H73" s="2"/>
    </row>
    <row r="74" spans="7:8">
      <c r="G74" s="2"/>
      <c r="H74" s="2"/>
    </row>
    <row r="75" spans="7:8">
      <c r="G75" s="2"/>
      <c r="H75" s="2"/>
    </row>
    <row r="76" spans="7:8">
      <c r="G76" s="2"/>
      <c r="H76" s="2"/>
    </row>
    <row r="77" spans="7:8">
      <c r="G77" s="2"/>
      <c r="H77" s="2"/>
    </row>
    <row r="78" spans="7:8">
      <c r="G78" s="2"/>
      <c r="H78" s="2"/>
    </row>
    <row r="79" spans="7:8">
      <c r="G79" s="2"/>
      <c r="H79" s="2"/>
    </row>
    <row r="80" spans="7:8">
      <c r="G80" s="2"/>
      <c r="H80" s="2"/>
    </row>
    <row r="81" spans="7:8">
      <c r="G81" s="2"/>
      <c r="H81" s="2"/>
    </row>
    <row r="82" spans="7:8">
      <c r="G82" s="2"/>
      <c r="H82" s="2"/>
    </row>
  </sheetData>
  <phoneticPr fontId="2"/>
  <pageMargins left="0.98425196850393704" right="0.39370078740157483" top="0.59055118110236227" bottom="0.19685039370078741" header="0.51181102362204722" footer="0.51181102362204722"/>
  <pageSetup paperSize="9" firstPageNumber="4" pageOrder="overThenDown" orientation="portrait" useFirstPageNumber="1"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6"/>
  <sheetViews>
    <sheetView zoomScaleNormal="100" workbookViewId="0">
      <selection sqref="A1:A2"/>
    </sheetView>
  </sheetViews>
  <sheetFormatPr defaultRowHeight="11.25"/>
  <cols>
    <col min="1" max="1" width="13.625" style="527" customWidth="1"/>
    <col min="2" max="13" width="6.75" style="429" customWidth="1"/>
    <col min="14" max="14" width="11.25" style="429" customWidth="1"/>
    <col min="15" max="15" width="10.375" style="429" customWidth="1"/>
    <col min="16" max="16384" width="9" style="429"/>
  </cols>
  <sheetData>
    <row r="1" spans="1:27" ht="13.5" customHeight="1">
      <c r="A1" s="994" t="s">
        <v>255</v>
      </c>
      <c r="B1" s="428"/>
    </row>
    <row r="2" spans="1:27" ht="13.5" customHeight="1">
      <c r="A2" s="994"/>
      <c r="B2" s="428"/>
    </row>
    <row r="3" spans="1:27" ht="13.5" customHeight="1">
      <c r="A3" s="523"/>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row>
    <row r="4" spans="1:27" ht="13.5" customHeight="1">
      <c r="A4" s="995" t="s">
        <v>1212</v>
      </c>
      <c r="B4" s="995"/>
      <c r="C4" s="431"/>
      <c r="D4" s="431"/>
      <c r="E4" s="431"/>
      <c r="F4" s="431"/>
      <c r="G4" s="431"/>
      <c r="H4" s="431"/>
      <c r="I4" s="431"/>
      <c r="J4" s="431"/>
      <c r="K4" s="431"/>
      <c r="L4" s="431"/>
      <c r="M4" s="431"/>
      <c r="N4" s="431"/>
      <c r="O4" s="431"/>
      <c r="P4" s="430"/>
      <c r="Q4" s="430"/>
      <c r="R4" s="430"/>
      <c r="S4" s="430"/>
      <c r="T4" s="430"/>
      <c r="U4" s="430"/>
      <c r="V4" s="430"/>
      <c r="W4" s="430"/>
      <c r="X4" s="430"/>
      <c r="Y4" s="430"/>
      <c r="Z4" s="430"/>
      <c r="AA4" s="430"/>
    </row>
    <row r="5" spans="1:27" ht="13.5" customHeight="1">
      <c r="A5" s="524"/>
      <c r="B5" s="431"/>
      <c r="C5" s="433"/>
      <c r="D5" s="433"/>
      <c r="E5" s="431"/>
      <c r="F5" s="431"/>
      <c r="G5" s="431"/>
      <c r="H5" s="431"/>
      <c r="I5" s="431"/>
      <c r="J5" s="431"/>
      <c r="K5" s="431"/>
      <c r="L5" s="431"/>
      <c r="M5" s="431"/>
      <c r="N5" s="431"/>
      <c r="O5" s="431"/>
      <c r="P5" s="430"/>
      <c r="Q5" s="430"/>
      <c r="R5" s="430"/>
      <c r="S5" s="430"/>
      <c r="T5" s="430"/>
      <c r="U5" s="430"/>
      <c r="V5" s="430"/>
      <c r="W5" s="430"/>
      <c r="X5" s="430"/>
      <c r="Y5" s="430"/>
      <c r="Z5" s="430"/>
      <c r="AA5" s="430"/>
    </row>
    <row r="6" spans="1:27" ht="13.5" customHeight="1">
      <c r="A6" s="521"/>
      <c r="B6" s="434" t="s">
        <v>629</v>
      </c>
      <c r="C6" s="434" t="s">
        <v>630</v>
      </c>
      <c r="D6" s="434" t="s">
        <v>631</v>
      </c>
      <c r="E6" s="435" t="s">
        <v>296</v>
      </c>
      <c r="F6" s="434" t="s">
        <v>632</v>
      </c>
      <c r="G6" s="434" t="s">
        <v>633</v>
      </c>
      <c r="H6" s="434" t="s">
        <v>634</v>
      </c>
      <c r="I6" s="434" t="s">
        <v>635</v>
      </c>
      <c r="J6" s="434" t="s">
        <v>636</v>
      </c>
      <c r="K6" s="435" t="s">
        <v>1340</v>
      </c>
      <c r="L6" s="435" t="s">
        <v>1341</v>
      </c>
      <c r="M6" s="435" t="s">
        <v>637</v>
      </c>
      <c r="N6" s="432"/>
      <c r="O6" s="432"/>
      <c r="P6" s="430"/>
      <c r="Q6" s="430"/>
      <c r="R6" s="430"/>
      <c r="S6" s="430"/>
      <c r="T6" s="430"/>
      <c r="U6" s="430"/>
      <c r="V6" s="430"/>
      <c r="W6" s="430"/>
      <c r="X6" s="430"/>
      <c r="Y6" s="430"/>
      <c r="Z6" s="430"/>
      <c r="AA6" s="430"/>
    </row>
    <row r="7" spans="1:27" ht="13.5" customHeight="1">
      <c r="A7" s="522" t="s">
        <v>1640</v>
      </c>
      <c r="B7" s="799">
        <v>1.32</v>
      </c>
      <c r="C7" s="760">
        <v>1.33</v>
      </c>
      <c r="D7" s="760">
        <v>1.1299999999999999</v>
      </c>
      <c r="E7" s="760">
        <v>1.18</v>
      </c>
      <c r="F7" s="760">
        <v>0.9</v>
      </c>
      <c r="G7" s="760">
        <v>0.75</v>
      </c>
      <c r="H7" s="760">
        <v>1.07</v>
      </c>
      <c r="I7" s="760">
        <v>1.57</v>
      </c>
      <c r="J7" s="760">
        <v>0.78</v>
      </c>
      <c r="K7" s="761">
        <v>0.74</v>
      </c>
      <c r="L7" s="761">
        <v>0.74</v>
      </c>
      <c r="M7" s="760">
        <v>1.34</v>
      </c>
      <c r="N7" s="432"/>
      <c r="O7" s="432"/>
      <c r="P7" s="430"/>
      <c r="Q7" s="430"/>
      <c r="R7" s="430"/>
      <c r="S7" s="430"/>
      <c r="T7" s="430"/>
      <c r="U7" s="430"/>
      <c r="V7" s="430"/>
      <c r="W7" s="430"/>
      <c r="X7" s="430"/>
      <c r="Y7" s="430"/>
      <c r="Z7" s="430"/>
      <c r="AA7" s="430"/>
    </row>
    <row r="8" spans="1:27" ht="13.5" customHeight="1">
      <c r="A8" s="522" t="s">
        <v>1641</v>
      </c>
      <c r="B8" s="800">
        <v>1.2</v>
      </c>
      <c r="C8" s="759">
        <v>1.2</v>
      </c>
      <c r="D8" s="759">
        <v>1.05</v>
      </c>
      <c r="E8" s="759">
        <v>1.08</v>
      </c>
      <c r="F8" s="759">
        <v>0.79</v>
      </c>
      <c r="G8" s="759">
        <v>0.71</v>
      </c>
      <c r="H8" s="759">
        <v>0.91</v>
      </c>
      <c r="I8" s="759">
        <v>1.41</v>
      </c>
      <c r="J8" s="759">
        <v>0.72</v>
      </c>
      <c r="K8" s="761">
        <v>0.63</v>
      </c>
      <c r="L8" s="761">
        <v>0.71</v>
      </c>
      <c r="M8" s="759">
        <v>1.2</v>
      </c>
      <c r="N8" s="432"/>
      <c r="O8" s="432"/>
      <c r="P8" s="430"/>
      <c r="Q8" s="430"/>
      <c r="R8" s="430"/>
      <c r="S8" s="430"/>
      <c r="T8" s="430"/>
      <c r="U8" s="430"/>
      <c r="V8" s="430"/>
      <c r="W8" s="430"/>
      <c r="X8" s="430"/>
      <c r="Y8" s="430"/>
      <c r="Z8" s="430"/>
      <c r="AA8" s="430"/>
    </row>
    <row r="9" spans="1:27" ht="13.5" customHeight="1">
      <c r="A9" s="522" t="s">
        <v>1642</v>
      </c>
      <c r="B9" s="800">
        <v>1.1100000000000001</v>
      </c>
      <c r="C9" s="759">
        <v>1.1200000000000001</v>
      </c>
      <c r="D9" s="759">
        <v>1.01</v>
      </c>
      <c r="E9" s="759">
        <v>1.03</v>
      </c>
      <c r="F9" s="759">
        <v>0.76</v>
      </c>
      <c r="G9" s="759">
        <v>0.62</v>
      </c>
      <c r="H9" s="759">
        <v>0.92</v>
      </c>
      <c r="I9" s="759">
        <v>1.48</v>
      </c>
      <c r="J9" s="759">
        <v>0.69</v>
      </c>
      <c r="K9" s="761">
        <v>0.64</v>
      </c>
      <c r="L9" s="761">
        <v>0.7</v>
      </c>
      <c r="M9" s="759">
        <v>1.1499999999999999</v>
      </c>
      <c r="N9" s="432"/>
      <c r="O9" s="432"/>
      <c r="P9" s="430"/>
      <c r="Q9" s="430"/>
      <c r="R9" s="430"/>
      <c r="S9" s="430"/>
      <c r="T9" s="430"/>
      <c r="U9" s="430"/>
      <c r="V9" s="430"/>
      <c r="W9" s="430"/>
      <c r="X9" s="430"/>
      <c r="Y9" s="430"/>
      <c r="Z9" s="430"/>
      <c r="AA9" s="430"/>
    </row>
    <row r="10" spans="1:27" ht="13.5" customHeight="1">
      <c r="A10" s="522" t="s">
        <v>1643</v>
      </c>
      <c r="B10" s="800">
        <v>1.08</v>
      </c>
      <c r="C10" s="759">
        <v>1.07</v>
      </c>
      <c r="D10" s="759">
        <v>0.98</v>
      </c>
      <c r="E10" s="759">
        <v>1.02</v>
      </c>
      <c r="F10" s="759">
        <v>0.76</v>
      </c>
      <c r="G10" s="759">
        <v>0.62</v>
      </c>
      <c r="H10" s="759">
        <v>0.9</v>
      </c>
      <c r="I10" s="759">
        <v>1.58</v>
      </c>
      <c r="J10" s="759">
        <v>0.68</v>
      </c>
      <c r="K10" s="761">
        <v>0.65</v>
      </c>
      <c r="L10" s="761">
        <v>0.71</v>
      </c>
      <c r="M10" s="759">
        <v>1.1200000000000001</v>
      </c>
      <c r="N10" s="432"/>
      <c r="O10" s="432"/>
      <c r="P10" s="430"/>
      <c r="Q10" s="430"/>
      <c r="R10" s="430"/>
      <c r="S10" s="430"/>
      <c r="T10" s="430"/>
      <c r="U10" s="430"/>
      <c r="V10" s="430"/>
      <c r="W10" s="430"/>
      <c r="X10" s="430"/>
      <c r="Y10" s="430"/>
      <c r="Z10" s="430"/>
      <c r="AA10" s="430"/>
    </row>
    <row r="11" spans="1:27" ht="13.5" customHeight="1">
      <c r="A11" s="522" t="s">
        <v>1644</v>
      </c>
      <c r="B11" s="759">
        <v>1.04</v>
      </c>
      <c r="C11" s="759">
        <v>1.04</v>
      </c>
      <c r="D11" s="759">
        <v>0.93</v>
      </c>
      <c r="E11" s="759">
        <v>1.01</v>
      </c>
      <c r="F11" s="759">
        <v>0.76</v>
      </c>
      <c r="G11" s="759">
        <v>0.6</v>
      </c>
      <c r="H11" s="759">
        <v>0.85</v>
      </c>
      <c r="I11" s="759">
        <v>1.65</v>
      </c>
      <c r="J11" s="759">
        <v>0.65</v>
      </c>
      <c r="K11" s="761">
        <v>0.61</v>
      </c>
      <c r="L11" s="761">
        <v>0.71</v>
      </c>
      <c r="M11" s="759">
        <v>1.07</v>
      </c>
      <c r="N11" s="432"/>
      <c r="O11" s="432"/>
      <c r="P11" s="430"/>
      <c r="Q11" s="430"/>
      <c r="R11" s="430"/>
      <c r="S11" s="430"/>
      <c r="T11" s="430"/>
      <c r="U11" s="430"/>
      <c r="V11" s="430"/>
      <c r="W11" s="430"/>
      <c r="X11" s="430"/>
      <c r="Y11" s="430"/>
      <c r="Z11" s="430"/>
      <c r="AA11" s="430"/>
    </row>
    <row r="12" spans="1:27" ht="13.5" customHeight="1">
      <c r="A12" s="522" t="s">
        <v>1645</v>
      </c>
      <c r="B12" s="759">
        <v>1.03</v>
      </c>
      <c r="C12" s="759">
        <v>1.03</v>
      </c>
      <c r="D12" s="759">
        <v>0.93</v>
      </c>
      <c r="E12" s="759">
        <v>0.99</v>
      </c>
      <c r="F12" s="759">
        <v>0.78</v>
      </c>
      <c r="G12" s="759">
        <v>0.63</v>
      </c>
      <c r="H12" s="759">
        <v>0.85</v>
      </c>
      <c r="I12" s="759">
        <v>1.75</v>
      </c>
      <c r="J12" s="759">
        <v>0.61</v>
      </c>
      <c r="K12" s="761">
        <v>0.61</v>
      </c>
      <c r="L12" s="761">
        <v>0.7</v>
      </c>
      <c r="M12" s="759">
        <v>1.1299999999999999</v>
      </c>
      <c r="N12" s="432"/>
      <c r="O12" s="432"/>
      <c r="P12" s="430"/>
      <c r="Q12" s="430"/>
      <c r="R12" s="430"/>
      <c r="S12" s="430"/>
      <c r="T12" s="430"/>
      <c r="U12" s="430"/>
      <c r="V12" s="430"/>
      <c r="W12" s="430"/>
      <c r="X12" s="430"/>
      <c r="Y12" s="430"/>
      <c r="Z12" s="430"/>
      <c r="AA12" s="430"/>
    </row>
    <row r="13" spans="1:27" ht="13.5" customHeight="1">
      <c r="A13" s="522" t="s">
        <v>1646</v>
      </c>
      <c r="B13" s="759">
        <v>1.04</v>
      </c>
      <c r="C13" s="759">
        <v>1.02</v>
      </c>
      <c r="D13" s="759">
        <v>0.93</v>
      </c>
      <c r="E13" s="759">
        <v>0.99</v>
      </c>
      <c r="F13" s="759">
        <v>0.8</v>
      </c>
      <c r="G13" s="759">
        <v>0.69</v>
      </c>
      <c r="H13" s="759">
        <v>0.86</v>
      </c>
      <c r="I13" s="759">
        <v>1.7</v>
      </c>
      <c r="J13" s="759">
        <v>0.65</v>
      </c>
      <c r="K13" s="761">
        <v>0.6</v>
      </c>
      <c r="L13" s="761">
        <v>0.66</v>
      </c>
      <c r="M13" s="759">
        <v>1.18</v>
      </c>
      <c r="N13" s="432"/>
      <c r="O13" s="432"/>
      <c r="P13" s="430"/>
      <c r="Q13" s="430"/>
      <c r="R13" s="430"/>
      <c r="S13" s="430"/>
      <c r="T13" s="430"/>
      <c r="U13" s="430"/>
      <c r="V13" s="430"/>
      <c r="W13" s="430"/>
      <c r="X13" s="430"/>
      <c r="Y13" s="430"/>
      <c r="Z13" s="430"/>
      <c r="AA13" s="430"/>
    </row>
    <row r="14" spans="1:27" ht="13.5" customHeight="1">
      <c r="A14" s="522" t="s">
        <v>1647</v>
      </c>
      <c r="B14" s="759">
        <v>1.06</v>
      </c>
      <c r="C14" s="759">
        <v>1.03</v>
      </c>
      <c r="D14" s="759">
        <v>0.93</v>
      </c>
      <c r="E14" s="759">
        <v>0.96</v>
      </c>
      <c r="F14" s="759">
        <v>0.78</v>
      </c>
      <c r="G14" s="759">
        <v>0.72</v>
      </c>
      <c r="H14" s="759">
        <v>0.92</v>
      </c>
      <c r="I14" s="759">
        <v>1.75</v>
      </c>
      <c r="J14" s="759">
        <v>0.69</v>
      </c>
      <c r="K14" s="761">
        <v>0.65</v>
      </c>
      <c r="L14" s="761">
        <v>0.75</v>
      </c>
      <c r="M14" s="759">
        <v>1.21</v>
      </c>
      <c r="N14" s="432"/>
      <c r="O14" s="432"/>
      <c r="P14" s="430"/>
      <c r="Q14" s="430"/>
      <c r="R14" s="430"/>
      <c r="S14" s="430"/>
      <c r="T14" s="430"/>
      <c r="U14" s="430"/>
      <c r="V14" s="430"/>
      <c r="W14" s="430"/>
      <c r="X14" s="430"/>
      <c r="Y14" s="430"/>
      <c r="Z14" s="430"/>
      <c r="AA14" s="430"/>
    </row>
    <row r="15" spans="1:27" ht="13.5" customHeight="1">
      <c r="A15" s="522" t="s">
        <v>1648</v>
      </c>
      <c r="B15" s="800">
        <v>1.06</v>
      </c>
      <c r="C15" s="759">
        <v>1.01</v>
      </c>
      <c r="D15" s="759">
        <v>0.92</v>
      </c>
      <c r="E15" s="759">
        <v>0.96</v>
      </c>
      <c r="F15" s="759">
        <v>0.79</v>
      </c>
      <c r="G15" s="759">
        <v>0.78</v>
      </c>
      <c r="H15" s="759">
        <v>0.94</v>
      </c>
      <c r="I15" s="759">
        <v>1.82</v>
      </c>
      <c r="J15" s="759">
        <v>0.72</v>
      </c>
      <c r="K15" s="761">
        <v>0.69</v>
      </c>
      <c r="L15" s="761">
        <v>0.79</v>
      </c>
      <c r="M15" s="759">
        <v>1.27</v>
      </c>
      <c r="N15" s="432"/>
      <c r="O15" s="432"/>
      <c r="P15" s="430"/>
      <c r="Q15" s="430"/>
      <c r="R15" s="430"/>
      <c r="S15" s="430"/>
      <c r="T15" s="430"/>
      <c r="U15" s="430"/>
      <c r="V15" s="430"/>
      <c r="W15" s="430"/>
      <c r="X15" s="430"/>
      <c r="Y15" s="430"/>
      <c r="Z15" s="430"/>
      <c r="AA15" s="430"/>
    </row>
    <row r="16" spans="1:27" ht="13.5" customHeight="1">
      <c r="A16" s="522" t="s">
        <v>1649</v>
      </c>
      <c r="B16" s="800">
        <v>1.1000000000000001</v>
      </c>
      <c r="C16" s="759">
        <v>1.05</v>
      </c>
      <c r="D16" s="759">
        <v>0.95</v>
      </c>
      <c r="E16" s="759">
        <v>0.94</v>
      </c>
      <c r="F16" s="759">
        <v>0.79</v>
      </c>
      <c r="G16" s="759">
        <v>0.78</v>
      </c>
      <c r="H16" s="759">
        <v>0.95</v>
      </c>
      <c r="I16" s="759">
        <v>1.81</v>
      </c>
      <c r="J16" s="759">
        <v>0.74</v>
      </c>
      <c r="K16" s="759">
        <v>0.72</v>
      </c>
      <c r="L16" s="759">
        <v>0.84</v>
      </c>
      <c r="M16" s="759">
        <v>1.32</v>
      </c>
      <c r="N16" s="432"/>
      <c r="O16" s="432"/>
      <c r="P16" s="430"/>
      <c r="Q16" s="430"/>
      <c r="R16" s="430"/>
      <c r="S16" s="430"/>
      <c r="T16" s="430"/>
      <c r="U16" s="430"/>
      <c r="V16" s="430"/>
      <c r="W16" s="430"/>
      <c r="X16" s="430"/>
      <c r="Y16" s="430"/>
      <c r="Z16" s="430"/>
      <c r="AA16" s="430"/>
    </row>
    <row r="17" spans="1:27" ht="13.5" customHeight="1">
      <c r="A17" s="522" t="s">
        <v>1650</v>
      </c>
      <c r="B17" s="800">
        <v>1.0900000000000001</v>
      </c>
      <c r="C17" s="759">
        <v>1.06</v>
      </c>
      <c r="D17" s="759">
        <v>0.94</v>
      </c>
      <c r="E17" s="759">
        <v>0.97</v>
      </c>
      <c r="F17" s="759">
        <v>0.81</v>
      </c>
      <c r="G17" s="759">
        <v>0.78</v>
      </c>
      <c r="H17" s="759">
        <v>0.94</v>
      </c>
      <c r="I17" s="759">
        <v>1.71</v>
      </c>
      <c r="J17" s="759">
        <v>0.71</v>
      </c>
      <c r="K17" s="759">
        <v>0.7</v>
      </c>
      <c r="L17" s="759">
        <v>0.84</v>
      </c>
      <c r="M17" s="759">
        <v>1.38</v>
      </c>
      <c r="N17" s="432"/>
      <c r="O17" s="432"/>
      <c r="P17" s="430"/>
      <c r="Q17" s="430"/>
      <c r="R17" s="430"/>
      <c r="S17" s="430"/>
      <c r="T17" s="430"/>
      <c r="U17" s="430"/>
      <c r="V17" s="430"/>
      <c r="W17" s="430"/>
      <c r="X17" s="430"/>
      <c r="Y17" s="430"/>
      <c r="Z17" s="430"/>
      <c r="AA17" s="430"/>
    </row>
    <row r="18" spans="1:27" ht="13.5" customHeight="1">
      <c r="A18" s="522" t="s">
        <v>1651</v>
      </c>
      <c r="B18" s="800">
        <v>1.1000000000000001</v>
      </c>
      <c r="C18" s="759">
        <v>1.05</v>
      </c>
      <c r="D18" s="759">
        <v>0.94</v>
      </c>
      <c r="E18" s="759">
        <v>0.97</v>
      </c>
      <c r="F18" s="759">
        <v>0.76</v>
      </c>
      <c r="G18" s="759">
        <v>0.67</v>
      </c>
      <c r="H18" s="759">
        <v>0.95</v>
      </c>
      <c r="I18" s="759">
        <v>1.49</v>
      </c>
      <c r="J18" s="759">
        <v>0.69</v>
      </c>
      <c r="K18" s="759">
        <v>0.68</v>
      </c>
      <c r="L18" s="759">
        <v>0.8</v>
      </c>
      <c r="M18" s="759">
        <v>1.32</v>
      </c>
      <c r="N18" s="432"/>
      <c r="O18" s="432"/>
      <c r="P18" s="430"/>
      <c r="Q18" s="430"/>
      <c r="R18" s="430"/>
      <c r="S18" s="430"/>
      <c r="T18" s="430"/>
      <c r="U18" s="430"/>
      <c r="V18" s="430"/>
      <c r="W18" s="430"/>
      <c r="X18" s="430"/>
      <c r="Y18" s="430"/>
      <c r="Z18" s="430"/>
      <c r="AA18" s="430"/>
    </row>
    <row r="19" spans="1:27" ht="13.5" customHeight="1">
      <c r="A19" s="801"/>
      <c r="B19" s="427"/>
      <c r="C19" s="427"/>
      <c r="D19" s="427"/>
      <c r="E19" s="427"/>
      <c r="F19" s="427"/>
      <c r="G19" s="427"/>
      <c r="H19" s="427"/>
      <c r="I19" s="427"/>
      <c r="J19" s="427"/>
      <c r="K19" s="427"/>
      <c r="L19" s="802"/>
      <c r="M19" s="802"/>
      <c r="N19" s="432"/>
      <c r="O19" s="432"/>
      <c r="P19" s="430"/>
      <c r="Q19" s="430"/>
      <c r="R19" s="430"/>
      <c r="S19" s="430"/>
      <c r="T19" s="430"/>
      <c r="U19" s="430"/>
      <c r="V19" s="430"/>
      <c r="W19" s="430"/>
      <c r="X19" s="430"/>
      <c r="Y19" s="430"/>
      <c r="Z19" s="430"/>
      <c r="AA19" s="430"/>
    </row>
    <row r="20" spans="1:27" s="444" customFormat="1" ht="12" customHeight="1">
      <c r="A20" s="582" t="s">
        <v>1342</v>
      </c>
      <c r="B20" s="439"/>
      <c r="C20" s="439"/>
      <c r="D20" s="439"/>
      <c r="E20" s="439"/>
      <c r="F20" s="439"/>
      <c r="G20" s="439"/>
      <c r="H20" s="439"/>
      <c r="I20" s="440"/>
      <c r="J20" s="440"/>
      <c r="K20" s="440"/>
      <c r="L20" s="440"/>
      <c r="M20" s="440"/>
      <c r="N20" s="441"/>
      <c r="O20" s="441"/>
      <c r="P20" s="442"/>
      <c r="Q20" s="442"/>
      <c r="R20" s="443"/>
      <c r="S20" s="443"/>
      <c r="T20" s="443"/>
      <c r="U20" s="443"/>
      <c r="V20" s="443"/>
      <c r="W20" s="443"/>
      <c r="X20" s="443"/>
      <c r="Y20" s="443"/>
      <c r="Z20" s="443"/>
      <c r="AA20" s="443"/>
    </row>
    <row r="21" spans="1:27" ht="13.5" customHeight="1">
      <c r="A21" s="526"/>
      <c r="B21" s="415"/>
      <c r="C21" s="415"/>
      <c r="D21" s="415"/>
      <c r="E21" s="415"/>
      <c r="F21" s="415"/>
      <c r="G21" s="415"/>
      <c r="H21" s="415"/>
      <c r="I21" s="415"/>
      <c r="J21" s="415"/>
      <c r="K21" s="415"/>
      <c r="L21" s="415"/>
      <c r="M21" s="415"/>
      <c r="N21" s="445"/>
      <c r="O21" s="445"/>
      <c r="P21" s="446"/>
      <c r="Q21" s="446"/>
      <c r="R21" s="430"/>
      <c r="S21" s="430"/>
      <c r="T21" s="430"/>
      <c r="U21" s="430"/>
      <c r="V21" s="430"/>
      <c r="W21" s="430"/>
      <c r="X21" s="430"/>
      <c r="Y21" s="430"/>
      <c r="Z21" s="430"/>
      <c r="AA21" s="430"/>
    </row>
    <row r="22" spans="1:27" ht="13.5" customHeight="1">
      <c r="A22" s="436"/>
      <c r="B22" s="415"/>
      <c r="C22" s="415"/>
      <c r="D22" s="415"/>
      <c r="E22" s="415"/>
      <c r="F22" s="415"/>
      <c r="G22" s="415"/>
      <c r="H22" s="415"/>
      <c r="I22" s="415"/>
      <c r="J22" s="415"/>
      <c r="K22" s="415"/>
      <c r="L22" s="415"/>
      <c r="M22" s="415"/>
      <c r="N22" s="445"/>
      <c r="O22" s="445"/>
      <c r="P22" s="446"/>
      <c r="Q22" s="446"/>
      <c r="R22" s="430"/>
      <c r="S22" s="430"/>
      <c r="T22" s="430"/>
      <c r="U22" s="430"/>
      <c r="V22" s="430"/>
      <c r="W22" s="430"/>
      <c r="X22" s="430"/>
      <c r="Y22" s="430"/>
      <c r="Z22" s="430"/>
      <c r="AA22" s="430"/>
    </row>
    <row r="23" spans="1:27" ht="13.5">
      <c r="H23" s="447"/>
      <c r="I23" s="447"/>
      <c r="J23" s="447"/>
      <c r="K23" s="447"/>
    </row>
    <row r="24" spans="1:27" ht="13.5">
      <c r="I24" s="447"/>
      <c r="J24" s="447"/>
      <c r="K24" s="447"/>
    </row>
    <row r="25" spans="1:27" ht="13.5" customHeight="1">
      <c r="A25" s="431"/>
      <c r="B25" s="415"/>
      <c r="C25" s="415"/>
      <c r="D25" s="415"/>
      <c r="E25" s="415"/>
      <c r="F25" s="415"/>
      <c r="G25" s="415"/>
      <c r="H25" s="415"/>
      <c r="J25" s="447"/>
      <c r="K25" s="447"/>
      <c r="L25" s="614"/>
      <c r="N25" s="445"/>
      <c r="O25" s="415"/>
      <c r="P25" s="446"/>
      <c r="Q25" s="446"/>
      <c r="R25" s="430"/>
      <c r="S25" s="430"/>
      <c r="T25" s="430"/>
      <c r="U25" s="430"/>
      <c r="V25" s="430"/>
      <c r="W25" s="430"/>
      <c r="X25" s="430"/>
      <c r="Y25" s="430"/>
      <c r="Z25" s="430"/>
      <c r="AA25" s="430"/>
    </row>
    <row r="26" spans="1:27" ht="13.5" customHeight="1">
      <c r="A26" s="526"/>
      <c r="B26" s="415"/>
      <c r="C26" s="415"/>
      <c r="D26" s="415"/>
      <c r="E26" s="415"/>
      <c r="F26" s="415"/>
      <c r="G26" s="415"/>
      <c r="H26" s="415"/>
      <c r="N26" s="445"/>
      <c r="O26" s="445"/>
      <c r="P26" s="446"/>
      <c r="Q26" s="446"/>
      <c r="R26" s="430"/>
      <c r="S26" s="430"/>
      <c r="T26" s="430"/>
      <c r="U26" s="430"/>
      <c r="V26" s="430"/>
      <c r="W26" s="430"/>
      <c r="X26" s="430"/>
      <c r="Y26" s="430"/>
      <c r="Z26" s="430"/>
      <c r="AA26" s="430"/>
    </row>
    <row r="27" spans="1:27" ht="13.5" customHeight="1">
      <c r="A27" s="436"/>
      <c r="B27" s="415"/>
      <c r="C27" s="415"/>
      <c r="D27" s="415"/>
      <c r="E27" s="415"/>
      <c r="F27" s="415"/>
      <c r="G27" s="415"/>
      <c r="H27" s="415"/>
      <c r="L27" s="415"/>
      <c r="M27" s="415"/>
      <c r="N27" s="445"/>
      <c r="O27" s="445"/>
      <c r="P27" s="446"/>
      <c r="Q27" s="446"/>
      <c r="R27" s="430"/>
      <c r="S27" s="430"/>
      <c r="T27" s="430"/>
      <c r="U27" s="430"/>
      <c r="V27" s="430"/>
      <c r="W27" s="430"/>
      <c r="X27" s="430"/>
      <c r="Y27" s="430"/>
      <c r="Z27" s="430"/>
      <c r="AA27" s="430"/>
    </row>
    <row r="28" spans="1:27" ht="13.5" customHeight="1">
      <c r="A28" s="525"/>
      <c r="B28" s="438"/>
      <c r="C28" s="438"/>
      <c r="D28" s="438"/>
      <c r="E28" s="438"/>
      <c r="F28" s="438"/>
      <c r="G28" s="438"/>
      <c r="H28" s="438"/>
      <c r="I28" s="415"/>
      <c r="J28" s="415"/>
      <c r="K28" s="415"/>
      <c r="L28" s="415"/>
      <c r="M28" s="415"/>
      <c r="N28" s="445"/>
      <c r="O28" s="445"/>
      <c r="P28" s="446"/>
      <c r="Q28" s="446"/>
      <c r="R28" s="430"/>
      <c r="S28" s="430"/>
      <c r="T28" s="430"/>
      <c r="U28" s="430"/>
      <c r="V28" s="430"/>
      <c r="W28" s="430"/>
      <c r="X28" s="430"/>
      <c r="Y28" s="430"/>
      <c r="Z28" s="430"/>
      <c r="AA28" s="430"/>
    </row>
    <row r="29" spans="1:27" ht="13.5" customHeight="1">
      <c r="A29" s="525"/>
      <c r="B29" s="438"/>
      <c r="C29" s="438"/>
      <c r="D29" s="438"/>
      <c r="E29" s="438"/>
      <c r="F29" s="438"/>
      <c r="G29" s="438"/>
      <c r="H29" s="438"/>
      <c r="N29" s="445"/>
      <c r="O29" s="445"/>
      <c r="P29" s="446"/>
      <c r="Q29" s="446"/>
      <c r="R29" s="430"/>
      <c r="S29" s="430"/>
      <c r="T29" s="430"/>
      <c r="U29" s="430"/>
      <c r="V29" s="430"/>
      <c r="W29" s="430"/>
      <c r="X29" s="430"/>
      <c r="Y29" s="430"/>
      <c r="Z29" s="430"/>
      <c r="AA29" s="430"/>
    </row>
    <row r="30" spans="1:27" ht="13.5" customHeight="1">
      <c r="A30" s="525"/>
      <c r="B30" s="438"/>
      <c r="C30" s="438"/>
      <c r="D30" s="438"/>
      <c r="E30" s="438"/>
      <c r="F30" s="438"/>
      <c r="G30" s="438"/>
      <c r="H30" s="438"/>
      <c r="I30" s="416"/>
      <c r="J30" s="416"/>
      <c r="K30" s="415"/>
      <c r="L30" s="416"/>
      <c r="M30" s="416"/>
      <c r="N30" s="430"/>
      <c r="O30" s="430"/>
      <c r="P30" s="430"/>
      <c r="Q30" s="430"/>
      <c r="R30" s="430"/>
      <c r="S30" s="430"/>
      <c r="T30" s="430"/>
      <c r="U30" s="430"/>
      <c r="V30" s="430"/>
      <c r="W30" s="430"/>
      <c r="X30" s="430"/>
      <c r="Y30" s="430"/>
      <c r="Z30" s="430"/>
      <c r="AA30" s="430"/>
    </row>
    <row r="31" spans="1:27" ht="13.5" customHeight="1">
      <c r="A31" s="431"/>
      <c r="B31" s="415"/>
      <c r="C31" s="416"/>
      <c r="D31" s="416"/>
      <c r="E31" s="415"/>
      <c r="F31" s="416"/>
      <c r="G31" s="416"/>
      <c r="H31" s="415"/>
      <c r="N31" s="430"/>
      <c r="O31" s="430"/>
      <c r="P31" s="430"/>
      <c r="Q31" s="430"/>
      <c r="R31" s="430"/>
      <c r="S31" s="430"/>
      <c r="T31" s="430"/>
      <c r="U31" s="430"/>
      <c r="V31" s="430"/>
      <c r="W31" s="430"/>
      <c r="X31" s="430"/>
      <c r="Y31" s="430"/>
      <c r="Z31" s="430"/>
      <c r="AA31" s="430"/>
    </row>
    <row r="32" spans="1:27" ht="13.5" customHeight="1">
      <c r="A32" s="431"/>
      <c r="B32" s="415"/>
      <c r="C32" s="416"/>
      <c r="D32" s="416"/>
      <c r="E32" s="415"/>
      <c r="F32" s="415"/>
      <c r="G32" s="415"/>
      <c r="H32" s="415"/>
      <c r="I32" s="415"/>
      <c r="J32" s="415"/>
      <c r="K32" s="415"/>
      <c r="L32" s="415"/>
      <c r="M32" s="415"/>
      <c r="N32" s="430"/>
      <c r="O32" s="430"/>
      <c r="P32" s="430"/>
      <c r="Q32" s="430"/>
      <c r="R32" s="430"/>
      <c r="S32" s="430"/>
      <c r="T32" s="430"/>
      <c r="U32" s="430"/>
      <c r="V32" s="430"/>
      <c r="W32" s="430"/>
      <c r="X32" s="430"/>
      <c r="Y32" s="430"/>
      <c r="Z32" s="430"/>
      <c r="AA32" s="430"/>
    </row>
    <row r="33" spans="1:27" ht="13.5" customHeight="1">
      <c r="A33" s="431"/>
      <c r="B33" s="415"/>
      <c r="C33" s="416"/>
      <c r="D33" s="416"/>
      <c r="E33" s="415"/>
      <c r="F33" s="416"/>
      <c r="G33" s="416"/>
      <c r="H33" s="415"/>
      <c r="I33" s="416"/>
      <c r="J33" s="416"/>
      <c r="K33" s="415"/>
      <c r="L33" s="416"/>
      <c r="M33" s="416"/>
      <c r="N33" s="430"/>
      <c r="O33" s="430"/>
      <c r="P33" s="430"/>
      <c r="Q33" s="430"/>
      <c r="R33" s="430"/>
      <c r="S33" s="430"/>
      <c r="T33" s="430"/>
      <c r="U33" s="430"/>
      <c r="V33" s="430"/>
      <c r="W33" s="430"/>
      <c r="X33" s="430"/>
      <c r="Y33" s="430"/>
      <c r="Z33" s="430"/>
      <c r="AA33" s="430"/>
    </row>
    <row r="34" spans="1:27" ht="13.5" customHeight="1">
      <c r="A34" s="431"/>
      <c r="B34" s="415"/>
      <c r="C34" s="416"/>
      <c r="D34" s="416"/>
      <c r="E34" s="415"/>
      <c r="F34" s="415"/>
      <c r="G34" s="415"/>
      <c r="H34" s="415"/>
      <c r="I34" s="415"/>
      <c r="J34" s="415"/>
      <c r="K34" s="415"/>
      <c r="L34" s="415"/>
      <c r="M34" s="415"/>
      <c r="N34" s="430"/>
      <c r="O34" s="430"/>
      <c r="P34" s="430"/>
      <c r="Q34" s="430"/>
      <c r="R34" s="430"/>
      <c r="S34" s="430"/>
      <c r="T34" s="430"/>
      <c r="U34" s="430"/>
      <c r="V34" s="430"/>
      <c r="W34" s="430"/>
      <c r="X34" s="430"/>
      <c r="Y34" s="430"/>
      <c r="Z34" s="430"/>
      <c r="AA34" s="430"/>
    </row>
    <row r="35" spans="1:27" ht="13.5" customHeight="1">
      <c r="A35" s="431"/>
      <c r="B35" s="415"/>
      <c r="C35" s="416"/>
      <c r="D35" s="416"/>
      <c r="E35" s="415"/>
      <c r="F35" s="415"/>
      <c r="G35" s="415"/>
      <c r="H35" s="415"/>
      <c r="I35" s="415"/>
      <c r="J35" s="415"/>
      <c r="K35" s="415"/>
      <c r="L35" s="415"/>
      <c r="M35" s="415"/>
      <c r="N35" s="430"/>
      <c r="O35" s="430"/>
      <c r="P35" s="430"/>
      <c r="Q35" s="430"/>
      <c r="R35" s="430"/>
      <c r="S35" s="430"/>
      <c r="T35" s="430"/>
      <c r="U35" s="430"/>
      <c r="V35" s="430"/>
      <c r="W35" s="430"/>
      <c r="X35" s="430"/>
      <c r="Y35" s="430"/>
      <c r="Z35" s="430"/>
      <c r="AA35" s="430"/>
    </row>
    <row r="36" spans="1:27" ht="13.5" customHeight="1">
      <c r="A36" s="431"/>
      <c r="B36" s="415"/>
      <c r="C36" s="416"/>
      <c r="D36" s="416"/>
      <c r="E36" s="415"/>
      <c r="F36" s="415"/>
      <c r="G36" s="415"/>
      <c r="H36" s="415"/>
      <c r="I36" s="415"/>
      <c r="J36" s="415"/>
      <c r="K36" s="415"/>
      <c r="L36" s="415"/>
      <c r="M36" s="415"/>
      <c r="N36" s="430"/>
      <c r="O36" s="430"/>
      <c r="P36" s="430"/>
      <c r="Q36" s="430"/>
      <c r="R36" s="430"/>
      <c r="S36" s="430"/>
      <c r="T36" s="430"/>
      <c r="U36" s="430"/>
      <c r="V36" s="430"/>
      <c r="W36" s="430"/>
      <c r="X36" s="430"/>
      <c r="Y36" s="430"/>
      <c r="Z36" s="430"/>
      <c r="AA36" s="430"/>
    </row>
    <row r="37" spans="1:27" ht="13.5" customHeight="1">
      <c r="A37" s="431"/>
      <c r="B37" s="432"/>
      <c r="C37" s="432"/>
      <c r="D37" s="432"/>
      <c r="E37" s="432"/>
      <c r="F37" s="432"/>
      <c r="G37" s="432"/>
      <c r="H37" s="432"/>
      <c r="I37" s="432"/>
      <c r="J37" s="432"/>
      <c r="K37" s="432"/>
      <c r="L37" s="432"/>
      <c r="M37" s="432"/>
      <c r="N37" s="430"/>
      <c r="O37" s="430"/>
      <c r="P37" s="430"/>
      <c r="Q37" s="430"/>
      <c r="R37" s="430"/>
      <c r="S37" s="430"/>
      <c r="T37" s="430"/>
      <c r="U37" s="430"/>
      <c r="V37" s="430"/>
      <c r="W37" s="430"/>
      <c r="X37" s="430"/>
      <c r="Y37" s="430"/>
      <c r="Z37" s="430"/>
      <c r="AA37" s="430"/>
    </row>
    <row r="38" spans="1:27" ht="13.5" customHeight="1">
      <c r="A38" s="431"/>
      <c r="B38" s="436"/>
      <c r="C38" s="436"/>
      <c r="D38" s="436"/>
      <c r="E38" s="436"/>
      <c r="F38" s="436"/>
      <c r="G38" s="436"/>
      <c r="H38" s="436"/>
      <c r="I38" s="436"/>
      <c r="J38" s="436"/>
      <c r="K38" s="436"/>
      <c r="L38" s="436"/>
      <c r="M38" s="436"/>
      <c r="N38" s="431"/>
      <c r="O38" s="431"/>
      <c r="P38" s="430"/>
      <c r="Q38" s="430"/>
      <c r="R38" s="430"/>
      <c r="S38" s="430"/>
      <c r="T38" s="430"/>
      <c r="U38" s="430"/>
      <c r="V38" s="430"/>
      <c r="W38" s="430"/>
      <c r="X38" s="430"/>
      <c r="Y38" s="430"/>
      <c r="Z38" s="430"/>
      <c r="AA38" s="430"/>
    </row>
    <row r="39" spans="1:27" ht="13.5" customHeight="1">
      <c r="A39" s="431"/>
      <c r="B39" s="436"/>
      <c r="C39" s="437"/>
      <c r="D39" s="437"/>
      <c r="E39" s="436"/>
      <c r="F39" s="437"/>
      <c r="G39" s="437"/>
      <c r="H39" s="436"/>
      <c r="I39" s="437"/>
      <c r="J39" s="437"/>
      <c r="K39" s="436"/>
      <c r="L39" s="437"/>
      <c r="M39" s="437"/>
      <c r="N39" s="431"/>
      <c r="O39" s="431"/>
      <c r="P39" s="430"/>
      <c r="Q39" s="430"/>
      <c r="R39" s="430"/>
      <c r="S39" s="430"/>
      <c r="T39" s="430"/>
      <c r="U39" s="430"/>
      <c r="V39" s="430"/>
      <c r="W39" s="430"/>
      <c r="X39" s="430"/>
      <c r="Y39" s="430"/>
      <c r="Z39" s="430"/>
      <c r="AA39" s="430"/>
    </row>
    <row r="40" spans="1:27" ht="13.5" customHeight="1">
      <c r="A40" s="431"/>
      <c r="B40" s="415"/>
      <c r="C40" s="415"/>
      <c r="D40" s="415"/>
      <c r="E40" s="415"/>
      <c r="F40" s="415"/>
      <c r="G40" s="415"/>
      <c r="H40" s="415"/>
      <c r="I40" s="415"/>
      <c r="J40" s="415"/>
      <c r="K40" s="415"/>
      <c r="L40" s="415"/>
      <c r="M40" s="415"/>
      <c r="N40" s="448"/>
      <c r="O40" s="448"/>
      <c r="P40" s="430"/>
      <c r="Q40" s="430"/>
      <c r="R40" s="430"/>
      <c r="S40" s="430"/>
      <c r="T40" s="430"/>
      <c r="U40" s="430"/>
      <c r="V40" s="430"/>
      <c r="W40" s="430"/>
      <c r="X40" s="430"/>
      <c r="Y40" s="430"/>
      <c r="Z40" s="430"/>
      <c r="AA40" s="430"/>
    </row>
    <row r="41" spans="1:27" ht="13.5" customHeight="1">
      <c r="A41" s="431"/>
      <c r="B41" s="415"/>
      <c r="C41" s="415"/>
      <c r="D41" s="415"/>
      <c r="E41" s="415"/>
      <c r="F41" s="415"/>
      <c r="G41" s="415"/>
      <c r="H41" s="415"/>
      <c r="I41" s="415"/>
      <c r="J41" s="415"/>
      <c r="K41" s="415"/>
      <c r="L41" s="415"/>
      <c r="M41" s="415"/>
      <c r="N41" s="448"/>
      <c r="O41" s="448"/>
      <c r="P41" s="430"/>
      <c r="Q41" s="430"/>
      <c r="R41" s="430"/>
      <c r="S41" s="430"/>
      <c r="T41" s="430"/>
      <c r="U41" s="430"/>
      <c r="V41" s="430"/>
      <c r="W41" s="430"/>
      <c r="X41" s="430"/>
      <c r="Y41" s="430"/>
      <c r="Z41" s="430"/>
      <c r="AA41" s="430"/>
    </row>
    <row r="42" spans="1:27" ht="13.5" customHeight="1">
      <c r="A42" s="431"/>
      <c r="B42" s="415"/>
      <c r="C42" s="415"/>
      <c r="D42" s="415"/>
      <c r="E42" s="415"/>
      <c r="F42" s="415"/>
      <c r="G42" s="415"/>
      <c r="H42" s="415"/>
      <c r="I42" s="415"/>
      <c r="J42" s="415"/>
      <c r="K42" s="415"/>
      <c r="L42" s="415"/>
      <c r="M42" s="415"/>
      <c r="N42" s="448"/>
      <c r="O42" s="448"/>
      <c r="P42" s="430"/>
      <c r="Q42" s="430"/>
      <c r="R42" s="430"/>
      <c r="S42" s="430"/>
      <c r="T42" s="430"/>
      <c r="U42" s="430"/>
      <c r="V42" s="430"/>
      <c r="W42" s="430"/>
      <c r="X42" s="430"/>
      <c r="Y42" s="430"/>
      <c r="Z42" s="430"/>
      <c r="AA42" s="430"/>
    </row>
    <row r="43" spans="1:27" ht="13.5" customHeight="1">
      <c r="A43" s="431"/>
      <c r="B43" s="415"/>
      <c r="C43" s="415"/>
      <c r="D43" s="415"/>
      <c r="E43" s="415"/>
      <c r="F43" s="415"/>
      <c r="G43" s="415"/>
      <c r="H43" s="415"/>
      <c r="I43" s="415"/>
      <c r="J43" s="415"/>
      <c r="K43" s="415"/>
      <c r="L43" s="415"/>
      <c r="M43" s="415"/>
      <c r="N43" s="448"/>
      <c r="O43" s="448"/>
      <c r="P43" s="430"/>
      <c r="Q43" s="430"/>
      <c r="R43" s="430"/>
      <c r="S43" s="430"/>
      <c r="T43" s="430"/>
      <c r="U43" s="430"/>
      <c r="V43" s="430"/>
      <c r="W43" s="430"/>
      <c r="X43" s="430"/>
      <c r="Y43" s="430"/>
      <c r="Z43" s="430"/>
      <c r="AA43" s="430"/>
    </row>
    <row r="44" spans="1:27" ht="13.5" customHeight="1">
      <c r="A44" s="431"/>
      <c r="B44" s="415"/>
      <c r="C44" s="416"/>
      <c r="D44" s="416"/>
      <c r="E44" s="415"/>
      <c r="F44" s="416"/>
      <c r="G44" s="416"/>
      <c r="H44" s="415"/>
      <c r="I44" s="416"/>
      <c r="J44" s="416"/>
      <c r="K44" s="415"/>
      <c r="L44" s="416"/>
      <c r="M44" s="416"/>
      <c r="N44" s="448"/>
      <c r="O44" s="448"/>
      <c r="P44" s="430"/>
      <c r="Q44" s="430"/>
      <c r="R44" s="430"/>
      <c r="S44" s="430"/>
      <c r="T44" s="430"/>
      <c r="U44" s="430"/>
      <c r="V44" s="430"/>
      <c r="W44" s="430"/>
      <c r="X44" s="430"/>
      <c r="Y44" s="430"/>
      <c r="Z44" s="430"/>
      <c r="AA44" s="430"/>
    </row>
    <row r="45" spans="1:27" ht="13.5" customHeight="1">
      <c r="A45" s="431"/>
      <c r="B45" s="415"/>
      <c r="C45" s="416"/>
      <c r="D45" s="416"/>
      <c r="E45" s="415"/>
      <c r="F45" s="416"/>
      <c r="G45" s="415"/>
      <c r="H45" s="415"/>
      <c r="I45" s="416"/>
      <c r="J45" s="416"/>
      <c r="K45" s="415"/>
      <c r="L45" s="416"/>
      <c r="M45" s="416"/>
      <c r="N45" s="448"/>
      <c r="O45" s="448"/>
      <c r="P45" s="430"/>
      <c r="Q45" s="430"/>
      <c r="R45" s="430"/>
      <c r="S45" s="430"/>
      <c r="T45" s="430"/>
      <c r="U45" s="430"/>
      <c r="V45" s="430"/>
      <c r="W45" s="430"/>
      <c r="X45" s="430"/>
      <c r="Y45" s="430"/>
      <c r="Z45" s="430"/>
      <c r="AA45" s="430"/>
    </row>
    <row r="46" spans="1:27" ht="13.5" customHeight="1">
      <c r="A46" s="431"/>
      <c r="B46" s="415"/>
      <c r="C46" s="416"/>
      <c r="D46" s="416"/>
      <c r="E46" s="415"/>
      <c r="F46" s="416"/>
      <c r="G46" s="415"/>
      <c r="H46" s="415"/>
      <c r="I46" s="416"/>
      <c r="J46" s="416"/>
      <c r="K46" s="415"/>
      <c r="L46" s="416"/>
      <c r="M46" s="416"/>
      <c r="N46" s="448"/>
      <c r="O46" s="448"/>
      <c r="P46" s="430"/>
      <c r="Q46" s="430"/>
      <c r="R46" s="430"/>
      <c r="S46" s="430"/>
      <c r="T46" s="430"/>
      <c r="U46" s="430"/>
      <c r="V46" s="430"/>
      <c r="W46" s="430"/>
      <c r="X46" s="430"/>
      <c r="Y46" s="430"/>
      <c r="Z46" s="430"/>
      <c r="AA46" s="430"/>
    </row>
    <row r="47" spans="1:27" ht="13.5" customHeight="1">
      <c r="A47" s="431"/>
      <c r="B47" s="415"/>
      <c r="C47" s="416"/>
      <c r="D47" s="416"/>
      <c r="E47" s="415"/>
      <c r="F47" s="416"/>
      <c r="G47" s="415"/>
      <c r="H47" s="415"/>
      <c r="I47" s="416"/>
      <c r="J47" s="416"/>
      <c r="K47" s="415"/>
      <c r="L47" s="416"/>
      <c r="M47" s="416"/>
      <c r="N47" s="448"/>
      <c r="O47" s="448"/>
      <c r="P47" s="430"/>
      <c r="Q47" s="430"/>
      <c r="R47" s="430"/>
      <c r="S47" s="430"/>
      <c r="T47" s="430"/>
      <c r="U47" s="430"/>
      <c r="V47" s="430"/>
      <c r="W47" s="430"/>
      <c r="X47" s="430"/>
      <c r="Y47" s="430"/>
      <c r="Z47" s="430"/>
      <c r="AA47" s="430"/>
    </row>
    <row r="48" spans="1:27" ht="13.5" customHeight="1">
      <c r="A48" s="436"/>
      <c r="B48" s="415"/>
      <c r="C48" s="416"/>
      <c r="D48" s="416"/>
      <c r="E48" s="415"/>
      <c r="F48" s="416"/>
      <c r="G48" s="415"/>
      <c r="H48" s="415"/>
      <c r="I48" s="416"/>
      <c r="J48" s="416"/>
      <c r="K48" s="415"/>
      <c r="L48" s="416"/>
      <c r="M48" s="416"/>
      <c r="N48" s="448"/>
      <c r="O48" s="448"/>
      <c r="P48" s="430"/>
      <c r="Q48" s="430"/>
      <c r="R48" s="430"/>
      <c r="S48" s="430"/>
      <c r="T48" s="430"/>
      <c r="U48" s="430"/>
      <c r="V48" s="430"/>
      <c r="W48" s="430"/>
      <c r="X48" s="430"/>
      <c r="Y48" s="430"/>
      <c r="Z48" s="430"/>
      <c r="AA48" s="430"/>
    </row>
    <row r="49" spans="1:27" ht="13.5" customHeight="1">
      <c r="A49" s="431"/>
      <c r="B49" s="415"/>
      <c r="C49" s="416"/>
      <c r="D49" s="416"/>
      <c r="E49" s="415"/>
      <c r="F49" s="416"/>
      <c r="G49" s="415"/>
      <c r="H49" s="415"/>
      <c r="I49" s="416"/>
      <c r="J49" s="416"/>
      <c r="K49" s="415"/>
      <c r="L49" s="416"/>
      <c r="M49" s="416"/>
      <c r="N49" s="448"/>
      <c r="O49" s="416"/>
      <c r="P49" s="430"/>
      <c r="Q49" s="430"/>
      <c r="R49" s="430"/>
      <c r="S49" s="430"/>
      <c r="T49" s="430"/>
      <c r="U49" s="430"/>
      <c r="V49" s="430"/>
      <c r="W49" s="430"/>
      <c r="X49" s="430"/>
      <c r="Y49" s="430"/>
      <c r="Z49" s="430"/>
      <c r="AA49" s="430"/>
    </row>
    <row r="50" spans="1:27" ht="13.5" customHeight="1">
      <c r="A50" s="431"/>
      <c r="B50" s="415"/>
      <c r="C50" s="416"/>
      <c r="D50" s="416"/>
      <c r="E50" s="415"/>
      <c r="F50" s="416"/>
      <c r="G50" s="415"/>
      <c r="H50" s="415"/>
      <c r="I50" s="416"/>
      <c r="J50" s="416"/>
      <c r="K50" s="415"/>
      <c r="L50" s="416"/>
      <c r="M50" s="416"/>
      <c r="N50" s="448"/>
      <c r="O50" s="448"/>
      <c r="P50" s="430"/>
      <c r="Q50" s="430"/>
      <c r="R50" s="430"/>
      <c r="S50" s="430"/>
      <c r="T50" s="430"/>
      <c r="U50" s="430"/>
      <c r="V50" s="430"/>
      <c r="W50" s="430"/>
      <c r="X50" s="430"/>
      <c r="Y50" s="430"/>
      <c r="Z50" s="430"/>
      <c r="AA50" s="430"/>
    </row>
    <row r="51" spans="1:27" ht="13.5" customHeight="1">
      <c r="A51" s="436"/>
      <c r="B51" s="415"/>
      <c r="C51" s="416"/>
      <c r="D51" s="416"/>
      <c r="E51" s="415"/>
      <c r="F51" s="416"/>
      <c r="G51" s="415"/>
      <c r="H51" s="415"/>
      <c r="I51" s="416"/>
      <c r="J51" s="416"/>
      <c r="K51" s="415"/>
      <c r="L51" s="416"/>
      <c r="M51" s="416"/>
      <c r="N51" s="449"/>
      <c r="O51" s="449"/>
      <c r="P51" s="446"/>
      <c r="Q51" s="446"/>
      <c r="R51" s="446"/>
      <c r="S51" s="446"/>
      <c r="T51" s="446"/>
      <c r="U51" s="446"/>
      <c r="V51" s="446"/>
      <c r="W51" s="446"/>
      <c r="X51" s="446"/>
      <c r="Y51" s="446"/>
      <c r="Z51" s="446"/>
      <c r="AA51" s="446"/>
    </row>
    <row r="52" spans="1:27" ht="13.5" customHeight="1">
      <c r="A52" s="436"/>
      <c r="B52" s="415"/>
      <c r="C52" s="415"/>
      <c r="D52" s="415"/>
      <c r="E52" s="415"/>
      <c r="F52" s="415"/>
      <c r="G52" s="415"/>
      <c r="H52" s="415"/>
      <c r="I52" s="415"/>
      <c r="J52" s="415"/>
      <c r="K52" s="415"/>
      <c r="L52" s="415"/>
      <c r="M52" s="415"/>
      <c r="N52" s="448"/>
      <c r="O52" s="448"/>
      <c r="P52" s="430"/>
      <c r="Q52" s="430"/>
      <c r="R52" s="430"/>
      <c r="S52" s="430"/>
      <c r="T52" s="430"/>
      <c r="U52" s="430"/>
      <c r="V52" s="430"/>
      <c r="W52" s="430"/>
      <c r="X52" s="430"/>
      <c r="Y52" s="430"/>
      <c r="Z52" s="430"/>
      <c r="AA52" s="430"/>
    </row>
    <row r="53" spans="1:27" ht="13.5" customHeight="1">
      <c r="A53" s="436"/>
      <c r="B53" s="415"/>
      <c r="C53" s="415"/>
      <c r="D53" s="415"/>
      <c r="E53" s="415"/>
      <c r="F53" s="415"/>
      <c r="G53" s="415"/>
      <c r="H53" s="415"/>
      <c r="I53" s="415"/>
      <c r="J53" s="415"/>
      <c r="K53" s="415"/>
      <c r="L53" s="415"/>
      <c r="M53" s="415"/>
      <c r="N53" s="448"/>
      <c r="O53" s="448"/>
      <c r="P53" s="430"/>
      <c r="Q53" s="430"/>
      <c r="R53" s="430"/>
      <c r="S53" s="430"/>
      <c r="T53" s="430"/>
      <c r="U53" s="430"/>
      <c r="V53" s="430"/>
      <c r="W53" s="430"/>
      <c r="X53" s="430"/>
      <c r="Y53" s="430"/>
      <c r="Z53" s="430"/>
      <c r="AA53" s="430"/>
    </row>
    <row r="54" spans="1:27" ht="13.5" customHeight="1">
      <c r="A54" s="436"/>
      <c r="B54" s="415"/>
      <c r="C54" s="415"/>
      <c r="D54" s="415"/>
      <c r="E54" s="415"/>
      <c r="F54" s="415"/>
      <c r="G54" s="415"/>
      <c r="H54" s="415"/>
      <c r="I54" s="415"/>
      <c r="J54" s="415"/>
      <c r="K54" s="415"/>
      <c r="L54" s="415"/>
      <c r="M54" s="415"/>
      <c r="N54" s="448"/>
      <c r="O54" s="448"/>
      <c r="P54" s="430"/>
      <c r="Q54" s="430"/>
      <c r="R54" s="430"/>
      <c r="S54" s="430"/>
      <c r="T54" s="430"/>
      <c r="U54" s="430"/>
      <c r="V54" s="430"/>
      <c r="W54" s="430"/>
      <c r="X54" s="430"/>
      <c r="Y54" s="430"/>
      <c r="Z54" s="430"/>
      <c r="AA54" s="430"/>
    </row>
    <row r="55" spans="1:27" ht="13.5" customHeight="1">
      <c r="A55" s="436"/>
      <c r="B55" s="415"/>
      <c r="C55" s="415"/>
      <c r="D55" s="415"/>
      <c r="E55" s="415"/>
      <c r="F55" s="415"/>
      <c r="G55" s="415"/>
      <c r="H55" s="415"/>
      <c r="I55" s="415"/>
      <c r="J55" s="415"/>
      <c r="K55" s="415"/>
      <c r="L55" s="415"/>
      <c r="M55" s="415"/>
      <c r="N55" s="448"/>
      <c r="O55" s="448"/>
      <c r="P55" s="430"/>
      <c r="Q55" s="430"/>
      <c r="R55" s="430"/>
      <c r="S55" s="430"/>
      <c r="T55" s="430"/>
      <c r="U55" s="430"/>
      <c r="V55" s="430"/>
      <c r="W55" s="430"/>
      <c r="X55" s="430"/>
      <c r="Y55" s="430"/>
      <c r="Z55" s="430"/>
      <c r="AA55" s="430"/>
    </row>
    <row r="56" spans="1:27" ht="13.5" customHeight="1">
      <c r="A56" s="431"/>
      <c r="B56" s="415"/>
      <c r="C56" s="415"/>
      <c r="D56" s="415"/>
      <c r="E56" s="415"/>
      <c r="F56" s="415"/>
      <c r="G56" s="436"/>
      <c r="H56" s="415"/>
      <c r="I56" s="415"/>
      <c r="J56" s="415"/>
      <c r="K56" s="415"/>
      <c r="L56" s="415"/>
      <c r="M56" s="415"/>
      <c r="N56" s="448"/>
      <c r="O56" s="448"/>
      <c r="P56" s="430"/>
      <c r="Q56" s="430"/>
      <c r="R56" s="430"/>
      <c r="S56" s="430"/>
      <c r="T56" s="430"/>
      <c r="U56" s="430"/>
      <c r="V56" s="430"/>
      <c r="W56" s="430"/>
      <c r="X56" s="430"/>
      <c r="Y56" s="430"/>
      <c r="Z56" s="430"/>
      <c r="AA56" s="430"/>
    </row>
    <row r="57" spans="1:27" ht="13.5" customHeight="1">
      <c r="A57" s="431"/>
      <c r="B57" s="415"/>
      <c r="C57" s="415"/>
      <c r="D57" s="415"/>
      <c r="E57" s="415"/>
      <c r="F57" s="415"/>
      <c r="G57" s="415"/>
      <c r="H57" s="415"/>
      <c r="I57" s="415"/>
      <c r="J57" s="415"/>
      <c r="K57" s="415"/>
      <c r="L57" s="415"/>
      <c r="M57" s="415"/>
      <c r="N57" s="448"/>
      <c r="O57" s="448"/>
      <c r="P57" s="430"/>
      <c r="Q57" s="430"/>
      <c r="R57" s="430"/>
      <c r="S57" s="430"/>
      <c r="T57" s="430"/>
      <c r="U57" s="430"/>
      <c r="V57" s="430"/>
      <c r="W57" s="430"/>
      <c r="X57" s="430"/>
      <c r="Y57" s="430"/>
      <c r="Z57" s="430"/>
      <c r="AA57" s="430"/>
    </row>
    <row r="58" spans="1:27" ht="13.5" customHeight="1">
      <c r="A58" s="436"/>
      <c r="B58" s="415"/>
      <c r="C58" s="415"/>
      <c r="D58" s="415"/>
      <c r="E58" s="415"/>
      <c r="F58" s="415"/>
      <c r="G58" s="415"/>
      <c r="H58" s="415"/>
      <c r="I58" s="415"/>
      <c r="J58" s="415"/>
      <c r="K58" s="415"/>
      <c r="L58" s="415"/>
      <c r="M58" s="415"/>
      <c r="N58" s="448"/>
      <c r="O58" s="448"/>
      <c r="P58" s="430"/>
      <c r="Q58" s="430"/>
      <c r="R58" s="430"/>
      <c r="S58" s="430"/>
      <c r="T58" s="430"/>
      <c r="U58" s="430"/>
      <c r="V58" s="430"/>
      <c r="W58" s="430"/>
      <c r="X58" s="430"/>
      <c r="Y58" s="430"/>
      <c r="Z58" s="430"/>
      <c r="AA58" s="430"/>
    </row>
    <row r="59" spans="1:27" ht="13.5" customHeight="1">
      <c r="A59" s="436"/>
      <c r="B59" s="415"/>
      <c r="C59" s="415"/>
      <c r="D59" s="415"/>
      <c r="E59" s="415"/>
      <c r="F59" s="415"/>
      <c r="G59" s="415"/>
      <c r="H59" s="415"/>
      <c r="I59" s="415"/>
      <c r="J59" s="415"/>
      <c r="K59" s="415"/>
      <c r="L59" s="415"/>
      <c r="M59" s="415"/>
      <c r="N59" s="448"/>
      <c r="O59" s="448"/>
      <c r="P59" s="430"/>
      <c r="Q59" s="430"/>
      <c r="R59" s="430"/>
      <c r="S59" s="430"/>
      <c r="T59" s="430"/>
      <c r="U59" s="430"/>
      <c r="V59" s="430"/>
      <c r="W59" s="430"/>
      <c r="X59" s="430"/>
      <c r="Y59" s="430"/>
      <c r="Z59" s="430"/>
      <c r="AA59" s="430"/>
    </row>
    <row r="60" spans="1:27" ht="13.5" customHeight="1">
      <c r="A60" s="431"/>
      <c r="B60" s="415"/>
      <c r="C60" s="415"/>
      <c r="D60" s="415"/>
      <c r="E60" s="415"/>
      <c r="F60" s="415"/>
      <c r="G60" s="415"/>
      <c r="H60" s="415"/>
      <c r="I60" s="415"/>
      <c r="J60" s="415"/>
      <c r="K60" s="415"/>
      <c r="L60" s="415"/>
      <c r="M60" s="415"/>
      <c r="N60" s="448"/>
      <c r="O60" s="448"/>
      <c r="P60" s="430"/>
      <c r="Q60" s="430"/>
      <c r="R60" s="430"/>
      <c r="S60" s="430"/>
      <c r="T60" s="430"/>
      <c r="U60" s="430"/>
      <c r="V60" s="430"/>
      <c r="W60" s="430"/>
      <c r="X60" s="430"/>
      <c r="Y60" s="430"/>
      <c r="Z60" s="430"/>
      <c r="AA60" s="430"/>
    </row>
    <row r="61" spans="1:27" ht="13.5" customHeight="1">
      <c r="A61" s="436"/>
      <c r="B61" s="415"/>
      <c r="C61" s="415"/>
      <c r="D61" s="415"/>
      <c r="E61" s="415"/>
      <c r="F61" s="415"/>
      <c r="G61" s="415"/>
      <c r="H61" s="415"/>
      <c r="I61" s="415"/>
      <c r="J61" s="415"/>
      <c r="K61" s="415"/>
      <c r="L61" s="415"/>
      <c r="M61" s="415"/>
      <c r="N61" s="430"/>
      <c r="O61" s="430"/>
      <c r="P61" s="430"/>
      <c r="Q61" s="430"/>
      <c r="R61" s="430"/>
      <c r="S61" s="430"/>
      <c r="T61" s="430"/>
      <c r="U61" s="430"/>
      <c r="V61" s="430"/>
      <c r="W61" s="430"/>
      <c r="X61" s="430"/>
      <c r="Y61" s="430"/>
      <c r="Z61" s="430"/>
      <c r="AA61" s="430"/>
    </row>
    <row r="62" spans="1:27" ht="13.5" customHeight="1">
      <c r="A62" s="431"/>
      <c r="B62" s="415"/>
      <c r="C62" s="416"/>
      <c r="D62" s="416"/>
      <c r="F62" s="691" t="s">
        <v>1353</v>
      </c>
      <c r="H62" s="415"/>
      <c r="I62" s="416"/>
      <c r="J62" s="416"/>
      <c r="K62" s="415"/>
      <c r="L62" s="416"/>
      <c r="M62" s="416"/>
      <c r="N62" s="430"/>
      <c r="O62" s="430"/>
      <c r="P62" s="430"/>
      <c r="Q62" s="430"/>
      <c r="R62" s="430"/>
      <c r="S62" s="430"/>
      <c r="T62" s="430"/>
      <c r="U62" s="430"/>
      <c r="V62" s="430"/>
      <c r="W62" s="430"/>
      <c r="X62" s="430"/>
      <c r="Y62" s="430"/>
      <c r="Z62" s="430"/>
      <c r="AA62" s="430"/>
    </row>
    <row r="63" spans="1:27" ht="13.5" customHeight="1">
      <c r="A63" s="431"/>
      <c r="B63" s="415"/>
      <c r="C63" s="416"/>
      <c r="D63" s="416"/>
      <c r="E63" s="415"/>
      <c r="F63" s="416"/>
      <c r="G63" s="416"/>
      <c r="H63" s="415"/>
      <c r="I63" s="416"/>
      <c r="J63" s="416"/>
      <c r="K63" s="415"/>
      <c r="L63" s="416"/>
      <c r="M63" s="416"/>
      <c r="N63" s="430"/>
      <c r="O63" s="430"/>
      <c r="P63" s="430"/>
      <c r="Q63" s="430"/>
      <c r="R63" s="430"/>
      <c r="S63" s="430"/>
      <c r="T63" s="430"/>
      <c r="U63" s="430"/>
      <c r="V63" s="430"/>
      <c r="W63" s="430"/>
      <c r="X63" s="430"/>
      <c r="Y63" s="430"/>
      <c r="Z63" s="430"/>
      <c r="AA63" s="430"/>
    </row>
    <row r="64" spans="1:27" ht="13.5" customHeight="1">
      <c r="A64" s="431"/>
      <c r="B64" s="415"/>
      <c r="C64" s="415"/>
      <c r="D64" s="415"/>
      <c r="E64" s="415"/>
      <c r="F64" s="415"/>
      <c r="G64" s="415"/>
      <c r="H64" s="415"/>
      <c r="I64" s="415"/>
      <c r="J64" s="415"/>
      <c r="K64" s="415"/>
      <c r="L64" s="415"/>
      <c r="M64" s="415"/>
      <c r="N64" s="431"/>
      <c r="O64" s="431"/>
      <c r="P64" s="430"/>
      <c r="Q64" s="430"/>
      <c r="R64" s="430"/>
      <c r="S64" s="430"/>
      <c r="T64" s="430"/>
      <c r="U64" s="430"/>
      <c r="V64" s="430"/>
      <c r="W64" s="430"/>
      <c r="X64" s="430"/>
      <c r="Y64" s="430"/>
      <c r="Z64" s="430"/>
      <c r="AA64" s="430"/>
    </row>
    <row r="65" spans="1:27" ht="13.5" customHeight="1">
      <c r="A65" s="431"/>
      <c r="B65" s="415"/>
      <c r="C65" s="416"/>
      <c r="D65" s="416"/>
      <c r="E65" s="415"/>
      <c r="F65" s="416"/>
      <c r="G65" s="416"/>
      <c r="H65" s="415"/>
      <c r="I65" s="416"/>
      <c r="J65" s="416"/>
      <c r="K65" s="415"/>
      <c r="L65" s="416"/>
      <c r="M65" s="416"/>
      <c r="N65" s="431"/>
      <c r="O65" s="431"/>
      <c r="P65" s="430"/>
      <c r="Q65" s="430"/>
      <c r="R65" s="430"/>
      <c r="S65" s="430"/>
      <c r="T65" s="430"/>
      <c r="U65" s="430"/>
      <c r="V65" s="430"/>
      <c r="W65" s="430"/>
      <c r="X65" s="430"/>
      <c r="Y65" s="430"/>
      <c r="Z65" s="430"/>
      <c r="AA65" s="430"/>
    </row>
    <row r="66" spans="1:27" ht="13.5" customHeight="1">
      <c r="A66" s="431"/>
      <c r="B66" s="415"/>
      <c r="C66" s="415"/>
      <c r="D66" s="415"/>
      <c r="E66" s="415"/>
      <c r="F66" s="415"/>
      <c r="G66" s="415"/>
      <c r="H66" s="415"/>
      <c r="I66" s="415"/>
      <c r="J66" s="415"/>
      <c r="K66" s="415"/>
      <c r="L66" s="415"/>
      <c r="M66" s="415"/>
      <c r="N66" s="431"/>
      <c r="O66" s="431"/>
      <c r="P66" s="430"/>
      <c r="Q66" s="430"/>
      <c r="R66" s="430"/>
      <c r="S66" s="430"/>
      <c r="T66" s="430"/>
      <c r="U66" s="430"/>
      <c r="V66" s="430"/>
      <c r="W66" s="430"/>
      <c r="X66" s="430"/>
      <c r="Y66" s="430"/>
      <c r="Z66" s="430"/>
      <c r="AA66" s="430"/>
    </row>
    <row r="67" spans="1:27" ht="13.5" customHeight="1">
      <c r="A67" s="431"/>
      <c r="B67" s="449"/>
      <c r="C67" s="448"/>
      <c r="D67" s="448"/>
      <c r="E67" s="449"/>
      <c r="F67" s="448"/>
      <c r="G67" s="449"/>
      <c r="H67" s="449"/>
      <c r="I67" s="448"/>
      <c r="J67" s="448"/>
      <c r="K67" s="448"/>
      <c r="L67" s="448"/>
      <c r="M67" s="448"/>
      <c r="N67" s="448"/>
      <c r="O67" s="448"/>
      <c r="P67" s="430"/>
      <c r="Q67" s="430"/>
      <c r="R67" s="430"/>
      <c r="S67" s="430"/>
      <c r="T67" s="430"/>
      <c r="U67" s="430"/>
      <c r="V67" s="430"/>
      <c r="W67" s="430"/>
      <c r="X67" s="430"/>
      <c r="Y67" s="430"/>
      <c r="Z67" s="430"/>
      <c r="AA67" s="430"/>
    </row>
    <row r="68" spans="1:27" ht="13.5" customHeight="1">
      <c r="A68" s="526"/>
      <c r="B68" s="449"/>
      <c r="C68" s="448"/>
      <c r="D68" s="448"/>
      <c r="E68" s="449"/>
      <c r="F68" s="448"/>
      <c r="G68" s="448"/>
      <c r="H68" s="449"/>
      <c r="I68" s="448"/>
      <c r="J68" s="448"/>
      <c r="K68" s="448"/>
      <c r="L68" s="448"/>
      <c r="M68" s="448"/>
      <c r="N68" s="448"/>
      <c r="O68" s="448"/>
      <c r="P68" s="430"/>
      <c r="Q68" s="430"/>
      <c r="R68" s="430"/>
      <c r="S68" s="430"/>
      <c r="T68" s="430"/>
      <c r="U68" s="430"/>
      <c r="V68" s="430"/>
      <c r="W68" s="430"/>
      <c r="X68" s="430"/>
      <c r="Y68" s="430"/>
      <c r="Z68" s="430"/>
      <c r="AA68" s="430"/>
    </row>
    <row r="69" spans="1:27" ht="13.5" customHeight="1">
      <c r="A69" s="431"/>
      <c r="B69" s="449"/>
      <c r="C69" s="448"/>
      <c r="D69" s="448"/>
      <c r="E69" s="449"/>
      <c r="F69" s="448"/>
      <c r="G69" s="449"/>
      <c r="H69" s="449"/>
      <c r="I69" s="448"/>
      <c r="J69" s="448"/>
      <c r="K69" s="448"/>
      <c r="L69" s="448"/>
      <c r="M69" s="448"/>
      <c r="N69" s="448"/>
      <c r="O69" s="448"/>
      <c r="P69" s="430"/>
      <c r="Q69" s="430"/>
      <c r="R69" s="430"/>
      <c r="S69" s="430"/>
      <c r="T69" s="430"/>
      <c r="U69" s="430"/>
      <c r="V69" s="430"/>
      <c r="W69" s="430"/>
      <c r="X69" s="430"/>
      <c r="Y69" s="430"/>
      <c r="Z69" s="430"/>
      <c r="AA69" s="430"/>
    </row>
    <row r="70" spans="1:27" ht="13.5" customHeight="1">
      <c r="A70" s="431"/>
      <c r="B70" s="449"/>
      <c r="C70" s="448"/>
      <c r="D70" s="448"/>
      <c r="E70" s="449"/>
      <c r="F70" s="448"/>
      <c r="G70" s="449"/>
      <c r="H70" s="449"/>
      <c r="I70" s="448"/>
      <c r="J70" s="448"/>
      <c r="K70" s="448"/>
      <c r="L70" s="448"/>
      <c r="M70" s="448"/>
      <c r="N70" s="448"/>
      <c r="O70" s="448"/>
      <c r="P70" s="430"/>
      <c r="Q70" s="430"/>
      <c r="R70" s="430"/>
      <c r="S70" s="430"/>
      <c r="T70" s="430"/>
      <c r="U70" s="430"/>
      <c r="V70" s="430"/>
      <c r="W70" s="430"/>
      <c r="X70" s="430"/>
      <c r="Y70" s="430"/>
      <c r="Z70" s="430"/>
      <c r="AA70" s="430"/>
    </row>
    <row r="71" spans="1:27" ht="13.5" customHeight="1">
      <c r="A71" s="436"/>
      <c r="B71" s="449"/>
      <c r="C71" s="448"/>
      <c r="D71" s="448"/>
      <c r="E71" s="449"/>
      <c r="F71" s="448"/>
      <c r="G71" s="449"/>
      <c r="H71" s="449"/>
      <c r="I71" s="448"/>
      <c r="J71" s="448"/>
      <c r="K71" s="448"/>
      <c r="L71" s="448"/>
      <c r="M71" s="448"/>
      <c r="N71" s="448"/>
      <c r="O71" s="448"/>
      <c r="P71" s="430"/>
      <c r="Q71" s="430"/>
      <c r="R71" s="430"/>
      <c r="S71" s="430"/>
      <c r="T71" s="430"/>
      <c r="U71" s="430"/>
      <c r="V71" s="430"/>
      <c r="W71" s="430"/>
      <c r="X71" s="430"/>
      <c r="Y71" s="430"/>
      <c r="Z71" s="430"/>
      <c r="AA71" s="430"/>
    </row>
    <row r="72" spans="1:27" ht="13.5" customHeight="1">
      <c r="A72" s="436"/>
      <c r="B72" s="449"/>
      <c r="C72" s="448"/>
      <c r="D72" s="448"/>
      <c r="E72" s="449"/>
      <c r="F72" s="448"/>
      <c r="G72" s="449"/>
      <c r="H72" s="449"/>
      <c r="I72" s="448"/>
      <c r="J72" s="448"/>
      <c r="K72" s="448"/>
      <c r="L72" s="448"/>
      <c r="M72" s="448"/>
      <c r="N72" s="448"/>
      <c r="O72" s="448"/>
      <c r="P72" s="430"/>
      <c r="Q72" s="430"/>
      <c r="R72" s="430"/>
      <c r="S72" s="430"/>
      <c r="T72" s="430"/>
      <c r="U72" s="430"/>
      <c r="V72" s="430"/>
      <c r="W72" s="430"/>
      <c r="X72" s="430"/>
      <c r="Y72" s="430"/>
      <c r="Z72" s="430"/>
      <c r="AA72" s="430"/>
    </row>
    <row r="73" spans="1:27" ht="13.5" customHeight="1">
      <c r="A73" s="436"/>
      <c r="B73" s="449"/>
      <c r="C73" s="448"/>
      <c r="D73" s="448"/>
      <c r="E73" s="449"/>
      <c r="F73" s="448"/>
      <c r="G73" s="449"/>
      <c r="H73" s="449"/>
      <c r="I73" s="448"/>
      <c r="J73" s="448"/>
      <c r="K73" s="448"/>
      <c r="L73" s="448"/>
      <c r="M73" s="448"/>
      <c r="N73" s="448"/>
      <c r="O73" s="448"/>
      <c r="P73" s="430"/>
      <c r="Q73" s="430"/>
      <c r="R73" s="430"/>
      <c r="S73" s="430"/>
      <c r="T73" s="430"/>
      <c r="U73" s="430"/>
      <c r="V73" s="430"/>
      <c r="W73" s="430"/>
      <c r="X73" s="430"/>
      <c r="Y73" s="430"/>
      <c r="Z73" s="430"/>
      <c r="AA73" s="430"/>
    </row>
    <row r="74" spans="1:27" ht="13.5" customHeight="1">
      <c r="A74" s="436"/>
      <c r="B74" s="449"/>
      <c r="C74" s="448"/>
      <c r="D74" s="448"/>
      <c r="E74" s="449"/>
      <c r="F74" s="448"/>
      <c r="G74" s="449"/>
      <c r="H74" s="449"/>
      <c r="I74" s="448"/>
      <c r="J74" s="448"/>
      <c r="K74" s="448"/>
      <c r="L74" s="448"/>
      <c r="M74" s="448"/>
      <c r="N74" s="448"/>
      <c r="O74" s="448"/>
      <c r="P74" s="430"/>
      <c r="Q74" s="430"/>
      <c r="R74" s="430"/>
      <c r="S74" s="430"/>
      <c r="T74" s="430"/>
      <c r="U74" s="430"/>
      <c r="V74" s="430"/>
      <c r="W74" s="430"/>
      <c r="X74" s="430"/>
      <c r="Y74" s="430"/>
      <c r="Z74" s="430"/>
      <c r="AA74" s="430"/>
    </row>
    <row r="75" spans="1:27" ht="13.5" customHeight="1">
      <c r="A75" s="436"/>
      <c r="B75" s="449"/>
      <c r="C75" s="449"/>
      <c r="D75" s="449"/>
      <c r="E75" s="449"/>
      <c r="F75" s="449"/>
      <c r="G75" s="449"/>
      <c r="H75" s="449"/>
      <c r="I75" s="449"/>
      <c r="J75" s="449"/>
      <c r="K75" s="449"/>
      <c r="L75" s="448"/>
      <c r="M75" s="449"/>
      <c r="N75" s="449"/>
      <c r="O75" s="449"/>
      <c r="P75" s="430"/>
      <c r="Q75" s="430"/>
      <c r="R75" s="430"/>
      <c r="S75" s="430"/>
      <c r="T75" s="430"/>
      <c r="U75" s="430"/>
      <c r="V75" s="430"/>
      <c r="W75" s="430"/>
      <c r="X75" s="430"/>
      <c r="Y75" s="430"/>
      <c r="Z75" s="430"/>
      <c r="AA75" s="430"/>
    </row>
    <row r="76" spans="1:27" ht="13.5" customHeight="1">
      <c r="A76" s="431"/>
      <c r="B76" s="436"/>
      <c r="C76" s="436"/>
      <c r="D76" s="436"/>
      <c r="E76" s="436"/>
      <c r="F76" s="436"/>
      <c r="G76" s="436"/>
      <c r="H76" s="436"/>
      <c r="I76" s="436"/>
      <c r="J76" s="436"/>
      <c r="K76" s="436"/>
      <c r="L76" s="436"/>
      <c r="M76" s="436"/>
      <c r="N76" s="448"/>
      <c r="O76" s="448"/>
      <c r="P76" s="430"/>
      <c r="Q76" s="430"/>
      <c r="R76" s="430"/>
      <c r="S76" s="430"/>
      <c r="T76" s="430"/>
      <c r="U76" s="430"/>
      <c r="V76" s="430"/>
      <c r="W76" s="430"/>
      <c r="X76" s="430"/>
      <c r="Y76" s="430"/>
      <c r="Z76" s="430"/>
      <c r="AA76" s="430"/>
    </row>
    <row r="77" spans="1:27" ht="13.5" customHeight="1">
      <c r="A77" s="431"/>
      <c r="B77" s="436"/>
      <c r="C77" s="437"/>
      <c r="D77" s="437"/>
      <c r="E77" s="436"/>
      <c r="F77" s="437"/>
      <c r="G77" s="437"/>
      <c r="H77" s="436"/>
      <c r="I77" s="437"/>
      <c r="J77" s="437"/>
      <c r="K77" s="436"/>
      <c r="L77" s="437"/>
      <c r="M77" s="437"/>
      <c r="N77" s="448"/>
      <c r="O77" s="448"/>
      <c r="P77" s="430"/>
      <c r="Q77" s="430"/>
      <c r="R77" s="430"/>
      <c r="S77" s="430"/>
      <c r="T77" s="430"/>
      <c r="U77" s="430"/>
      <c r="V77" s="430"/>
      <c r="W77" s="430"/>
      <c r="X77" s="430"/>
      <c r="Y77" s="430"/>
      <c r="Z77" s="430"/>
      <c r="AA77" s="430"/>
    </row>
    <row r="78" spans="1:27" ht="13.5" customHeight="1">
      <c r="A78" s="431"/>
      <c r="B78" s="415"/>
      <c r="C78" s="415"/>
      <c r="D78" s="415"/>
      <c r="E78" s="415"/>
      <c r="F78" s="415"/>
      <c r="G78" s="415"/>
      <c r="H78" s="415"/>
      <c r="I78" s="415"/>
      <c r="J78" s="415"/>
      <c r="K78" s="415"/>
      <c r="L78" s="415"/>
      <c r="M78" s="415"/>
      <c r="N78" s="448"/>
      <c r="O78" s="448"/>
      <c r="P78" s="430"/>
      <c r="Q78" s="430"/>
      <c r="R78" s="430"/>
      <c r="S78" s="430"/>
      <c r="T78" s="430"/>
      <c r="U78" s="430"/>
      <c r="V78" s="430"/>
      <c r="W78" s="430"/>
      <c r="X78" s="430"/>
      <c r="Y78" s="430"/>
      <c r="Z78" s="430"/>
      <c r="AA78" s="430"/>
    </row>
    <row r="79" spans="1:27" ht="13.5" customHeight="1">
      <c r="A79" s="431"/>
      <c r="B79" s="415"/>
      <c r="C79" s="415"/>
      <c r="D79" s="415"/>
      <c r="E79" s="415"/>
      <c r="F79" s="415"/>
      <c r="G79" s="415"/>
      <c r="H79" s="415"/>
      <c r="I79" s="415"/>
      <c r="J79" s="415"/>
      <c r="K79" s="415"/>
      <c r="L79" s="415"/>
      <c r="M79" s="415"/>
      <c r="N79" s="448"/>
      <c r="O79" s="448"/>
      <c r="P79" s="430"/>
      <c r="Q79" s="430"/>
      <c r="R79" s="430"/>
      <c r="S79" s="430"/>
      <c r="T79" s="430"/>
      <c r="U79" s="430"/>
      <c r="V79" s="430"/>
      <c r="W79" s="430"/>
      <c r="X79" s="430"/>
      <c r="Y79" s="430"/>
      <c r="Z79" s="430"/>
      <c r="AA79" s="430"/>
    </row>
    <row r="80" spans="1:27" ht="13.5" customHeight="1">
      <c r="A80" s="431"/>
      <c r="B80" s="415"/>
      <c r="C80" s="415"/>
      <c r="D80" s="415"/>
      <c r="E80" s="415"/>
      <c r="F80" s="415"/>
      <c r="G80" s="415"/>
      <c r="H80" s="415"/>
      <c r="I80" s="415"/>
      <c r="J80" s="415"/>
      <c r="K80" s="415"/>
      <c r="L80" s="415"/>
      <c r="M80" s="415"/>
      <c r="N80" s="448"/>
      <c r="O80" s="448"/>
      <c r="P80" s="430"/>
      <c r="Q80" s="430"/>
      <c r="R80" s="430"/>
      <c r="S80" s="430"/>
      <c r="T80" s="430"/>
      <c r="U80" s="430"/>
      <c r="V80" s="430"/>
      <c r="W80" s="430"/>
      <c r="X80" s="430"/>
      <c r="Y80" s="430"/>
      <c r="Z80" s="430"/>
      <c r="AA80" s="430"/>
    </row>
    <row r="81" spans="1:27" ht="13.5" customHeight="1">
      <c r="A81" s="431"/>
      <c r="B81" s="415"/>
      <c r="C81" s="415"/>
      <c r="D81" s="415"/>
      <c r="E81" s="415"/>
      <c r="F81" s="415"/>
      <c r="G81" s="415"/>
      <c r="H81" s="415"/>
      <c r="I81" s="415"/>
      <c r="J81" s="415"/>
      <c r="K81" s="415"/>
      <c r="L81" s="415"/>
      <c r="M81" s="415"/>
      <c r="N81" s="448"/>
      <c r="O81" s="448"/>
      <c r="P81" s="430"/>
      <c r="Q81" s="430"/>
      <c r="R81" s="430"/>
      <c r="S81" s="430"/>
      <c r="T81" s="430"/>
      <c r="U81" s="430"/>
      <c r="V81" s="430"/>
      <c r="W81" s="430"/>
      <c r="X81" s="430"/>
      <c r="Y81" s="430"/>
      <c r="Z81" s="430"/>
      <c r="AA81" s="430"/>
    </row>
    <row r="82" spans="1:27" ht="13.5" customHeight="1">
      <c r="A82" s="431"/>
      <c r="B82" s="415"/>
      <c r="C82" s="416"/>
      <c r="D82" s="416"/>
      <c r="E82" s="415"/>
      <c r="F82" s="416"/>
      <c r="G82" s="416"/>
      <c r="H82" s="415"/>
      <c r="I82" s="416"/>
      <c r="J82" s="416"/>
      <c r="K82" s="415"/>
      <c r="L82" s="416"/>
      <c r="M82" s="416"/>
      <c r="N82" s="448"/>
      <c r="O82" s="448"/>
      <c r="P82" s="430"/>
      <c r="Q82" s="430"/>
      <c r="R82" s="430"/>
      <c r="S82" s="430"/>
      <c r="T82" s="430"/>
      <c r="U82" s="430"/>
      <c r="V82" s="430"/>
      <c r="W82" s="430"/>
      <c r="X82" s="430"/>
      <c r="Y82" s="430"/>
      <c r="Z82" s="430"/>
      <c r="AA82" s="430"/>
    </row>
    <row r="83" spans="1:27" ht="13.5" customHeight="1">
      <c r="A83" s="431"/>
      <c r="B83" s="415"/>
      <c r="C83" s="416"/>
      <c r="D83" s="416"/>
      <c r="E83" s="415"/>
      <c r="F83" s="416"/>
      <c r="G83" s="415"/>
      <c r="H83" s="415"/>
      <c r="I83" s="416"/>
      <c r="J83" s="416"/>
      <c r="K83" s="415"/>
      <c r="L83" s="416"/>
      <c r="M83" s="416"/>
      <c r="N83" s="448"/>
      <c r="O83" s="448"/>
      <c r="P83" s="430"/>
      <c r="Q83" s="430"/>
      <c r="R83" s="430"/>
      <c r="S83" s="430"/>
      <c r="T83" s="430"/>
      <c r="U83" s="430"/>
      <c r="V83" s="430"/>
      <c r="W83" s="430"/>
      <c r="X83" s="430"/>
      <c r="Y83" s="430"/>
      <c r="Z83" s="430"/>
      <c r="AA83" s="430"/>
    </row>
    <row r="84" spans="1:27" ht="13.5" customHeight="1">
      <c r="A84" s="431"/>
      <c r="B84" s="415"/>
      <c r="C84" s="416"/>
      <c r="D84" s="416"/>
      <c r="E84" s="415"/>
      <c r="F84" s="416"/>
      <c r="G84" s="415"/>
      <c r="H84" s="415"/>
      <c r="I84" s="416"/>
      <c r="J84" s="416"/>
      <c r="K84" s="415"/>
      <c r="L84" s="416"/>
      <c r="M84" s="416"/>
      <c r="N84" s="448"/>
      <c r="O84" s="448"/>
      <c r="P84" s="430"/>
      <c r="Q84" s="430"/>
      <c r="R84" s="430"/>
      <c r="S84" s="430"/>
      <c r="T84" s="430"/>
      <c r="U84" s="430"/>
      <c r="V84" s="430"/>
      <c r="W84" s="430"/>
      <c r="X84" s="430"/>
      <c r="Y84" s="430"/>
      <c r="Z84" s="430"/>
      <c r="AA84" s="430"/>
    </row>
    <row r="85" spans="1:27" ht="13.5" customHeight="1">
      <c r="A85" s="431"/>
      <c r="B85" s="415"/>
      <c r="C85" s="416"/>
      <c r="D85" s="416"/>
      <c r="E85" s="415"/>
      <c r="F85" s="416"/>
      <c r="G85" s="415"/>
      <c r="H85" s="415"/>
      <c r="I85" s="416"/>
      <c r="J85" s="416"/>
      <c r="K85" s="415"/>
      <c r="L85" s="416"/>
      <c r="M85" s="416"/>
    </row>
    <row r="86" spans="1:27" ht="13.5" customHeight="1">
      <c r="A86" s="436"/>
      <c r="B86" s="415"/>
      <c r="C86" s="416"/>
      <c r="D86" s="416"/>
      <c r="E86" s="415"/>
      <c r="F86" s="416"/>
      <c r="G86" s="415"/>
      <c r="H86" s="415"/>
      <c r="I86" s="416"/>
      <c r="J86" s="416"/>
      <c r="K86" s="415"/>
      <c r="L86" s="416"/>
      <c r="M86" s="416"/>
    </row>
    <row r="87" spans="1:27" ht="13.5" customHeight="1">
      <c r="A87" s="431"/>
      <c r="B87" s="415"/>
      <c r="C87" s="416"/>
      <c r="D87" s="416"/>
      <c r="E87" s="415"/>
      <c r="F87" s="416"/>
      <c r="G87" s="415"/>
      <c r="H87" s="415"/>
      <c r="I87" s="416"/>
      <c r="J87" s="416"/>
      <c r="K87" s="415"/>
      <c r="L87" s="416"/>
      <c r="M87" s="416"/>
    </row>
    <row r="88" spans="1:27" ht="13.5" customHeight="1">
      <c r="A88" s="431"/>
      <c r="B88" s="415"/>
      <c r="C88" s="416"/>
      <c r="D88" s="416"/>
      <c r="E88" s="415"/>
      <c r="F88" s="416"/>
      <c r="G88" s="415"/>
      <c r="H88" s="415"/>
      <c r="I88" s="416"/>
      <c r="J88" s="416"/>
      <c r="K88" s="415"/>
      <c r="L88" s="416"/>
      <c r="M88" s="416"/>
    </row>
    <row r="89" spans="1:27" ht="13.5" customHeight="1">
      <c r="A89" s="436"/>
      <c r="B89" s="415"/>
      <c r="C89" s="416"/>
      <c r="D89" s="416"/>
      <c r="E89" s="415"/>
      <c r="F89" s="416"/>
      <c r="G89" s="415"/>
      <c r="H89" s="415"/>
      <c r="I89" s="416"/>
      <c r="J89" s="416"/>
      <c r="K89" s="415"/>
      <c r="L89" s="416"/>
      <c r="M89" s="416"/>
    </row>
    <row r="90" spans="1:27" ht="13.5" customHeight="1">
      <c r="A90" s="436"/>
      <c r="B90" s="415"/>
      <c r="C90" s="415"/>
      <c r="D90" s="415"/>
      <c r="E90" s="415"/>
      <c r="F90" s="415"/>
      <c r="G90" s="415"/>
      <c r="H90" s="415"/>
      <c r="I90" s="415"/>
      <c r="J90" s="415"/>
      <c r="K90" s="415"/>
      <c r="L90" s="415"/>
      <c r="M90" s="415"/>
    </row>
    <row r="91" spans="1:27" ht="13.5" customHeight="1">
      <c r="A91" s="431"/>
      <c r="B91" s="415"/>
      <c r="C91" s="415"/>
      <c r="D91" s="415"/>
      <c r="E91" s="415"/>
      <c r="F91" s="415"/>
      <c r="G91" s="415"/>
      <c r="H91" s="415"/>
      <c r="I91" s="415"/>
      <c r="J91" s="415"/>
      <c r="K91" s="415"/>
      <c r="L91" s="415"/>
      <c r="M91" s="415"/>
    </row>
    <row r="92" spans="1:27" ht="13.5" customHeight="1">
      <c r="A92" s="431"/>
      <c r="B92" s="415"/>
      <c r="C92" s="415"/>
      <c r="D92" s="415"/>
      <c r="E92" s="415"/>
      <c r="F92" s="415"/>
      <c r="G92" s="415"/>
      <c r="H92" s="415"/>
      <c r="I92" s="415"/>
      <c r="J92" s="415"/>
      <c r="K92" s="415"/>
      <c r="L92" s="415"/>
      <c r="M92" s="415"/>
    </row>
    <row r="93" spans="1:27" ht="13.5" customHeight="1">
      <c r="A93" s="436"/>
      <c r="B93" s="415"/>
      <c r="C93" s="415"/>
      <c r="D93" s="415"/>
      <c r="E93" s="415"/>
      <c r="F93" s="415"/>
      <c r="G93" s="415"/>
      <c r="H93" s="415"/>
      <c r="I93" s="415"/>
      <c r="J93" s="415"/>
      <c r="K93" s="415"/>
      <c r="L93" s="415"/>
      <c r="M93" s="415"/>
    </row>
    <row r="94" spans="1:27" ht="13.5" customHeight="1">
      <c r="A94" s="431"/>
      <c r="B94" s="415"/>
      <c r="C94" s="415"/>
      <c r="D94" s="415"/>
      <c r="E94" s="415"/>
      <c r="F94" s="415"/>
      <c r="G94" s="415"/>
      <c r="H94" s="415"/>
      <c r="I94" s="415"/>
      <c r="J94" s="415"/>
      <c r="K94" s="415"/>
      <c r="L94" s="415"/>
      <c r="M94" s="415"/>
    </row>
    <row r="95" spans="1:27" ht="13.5" customHeight="1">
      <c r="A95" s="436"/>
      <c r="B95" s="415"/>
      <c r="C95" s="415"/>
      <c r="D95" s="415"/>
      <c r="E95" s="415"/>
      <c r="F95" s="415"/>
      <c r="G95" s="415"/>
      <c r="H95" s="415"/>
      <c r="I95" s="415"/>
      <c r="J95" s="415"/>
      <c r="K95" s="415"/>
      <c r="L95" s="415"/>
      <c r="M95" s="415"/>
    </row>
    <row r="96" spans="1:27" ht="13.5" customHeight="1">
      <c r="A96" s="431"/>
      <c r="B96" s="415"/>
      <c r="C96" s="416"/>
      <c r="D96" s="416"/>
      <c r="E96" s="415"/>
      <c r="F96" s="416"/>
      <c r="G96" s="416"/>
      <c r="H96" s="415"/>
      <c r="I96" s="416"/>
      <c r="J96" s="416"/>
      <c r="K96" s="415"/>
      <c r="L96" s="416"/>
      <c r="M96" s="416"/>
    </row>
    <row r="97" spans="1:13" ht="13.5" customHeight="1">
      <c r="A97" s="431"/>
      <c r="B97" s="415"/>
      <c r="C97" s="416"/>
      <c r="D97" s="416"/>
      <c r="E97" s="415"/>
      <c r="F97" s="416"/>
      <c r="G97" s="416"/>
      <c r="H97" s="415"/>
      <c r="I97" s="416"/>
      <c r="J97" s="416"/>
      <c r="K97" s="415"/>
      <c r="L97" s="416"/>
      <c r="M97" s="416"/>
    </row>
    <row r="98" spans="1:13" ht="13.5" customHeight="1">
      <c r="A98" s="431"/>
      <c r="B98" s="415"/>
      <c r="C98" s="415"/>
      <c r="D98" s="415"/>
      <c r="E98" s="415"/>
      <c r="F98" s="415"/>
      <c r="G98" s="415"/>
      <c r="H98" s="415"/>
      <c r="I98" s="415"/>
      <c r="J98" s="415"/>
      <c r="K98" s="415"/>
      <c r="L98" s="415"/>
      <c r="M98" s="415"/>
    </row>
    <row r="99" spans="1:13" ht="13.5" customHeight="1">
      <c r="A99" s="431"/>
      <c r="B99" s="415"/>
      <c r="C99" s="416"/>
      <c r="D99" s="416"/>
      <c r="E99" s="415"/>
      <c r="F99" s="416"/>
      <c r="G99" s="416"/>
      <c r="H99" s="415"/>
      <c r="I99" s="416"/>
      <c r="J99" s="416"/>
      <c r="K99" s="415"/>
      <c r="L99" s="416"/>
      <c r="M99" s="416"/>
    </row>
    <row r="100" spans="1:13" ht="13.5" customHeight="1">
      <c r="A100" s="431"/>
      <c r="B100" s="415"/>
      <c r="C100" s="415"/>
      <c r="D100" s="415"/>
      <c r="E100" s="415"/>
      <c r="F100" s="415"/>
      <c r="G100" s="415"/>
      <c r="H100" s="415"/>
      <c r="I100" s="415"/>
      <c r="J100" s="415"/>
      <c r="K100" s="415"/>
      <c r="L100" s="415"/>
      <c r="M100" s="415"/>
    </row>
    <row r="101" spans="1:13" ht="13.5" customHeight="1"/>
    <row r="102" spans="1:13" ht="13.5" customHeight="1"/>
    <row r="103" spans="1:13" ht="13.5" customHeight="1"/>
    <row r="104" spans="1:13" ht="13.5" customHeight="1"/>
    <row r="105" spans="1:13" ht="13.5" customHeight="1"/>
    <row r="106" spans="1:13" ht="13.5" customHeight="1"/>
    <row r="107" spans="1:13" ht="13.5" customHeight="1"/>
    <row r="108" spans="1:13" ht="13.5" customHeight="1"/>
    <row r="109" spans="1:13" ht="13.5" customHeight="1"/>
    <row r="110" spans="1:13" ht="13.5" customHeight="1"/>
    <row r="111" spans="1:13" ht="13.5" customHeight="1"/>
    <row r="112" spans="1:13" ht="13.5" customHeight="1"/>
    <row r="113" ht="13.5" customHeight="1"/>
    <row r="114" ht="13.5" customHeight="1"/>
    <row r="115" ht="13.5" customHeight="1"/>
    <row r="116" ht="13.5" customHeight="1"/>
  </sheetData>
  <mergeCells count="2">
    <mergeCell ref="A1:A2"/>
    <mergeCell ref="A4:B4"/>
  </mergeCells>
  <phoneticPr fontId="2"/>
  <pageMargins left="0.59055118110236227" right="0.39370078740157483" top="0.59055118110236227" bottom="0.19685039370078741" header="0.51181102362204722" footer="0.51181102362204722"/>
  <pageSetup paperSize="9" pageOrder="overThenDown"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5:G17"/>
  <sheetViews>
    <sheetView workbookViewId="0">
      <selection sqref="A1:A2"/>
    </sheetView>
  </sheetViews>
  <sheetFormatPr defaultRowHeight="13.5"/>
  <sheetData>
    <row r="15" spans="3:7" ht="13.5" customHeight="1">
      <c r="C15" s="996" t="s">
        <v>1493</v>
      </c>
      <c r="D15" s="996"/>
      <c r="E15" s="996"/>
      <c r="F15" s="996"/>
      <c r="G15" s="996"/>
    </row>
    <row r="16" spans="3:7" ht="13.5" customHeight="1">
      <c r="C16" s="996"/>
      <c r="D16" s="996"/>
      <c r="E16" s="996"/>
      <c r="F16" s="996"/>
      <c r="G16" s="996"/>
    </row>
    <row r="17" spans="3:7">
      <c r="C17" s="996"/>
      <c r="D17" s="996"/>
      <c r="E17" s="996"/>
      <c r="F17" s="996"/>
      <c r="G17" s="996"/>
    </row>
  </sheetData>
  <mergeCells count="1">
    <mergeCell ref="C15:G17"/>
  </mergeCells>
  <phoneticPr fontId="2"/>
  <pageMargins left="0.98425196850393704" right="0.39370078740157483" top="0.59055118110236227" bottom="0.19685039370078741" header="0.31496062992125984" footer="0.31496062992125984"/>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00CC00"/>
  </sheetPr>
  <dimension ref="A1:N144"/>
  <sheetViews>
    <sheetView zoomScaleNormal="100" zoomScaleSheetLayoutView="100" workbookViewId="0">
      <pane ySplit="6" topLeftCell="A7" activePane="bottomLeft" state="frozen"/>
      <selection sqref="A1:A2"/>
      <selection pane="bottomLeft" sqref="A1:A2"/>
    </sheetView>
  </sheetViews>
  <sheetFormatPr defaultRowHeight="11.25"/>
  <cols>
    <col min="1" max="1" width="1.625" style="243" customWidth="1"/>
    <col min="2" max="2" width="35.625" style="243" customWidth="1"/>
    <col min="3" max="3" width="11.625" style="245" customWidth="1"/>
    <col min="4" max="4" width="8.625" style="245" customWidth="1"/>
    <col min="5" max="13" width="10.625" style="243" customWidth="1"/>
    <col min="14" max="14" width="12.625" style="243" customWidth="1"/>
    <col min="15" max="16384" width="9" style="243"/>
  </cols>
  <sheetData>
    <row r="1" spans="1:14" ht="13.5" customHeight="1"/>
    <row r="2" spans="1:14" ht="13.5" customHeight="1"/>
    <row r="3" spans="1:14" ht="13.5" customHeight="1"/>
    <row r="4" spans="1:14" ht="13.5" customHeight="1">
      <c r="A4" s="998" t="s">
        <v>615</v>
      </c>
      <c r="B4" s="998"/>
    </row>
    <row r="5" spans="1:14" ht="13.5" customHeight="1">
      <c r="A5" s="349"/>
      <c r="B5" s="349"/>
    </row>
    <row r="6" spans="1:14" s="245" customFormat="1" ht="13.5" customHeight="1">
      <c r="A6" s="997" t="s">
        <v>793</v>
      </c>
      <c r="B6" s="997"/>
      <c r="C6" s="244" t="s">
        <v>794</v>
      </c>
      <c r="D6" s="244" t="s">
        <v>795</v>
      </c>
      <c r="E6" s="730" t="s">
        <v>796</v>
      </c>
      <c r="F6" s="730" t="s">
        <v>797</v>
      </c>
      <c r="G6" s="730" t="s">
        <v>798</v>
      </c>
      <c r="H6" s="730" t="s">
        <v>799</v>
      </c>
      <c r="I6" s="730" t="s">
        <v>800</v>
      </c>
      <c r="J6" s="730" t="s">
        <v>801</v>
      </c>
      <c r="K6" s="730" t="s">
        <v>802</v>
      </c>
      <c r="L6" s="730" t="s">
        <v>722</v>
      </c>
      <c r="M6" s="730" t="s">
        <v>723</v>
      </c>
      <c r="N6" s="730" t="s">
        <v>142</v>
      </c>
    </row>
    <row r="7" spans="1:14" s="247" customFormat="1" ht="13.5" customHeight="1">
      <c r="A7" s="243"/>
      <c r="B7" s="243"/>
      <c r="C7" s="246">
        <v>44105</v>
      </c>
      <c r="D7" s="246" t="s">
        <v>143</v>
      </c>
      <c r="E7" s="243">
        <v>451264</v>
      </c>
      <c r="F7" s="243">
        <v>487308</v>
      </c>
      <c r="G7" s="243">
        <v>94209</v>
      </c>
      <c r="H7" s="243">
        <v>198619</v>
      </c>
      <c r="I7" s="243">
        <v>224371</v>
      </c>
      <c r="J7" s="243">
        <v>152483</v>
      </c>
      <c r="K7" s="243">
        <v>109637</v>
      </c>
      <c r="L7" s="243">
        <v>29668</v>
      </c>
      <c r="M7" s="243">
        <v>528697</v>
      </c>
      <c r="N7" s="243">
        <v>1516638</v>
      </c>
    </row>
    <row r="8" spans="1:14" s="247" customFormat="1" ht="13.5" customHeight="1">
      <c r="A8" s="251"/>
      <c r="B8" s="677" t="s">
        <v>711</v>
      </c>
      <c r="C8" s="246">
        <v>44105</v>
      </c>
      <c r="D8" s="383" t="s">
        <v>713</v>
      </c>
      <c r="E8" s="682">
        <v>8897.2000000000007</v>
      </c>
      <c r="F8" s="450">
        <v>4875</v>
      </c>
      <c r="G8" s="450">
        <v>5100.6000000000004</v>
      </c>
      <c r="H8" s="450">
        <v>7944.8</v>
      </c>
      <c r="I8" s="450">
        <v>2204</v>
      </c>
      <c r="J8" s="450">
        <v>2853.3</v>
      </c>
      <c r="K8" s="450">
        <v>521.29999999999995</v>
      </c>
      <c r="L8" s="450">
        <v>328.4</v>
      </c>
      <c r="M8" s="450">
        <v>989</v>
      </c>
      <c r="N8" s="450">
        <v>2722.8</v>
      </c>
    </row>
    <row r="9" spans="1:14" s="247" customFormat="1" ht="13.5" customHeight="1">
      <c r="A9" s="243"/>
      <c r="B9" s="385" t="s">
        <v>767</v>
      </c>
      <c r="C9" s="246">
        <v>43830</v>
      </c>
      <c r="D9" s="246" t="s">
        <v>143</v>
      </c>
      <c r="E9" s="94">
        <v>12002</v>
      </c>
      <c r="F9" s="94">
        <v>7251</v>
      </c>
      <c r="G9" s="94">
        <v>1720</v>
      </c>
      <c r="H9" s="94">
        <v>3293</v>
      </c>
      <c r="I9" s="94">
        <v>3181</v>
      </c>
      <c r="J9" s="94">
        <v>1401</v>
      </c>
      <c r="K9" s="94">
        <v>1190</v>
      </c>
      <c r="L9" s="94">
        <v>200</v>
      </c>
      <c r="M9" s="94">
        <v>11605</v>
      </c>
      <c r="N9" s="94">
        <v>50155</v>
      </c>
    </row>
    <row r="10" spans="1:14" s="247" customFormat="1" ht="13.5" customHeight="1">
      <c r="A10" s="243"/>
      <c r="B10" s="243" t="s">
        <v>541</v>
      </c>
      <c r="C10" s="246" t="s">
        <v>1521</v>
      </c>
      <c r="D10" s="246" t="s">
        <v>143</v>
      </c>
      <c r="E10" s="243">
        <v>17644</v>
      </c>
      <c r="F10" s="243">
        <v>19729</v>
      </c>
      <c r="G10" s="243">
        <v>4552</v>
      </c>
      <c r="H10" s="243">
        <v>8066</v>
      </c>
      <c r="I10" s="243">
        <v>8303</v>
      </c>
      <c r="J10" s="243">
        <v>4937</v>
      </c>
      <c r="K10" s="243">
        <v>3555</v>
      </c>
      <c r="L10" s="243">
        <v>695</v>
      </c>
      <c r="M10" s="250">
        <v>13594</v>
      </c>
      <c r="N10" s="243">
        <v>70120</v>
      </c>
    </row>
    <row r="11" spans="1:14" s="247" customFormat="1" ht="13.5" customHeight="1">
      <c r="A11" s="243"/>
      <c r="B11" s="243" t="s">
        <v>1600</v>
      </c>
      <c r="C11" s="246" t="s">
        <v>1521</v>
      </c>
      <c r="D11" s="246" t="s">
        <v>143</v>
      </c>
      <c r="E11" s="94">
        <v>16421</v>
      </c>
      <c r="F11" s="394">
        <v>20310</v>
      </c>
      <c r="G11" s="94">
        <v>4579</v>
      </c>
      <c r="H11" s="394">
        <v>7696</v>
      </c>
      <c r="I11" s="394">
        <v>8160</v>
      </c>
      <c r="J11" s="394">
        <v>5305</v>
      </c>
      <c r="K11" s="394">
        <v>4466</v>
      </c>
      <c r="L11" s="394">
        <v>927</v>
      </c>
      <c r="M11" s="394">
        <v>13794</v>
      </c>
      <c r="N11" s="394">
        <v>70951</v>
      </c>
    </row>
    <row r="12" spans="1:14" s="247" customFormat="1" ht="13.5" customHeight="1">
      <c r="A12" s="243"/>
      <c r="B12" s="243" t="s">
        <v>1601</v>
      </c>
      <c r="C12" s="246" t="s">
        <v>1521</v>
      </c>
      <c r="D12" s="246" t="s">
        <v>143</v>
      </c>
      <c r="E12" s="94">
        <v>3667</v>
      </c>
      <c r="F12" s="394">
        <v>3708</v>
      </c>
      <c r="G12" s="94">
        <v>581</v>
      </c>
      <c r="H12" s="394">
        <v>1669</v>
      </c>
      <c r="I12" s="94">
        <v>1512</v>
      </c>
      <c r="J12" s="94">
        <v>854</v>
      </c>
      <c r="K12" s="394">
        <v>697</v>
      </c>
      <c r="L12" s="94">
        <v>115</v>
      </c>
      <c r="M12" s="394">
        <v>4006</v>
      </c>
      <c r="N12" s="394">
        <v>10163</v>
      </c>
    </row>
    <row r="13" spans="1:14" s="103" customFormat="1" ht="13.5" customHeight="1">
      <c r="A13" s="94"/>
      <c r="B13" s="94" t="s">
        <v>544</v>
      </c>
      <c r="C13" s="249" t="s">
        <v>1521</v>
      </c>
      <c r="D13" s="249" t="s">
        <v>143</v>
      </c>
      <c r="E13" s="94">
        <v>5057</v>
      </c>
      <c r="F13" s="94">
        <v>4013</v>
      </c>
      <c r="G13" s="394">
        <v>872</v>
      </c>
      <c r="H13" s="394">
        <v>1727</v>
      </c>
      <c r="I13" s="394">
        <v>2110</v>
      </c>
      <c r="J13" s="94">
        <v>1614</v>
      </c>
      <c r="K13" s="394">
        <v>903</v>
      </c>
      <c r="L13" s="94">
        <v>299</v>
      </c>
      <c r="M13" s="394">
        <v>5470</v>
      </c>
      <c r="N13" s="394">
        <v>15769</v>
      </c>
    </row>
    <row r="14" spans="1:14" s="247" customFormat="1" ht="13.5" customHeight="1">
      <c r="A14" s="243"/>
      <c r="B14" s="243" t="s">
        <v>1159</v>
      </c>
      <c r="C14" s="246" t="s">
        <v>1521</v>
      </c>
      <c r="D14" s="246" t="s">
        <v>1522</v>
      </c>
      <c r="E14" s="100" t="s">
        <v>1653</v>
      </c>
      <c r="F14" s="100" t="s">
        <v>1654</v>
      </c>
      <c r="G14" s="252" t="s">
        <v>1655</v>
      </c>
      <c r="H14" s="252" t="s">
        <v>1656</v>
      </c>
      <c r="I14" s="850" t="s">
        <v>1657</v>
      </c>
      <c r="J14" s="252">
        <v>5.46</v>
      </c>
      <c r="K14" s="252" t="s">
        <v>1658</v>
      </c>
      <c r="L14" s="252">
        <v>3.73</v>
      </c>
      <c r="M14" s="100">
        <v>7.48</v>
      </c>
      <c r="N14" s="100" t="s">
        <v>1659</v>
      </c>
    </row>
    <row r="15" spans="1:14" s="103" customFormat="1" ht="13.5" customHeight="1">
      <c r="A15" s="94"/>
      <c r="B15" s="94" t="s">
        <v>1162</v>
      </c>
      <c r="C15" s="246" t="s">
        <v>1521</v>
      </c>
      <c r="D15" s="246" t="s">
        <v>1522</v>
      </c>
      <c r="E15" s="394" t="s">
        <v>1660</v>
      </c>
      <c r="F15" s="861">
        <v>8.23</v>
      </c>
      <c r="G15" s="394" t="s">
        <v>1661</v>
      </c>
      <c r="H15" s="394" t="s">
        <v>1662</v>
      </c>
      <c r="I15" s="803">
        <v>9.3800000000000008</v>
      </c>
      <c r="J15" s="394" t="s">
        <v>1663</v>
      </c>
      <c r="K15" s="394" t="s">
        <v>1664</v>
      </c>
      <c r="L15" s="394" t="s">
        <v>1665</v>
      </c>
      <c r="M15" s="803">
        <v>10.210000000000001</v>
      </c>
      <c r="N15" s="394" t="s">
        <v>1666</v>
      </c>
    </row>
    <row r="16" spans="1:14" s="103" customFormat="1" ht="13.5" customHeight="1">
      <c r="A16" s="94"/>
      <c r="B16" s="94" t="s">
        <v>1602</v>
      </c>
      <c r="C16" s="246" t="s">
        <v>1521</v>
      </c>
      <c r="D16" s="246" t="s">
        <v>586</v>
      </c>
      <c r="E16" s="94">
        <v>2890</v>
      </c>
      <c r="F16" s="94">
        <v>2350</v>
      </c>
      <c r="G16" s="394">
        <v>326</v>
      </c>
      <c r="H16" s="394">
        <v>998</v>
      </c>
      <c r="I16" s="94">
        <v>796</v>
      </c>
      <c r="J16" s="94">
        <v>528</v>
      </c>
      <c r="K16" s="94">
        <v>408</v>
      </c>
      <c r="L16" s="94">
        <v>58</v>
      </c>
      <c r="M16" s="394">
        <v>2696</v>
      </c>
      <c r="N16" s="94">
        <v>7239</v>
      </c>
    </row>
    <row r="17" spans="1:14" s="247" customFormat="1" ht="13.5" customHeight="1">
      <c r="A17" s="243"/>
      <c r="B17" s="243" t="s">
        <v>1603</v>
      </c>
      <c r="C17" s="246" t="s">
        <v>1521</v>
      </c>
      <c r="D17" s="246" t="s">
        <v>586</v>
      </c>
      <c r="E17" s="243">
        <v>878</v>
      </c>
      <c r="F17" s="250" t="s">
        <v>1667</v>
      </c>
      <c r="G17" s="250">
        <v>136</v>
      </c>
      <c r="H17" s="250" t="s">
        <v>1668</v>
      </c>
      <c r="I17" s="250">
        <v>337</v>
      </c>
      <c r="J17" s="243">
        <v>204</v>
      </c>
      <c r="K17" s="243">
        <v>142</v>
      </c>
      <c r="L17" s="243">
        <v>35</v>
      </c>
      <c r="M17" s="250" t="s">
        <v>1669</v>
      </c>
      <c r="N17" s="243">
        <v>2610</v>
      </c>
    </row>
    <row r="18" spans="1:14" s="247" customFormat="1" ht="13.5" customHeight="1">
      <c r="A18" s="243"/>
      <c r="B18" s="243" t="s">
        <v>1161</v>
      </c>
      <c r="C18" s="246" t="s">
        <v>1521</v>
      </c>
      <c r="D18" s="246" t="s">
        <v>1522</v>
      </c>
      <c r="E18" s="861">
        <v>6.39</v>
      </c>
      <c r="F18" s="861">
        <v>4.82</v>
      </c>
      <c r="G18" s="394" t="s">
        <v>1670</v>
      </c>
      <c r="H18" s="394" t="s">
        <v>1671</v>
      </c>
      <c r="I18" s="394" t="s">
        <v>1672</v>
      </c>
      <c r="J18" s="861">
        <v>3.38</v>
      </c>
      <c r="K18" s="394" t="s">
        <v>1673</v>
      </c>
      <c r="L18" s="861">
        <v>1.88</v>
      </c>
      <c r="M18" s="861">
        <v>5.03</v>
      </c>
      <c r="N18" s="394" t="s">
        <v>1674</v>
      </c>
    </row>
    <row r="19" spans="1:14" s="380" customFormat="1" ht="13.5" customHeight="1">
      <c r="A19" s="378"/>
      <c r="B19" s="502" t="s">
        <v>1160</v>
      </c>
      <c r="C19" s="246" t="s">
        <v>1521</v>
      </c>
      <c r="D19" s="246" t="s">
        <v>1522</v>
      </c>
      <c r="E19" s="803" t="s">
        <v>1675</v>
      </c>
      <c r="F19" s="100">
        <v>1.53</v>
      </c>
      <c r="G19" s="381" t="s">
        <v>1676</v>
      </c>
      <c r="H19" s="381" t="s">
        <v>1675</v>
      </c>
      <c r="I19" s="381" t="s">
        <v>1677</v>
      </c>
      <c r="J19" s="381" t="s">
        <v>1678</v>
      </c>
      <c r="K19" s="381" t="s">
        <v>1679</v>
      </c>
      <c r="L19" s="381" t="s">
        <v>1529</v>
      </c>
      <c r="M19" s="423" t="s">
        <v>1680</v>
      </c>
      <c r="N19" s="423" t="s">
        <v>1681</v>
      </c>
    </row>
    <row r="20" spans="1:14" s="103" customFormat="1" ht="13.5" customHeight="1">
      <c r="A20" s="94"/>
      <c r="B20" s="94" t="s">
        <v>768</v>
      </c>
      <c r="C20" s="249">
        <v>44105</v>
      </c>
      <c r="D20" s="249" t="s">
        <v>571</v>
      </c>
      <c r="E20" s="394">
        <v>220682</v>
      </c>
      <c r="F20" s="394">
        <v>217496</v>
      </c>
      <c r="G20" s="394">
        <v>42662</v>
      </c>
      <c r="H20" s="394">
        <v>83610</v>
      </c>
      <c r="I20" s="394">
        <v>98001</v>
      </c>
      <c r="J20" s="394">
        <v>63992</v>
      </c>
      <c r="K20" s="394">
        <v>42967</v>
      </c>
      <c r="L20" s="394">
        <v>11126</v>
      </c>
      <c r="M20" s="394">
        <v>223653</v>
      </c>
      <c r="N20" s="394">
        <v>725824</v>
      </c>
    </row>
    <row r="21" spans="1:14" s="247" customFormat="1" ht="13.5" customHeight="1">
      <c r="A21" s="243"/>
      <c r="B21" s="254" t="s">
        <v>769</v>
      </c>
      <c r="C21" s="246">
        <v>44197</v>
      </c>
      <c r="D21" s="249" t="s">
        <v>143</v>
      </c>
      <c r="E21" s="94">
        <v>451065</v>
      </c>
      <c r="F21" s="94">
        <v>487258</v>
      </c>
      <c r="G21" s="94">
        <v>94350</v>
      </c>
      <c r="H21" s="94">
        <v>198488</v>
      </c>
      <c r="I21" s="94">
        <v>224513</v>
      </c>
      <c r="J21" s="94">
        <v>152292</v>
      </c>
      <c r="K21" s="94">
        <v>109474</v>
      </c>
      <c r="L21" s="94">
        <v>29629</v>
      </c>
      <c r="M21" s="94">
        <v>528244</v>
      </c>
      <c r="N21" s="94">
        <v>1515590</v>
      </c>
    </row>
    <row r="22" spans="1:14" s="247" customFormat="1" ht="13.5" customHeight="1">
      <c r="A22" s="243"/>
      <c r="B22" s="247" t="s">
        <v>542</v>
      </c>
      <c r="C22" s="246" t="s">
        <v>1652</v>
      </c>
      <c r="D22" s="246" t="s">
        <v>143</v>
      </c>
      <c r="E22" s="394">
        <v>3745</v>
      </c>
      <c r="F22" s="394">
        <v>3716</v>
      </c>
      <c r="G22" s="450">
        <v>567</v>
      </c>
      <c r="H22" s="450">
        <v>1649</v>
      </c>
      <c r="I22" s="450">
        <v>1480</v>
      </c>
      <c r="J22" s="450">
        <v>892</v>
      </c>
      <c r="K22" s="450">
        <v>621</v>
      </c>
      <c r="L22" s="450">
        <v>136</v>
      </c>
      <c r="M22" s="394">
        <v>3948</v>
      </c>
      <c r="N22" s="394">
        <v>10100</v>
      </c>
    </row>
    <row r="23" spans="1:14" s="103" customFormat="1" ht="13.5" customHeight="1">
      <c r="A23" s="94"/>
      <c r="B23" s="254" t="s">
        <v>544</v>
      </c>
      <c r="C23" s="246" t="s">
        <v>1652</v>
      </c>
      <c r="D23" s="253" t="s">
        <v>143</v>
      </c>
      <c r="E23" s="94">
        <v>5282</v>
      </c>
      <c r="F23" s="94">
        <v>4241</v>
      </c>
      <c r="G23" s="94">
        <v>923</v>
      </c>
      <c r="H23" s="94">
        <v>1827</v>
      </c>
      <c r="I23" s="94">
        <v>2230</v>
      </c>
      <c r="J23" s="94">
        <v>1744</v>
      </c>
      <c r="K23" s="94">
        <v>907</v>
      </c>
      <c r="L23" s="94">
        <v>270</v>
      </c>
      <c r="M23" s="94">
        <v>5786</v>
      </c>
      <c r="N23" s="94">
        <v>16164</v>
      </c>
    </row>
    <row r="24" spans="1:14" s="247" customFormat="1" ht="13.5" customHeight="1">
      <c r="A24" s="243"/>
      <c r="B24" s="247" t="s">
        <v>545</v>
      </c>
      <c r="C24" s="246" t="s">
        <v>1652</v>
      </c>
      <c r="D24" s="379" t="s">
        <v>143</v>
      </c>
      <c r="E24" s="450">
        <v>-1537</v>
      </c>
      <c r="F24" s="450">
        <v>-525</v>
      </c>
      <c r="G24" s="450">
        <v>-356</v>
      </c>
      <c r="H24" s="450">
        <v>-178</v>
      </c>
      <c r="I24" s="450">
        <v>-750</v>
      </c>
      <c r="J24" s="450">
        <v>-852</v>
      </c>
      <c r="K24" s="450">
        <v>-286</v>
      </c>
      <c r="L24" s="450">
        <v>-134</v>
      </c>
      <c r="M24" s="450">
        <v>-1838</v>
      </c>
      <c r="N24" s="450">
        <v>-6064</v>
      </c>
    </row>
    <row r="25" spans="1:14" s="247" customFormat="1" ht="13.5" customHeight="1">
      <c r="A25" s="243"/>
      <c r="B25" s="243" t="s">
        <v>102</v>
      </c>
      <c r="C25" s="246" t="s">
        <v>1652</v>
      </c>
      <c r="D25" s="379" t="s">
        <v>143</v>
      </c>
      <c r="E25" s="304">
        <v>1095</v>
      </c>
      <c r="F25" s="395">
        <v>372</v>
      </c>
      <c r="G25" s="395">
        <v>196</v>
      </c>
      <c r="H25" s="304">
        <v>148</v>
      </c>
      <c r="I25" s="304">
        <v>238</v>
      </c>
      <c r="J25" s="395">
        <v>-376</v>
      </c>
      <c r="K25" s="395">
        <v>-794</v>
      </c>
      <c r="L25" s="395">
        <v>-195</v>
      </c>
      <c r="M25" s="395">
        <v>-17</v>
      </c>
      <c r="N25" s="395">
        <v>-619</v>
      </c>
    </row>
    <row r="26" spans="1:14" s="103" customFormat="1" ht="13.5" customHeight="1">
      <c r="A26" s="94"/>
      <c r="B26" s="94" t="s">
        <v>546</v>
      </c>
      <c r="C26" s="246">
        <v>43862</v>
      </c>
      <c r="D26" s="246" t="s">
        <v>143</v>
      </c>
      <c r="E26" s="103">
        <v>127685</v>
      </c>
      <c r="F26" s="103">
        <v>116174</v>
      </c>
      <c r="G26" s="103">
        <v>27824</v>
      </c>
      <c r="H26" s="103">
        <v>51184</v>
      </c>
      <c r="I26" s="103">
        <v>64701</v>
      </c>
      <c r="J26" s="103">
        <v>49070</v>
      </c>
      <c r="K26" s="103">
        <v>27664</v>
      </c>
      <c r="L26" s="103">
        <v>9084</v>
      </c>
      <c r="M26" s="103">
        <v>142372</v>
      </c>
      <c r="N26" s="103">
        <v>430422</v>
      </c>
    </row>
    <row r="27" spans="1:14" s="250" customFormat="1" ht="13.5" customHeight="1">
      <c r="B27" s="851" t="s">
        <v>128</v>
      </c>
      <c r="C27" s="246">
        <v>43862</v>
      </c>
      <c r="D27" s="246" t="s">
        <v>1530</v>
      </c>
      <c r="E27" s="842" t="s">
        <v>1682</v>
      </c>
      <c r="F27" s="842" t="s">
        <v>1683</v>
      </c>
      <c r="G27" s="842" t="s">
        <v>1684</v>
      </c>
      <c r="H27" s="842" t="s">
        <v>1685</v>
      </c>
      <c r="I27" s="842" t="s">
        <v>1686</v>
      </c>
      <c r="J27" s="842" t="s">
        <v>1687</v>
      </c>
      <c r="K27" s="842" t="s">
        <v>1688</v>
      </c>
      <c r="L27" s="842" t="s">
        <v>1689</v>
      </c>
      <c r="M27" s="842" t="s">
        <v>1690</v>
      </c>
      <c r="N27" s="842" t="s">
        <v>1682</v>
      </c>
    </row>
    <row r="28" spans="1:14" s="250" customFormat="1" ht="13.5" customHeight="1">
      <c r="B28" s="851" t="s">
        <v>158</v>
      </c>
      <c r="C28" s="246">
        <v>43862</v>
      </c>
      <c r="D28" s="246" t="s">
        <v>143</v>
      </c>
      <c r="E28" s="842">
        <v>66745</v>
      </c>
      <c r="F28" s="842">
        <v>58912</v>
      </c>
      <c r="G28" s="842">
        <v>14579</v>
      </c>
      <c r="H28" s="842">
        <v>26563</v>
      </c>
      <c r="I28" s="842">
        <v>33903</v>
      </c>
      <c r="J28" s="842">
        <v>27168</v>
      </c>
      <c r="K28" s="842">
        <v>12036</v>
      </c>
      <c r="L28" s="842">
        <v>4183</v>
      </c>
      <c r="M28" s="842">
        <v>72173</v>
      </c>
      <c r="N28" s="842">
        <v>221995</v>
      </c>
    </row>
    <row r="29" spans="1:14" s="250" customFormat="1" ht="13.5" customHeight="1">
      <c r="B29" s="804" t="s">
        <v>159</v>
      </c>
      <c r="C29" s="246">
        <v>43862</v>
      </c>
      <c r="D29" s="246" t="s">
        <v>1530</v>
      </c>
      <c r="E29" s="394" t="s">
        <v>1691</v>
      </c>
      <c r="F29" s="394" t="s">
        <v>1692</v>
      </c>
      <c r="G29" s="394" t="s">
        <v>1693</v>
      </c>
      <c r="H29" s="394" t="s">
        <v>1694</v>
      </c>
      <c r="I29" s="394" t="s">
        <v>1695</v>
      </c>
      <c r="J29" s="394" t="s">
        <v>1696</v>
      </c>
      <c r="K29" s="394" t="s">
        <v>1697</v>
      </c>
      <c r="L29" s="394" t="s">
        <v>1531</v>
      </c>
      <c r="M29" s="394" t="s">
        <v>1698</v>
      </c>
      <c r="N29" s="394" t="s">
        <v>1699</v>
      </c>
    </row>
    <row r="30" spans="1:14" ht="13.5" customHeight="1">
      <c r="B30" s="243" t="s">
        <v>1163</v>
      </c>
      <c r="C30" s="246">
        <v>44105</v>
      </c>
      <c r="D30" s="246" t="s">
        <v>1532</v>
      </c>
      <c r="E30" s="394" t="s">
        <v>1533</v>
      </c>
      <c r="F30" s="394" t="s">
        <v>1534</v>
      </c>
      <c r="G30" s="394" t="s">
        <v>1535</v>
      </c>
      <c r="H30" s="394" t="s">
        <v>1536</v>
      </c>
      <c r="I30" s="394" t="s">
        <v>1537</v>
      </c>
      <c r="J30" s="803">
        <v>53.44</v>
      </c>
      <c r="K30" s="861">
        <v>210.32</v>
      </c>
      <c r="L30" s="861">
        <v>90.33</v>
      </c>
      <c r="M30" s="861">
        <v>534.55999999999995</v>
      </c>
      <c r="N30" s="394" t="s">
        <v>1538</v>
      </c>
    </row>
    <row r="31" spans="1:14" ht="13.5" customHeight="1">
      <c r="B31" s="248" t="s">
        <v>602</v>
      </c>
      <c r="C31" s="246">
        <v>44013</v>
      </c>
      <c r="D31" s="249" t="s">
        <v>603</v>
      </c>
      <c r="E31" s="94">
        <v>193200</v>
      </c>
      <c r="F31" s="94">
        <v>244700</v>
      </c>
      <c r="G31" s="94">
        <v>318100</v>
      </c>
      <c r="H31" s="94">
        <v>168400</v>
      </c>
      <c r="I31" s="94">
        <v>162000</v>
      </c>
      <c r="J31" s="94">
        <v>94000</v>
      </c>
      <c r="K31" s="94">
        <v>49400</v>
      </c>
      <c r="L31" s="94">
        <v>41800</v>
      </c>
      <c r="M31" s="94">
        <v>62700</v>
      </c>
      <c r="N31" s="94">
        <v>171100</v>
      </c>
    </row>
    <row r="32" spans="1:14" ht="13.5" customHeight="1">
      <c r="B32" s="248" t="s">
        <v>1539</v>
      </c>
      <c r="C32" s="255">
        <v>43617</v>
      </c>
      <c r="D32" s="253" t="s">
        <v>766</v>
      </c>
      <c r="E32" s="94">
        <v>701</v>
      </c>
      <c r="F32" s="94">
        <v>164</v>
      </c>
      <c r="G32" s="94">
        <v>12</v>
      </c>
      <c r="H32" s="94">
        <v>250</v>
      </c>
      <c r="I32" s="94">
        <v>56</v>
      </c>
      <c r="J32" s="94">
        <v>87</v>
      </c>
      <c r="K32" s="94">
        <v>103</v>
      </c>
      <c r="L32" s="94">
        <v>14</v>
      </c>
      <c r="M32" s="94">
        <v>926</v>
      </c>
      <c r="N32" s="94">
        <v>1443</v>
      </c>
    </row>
    <row r="33" spans="1:14" ht="13.5" customHeight="1">
      <c r="B33" s="248" t="s">
        <v>1540</v>
      </c>
      <c r="C33" s="255">
        <v>43617</v>
      </c>
      <c r="D33" s="253" t="s">
        <v>143</v>
      </c>
      <c r="E33" s="243">
        <v>33101</v>
      </c>
      <c r="F33" s="243">
        <v>8916</v>
      </c>
      <c r="G33" s="243">
        <v>225</v>
      </c>
      <c r="H33" s="243">
        <v>15830</v>
      </c>
      <c r="I33" s="243">
        <v>3749</v>
      </c>
      <c r="J33" s="243">
        <v>2455</v>
      </c>
      <c r="K33" s="243">
        <v>10616</v>
      </c>
      <c r="L33" s="243">
        <v>504</v>
      </c>
      <c r="M33" s="243">
        <v>48424</v>
      </c>
      <c r="N33" s="243">
        <v>68014</v>
      </c>
    </row>
    <row r="34" spans="1:14" ht="13.5" customHeight="1">
      <c r="B34" s="243" t="s">
        <v>160</v>
      </c>
      <c r="C34" s="246" t="s">
        <v>1604</v>
      </c>
      <c r="D34" s="253" t="s">
        <v>568</v>
      </c>
      <c r="E34" s="243">
        <v>210529</v>
      </c>
      <c r="F34" s="243">
        <v>221640</v>
      </c>
      <c r="G34" s="243">
        <v>44484</v>
      </c>
      <c r="H34" s="243">
        <v>92573</v>
      </c>
      <c r="I34" s="243">
        <v>104663</v>
      </c>
      <c r="J34" s="243">
        <v>70028</v>
      </c>
      <c r="K34" s="243">
        <v>52874</v>
      </c>
      <c r="L34" s="243">
        <v>13573</v>
      </c>
      <c r="M34" s="243">
        <v>238259</v>
      </c>
      <c r="N34" s="243">
        <v>682408</v>
      </c>
    </row>
    <row r="35" spans="1:14" ht="13.5" customHeight="1">
      <c r="B35" s="243" t="s">
        <v>162</v>
      </c>
      <c r="C35" s="246" t="s">
        <v>1604</v>
      </c>
      <c r="D35" s="253" t="s">
        <v>161</v>
      </c>
      <c r="E35" s="243">
        <v>80591085</v>
      </c>
      <c r="F35" s="243">
        <v>87638986</v>
      </c>
      <c r="G35" s="243">
        <v>24146521</v>
      </c>
      <c r="H35" s="243">
        <v>31083644</v>
      </c>
      <c r="I35" s="250">
        <v>35899554</v>
      </c>
      <c r="J35" s="243">
        <v>19661420</v>
      </c>
      <c r="K35" s="243">
        <v>18054850</v>
      </c>
      <c r="L35" s="243">
        <v>3475015</v>
      </c>
      <c r="M35" s="243">
        <v>97797976</v>
      </c>
      <c r="N35" s="243">
        <v>309261707</v>
      </c>
    </row>
    <row r="36" spans="1:14" ht="13.5" customHeight="1">
      <c r="B36" s="243" t="s">
        <v>1542</v>
      </c>
      <c r="C36" s="246">
        <v>44197</v>
      </c>
      <c r="D36" s="253" t="s">
        <v>143</v>
      </c>
      <c r="E36" s="243">
        <v>42</v>
      </c>
      <c r="F36" s="243">
        <v>41</v>
      </c>
      <c r="G36" s="243">
        <v>21</v>
      </c>
      <c r="H36" s="243">
        <v>28</v>
      </c>
      <c r="I36" s="250">
        <v>26</v>
      </c>
      <c r="J36" s="243">
        <v>26</v>
      </c>
      <c r="K36" s="243">
        <v>22</v>
      </c>
      <c r="L36" s="243">
        <v>16</v>
      </c>
      <c r="M36" s="243">
        <v>47</v>
      </c>
      <c r="N36" s="243">
        <v>69</v>
      </c>
    </row>
    <row r="37" spans="1:14" ht="13.5" customHeight="1">
      <c r="B37" s="243" t="s">
        <v>604</v>
      </c>
      <c r="C37" s="246">
        <v>43556</v>
      </c>
      <c r="D37" s="253" t="s">
        <v>143</v>
      </c>
      <c r="E37" s="243">
        <v>3257</v>
      </c>
      <c r="F37" s="243">
        <v>3826</v>
      </c>
      <c r="G37" s="243">
        <v>1079</v>
      </c>
      <c r="H37" s="243">
        <v>2154</v>
      </c>
      <c r="I37" s="243">
        <v>2297</v>
      </c>
      <c r="J37" s="243">
        <v>1109</v>
      </c>
      <c r="K37" s="243">
        <v>1194</v>
      </c>
      <c r="L37" s="243">
        <v>259</v>
      </c>
      <c r="M37" s="243">
        <v>3952</v>
      </c>
      <c r="N37" s="243">
        <v>21036</v>
      </c>
    </row>
    <row r="38" spans="1:14" ht="13.5" customHeight="1">
      <c r="B38" s="243" t="s">
        <v>605</v>
      </c>
      <c r="C38" s="246">
        <v>43952</v>
      </c>
      <c r="D38" s="253" t="s">
        <v>618</v>
      </c>
      <c r="E38" s="243">
        <v>31</v>
      </c>
      <c r="F38" s="243">
        <v>60</v>
      </c>
      <c r="G38" s="243">
        <v>10</v>
      </c>
      <c r="H38" s="243">
        <v>16</v>
      </c>
      <c r="I38" s="243">
        <v>26</v>
      </c>
      <c r="J38" s="243">
        <v>11</v>
      </c>
      <c r="K38" s="243">
        <v>19</v>
      </c>
      <c r="L38" s="243">
        <v>4</v>
      </c>
      <c r="M38" s="243">
        <v>42</v>
      </c>
      <c r="N38" s="243">
        <v>108</v>
      </c>
    </row>
    <row r="39" spans="1:14" ht="13.5" customHeight="1">
      <c r="A39" s="247"/>
      <c r="B39" s="247" t="s">
        <v>616</v>
      </c>
      <c r="C39" s="246">
        <v>43952</v>
      </c>
      <c r="D39" s="253" t="s">
        <v>143</v>
      </c>
      <c r="E39" s="247">
        <v>4990</v>
      </c>
      <c r="F39" s="247">
        <v>7575</v>
      </c>
      <c r="G39" s="247">
        <v>711</v>
      </c>
      <c r="H39" s="247">
        <v>2354</v>
      </c>
      <c r="I39" s="247">
        <v>3024</v>
      </c>
      <c r="J39" s="247">
        <v>1266</v>
      </c>
      <c r="K39" s="247">
        <v>1851</v>
      </c>
      <c r="L39" s="247">
        <v>117</v>
      </c>
      <c r="M39" s="247">
        <v>2521</v>
      </c>
      <c r="N39" s="247">
        <v>12929</v>
      </c>
    </row>
    <row r="40" spans="1:14" ht="13.5" customHeight="1">
      <c r="A40" s="247"/>
      <c r="B40" s="247" t="s">
        <v>1543</v>
      </c>
      <c r="C40" s="246">
        <v>43952</v>
      </c>
      <c r="D40" s="253" t="s">
        <v>618</v>
      </c>
      <c r="E40" s="247">
        <v>10</v>
      </c>
      <c r="F40" s="247">
        <v>30</v>
      </c>
      <c r="G40" s="247">
        <v>3</v>
      </c>
      <c r="H40" s="247">
        <v>6</v>
      </c>
      <c r="I40" s="262" t="s">
        <v>1522</v>
      </c>
      <c r="J40" s="247">
        <v>11</v>
      </c>
      <c r="K40" s="247">
        <v>3</v>
      </c>
      <c r="L40" s="247">
        <v>2</v>
      </c>
      <c r="M40" s="247">
        <v>62</v>
      </c>
      <c r="N40" s="247">
        <v>169</v>
      </c>
    </row>
    <row r="41" spans="1:14" ht="13.5" customHeight="1">
      <c r="B41" s="247" t="s">
        <v>1544</v>
      </c>
      <c r="C41" s="246">
        <v>43952</v>
      </c>
      <c r="D41" s="253" t="s">
        <v>568</v>
      </c>
      <c r="E41" s="247">
        <v>1767</v>
      </c>
      <c r="F41" s="247">
        <v>2686</v>
      </c>
      <c r="G41" s="247">
        <v>486</v>
      </c>
      <c r="H41" s="247">
        <v>1558</v>
      </c>
      <c r="I41" s="262" t="s">
        <v>1522</v>
      </c>
      <c r="J41" s="247">
        <v>1482</v>
      </c>
      <c r="K41" s="247">
        <v>639</v>
      </c>
      <c r="L41" s="247">
        <v>478</v>
      </c>
      <c r="M41" s="247">
        <v>7201</v>
      </c>
      <c r="N41" s="247">
        <v>20085</v>
      </c>
    </row>
    <row r="42" spans="1:14" ht="13.5" customHeight="1">
      <c r="A42" s="247"/>
      <c r="B42" s="247" t="s">
        <v>617</v>
      </c>
      <c r="C42" s="246">
        <v>43952</v>
      </c>
      <c r="D42" s="253" t="s">
        <v>619</v>
      </c>
      <c r="E42" s="247">
        <v>42</v>
      </c>
      <c r="F42" s="262">
        <v>42</v>
      </c>
      <c r="G42" s="262">
        <v>8</v>
      </c>
      <c r="H42" s="247">
        <v>17</v>
      </c>
      <c r="I42" s="262">
        <v>27</v>
      </c>
      <c r="J42" s="247">
        <v>17</v>
      </c>
      <c r="K42" s="247">
        <v>20</v>
      </c>
      <c r="L42" s="247">
        <v>6</v>
      </c>
      <c r="M42" s="247">
        <v>66</v>
      </c>
      <c r="N42" s="247">
        <v>168</v>
      </c>
    </row>
    <row r="43" spans="1:14" ht="13.5" customHeight="1">
      <c r="B43" s="247" t="s">
        <v>107</v>
      </c>
      <c r="C43" s="246">
        <v>43952</v>
      </c>
      <c r="D43" s="253" t="s">
        <v>568</v>
      </c>
      <c r="E43" s="247">
        <v>21044</v>
      </c>
      <c r="F43" s="247">
        <v>26826</v>
      </c>
      <c r="G43" s="247">
        <v>4605</v>
      </c>
      <c r="H43" s="247">
        <v>11218</v>
      </c>
      <c r="I43" s="262">
        <v>13965</v>
      </c>
      <c r="J43" s="247">
        <v>7839</v>
      </c>
      <c r="K43" s="247">
        <v>6157</v>
      </c>
      <c r="L43" s="247">
        <v>1736</v>
      </c>
      <c r="M43" s="247">
        <v>27713</v>
      </c>
      <c r="N43" s="247">
        <v>74908</v>
      </c>
    </row>
    <row r="44" spans="1:14" ht="13.5" customHeight="1">
      <c r="A44" s="247"/>
      <c r="B44" s="247" t="s">
        <v>620</v>
      </c>
      <c r="C44" s="246">
        <v>43952</v>
      </c>
      <c r="D44" s="253" t="s">
        <v>619</v>
      </c>
      <c r="E44" s="247">
        <v>20</v>
      </c>
      <c r="F44" s="247">
        <v>26</v>
      </c>
      <c r="G44" s="247">
        <v>5</v>
      </c>
      <c r="H44" s="247">
        <v>8</v>
      </c>
      <c r="I44" s="262">
        <v>14</v>
      </c>
      <c r="J44" s="247">
        <v>7</v>
      </c>
      <c r="K44" s="247">
        <v>9</v>
      </c>
      <c r="L44" s="247">
        <v>3</v>
      </c>
      <c r="M44" s="247">
        <v>37</v>
      </c>
      <c r="N44" s="247">
        <v>104</v>
      </c>
    </row>
    <row r="45" spans="1:14" ht="13.5" customHeight="1">
      <c r="A45" s="247"/>
      <c r="B45" s="247" t="s">
        <v>108</v>
      </c>
      <c r="C45" s="246">
        <v>43952</v>
      </c>
      <c r="D45" s="253" t="s">
        <v>568</v>
      </c>
      <c r="E45" s="247">
        <v>9612</v>
      </c>
      <c r="F45" s="247">
        <v>13646</v>
      </c>
      <c r="G45" s="247">
        <v>2215</v>
      </c>
      <c r="H45" s="247">
        <v>5086</v>
      </c>
      <c r="I45" s="262">
        <v>6098</v>
      </c>
      <c r="J45" s="247">
        <v>3787</v>
      </c>
      <c r="K45" s="247">
        <v>3442</v>
      </c>
      <c r="L45" s="247">
        <v>1025</v>
      </c>
      <c r="M45" s="247">
        <v>14167</v>
      </c>
      <c r="N45" s="247">
        <v>39056</v>
      </c>
    </row>
    <row r="46" spans="1:14" ht="13.5" customHeight="1">
      <c r="A46" s="247"/>
      <c r="B46" s="514" t="s">
        <v>621</v>
      </c>
      <c r="C46" s="246">
        <v>43952</v>
      </c>
      <c r="D46" s="253" t="s">
        <v>619</v>
      </c>
      <c r="E46" s="247">
        <v>13</v>
      </c>
      <c r="F46" s="247">
        <v>16</v>
      </c>
      <c r="G46" s="247">
        <v>4</v>
      </c>
      <c r="H46" s="247">
        <v>5</v>
      </c>
      <c r="I46" s="262">
        <v>6</v>
      </c>
      <c r="J46" s="247">
        <v>3</v>
      </c>
      <c r="K46" s="247">
        <v>6</v>
      </c>
      <c r="L46" s="247">
        <v>1</v>
      </c>
      <c r="M46" s="247">
        <v>22</v>
      </c>
      <c r="N46" s="247">
        <v>56</v>
      </c>
    </row>
    <row r="47" spans="1:14" s="247" customFormat="1" ht="13.5" customHeight="1">
      <c r="B47" s="514" t="s">
        <v>163</v>
      </c>
      <c r="C47" s="246">
        <v>43952</v>
      </c>
      <c r="D47" s="253" t="s">
        <v>568</v>
      </c>
      <c r="E47" s="247">
        <v>9044</v>
      </c>
      <c r="F47" s="247">
        <v>12450</v>
      </c>
      <c r="G47" s="247">
        <v>2828</v>
      </c>
      <c r="H47" s="247">
        <v>3824</v>
      </c>
      <c r="I47" s="262">
        <v>4453</v>
      </c>
      <c r="J47" s="247">
        <v>2509</v>
      </c>
      <c r="K47" s="247">
        <v>4380</v>
      </c>
      <c r="L47" s="247">
        <v>532</v>
      </c>
      <c r="M47" s="262">
        <v>12883</v>
      </c>
      <c r="N47" s="247">
        <v>40007</v>
      </c>
    </row>
    <row r="48" spans="1:14" s="247" customFormat="1" ht="13.5" customHeight="1">
      <c r="B48" s="247" t="s">
        <v>681</v>
      </c>
      <c r="C48" s="246">
        <v>43952</v>
      </c>
      <c r="D48" s="253" t="s">
        <v>143</v>
      </c>
      <c r="E48" s="103">
        <v>442</v>
      </c>
      <c r="F48" s="103">
        <v>567</v>
      </c>
      <c r="G48" s="103">
        <v>60</v>
      </c>
      <c r="H48" s="103">
        <v>173</v>
      </c>
      <c r="I48" s="842">
        <v>264</v>
      </c>
      <c r="J48" s="103">
        <v>95</v>
      </c>
      <c r="K48" s="103">
        <v>193</v>
      </c>
      <c r="L48" s="103">
        <v>23</v>
      </c>
      <c r="M48" s="650">
        <v>215</v>
      </c>
      <c r="N48" s="103">
        <v>1160</v>
      </c>
    </row>
    <row r="49" spans="1:14" s="247" customFormat="1" ht="13.5" customHeight="1">
      <c r="B49" s="247" t="s">
        <v>1545</v>
      </c>
      <c r="C49" s="246">
        <v>43952</v>
      </c>
      <c r="D49" s="253" t="s">
        <v>143</v>
      </c>
      <c r="E49" s="103">
        <v>249</v>
      </c>
      <c r="F49" s="103">
        <v>562</v>
      </c>
      <c r="G49" s="103">
        <v>91</v>
      </c>
      <c r="H49" s="103">
        <v>157</v>
      </c>
      <c r="I49" s="842" t="s">
        <v>1522</v>
      </c>
      <c r="J49" s="103">
        <v>224</v>
      </c>
      <c r="K49" s="103">
        <v>79</v>
      </c>
      <c r="L49" s="103">
        <v>39</v>
      </c>
      <c r="M49" s="650">
        <v>1036</v>
      </c>
      <c r="N49" s="103">
        <v>2979</v>
      </c>
    </row>
    <row r="50" spans="1:14" s="247" customFormat="1" ht="13.5" customHeight="1">
      <c r="B50" s="247" t="s">
        <v>682</v>
      </c>
      <c r="C50" s="246">
        <v>43952</v>
      </c>
      <c r="D50" s="253" t="s">
        <v>143</v>
      </c>
      <c r="E50" s="712">
        <v>1218</v>
      </c>
      <c r="F50" s="712">
        <v>1450</v>
      </c>
      <c r="G50" s="712">
        <v>244</v>
      </c>
      <c r="H50" s="712">
        <v>625</v>
      </c>
      <c r="I50" s="842">
        <v>856</v>
      </c>
      <c r="J50" s="712">
        <v>483</v>
      </c>
      <c r="K50" s="712">
        <v>412</v>
      </c>
      <c r="L50" s="712">
        <v>126</v>
      </c>
      <c r="M50" s="712">
        <v>1693</v>
      </c>
      <c r="N50" s="712">
        <v>4589</v>
      </c>
    </row>
    <row r="51" spans="1:14" s="259" customFormat="1" ht="13.5" customHeight="1">
      <c r="A51" s="258"/>
      <c r="B51" s="514" t="s">
        <v>683</v>
      </c>
      <c r="C51" s="246">
        <v>43952</v>
      </c>
      <c r="D51" s="253" t="s">
        <v>143</v>
      </c>
      <c r="E51" s="247">
        <v>625</v>
      </c>
      <c r="F51" s="247">
        <v>867</v>
      </c>
      <c r="G51" s="247">
        <v>152</v>
      </c>
      <c r="H51" s="247">
        <v>319</v>
      </c>
      <c r="I51" s="262">
        <v>427</v>
      </c>
      <c r="J51" s="247">
        <v>244</v>
      </c>
      <c r="K51" s="247">
        <v>247</v>
      </c>
      <c r="L51" s="247">
        <v>83</v>
      </c>
      <c r="M51" s="247">
        <v>979</v>
      </c>
      <c r="N51" s="103">
        <v>2693</v>
      </c>
    </row>
    <row r="52" spans="1:14" ht="13.5" customHeight="1">
      <c r="A52" s="247"/>
      <c r="B52" s="514" t="s">
        <v>684</v>
      </c>
      <c r="C52" s="246">
        <v>43952</v>
      </c>
      <c r="D52" s="246" t="s">
        <v>143</v>
      </c>
      <c r="E52" s="247">
        <v>710</v>
      </c>
      <c r="F52" s="247">
        <v>860</v>
      </c>
      <c r="G52" s="247">
        <v>187</v>
      </c>
      <c r="H52" s="247">
        <v>324</v>
      </c>
      <c r="I52" s="247">
        <v>288</v>
      </c>
      <c r="J52" s="247">
        <v>161</v>
      </c>
      <c r="K52" s="247">
        <v>323</v>
      </c>
      <c r="L52" s="247">
        <v>38</v>
      </c>
      <c r="M52" s="262">
        <v>1012</v>
      </c>
      <c r="N52" s="103">
        <v>2907</v>
      </c>
    </row>
    <row r="53" spans="1:14" ht="13.5" customHeight="1">
      <c r="A53" s="247"/>
      <c r="B53" s="247" t="s">
        <v>759</v>
      </c>
      <c r="C53" s="246" t="s">
        <v>1541</v>
      </c>
      <c r="D53" s="246" t="s">
        <v>760</v>
      </c>
      <c r="E53" s="103">
        <v>2160</v>
      </c>
      <c r="F53" s="103">
        <v>12206</v>
      </c>
      <c r="G53" s="103">
        <v>360</v>
      </c>
      <c r="H53" s="103">
        <v>2738</v>
      </c>
      <c r="I53" s="103">
        <v>10248</v>
      </c>
      <c r="J53" s="103">
        <v>2302</v>
      </c>
      <c r="K53" s="103">
        <v>2473</v>
      </c>
      <c r="L53" s="103">
        <v>1175</v>
      </c>
      <c r="M53" s="842">
        <v>9142</v>
      </c>
      <c r="N53" s="842">
        <v>35420</v>
      </c>
    </row>
    <row r="54" spans="1:14" ht="13.5" customHeight="1">
      <c r="A54" s="247"/>
      <c r="B54" s="247" t="s">
        <v>761</v>
      </c>
      <c r="C54" s="246" t="s">
        <v>1541</v>
      </c>
      <c r="D54" s="246" t="s">
        <v>760</v>
      </c>
      <c r="E54" s="247">
        <v>1723</v>
      </c>
      <c r="F54" s="247">
        <v>11970</v>
      </c>
      <c r="G54" s="247">
        <v>343</v>
      </c>
      <c r="H54" s="247">
        <v>2705</v>
      </c>
      <c r="I54" s="247">
        <v>10108</v>
      </c>
      <c r="J54" s="247">
        <v>2289</v>
      </c>
      <c r="K54" s="247">
        <v>2317</v>
      </c>
      <c r="L54" s="247">
        <v>1148</v>
      </c>
      <c r="M54" s="247">
        <v>8200</v>
      </c>
      <c r="N54" s="247">
        <v>30650</v>
      </c>
    </row>
    <row r="55" spans="1:14" ht="13.5" customHeight="1">
      <c r="A55" s="247"/>
      <c r="B55" s="256" t="s">
        <v>762</v>
      </c>
      <c r="C55" s="257" t="s">
        <v>1541</v>
      </c>
      <c r="D55" s="257" t="s">
        <v>760</v>
      </c>
      <c r="E55" s="256">
        <v>437</v>
      </c>
      <c r="F55" s="256">
        <v>236</v>
      </c>
      <c r="G55" s="256">
        <v>18</v>
      </c>
      <c r="H55" s="256">
        <v>33</v>
      </c>
      <c r="I55" s="256">
        <v>140</v>
      </c>
      <c r="J55" s="256">
        <v>12</v>
      </c>
      <c r="K55" s="256">
        <v>155</v>
      </c>
      <c r="L55" s="256">
        <v>27</v>
      </c>
      <c r="M55" s="256">
        <v>942</v>
      </c>
      <c r="N55" s="256">
        <v>4770</v>
      </c>
    </row>
    <row r="56" spans="1:14" ht="13.5" customHeight="1">
      <c r="A56" s="247"/>
      <c r="B56" s="258" t="s">
        <v>1490</v>
      </c>
      <c r="C56" s="260"/>
      <c r="D56" s="261"/>
      <c r="E56" s="247"/>
      <c r="F56" s="247"/>
      <c r="G56" s="247"/>
      <c r="H56" s="247"/>
      <c r="I56" s="247"/>
      <c r="J56" s="247"/>
      <c r="K56" s="247"/>
      <c r="L56" s="247"/>
      <c r="M56" s="247"/>
      <c r="N56" s="247"/>
    </row>
    <row r="57" spans="1:14" ht="13.5" customHeight="1">
      <c r="A57" s="247"/>
      <c r="B57" s="258" t="s">
        <v>1705</v>
      </c>
      <c r="C57" s="260"/>
      <c r="D57" s="785"/>
      <c r="E57" s="247"/>
      <c r="F57" s="247"/>
      <c r="G57" s="247"/>
      <c r="H57" s="247"/>
      <c r="I57" s="247"/>
      <c r="J57" s="247"/>
      <c r="K57" s="247"/>
      <c r="L57" s="247"/>
      <c r="M57" s="247"/>
      <c r="N57" s="247"/>
    </row>
    <row r="58" spans="1:14" ht="13.5" customHeight="1">
      <c r="A58" s="247"/>
      <c r="B58" s="258" t="s">
        <v>1605</v>
      </c>
      <c r="C58" s="260"/>
      <c r="D58" s="785"/>
      <c r="E58" s="247"/>
      <c r="F58" s="247"/>
      <c r="G58" s="247"/>
      <c r="H58" s="247"/>
      <c r="I58" s="247"/>
      <c r="J58" s="247"/>
      <c r="K58" s="247"/>
      <c r="L58" s="247"/>
      <c r="M58" s="247"/>
      <c r="N58" s="247"/>
    </row>
    <row r="59" spans="1:14" ht="13.5" customHeight="1">
      <c r="A59" s="247"/>
      <c r="B59" s="258"/>
      <c r="C59" s="260"/>
      <c r="D59" s="261"/>
      <c r="E59" s="247"/>
      <c r="F59" s="247"/>
      <c r="G59" s="247"/>
      <c r="H59" s="247"/>
      <c r="I59" s="247"/>
      <c r="J59" s="247"/>
      <c r="K59" s="247"/>
      <c r="L59" s="247"/>
      <c r="M59" s="247"/>
      <c r="N59" s="247"/>
    </row>
    <row r="60" spans="1:14" ht="13.5" customHeight="1">
      <c r="A60" s="247"/>
      <c r="B60" s="258"/>
      <c r="C60" s="260"/>
      <c r="D60" s="747"/>
      <c r="E60" s="247"/>
      <c r="F60" s="247"/>
      <c r="G60" s="247"/>
      <c r="H60" s="247"/>
      <c r="I60" s="247"/>
      <c r="J60" s="247"/>
      <c r="K60" s="247"/>
      <c r="L60" s="247"/>
      <c r="M60" s="247"/>
      <c r="N60" s="247"/>
    </row>
    <row r="61" spans="1:14" s="686" customFormat="1" ht="13.5" customHeight="1">
      <c r="A61" s="687"/>
      <c r="B61" s="687">
        <v>54</v>
      </c>
      <c r="C61" s="688"/>
      <c r="D61" s="689"/>
      <c r="E61" s="687"/>
      <c r="F61" s="687"/>
      <c r="G61" s="687"/>
      <c r="H61" s="687"/>
      <c r="I61" s="687"/>
      <c r="J61" s="687"/>
      <c r="K61" s="690">
        <v>55</v>
      </c>
      <c r="L61" s="687"/>
      <c r="M61" s="687"/>
      <c r="N61" s="687"/>
    </row>
    <row r="62" spans="1:14" s="686" customFormat="1" ht="13.5" customHeight="1">
      <c r="A62" s="687"/>
      <c r="B62" s="687"/>
      <c r="C62" s="688"/>
      <c r="D62" s="689"/>
      <c r="E62" s="687"/>
      <c r="F62" s="687"/>
      <c r="G62" s="687"/>
      <c r="H62" s="687"/>
      <c r="I62" s="687"/>
      <c r="J62" s="687"/>
      <c r="K62" s="690"/>
      <c r="L62" s="687"/>
      <c r="M62" s="687"/>
      <c r="N62" s="687"/>
    </row>
    <row r="63" spans="1:14" s="686" customFormat="1" ht="13.5" customHeight="1">
      <c r="A63" s="687"/>
      <c r="B63" s="687"/>
      <c r="C63" s="688"/>
      <c r="D63" s="689"/>
      <c r="E63" s="687"/>
      <c r="F63" s="687"/>
      <c r="G63" s="687"/>
      <c r="H63" s="687"/>
      <c r="I63" s="687"/>
      <c r="J63" s="687"/>
      <c r="K63" s="690"/>
      <c r="L63" s="687"/>
      <c r="M63" s="687"/>
      <c r="N63" s="687"/>
    </row>
    <row r="64" spans="1:14" s="686" customFormat="1" ht="13.5" customHeight="1">
      <c r="A64" s="687"/>
      <c r="B64" s="687"/>
      <c r="C64" s="688"/>
      <c r="D64" s="689"/>
      <c r="E64" s="687"/>
      <c r="F64" s="687"/>
      <c r="G64" s="687"/>
      <c r="H64" s="687"/>
      <c r="I64" s="687"/>
      <c r="J64" s="687"/>
      <c r="K64" s="690"/>
      <c r="L64" s="687"/>
      <c r="M64" s="687"/>
      <c r="N64" s="687"/>
    </row>
    <row r="65" spans="1:14" s="247" customFormat="1" ht="13.5" customHeight="1">
      <c r="A65" s="843" t="s">
        <v>1706</v>
      </c>
      <c r="B65" s="843"/>
      <c r="C65" s="846"/>
      <c r="D65" s="260"/>
      <c r="E65" s="650"/>
      <c r="F65" s="103"/>
      <c r="G65" s="650"/>
      <c r="H65" s="103"/>
      <c r="I65" s="650"/>
      <c r="J65" s="650"/>
      <c r="K65" s="650"/>
      <c r="L65" s="650"/>
      <c r="M65" s="650"/>
      <c r="N65" s="103"/>
    </row>
    <row r="66" spans="1:14" ht="13.5" customHeight="1">
      <c r="B66" s="247"/>
      <c r="C66" s="748"/>
      <c r="D66" s="748"/>
      <c r="E66" s="103"/>
      <c r="F66" s="103"/>
      <c r="G66" s="103"/>
      <c r="H66" s="103"/>
      <c r="I66" s="103"/>
      <c r="J66" s="103"/>
      <c r="K66" s="103"/>
      <c r="L66" s="103"/>
      <c r="M66" s="650"/>
      <c r="N66" s="103"/>
    </row>
    <row r="67" spans="1:14" ht="13.5" customHeight="1">
      <c r="A67" s="997" t="s">
        <v>793</v>
      </c>
      <c r="B67" s="997"/>
      <c r="C67" s="244" t="s">
        <v>794</v>
      </c>
      <c r="D67" s="244" t="s">
        <v>795</v>
      </c>
      <c r="E67" s="730" t="s">
        <v>796</v>
      </c>
      <c r="F67" s="730" t="s">
        <v>797</v>
      </c>
      <c r="G67" s="730" t="s">
        <v>798</v>
      </c>
      <c r="H67" s="730" t="s">
        <v>799</v>
      </c>
      <c r="I67" s="730" t="s">
        <v>800</v>
      </c>
      <c r="J67" s="730" t="s">
        <v>801</v>
      </c>
      <c r="K67" s="730" t="s">
        <v>802</v>
      </c>
      <c r="L67" s="730" t="s">
        <v>722</v>
      </c>
      <c r="M67" s="730" t="s">
        <v>723</v>
      </c>
      <c r="N67" s="730" t="s">
        <v>142</v>
      </c>
    </row>
    <row r="68" spans="1:14" ht="13.5" customHeight="1">
      <c r="B68" s="243" t="s">
        <v>763</v>
      </c>
      <c r="C68" s="246">
        <v>43921</v>
      </c>
      <c r="D68" s="246" t="s">
        <v>582</v>
      </c>
      <c r="E68" s="103">
        <v>166356</v>
      </c>
      <c r="F68" s="103">
        <v>174463</v>
      </c>
      <c r="G68" s="103">
        <v>32397</v>
      </c>
      <c r="H68" s="103">
        <v>82235</v>
      </c>
      <c r="I68" s="103">
        <v>91977</v>
      </c>
      <c r="J68" s="103">
        <v>67890</v>
      </c>
      <c r="K68" s="650">
        <v>66288</v>
      </c>
      <c r="L68" s="650">
        <v>18867</v>
      </c>
      <c r="M68" s="650">
        <v>364904</v>
      </c>
      <c r="N68" s="103">
        <v>652678</v>
      </c>
    </row>
    <row r="69" spans="1:14" ht="13.5" customHeight="1">
      <c r="B69" s="243" t="s">
        <v>294</v>
      </c>
      <c r="C69" s="246">
        <v>43921</v>
      </c>
      <c r="D69" s="246" t="s">
        <v>582</v>
      </c>
      <c r="E69" s="650">
        <v>116056</v>
      </c>
      <c r="F69" s="103">
        <v>133627</v>
      </c>
      <c r="G69" s="103">
        <v>27439</v>
      </c>
      <c r="H69" s="650">
        <v>56041</v>
      </c>
      <c r="I69" s="650">
        <v>66815</v>
      </c>
      <c r="J69" s="650">
        <v>45161</v>
      </c>
      <c r="K69" s="650">
        <v>40416</v>
      </c>
      <c r="L69" s="650">
        <v>10819</v>
      </c>
      <c r="M69" s="650">
        <v>211912</v>
      </c>
      <c r="N69" s="103">
        <v>455330</v>
      </c>
    </row>
    <row r="70" spans="1:14" ht="13.5" customHeight="1">
      <c r="B70" s="94" t="s">
        <v>747</v>
      </c>
      <c r="C70" s="246">
        <v>43921</v>
      </c>
      <c r="D70" s="249" t="s">
        <v>582</v>
      </c>
      <c r="E70" s="103">
        <v>93231</v>
      </c>
      <c r="F70" s="103">
        <v>120875</v>
      </c>
      <c r="G70" s="103">
        <v>26223</v>
      </c>
      <c r="H70" s="103">
        <v>47792</v>
      </c>
      <c r="I70" s="103">
        <v>62205</v>
      </c>
      <c r="J70" s="103">
        <v>41436</v>
      </c>
      <c r="K70" s="103">
        <v>36354</v>
      </c>
      <c r="L70" s="650">
        <v>9611</v>
      </c>
      <c r="M70" s="650">
        <v>176380</v>
      </c>
      <c r="N70" s="103">
        <v>381681</v>
      </c>
    </row>
    <row r="71" spans="1:14" ht="13.5" customHeight="1">
      <c r="B71" s="103" t="s">
        <v>1546</v>
      </c>
      <c r="C71" s="246">
        <v>43921</v>
      </c>
      <c r="D71" s="249" t="s">
        <v>582</v>
      </c>
      <c r="E71" s="103">
        <v>45675</v>
      </c>
      <c r="F71" s="103">
        <v>36551</v>
      </c>
      <c r="G71" s="103">
        <v>4260</v>
      </c>
      <c r="H71" s="103">
        <v>23998</v>
      </c>
      <c r="I71" s="103">
        <v>23060</v>
      </c>
      <c r="J71" s="103">
        <v>20956</v>
      </c>
      <c r="K71" s="103">
        <v>24704</v>
      </c>
      <c r="L71" s="103">
        <v>7612</v>
      </c>
      <c r="M71" s="650">
        <v>146538</v>
      </c>
      <c r="N71" s="103">
        <v>180765</v>
      </c>
    </row>
    <row r="72" spans="1:14" ht="13.5" customHeight="1">
      <c r="B72" s="247" t="s">
        <v>638</v>
      </c>
      <c r="C72" s="246" t="s">
        <v>1604</v>
      </c>
      <c r="D72" s="246" t="s">
        <v>639</v>
      </c>
      <c r="E72" s="247">
        <v>4053</v>
      </c>
      <c r="F72" s="247">
        <v>3034</v>
      </c>
      <c r="G72" s="247">
        <v>421</v>
      </c>
      <c r="H72" s="247">
        <v>1020</v>
      </c>
      <c r="I72" s="247">
        <v>1091</v>
      </c>
      <c r="J72" s="247">
        <v>1008</v>
      </c>
      <c r="K72" s="247">
        <v>298</v>
      </c>
      <c r="L72" s="650">
        <v>35</v>
      </c>
      <c r="M72" s="262">
        <v>3599</v>
      </c>
      <c r="N72" s="247">
        <v>8141</v>
      </c>
    </row>
    <row r="73" spans="1:14" s="94" customFormat="1" ht="13.5" customHeight="1">
      <c r="B73" s="247" t="s">
        <v>1343</v>
      </c>
      <c r="C73" s="246" t="s">
        <v>1604</v>
      </c>
      <c r="D73" s="246" t="s">
        <v>639</v>
      </c>
      <c r="E73" s="247">
        <v>388</v>
      </c>
      <c r="F73" s="247">
        <v>581</v>
      </c>
      <c r="G73" s="247">
        <v>109</v>
      </c>
      <c r="H73" s="247">
        <v>276</v>
      </c>
      <c r="I73" s="247">
        <v>452</v>
      </c>
      <c r="J73" s="247">
        <v>356</v>
      </c>
      <c r="K73" s="247">
        <v>125</v>
      </c>
      <c r="L73" s="650">
        <v>30</v>
      </c>
      <c r="M73" s="262">
        <v>1633</v>
      </c>
      <c r="N73" s="247">
        <v>1325</v>
      </c>
    </row>
    <row r="74" spans="1:14" s="94" customFormat="1" ht="13.5" customHeight="1">
      <c r="B74" s="103" t="s">
        <v>1344</v>
      </c>
      <c r="C74" s="246" t="s">
        <v>1604</v>
      </c>
      <c r="D74" s="249" t="s">
        <v>639</v>
      </c>
      <c r="E74" s="103">
        <v>1676</v>
      </c>
      <c r="F74" s="103">
        <v>1379</v>
      </c>
      <c r="G74" s="103">
        <v>239</v>
      </c>
      <c r="H74" s="103">
        <v>475</v>
      </c>
      <c r="I74" s="103">
        <v>340</v>
      </c>
      <c r="J74" s="103">
        <v>178</v>
      </c>
      <c r="K74" s="103">
        <v>60</v>
      </c>
      <c r="L74" s="103">
        <v>5</v>
      </c>
      <c r="M74" s="650">
        <v>768</v>
      </c>
      <c r="N74" s="103">
        <v>4513</v>
      </c>
    </row>
    <row r="75" spans="1:14" ht="13.5" customHeight="1">
      <c r="B75" s="103" t="s">
        <v>1345</v>
      </c>
      <c r="C75" s="246" t="s">
        <v>1604</v>
      </c>
      <c r="D75" s="249" t="s">
        <v>639</v>
      </c>
      <c r="E75" s="842">
        <v>1802</v>
      </c>
      <c r="F75" s="842">
        <v>1063</v>
      </c>
      <c r="G75" s="304">
        <v>64</v>
      </c>
      <c r="H75" s="304">
        <v>266</v>
      </c>
      <c r="I75" s="304">
        <v>278</v>
      </c>
      <c r="J75" s="304">
        <v>474</v>
      </c>
      <c r="K75" s="304">
        <v>113</v>
      </c>
      <c r="L75" s="304" t="s">
        <v>1522</v>
      </c>
      <c r="M75" s="842">
        <v>1149</v>
      </c>
      <c r="N75" s="678">
        <v>2206</v>
      </c>
    </row>
    <row r="76" spans="1:14" ht="13.5" customHeight="1">
      <c r="B76" s="103" t="s">
        <v>1346</v>
      </c>
      <c r="C76" s="246" t="s">
        <v>1604</v>
      </c>
      <c r="D76" s="249" t="s">
        <v>639</v>
      </c>
      <c r="E76" s="583">
        <v>187</v>
      </c>
      <c r="F76" s="583">
        <v>11</v>
      </c>
      <c r="G76" s="583">
        <v>9</v>
      </c>
      <c r="H76" s="583">
        <v>3</v>
      </c>
      <c r="I76" s="583">
        <v>21</v>
      </c>
      <c r="J76" s="395" t="s">
        <v>1522</v>
      </c>
      <c r="K76" s="395" t="s">
        <v>1522</v>
      </c>
      <c r="L76" s="395" t="s">
        <v>1522</v>
      </c>
      <c r="M76" s="395">
        <v>49</v>
      </c>
      <c r="N76" s="103">
        <v>97</v>
      </c>
    </row>
    <row r="77" spans="1:14" s="94" customFormat="1" ht="13.5" customHeight="1">
      <c r="B77" s="103" t="s">
        <v>649</v>
      </c>
      <c r="C77" s="246" t="s">
        <v>1604</v>
      </c>
      <c r="D77" s="249" t="s">
        <v>639</v>
      </c>
      <c r="E77" s="842">
        <v>1543</v>
      </c>
      <c r="F77" s="842">
        <v>1189</v>
      </c>
      <c r="G77" s="304">
        <v>122</v>
      </c>
      <c r="H77" s="304">
        <v>652</v>
      </c>
      <c r="I77" s="304">
        <v>807</v>
      </c>
      <c r="J77" s="304">
        <v>520</v>
      </c>
      <c r="K77" s="304">
        <v>186</v>
      </c>
      <c r="L77" s="304">
        <v>33</v>
      </c>
      <c r="M77" s="842">
        <v>2397</v>
      </c>
      <c r="N77" s="842">
        <v>3277</v>
      </c>
    </row>
    <row r="78" spans="1:14" s="251" customFormat="1" ht="13.5" customHeight="1">
      <c r="B78" s="103" t="s">
        <v>650</v>
      </c>
      <c r="C78" s="246" t="s">
        <v>1604</v>
      </c>
      <c r="D78" s="249" t="s">
        <v>639</v>
      </c>
      <c r="E78" s="103">
        <v>1027</v>
      </c>
      <c r="F78" s="103">
        <v>1080</v>
      </c>
      <c r="G78" s="583">
        <v>162</v>
      </c>
      <c r="H78" s="583">
        <v>614</v>
      </c>
      <c r="I78" s="583">
        <v>770</v>
      </c>
      <c r="J78" s="583">
        <v>541</v>
      </c>
      <c r="K78" s="583">
        <v>185</v>
      </c>
      <c r="L78" s="583">
        <v>35</v>
      </c>
      <c r="M78" s="842">
        <v>2255</v>
      </c>
      <c r="N78" s="103">
        <v>2941</v>
      </c>
    </row>
    <row r="79" spans="1:14" ht="13.5" customHeight="1">
      <c r="B79" s="103" t="s">
        <v>651</v>
      </c>
      <c r="C79" s="246" t="s">
        <v>1604</v>
      </c>
      <c r="D79" s="249" t="s">
        <v>639</v>
      </c>
      <c r="E79" s="304">
        <v>28</v>
      </c>
      <c r="F79" s="304">
        <v>77</v>
      </c>
      <c r="G79" s="304">
        <v>2</v>
      </c>
      <c r="H79" s="304">
        <v>87</v>
      </c>
      <c r="I79" s="304">
        <v>111</v>
      </c>
      <c r="J79" s="304">
        <v>22</v>
      </c>
      <c r="K79" s="304">
        <v>14</v>
      </c>
      <c r="L79" s="679" t="s">
        <v>1522</v>
      </c>
      <c r="M79" s="304">
        <v>461</v>
      </c>
      <c r="N79" s="304">
        <v>326</v>
      </c>
    </row>
    <row r="80" spans="1:14" ht="13.5" customHeight="1">
      <c r="B80" s="382" t="s">
        <v>652</v>
      </c>
      <c r="C80" s="246" t="s">
        <v>1604</v>
      </c>
      <c r="D80" s="383" t="s">
        <v>639</v>
      </c>
      <c r="E80" s="103">
        <v>2998</v>
      </c>
      <c r="F80" s="103">
        <v>1877</v>
      </c>
      <c r="G80" s="382">
        <v>257</v>
      </c>
      <c r="H80" s="382">
        <v>319</v>
      </c>
      <c r="I80" s="382">
        <v>210</v>
      </c>
      <c r="J80" s="382">
        <v>445</v>
      </c>
      <c r="K80" s="382">
        <v>99</v>
      </c>
      <c r="L80" s="122" t="s">
        <v>1522</v>
      </c>
      <c r="M80" s="122">
        <v>883</v>
      </c>
      <c r="N80" s="103">
        <v>4874</v>
      </c>
    </row>
    <row r="81" spans="1:14" ht="13.5" customHeight="1">
      <c r="B81" s="247" t="s">
        <v>764</v>
      </c>
      <c r="C81" s="246">
        <v>43921</v>
      </c>
      <c r="D81" s="246" t="s">
        <v>1606</v>
      </c>
      <c r="E81" s="247">
        <v>67</v>
      </c>
      <c r="F81" s="247">
        <v>42</v>
      </c>
      <c r="G81" s="247">
        <v>8</v>
      </c>
      <c r="H81" s="247">
        <v>18</v>
      </c>
      <c r="I81" s="247">
        <v>20</v>
      </c>
      <c r="J81" s="247">
        <v>18</v>
      </c>
      <c r="K81" s="247">
        <v>14</v>
      </c>
      <c r="L81" s="247">
        <v>9</v>
      </c>
      <c r="M81" s="262">
        <v>61</v>
      </c>
      <c r="N81" s="247">
        <v>358</v>
      </c>
    </row>
    <row r="82" spans="1:14" s="250" customFormat="1" ht="13.5" customHeight="1">
      <c r="B82" s="731" t="s">
        <v>816</v>
      </c>
      <c r="C82" s="246">
        <v>43921</v>
      </c>
      <c r="D82" s="246" t="s">
        <v>1606</v>
      </c>
      <c r="E82" s="262">
        <v>360</v>
      </c>
      <c r="F82" s="262">
        <v>225</v>
      </c>
      <c r="G82" s="262">
        <v>34</v>
      </c>
      <c r="H82" s="262">
        <v>98</v>
      </c>
      <c r="I82" s="262">
        <v>98</v>
      </c>
      <c r="J82" s="262">
        <v>66</v>
      </c>
      <c r="K82" s="262">
        <v>46</v>
      </c>
      <c r="L82" s="262">
        <v>8</v>
      </c>
      <c r="M82" s="262">
        <v>444</v>
      </c>
      <c r="N82" s="262">
        <v>938</v>
      </c>
    </row>
    <row r="83" spans="1:14" s="749" customFormat="1" ht="13.5" customHeight="1">
      <c r="B83" s="731" t="s">
        <v>817</v>
      </c>
      <c r="C83" s="246">
        <v>43921</v>
      </c>
      <c r="D83" s="246" t="s">
        <v>1606</v>
      </c>
      <c r="E83" s="262">
        <v>856</v>
      </c>
      <c r="F83" s="262">
        <v>830</v>
      </c>
      <c r="G83" s="262">
        <v>169</v>
      </c>
      <c r="H83" s="262">
        <v>270</v>
      </c>
      <c r="I83" s="262">
        <v>323</v>
      </c>
      <c r="J83" s="262">
        <v>246</v>
      </c>
      <c r="K83" s="262">
        <v>144</v>
      </c>
      <c r="L83" s="262">
        <v>22</v>
      </c>
      <c r="M83" s="262">
        <v>1193</v>
      </c>
      <c r="N83" s="262">
        <v>2704</v>
      </c>
    </row>
    <row r="84" spans="1:14" s="250" customFormat="1" ht="13.5" customHeight="1">
      <c r="B84" s="731" t="s">
        <v>1547</v>
      </c>
      <c r="C84" s="246">
        <v>43921</v>
      </c>
      <c r="D84" s="246" t="s">
        <v>1606</v>
      </c>
      <c r="E84" s="262">
        <v>442</v>
      </c>
      <c r="F84" s="262">
        <v>285</v>
      </c>
      <c r="G84" s="262">
        <v>52</v>
      </c>
      <c r="H84" s="262">
        <v>89</v>
      </c>
      <c r="I84" s="262">
        <v>99</v>
      </c>
      <c r="J84" s="262">
        <v>75</v>
      </c>
      <c r="K84" s="262">
        <v>45</v>
      </c>
      <c r="L84" s="262">
        <v>11</v>
      </c>
      <c r="M84" s="262">
        <v>298</v>
      </c>
      <c r="N84" s="262">
        <v>1138</v>
      </c>
    </row>
    <row r="85" spans="1:14" s="250" customFormat="1" ht="13.5" customHeight="1">
      <c r="B85" s="750" t="s">
        <v>765</v>
      </c>
      <c r="C85" s="246">
        <v>43921</v>
      </c>
      <c r="D85" s="384" t="s">
        <v>1606</v>
      </c>
      <c r="E85" s="451">
        <v>39</v>
      </c>
      <c r="F85" s="451">
        <v>34</v>
      </c>
      <c r="G85" s="451">
        <v>5</v>
      </c>
      <c r="H85" s="451">
        <v>4</v>
      </c>
      <c r="I85" s="451">
        <v>16</v>
      </c>
      <c r="J85" s="451">
        <v>7</v>
      </c>
      <c r="K85" s="451">
        <v>13</v>
      </c>
      <c r="L85" s="451">
        <v>13</v>
      </c>
      <c r="M85" s="451">
        <v>155</v>
      </c>
      <c r="N85" s="451">
        <v>360</v>
      </c>
    </row>
    <row r="86" spans="1:14" s="250" customFormat="1" ht="13.5" customHeight="1">
      <c r="B86" s="731" t="s">
        <v>688</v>
      </c>
      <c r="C86" s="246">
        <v>43555</v>
      </c>
      <c r="D86" s="246" t="s">
        <v>143</v>
      </c>
      <c r="E86" s="262">
        <v>451481</v>
      </c>
      <c r="F86" s="262">
        <v>486688</v>
      </c>
      <c r="G86" s="262">
        <v>94177</v>
      </c>
      <c r="H86" s="262">
        <v>198238</v>
      </c>
      <c r="I86" s="262">
        <v>224763</v>
      </c>
      <c r="J86" s="262">
        <v>152779</v>
      </c>
      <c r="K86" s="262">
        <v>109005</v>
      </c>
      <c r="L86" s="262">
        <v>29784</v>
      </c>
      <c r="M86" s="262">
        <v>527117</v>
      </c>
      <c r="N86" s="262">
        <v>1518461</v>
      </c>
    </row>
    <row r="87" spans="1:14" s="250" customFormat="1" ht="13.5" customHeight="1">
      <c r="B87" s="731" t="s">
        <v>297</v>
      </c>
      <c r="C87" s="246">
        <v>43555</v>
      </c>
      <c r="D87" s="246" t="s">
        <v>1530</v>
      </c>
      <c r="E87" s="262" t="s">
        <v>1525</v>
      </c>
      <c r="F87" s="262">
        <v>99.9</v>
      </c>
      <c r="G87" s="262" t="s">
        <v>1525</v>
      </c>
      <c r="H87" s="262" t="s">
        <v>1525</v>
      </c>
      <c r="I87" s="262" t="s">
        <v>1552</v>
      </c>
      <c r="J87" s="262" t="s">
        <v>1700</v>
      </c>
      <c r="K87" s="262" t="s">
        <v>1701</v>
      </c>
      <c r="L87" s="262" t="s">
        <v>1702</v>
      </c>
      <c r="M87" s="262" t="s">
        <v>1703</v>
      </c>
      <c r="N87" s="262" t="s">
        <v>1704</v>
      </c>
    </row>
    <row r="88" spans="1:14" s="250" customFormat="1" ht="13.5" customHeight="1">
      <c r="B88" s="731" t="s">
        <v>818</v>
      </c>
      <c r="C88" s="246">
        <v>43739</v>
      </c>
      <c r="D88" s="246" t="s">
        <v>584</v>
      </c>
      <c r="E88" s="262">
        <v>24</v>
      </c>
      <c r="F88" s="262">
        <v>25</v>
      </c>
      <c r="G88" s="262">
        <v>3</v>
      </c>
      <c r="H88" s="262">
        <v>10</v>
      </c>
      <c r="I88" s="262">
        <v>7</v>
      </c>
      <c r="J88" s="262">
        <v>8</v>
      </c>
      <c r="K88" s="262">
        <v>10</v>
      </c>
      <c r="L88" s="262">
        <v>2</v>
      </c>
      <c r="M88" s="262">
        <v>35</v>
      </c>
      <c r="N88" s="262">
        <v>109</v>
      </c>
    </row>
    <row r="89" spans="1:14" ht="13.5" customHeight="1">
      <c r="B89" s="247" t="s">
        <v>583</v>
      </c>
      <c r="C89" s="246">
        <v>43739</v>
      </c>
      <c r="D89" s="246" t="s">
        <v>584</v>
      </c>
      <c r="E89" s="247">
        <v>490</v>
      </c>
      <c r="F89" s="247">
        <v>531</v>
      </c>
      <c r="G89" s="247">
        <v>141</v>
      </c>
      <c r="H89" s="247">
        <v>180</v>
      </c>
      <c r="I89" s="247">
        <v>216</v>
      </c>
      <c r="J89" s="247">
        <v>125</v>
      </c>
      <c r="K89" s="247">
        <v>81</v>
      </c>
      <c r="L89" s="247">
        <v>23</v>
      </c>
      <c r="M89" s="262">
        <v>408</v>
      </c>
      <c r="N89" s="247">
        <v>1602</v>
      </c>
    </row>
    <row r="90" spans="1:14" ht="13.5" customHeight="1">
      <c r="B90" s="263" t="s">
        <v>819</v>
      </c>
      <c r="C90" s="246">
        <v>43739</v>
      </c>
      <c r="D90" s="264" t="s">
        <v>584</v>
      </c>
      <c r="E90" s="119">
        <v>245</v>
      </c>
      <c r="F90" s="119">
        <v>277</v>
      </c>
      <c r="G90" s="119">
        <v>77</v>
      </c>
      <c r="H90" s="119">
        <v>115</v>
      </c>
      <c r="I90" s="119">
        <v>134</v>
      </c>
      <c r="J90" s="119">
        <v>75</v>
      </c>
      <c r="K90" s="119">
        <v>50</v>
      </c>
      <c r="L90" s="119">
        <v>9</v>
      </c>
      <c r="M90" s="119">
        <v>283</v>
      </c>
      <c r="N90" s="119">
        <v>943</v>
      </c>
    </row>
    <row r="91" spans="1:14" ht="13.5" customHeight="1">
      <c r="B91" s="247" t="s">
        <v>640</v>
      </c>
      <c r="C91" s="246">
        <v>43921</v>
      </c>
      <c r="D91" s="253" t="s">
        <v>103</v>
      </c>
      <c r="E91" s="247">
        <v>254</v>
      </c>
      <c r="F91" s="247">
        <v>216</v>
      </c>
      <c r="G91" s="247">
        <v>45</v>
      </c>
      <c r="H91" s="247">
        <v>81</v>
      </c>
      <c r="I91" s="247">
        <v>109</v>
      </c>
      <c r="J91" s="247">
        <v>61</v>
      </c>
      <c r="K91" s="247">
        <v>35</v>
      </c>
      <c r="L91" s="247">
        <v>11</v>
      </c>
      <c r="M91" s="424">
        <v>259</v>
      </c>
      <c r="N91" s="247">
        <v>764</v>
      </c>
    </row>
    <row r="92" spans="1:14" ht="13.5" customHeight="1">
      <c r="B92" s="247" t="s">
        <v>1548</v>
      </c>
      <c r="C92" s="246">
        <v>43738</v>
      </c>
      <c r="D92" s="253" t="s">
        <v>584</v>
      </c>
      <c r="E92" s="247">
        <v>14</v>
      </c>
      <c r="F92" s="247">
        <v>6</v>
      </c>
      <c r="G92" s="247">
        <v>3</v>
      </c>
      <c r="H92" s="247">
        <v>5</v>
      </c>
      <c r="I92" s="247">
        <v>5</v>
      </c>
      <c r="J92" s="247">
        <v>4</v>
      </c>
      <c r="K92" s="247">
        <v>2</v>
      </c>
      <c r="L92" s="262" t="s">
        <v>1522</v>
      </c>
      <c r="M92" s="424">
        <v>22</v>
      </c>
      <c r="N92" s="247">
        <v>60</v>
      </c>
    </row>
    <row r="93" spans="1:14" ht="13.5" customHeight="1">
      <c r="B93" s="247" t="s">
        <v>585</v>
      </c>
      <c r="C93" s="246">
        <v>43922</v>
      </c>
      <c r="D93" s="253" t="s">
        <v>103</v>
      </c>
      <c r="E93" s="247">
        <v>59</v>
      </c>
      <c r="F93" s="247">
        <v>49</v>
      </c>
      <c r="G93" s="247">
        <v>16</v>
      </c>
      <c r="H93" s="247">
        <v>34</v>
      </c>
      <c r="I93" s="247">
        <v>29</v>
      </c>
      <c r="J93" s="247">
        <v>16</v>
      </c>
      <c r="K93" s="247">
        <v>9</v>
      </c>
      <c r="L93" s="247">
        <v>2</v>
      </c>
      <c r="M93" s="424">
        <v>112</v>
      </c>
      <c r="N93" s="247">
        <v>123</v>
      </c>
    </row>
    <row r="94" spans="1:14" ht="13.5" customHeight="1">
      <c r="A94" s="247"/>
      <c r="B94" s="247" t="s">
        <v>1549</v>
      </c>
      <c r="C94" s="246">
        <v>43922</v>
      </c>
      <c r="D94" s="253" t="s">
        <v>103</v>
      </c>
      <c r="E94" s="247">
        <v>19</v>
      </c>
      <c r="F94" s="247">
        <v>23</v>
      </c>
      <c r="G94" s="247">
        <v>5</v>
      </c>
      <c r="H94" s="247">
        <v>6</v>
      </c>
      <c r="I94" s="247">
        <v>7</v>
      </c>
      <c r="J94" s="247">
        <v>5</v>
      </c>
      <c r="K94" s="247">
        <v>1</v>
      </c>
      <c r="L94" s="247">
        <v>1</v>
      </c>
      <c r="M94" s="424">
        <v>29</v>
      </c>
      <c r="N94" s="247">
        <v>57</v>
      </c>
    </row>
    <row r="95" spans="1:14" s="250" customFormat="1" ht="13.5" customHeight="1">
      <c r="A95" s="751"/>
      <c r="B95" s="731" t="s">
        <v>744</v>
      </c>
      <c r="C95" s="246">
        <v>43922</v>
      </c>
      <c r="D95" s="253" t="s">
        <v>143</v>
      </c>
      <c r="E95" s="262">
        <v>4676</v>
      </c>
      <c r="F95" s="262">
        <v>4325</v>
      </c>
      <c r="G95" s="262">
        <v>1071</v>
      </c>
      <c r="H95" s="262">
        <v>2809</v>
      </c>
      <c r="I95" s="262">
        <v>3509</v>
      </c>
      <c r="J95" s="262">
        <v>1250</v>
      </c>
      <c r="K95" s="262">
        <v>745</v>
      </c>
      <c r="L95" s="262">
        <v>180</v>
      </c>
      <c r="M95" s="752">
        <v>12519</v>
      </c>
      <c r="N95" s="262">
        <v>11189</v>
      </c>
    </row>
    <row r="96" spans="1:14" ht="13.5" customHeight="1">
      <c r="B96" s="247" t="s">
        <v>1550</v>
      </c>
      <c r="C96" s="246">
        <v>43922</v>
      </c>
      <c r="D96" s="253" t="s">
        <v>143</v>
      </c>
      <c r="E96" s="247">
        <v>1535</v>
      </c>
      <c r="F96" s="247">
        <v>2290</v>
      </c>
      <c r="G96" s="247">
        <v>390</v>
      </c>
      <c r="H96" s="247">
        <v>790</v>
      </c>
      <c r="I96" s="247">
        <v>744</v>
      </c>
      <c r="J96" s="247">
        <v>420</v>
      </c>
      <c r="K96" s="247">
        <v>120</v>
      </c>
      <c r="L96" s="247">
        <v>90</v>
      </c>
      <c r="M96" s="424">
        <v>3284</v>
      </c>
      <c r="N96" s="247">
        <v>6048</v>
      </c>
    </row>
    <row r="97" spans="1:14" ht="13.5" customHeight="1">
      <c r="B97" s="247" t="s">
        <v>689</v>
      </c>
      <c r="C97" s="246">
        <v>43922</v>
      </c>
      <c r="D97" s="253" t="s">
        <v>143</v>
      </c>
      <c r="E97" s="247">
        <v>4883</v>
      </c>
      <c r="F97" s="247">
        <v>4455</v>
      </c>
      <c r="G97" s="247">
        <v>1075</v>
      </c>
      <c r="H97" s="247">
        <v>2899</v>
      </c>
      <c r="I97" s="247">
        <v>3708</v>
      </c>
      <c r="J97" s="247">
        <v>1296</v>
      </c>
      <c r="K97" s="247">
        <v>767</v>
      </c>
      <c r="L97" s="247">
        <v>185</v>
      </c>
      <c r="M97" s="247">
        <v>11649</v>
      </c>
      <c r="N97" s="247">
        <v>11090</v>
      </c>
    </row>
    <row r="98" spans="1:14" ht="13.5" customHeight="1">
      <c r="B98" s="247" t="s">
        <v>1551</v>
      </c>
      <c r="C98" s="246">
        <v>43922</v>
      </c>
      <c r="D98" s="253" t="s">
        <v>143</v>
      </c>
      <c r="E98" s="247">
        <v>1471</v>
      </c>
      <c r="F98" s="247">
        <v>2371</v>
      </c>
      <c r="G98" s="247">
        <v>414</v>
      </c>
      <c r="H98" s="247">
        <v>883</v>
      </c>
      <c r="I98" s="247">
        <v>770</v>
      </c>
      <c r="J98" s="247">
        <v>423</v>
      </c>
      <c r="K98" s="247">
        <v>111</v>
      </c>
      <c r="L98" s="247">
        <v>99</v>
      </c>
      <c r="M98" s="247">
        <v>2850</v>
      </c>
      <c r="N98" s="247">
        <v>5869</v>
      </c>
    </row>
    <row r="99" spans="1:14" ht="13.5" customHeight="1">
      <c r="B99" s="247" t="s">
        <v>1347</v>
      </c>
      <c r="C99" s="246">
        <v>43921</v>
      </c>
      <c r="D99" s="253" t="s">
        <v>568</v>
      </c>
      <c r="E99" s="247">
        <v>90875</v>
      </c>
      <c r="F99" s="247">
        <v>99010</v>
      </c>
      <c r="G99" s="247">
        <v>19237</v>
      </c>
      <c r="H99" s="247">
        <v>40556</v>
      </c>
      <c r="I99" s="247">
        <v>46465</v>
      </c>
      <c r="J99" s="247">
        <v>29851</v>
      </c>
      <c r="K99" s="247">
        <v>21578</v>
      </c>
      <c r="L99" s="247">
        <v>5766</v>
      </c>
      <c r="M99" s="247">
        <v>102690</v>
      </c>
      <c r="N99" s="247">
        <v>305435</v>
      </c>
    </row>
    <row r="100" spans="1:14" ht="13.5" customHeight="1">
      <c r="B100" s="247" t="s">
        <v>1348</v>
      </c>
      <c r="C100" s="246" t="s">
        <v>1652</v>
      </c>
      <c r="D100" s="253" t="s">
        <v>586</v>
      </c>
      <c r="E100" s="247">
        <v>1352</v>
      </c>
      <c r="F100" s="247">
        <v>1095</v>
      </c>
      <c r="G100" s="247">
        <v>272</v>
      </c>
      <c r="H100" s="247">
        <v>808</v>
      </c>
      <c r="I100" s="247">
        <v>416</v>
      </c>
      <c r="J100" s="247">
        <v>535</v>
      </c>
      <c r="K100" s="247">
        <v>187</v>
      </c>
      <c r="L100" s="247">
        <v>55</v>
      </c>
      <c r="M100" s="247">
        <v>2477</v>
      </c>
      <c r="N100" s="247">
        <v>4477</v>
      </c>
    </row>
    <row r="101" spans="1:14" ht="13.5" customHeight="1">
      <c r="B101" s="247" t="s">
        <v>1349</v>
      </c>
      <c r="C101" s="246" t="s">
        <v>1652</v>
      </c>
      <c r="D101" s="253" t="s">
        <v>568</v>
      </c>
      <c r="E101" s="247">
        <v>1493</v>
      </c>
      <c r="F101" s="247">
        <v>1274</v>
      </c>
      <c r="G101" s="247">
        <v>326</v>
      </c>
      <c r="H101" s="247">
        <v>906</v>
      </c>
      <c r="I101" s="247">
        <v>450</v>
      </c>
      <c r="J101" s="247">
        <v>629</v>
      </c>
      <c r="K101" s="247">
        <v>215</v>
      </c>
      <c r="L101" s="247">
        <v>64</v>
      </c>
      <c r="M101" s="247">
        <v>3008</v>
      </c>
      <c r="N101" s="247">
        <v>5270</v>
      </c>
    </row>
    <row r="102" spans="1:14" ht="13.5" customHeight="1">
      <c r="B102" s="247" t="s">
        <v>1350</v>
      </c>
      <c r="C102" s="246" t="s">
        <v>1521</v>
      </c>
      <c r="D102" s="253" t="s">
        <v>586</v>
      </c>
      <c r="E102" s="247">
        <v>5080</v>
      </c>
      <c r="F102" s="247">
        <v>3865</v>
      </c>
      <c r="G102" s="247">
        <v>492</v>
      </c>
      <c r="H102" s="247">
        <v>1482</v>
      </c>
      <c r="I102" s="247">
        <v>1039</v>
      </c>
      <c r="J102" s="247">
        <v>965</v>
      </c>
      <c r="K102" s="247">
        <v>421</v>
      </c>
      <c r="L102" s="247">
        <v>90</v>
      </c>
      <c r="M102" s="247">
        <v>4657</v>
      </c>
      <c r="N102" s="247">
        <v>12300</v>
      </c>
    </row>
    <row r="103" spans="1:14" ht="13.5" customHeight="1">
      <c r="B103" s="247" t="s">
        <v>1489</v>
      </c>
      <c r="C103" s="246" t="s">
        <v>1521</v>
      </c>
      <c r="D103" s="253" t="s">
        <v>586</v>
      </c>
      <c r="E103" s="247">
        <v>1842</v>
      </c>
      <c r="F103" s="247">
        <v>1330</v>
      </c>
      <c r="G103" s="247">
        <v>222</v>
      </c>
      <c r="H103" s="247">
        <v>517</v>
      </c>
      <c r="I103" s="247">
        <v>394</v>
      </c>
      <c r="J103" s="247">
        <v>369</v>
      </c>
      <c r="K103" s="247">
        <v>167</v>
      </c>
      <c r="L103" s="247">
        <v>28</v>
      </c>
      <c r="M103" s="247">
        <v>1916</v>
      </c>
      <c r="N103" s="247">
        <v>5512</v>
      </c>
    </row>
    <row r="104" spans="1:14" ht="13.5" customHeight="1">
      <c r="A104" s="847" t="s">
        <v>15</v>
      </c>
      <c r="B104" s="847"/>
      <c r="C104" s="848"/>
      <c r="D104" s="849"/>
      <c r="E104" s="847"/>
      <c r="F104" s="847"/>
      <c r="G104" s="847"/>
      <c r="H104" s="847"/>
      <c r="I104" s="847"/>
      <c r="J104" s="847"/>
      <c r="K104" s="847"/>
      <c r="L104" s="847"/>
      <c r="M104" s="847"/>
      <c r="N104" s="847"/>
    </row>
    <row r="105" spans="1:14" ht="13.5" customHeight="1">
      <c r="A105" s="247"/>
      <c r="B105" s="247"/>
      <c r="C105" s="260"/>
      <c r="D105" s="844"/>
      <c r="E105" s="247"/>
      <c r="F105" s="247"/>
      <c r="G105" s="247"/>
      <c r="H105" s="247"/>
      <c r="I105" s="247"/>
      <c r="J105" s="247"/>
      <c r="K105" s="247"/>
      <c r="L105" s="247"/>
      <c r="M105" s="247"/>
      <c r="N105" s="247"/>
    </row>
    <row r="106" spans="1:14" ht="13.5" customHeight="1">
      <c r="A106" s="247"/>
      <c r="B106" s="247"/>
      <c r="C106" s="260"/>
      <c r="D106" s="844"/>
      <c r="E106" s="247"/>
      <c r="F106" s="247"/>
      <c r="G106" s="247"/>
      <c r="H106" s="247"/>
      <c r="I106" s="247"/>
      <c r="J106" s="247"/>
      <c r="K106" s="247"/>
      <c r="L106" s="247"/>
      <c r="M106" s="247"/>
      <c r="N106" s="247"/>
    </row>
    <row r="107" spans="1:14" ht="13.5" customHeight="1">
      <c r="A107" s="247"/>
      <c r="B107" s="247"/>
      <c r="C107" s="260"/>
      <c r="D107" s="844"/>
      <c r="E107" s="247"/>
      <c r="F107" s="247"/>
      <c r="G107" s="247"/>
      <c r="H107" s="247"/>
      <c r="I107" s="247"/>
      <c r="J107" s="247"/>
      <c r="K107" s="247"/>
      <c r="L107" s="247"/>
      <c r="M107" s="247"/>
      <c r="N107" s="247"/>
    </row>
    <row r="108" spans="1:14" ht="13.5" customHeight="1">
      <c r="A108" s="247"/>
      <c r="B108" s="247"/>
      <c r="C108" s="260"/>
      <c r="D108" s="844"/>
      <c r="E108" s="247"/>
      <c r="F108" s="247"/>
      <c r="G108" s="247"/>
      <c r="H108" s="247"/>
      <c r="I108" s="247"/>
      <c r="J108" s="247"/>
      <c r="K108" s="247"/>
      <c r="L108" s="247"/>
      <c r="M108" s="247"/>
      <c r="N108" s="247"/>
    </row>
    <row r="109" spans="1:14" ht="13.5" customHeight="1">
      <c r="A109" s="247"/>
      <c r="B109" s="247"/>
      <c r="C109" s="260"/>
      <c r="D109" s="844"/>
      <c r="E109" s="247"/>
      <c r="F109" s="247"/>
      <c r="G109" s="247"/>
      <c r="H109" s="247"/>
      <c r="I109" s="247"/>
      <c r="J109" s="247"/>
      <c r="K109" s="247"/>
      <c r="L109" s="247"/>
      <c r="M109" s="247"/>
      <c r="N109" s="247"/>
    </row>
    <row r="110" spans="1:14" ht="13.5" customHeight="1">
      <c r="A110" s="247"/>
      <c r="B110" s="247"/>
      <c r="C110" s="260"/>
      <c r="D110" s="844"/>
      <c r="E110" s="247"/>
      <c r="F110" s="247"/>
      <c r="G110" s="247"/>
      <c r="H110" s="247"/>
      <c r="I110" s="247"/>
      <c r="J110" s="247"/>
      <c r="K110" s="247"/>
      <c r="L110" s="247"/>
      <c r="M110" s="247"/>
      <c r="N110" s="247"/>
    </row>
    <row r="111" spans="1:14" ht="13.5" customHeight="1">
      <c r="A111" s="247"/>
      <c r="B111" s="247"/>
      <c r="C111" s="260"/>
      <c r="D111" s="844"/>
      <c r="E111" s="247"/>
      <c r="F111" s="247"/>
      <c r="G111" s="247"/>
      <c r="H111" s="247"/>
      <c r="I111" s="247"/>
      <c r="J111" s="247"/>
      <c r="K111" s="247"/>
      <c r="L111" s="247"/>
      <c r="M111" s="247"/>
      <c r="N111" s="247"/>
    </row>
    <row r="112" spans="1:14" ht="13.5" customHeight="1">
      <c r="A112" s="247"/>
      <c r="B112" s="247"/>
      <c r="C112" s="260"/>
      <c r="D112" s="844"/>
      <c r="E112" s="247"/>
      <c r="F112" s="247"/>
      <c r="G112" s="247"/>
      <c r="H112" s="247"/>
      <c r="I112" s="247"/>
      <c r="J112" s="247"/>
      <c r="K112" s="247"/>
      <c r="L112" s="247"/>
      <c r="M112" s="247"/>
      <c r="N112" s="247"/>
    </row>
    <row r="113" spans="2:14" ht="13.5" customHeight="1"/>
    <row r="114" spans="2:14" ht="13.5" customHeight="1"/>
    <row r="115" spans="2:14" ht="13.5" customHeight="1">
      <c r="M115" s="640"/>
      <c r="N115" s="419"/>
    </row>
    <row r="117" spans="2:14" ht="13.5" customHeight="1"/>
    <row r="118" spans="2:14" ht="13.5" customHeight="1"/>
    <row r="119" spans="2:14" ht="13.5" customHeight="1"/>
    <row r="120" spans="2:14" ht="13.5" customHeight="1">
      <c r="B120" s="687">
        <v>56</v>
      </c>
      <c r="K120" s="690">
        <v>57</v>
      </c>
    </row>
    <row r="121" spans="2:14" ht="13.5" customHeight="1"/>
    <row r="122" spans="2:14" ht="13.5" customHeight="1"/>
    <row r="123" spans="2:14" ht="13.5" customHeight="1"/>
    <row r="124" spans="2:14" ht="13.5" customHeight="1"/>
    <row r="125" spans="2:14" ht="13.5" customHeight="1"/>
    <row r="126" spans="2:14" ht="13.5" customHeight="1"/>
    <row r="127" spans="2:14" ht="13.5" customHeight="1"/>
    <row r="128" spans="2:14"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sheetData>
  <mergeCells count="3">
    <mergeCell ref="A67:B67"/>
    <mergeCell ref="A6:B6"/>
    <mergeCell ref="A4:B4"/>
  </mergeCells>
  <phoneticPr fontId="2"/>
  <pageMargins left="0.98425196850393704" right="0.39370078740157483" top="0.59055118110236227" bottom="0.19685039370078741" header="0.51181102362204722" footer="0.51181102362204722"/>
  <pageSetup paperSize="9" scale="69" firstPageNumber="4" pageOrder="overThenDown" orientation="landscape" useFirstPageNumber="1" r:id="rId1"/>
  <headerFooter alignWithMargins="0"/>
  <rowBreaks count="1" manualBreakCount="1">
    <brk id="6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131"/>
  <sheetViews>
    <sheetView zoomScaleNormal="100" workbookViewId="0"/>
  </sheetViews>
  <sheetFormatPr defaultRowHeight="13.5"/>
  <cols>
    <col min="1" max="1" width="11.625" style="5" customWidth="1"/>
    <col min="2" max="4" width="9.625" style="5" customWidth="1"/>
    <col min="5" max="8" width="8.625" style="5" customWidth="1"/>
    <col min="9" max="9" width="8.5" style="5" customWidth="1"/>
    <col min="10" max="10" width="8.625" style="5" customWidth="1"/>
    <col min="11" max="11" width="11.625" style="5" customWidth="1"/>
    <col min="12" max="14" width="9.625" style="5" customWidth="1"/>
    <col min="15" max="18" width="8.625" style="5" customWidth="1"/>
    <col min="19" max="20" width="7.625" style="5" customWidth="1"/>
    <col min="21" max="16384" width="9" style="5"/>
  </cols>
  <sheetData>
    <row r="1" spans="1:20" ht="13.5" customHeight="1">
      <c r="A1" s="878" t="s">
        <v>606</v>
      </c>
      <c r="B1" s="316"/>
    </row>
    <row r="2" spans="1:20" ht="13.5" customHeight="1">
      <c r="A2" s="878"/>
      <c r="B2" s="316"/>
    </row>
    <row r="3" spans="1:20" ht="13.5" customHeight="1"/>
    <row r="4" spans="1:20" s="3" customFormat="1" ht="13.5" customHeight="1">
      <c r="A4" s="879" t="s">
        <v>607</v>
      </c>
      <c r="B4" s="879"/>
    </row>
    <row r="5" spans="1:20" s="3" customFormat="1" ht="13.5" customHeight="1">
      <c r="A5" s="242"/>
    </row>
    <row r="6" spans="1:20" ht="13.5" customHeight="1">
      <c r="A6" s="885" t="s">
        <v>700</v>
      </c>
      <c r="B6" s="884" t="s">
        <v>701</v>
      </c>
      <c r="C6" s="884" t="s">
        <v>702</v>
      </c>
      <c r="D6" s="884" t="s">
        <v>703</v>
      </c>
      <c r="E6" s="884"/>
      <c r="F6" s="884"/>
      <c r="G6" s="91" t="s">
        <v>704</v>
      </c>
      <c r="H6" s="91" t="s">
        <v>705</v>
      </c>
      <c r="I6" s="880" t="s">
        <v>706</v>
      </c>
      <c r="J6" s="881"/>
      <c r="K6" s="885" t="s">
        <v>700</v>
      </c>
      <c r="L6" s="884" t="s">
        <v>701</v>
      </c>
      <c r="M6" s="884" t="s">
        <v>702</v>
      </c>
      <c r="N6" s="884" t="s">
        <v>703</v>
      </c>
      <c r="O6" s="884"/>
      <c r="P6" s="884"/>
      <c r="Q6" s="91" t="s">
        <v>704</v>
      </c>
      <c r="R6" s="91" t="s">
        <v>705</v>
      </c>
      <c r="S6" s="880" t="s">
        <v>706</v>
      </c>
      <c r="T6" s="881"/>
    </row>
    <row r="7" spans="1:20" ht="13.5" customHeight="1">
      <c r="A7" s="886"/>
      <c r="B7" s="884"/>
      <c r="C7" s="884"/>
      <c r="D7" s="31" t="s">
        <v>707</v>
      </c>
      <c r="E7" s="31" t="s">
        <v>735</v>
      </c>
      <c r="F7" s="31" t="s">
        <v>736</v>
      </c>
      <c r="G7" s="92" t="s">
        <v>708</v>
      </c>
      <c r="H7" s="92" t="s">
        <v>709</v>
      </c>
      <c r="I7" s="882"/>
      <c r="J7" s="883"/>
      <c r="K7" s="886"/>
      <c r="L7" s="884"/>
      <c r="M7" s="884"/>
      <c r="N7" s="31" t="s">
        <v>707</v>
      </c>
      <c r="O7" s="31" t="s">
        <v>735</v>
      </c>
      <c r="P7" s="31" t="s">
        <v>736</v>
      </c>
      <c r="Q7" s="92" t="s">
        <v>708</v>
      </c>
      <c r="R7" s="92" t="s">
        <v>709</v>
      </c>
      <c r="S7" s="882"/>
      <c r="T7" s="883"/>
    </row>
    <row r="8" spans="1:20" ht="13.5" customHeight="1">
      <c r="A8" s="18"/>
      <c r="B8" s="93" t="s">
        <v>710</v>
      </c>
      <c r="C8" s="1"/>
      <c r="D8" s="1"/>
      <c r="E8" s="1"/>
      <c r="F8" s="1"/>
      <c r="G8" s="1"/>
      <c r="H8" s="1"/>
      <c r="I8" s="1"/>
      <c r="J8" s="1"/>
      <c r="K8" s="7"/>
      <c r="L8" s="93" t="s">
        <v>710</v>
      </c>
    </row>
    <row r="9" spans="1:20" ht="13.5" customHeight="1">
      <c r="A9" s="711" t="s">
        <v>852</v>
      </c>
      <c r="B9" s="93">
        <v>7.3650000000000002</v>
      </c>
      <c r="C9" s="94">
        <v>6678</v>
      </c>
      <c r="D9" s="94">
        <v>33154</v>
      </c>
      <c r="E9" s="94">
        <v>16254</v>
      </c>
      <c r="F9" s="94">
        <v>16900</v>
      </c>
      <c r="G9" s="1">
        <v>4.96</v>
      </c>
      <c r="H9" s="94">
        <v>4502</v>
      </c>
      <c r="I9" s="1" t="s">
        <v>1416</v>
      </c>
      <c r="J9" s="1"/>
      <c r="K9" s="808" t="s">
        <v>1494</v>
      </c>
      <c r="L9" s="810">
        <v>48.99</v>
      </c>
      <c r="M9" s="103">
        <v>161737</v>
      </c>
      <c r="N9" s="103">
        <v>550179</v>
      </c>
      <c r="O9" s="103">
        <v>277512</v>
      </c>
      <c r="P9" s="103">
        <v>272667</v>
      </c>
      <c r="Q9" s="737" t="s">
        <v>1495</v>
      </c>
      <c r="R9" s="103">
        <v>11230.434782608696</v>
      </c>
      <c r="S9" s="112"/>
      <c r="T9" s="112"/>
    </row>
    <row r="10" spans="1:20" ht="13.5" customHeight="1">
      <c r="A10" s="711">
        <v>6</v>
      </c>
      <c r="B10" s="93">
        <v>7.3650000000000002</v>
      </c>
      <c r="C10" s="94">
        <v>6946</v>
      </c>
      <c r="D10" s="94">
        <v>33472</v>
      </c>
      <c r="E10" s="94">
        <v>16027</v>
      </c>
      <c r="F10" s="94">
        <v>17445</v>
      </c>
      <c r="G10" s="1">
        <v>4.82</v>
      </c>
      <c r="H10" s="94">
        <v>4545</v>
      </c>
      <c r="I10" s="1"/>
      <c r="J10" s="1"/>
      <c r="K10" s="808">
        <v>49</v>
      </c>
      <c r="L10" s="810">
        <v>48.99</v>
      </c>
      <c r="M10" s="103">
        <v>162490</v>
      </c>
      <c r="N10" s="103">
        <v>548767</v>
      </c>
      <c r="O10" s="103">
        <v>276244</v>
      </c>
      <c r="P10" s="103">
        <v>272523</v>
      </c>
      <c r="Q10" s="115">
        <v>3.38</v>
      </c>
      <c r="R10" s="103">
        <v>11201.612573994693</v>
      </c>
      <c r="S10" s="112"/>
      <c r="T10" s="112"/>
    </row>
    <row r="11" spans="1:20" ht="13.5" customHeight="1">
      <c r="A11" s="711">
        <v>7</v>
      </c>
      <c r="B11" s="93">
        <v>7.3650000000000002</v>
      </c>
      <c r="C11" s="94">
        <v>7313</v>
      </c>
      <c r="D11" s="94">
        <v>35243</v>
      </c>
      <c r="E11" s="94">
        <v>17942</v>
      </c>
      <c r="F11" s="94">
        <v>17301</v>
      </c>
      <c r="G11" s="1">
        <v>4.82</v>
      </c>
      <c r="H11" s="94">
        <v>4785</v>
      </c>
      <c r="I11" s="1"/>
      <c r="J11" s="1"/>
      <c r="K11" s="808">
        <v>50</v>
      </c>
      <c r="L11" s="810">
        <v>49.08</v>
      </c>
      <c r="M11" s="103">
        <v>164069</v>
      </c>
      <c r="N11" s="103">
        <v>548090</v>
      </c>
      <c r="O11" s="103">
        <v>275602</v>
      </c>
      <c r="P11" s="103">
        <v>272488</v>
      </c>
      <c r="Q11" s="2">
        <v>3.34</v>
      </c>
      <c r="R11" s="103">
        <v>11167</v>
      </c>
      <c r="S11" s="2"/>
      <c r="T11" s="112"/>
    </row>
    <row r="12" spans="1:20" ht="13.5" customHeight="1">
      <c r="A12" s="711">
        <v>8</v>
      </c>
      <c r="B12" s="93">
        <v>7.3650000000000002</v>
      </c>
      <c r="C12" s="94">
        <v>7479</v>
      </c>
      <c r="D12" s="94">
        <v>36338</v>
      </c>
      <c r="E12" s="94">
        <v>18575</v>
      </c>
      <c r="F12" s="94">
        <v>17763</v>
      </c>
      <c r="G12" s="1">
        <v>4.8600000000000003</v>
      </c>
      <c r="H12" s="94">
        <v>4934</v>
      </c>
      <c r="I12" s="1"/>
      <c r="J12" s="1"/>
      <c r="K12" s="807">
        <v>50</v>
      </c>
      <c r="L12" s="809">
        <v>49.11</v>
      </c>
      <c r="M12" s="103">
        <v>170999</v>
      </c>
      <c r="N12" s="103">
        <v>545783</v>
      </c>
      <c r="O12" s="103">
        <v>274176</v>
      </c>
      <c r="P12" s="103">
        <v>271607</v>
      </c>
      <c r="Q12" s="2">
        <v>3.19</v>
      </c>
      <c r="R12" s="103">
        <v>11113</v>
      </c>
      <c r="S12" s="2" t="s">
        <v>591</v>
      </c>
      <c r="T12" s="2"/>
    </row>
    <row r="13" spans="1:20" ht="13.5" customHeight="1">
      <c r="A13" s="711">
        <v>9</v>
      </c>
      <c r="B13" s="93">
        <v>7.3650000000000002</v>
      </c>
      <c r="C13" s="94">
        <v>7526</v>
      </c>
      <c r="D13" s="94">
        <v>38461</v>
      </c>
      <c r="E13" s="94">
        <v>19836</v>
      </c>
      <c r="F13" s="94">
        <v>18625</v>
      </c>
      <c r="G13" s="1">
        <v>5.1100000000000003</v>
      </c>
      <c r="H13" s="94">
        <v>5222</v>
      </c>
      <c r="I13" s="1" t="s">
        <v>673</v>
      </c>
      <c r="J13" s="1"/>
      <c r="K13" s="808">
        <v>51</v>
      </c>
      <c r="L13" s="93">
        <v>49.11</v>
      </c>
      <c r="M13" s="94">
        <v>170894</v>
      </c>
      <c r="N13" s="94">
        <v>545535</v>
      </c>
      <c r="O13" s="94">
        <v>273854</v>
      </c>
      <c r="P13" s="94">
        <v>271681</v>
      </c>
      <c r="Q13" s="96">
        <v>3.19</v>
      </c>
      <c r="R13" s="94">
        <v>11108</v>
      </c>
      <c r="S13" s="539"/>
      <c r="T13" s="1"/>
    </row>
    <row r="14" spans="1:20" ht="13.5" customHeight="1">
      <c r="A14" s="711">
        <v>10</v>
      </c>
      <c r="B14" s="93">
        <v>7.3650000000000002</v>
      </c>
      <c r="C14" s="94">
        <v>7751</v>
      </c>
      <c r="D14" s="94">
        <v>39338</v>
      </c>
      <c r="E14" s="94">
        <v>20091</v>
      </c>
      <c r="F14" s="94">
        <v>19247</v>
      </c>
      <c r="G14" s="1">
        <v>5.08</v>
      </c>
      <c r="H14" s="94">
        <v>5341</v>
      </c>
      <c r="I14" s="1"/>
      <c r="J14" s="1"/>
      <c r="K14" s="808">
        <v>52</v>
      </c>
      <c r="L14" s="97">
        <v>49.11</v>
      </c>
      <c r="M14" s="98">
        <v>171151</v>
      </c>
      <c r="N14" s="98">
        <v>544497</v>
      </c>
      <c r="O14" s="98">
        <v>272614</v>
      </c>
      <c r="P14" s="98">
        <v>271883</v>
      </c>
      <c r="Q14" s="96">
        <v>3.18</v>
      </c>
      <c r="R14" s="98">
        <v>11087</v>
      </c>
      <c r="S14" s="1"/>
      <c r="T14" s="1"/>
    </row>
    <row r="15" spans="1:20" ht="13.5" customHeight="1">
      <c r="A15" s="711">
        <v>11</v>
      </c>
      <c r="B15" s="93">
        <v>7.3650000000000002</v>
      </c>
      <c r="C15" s="94">
        <v>8238</v>
      </c>
      <c r="D15" s="94">
        <v>41288</v>
      </c>
      <c r="E15" s="94">
        <v>21310</v>
      </c>
      <c r="F15" s="94">
        <v>19978</v>
      </c>
      <c r="G15" s="1">
        <v>5.01</v>
      </c>
      <c r="H15" s="94">
        <v>5606</v>
      </c>
      <c r="I15" s="1"/>
      <c r="J15" s="1"/>
      <c r="K15" s="808">
        <v>53</v>
      </c>
      <c r="L15" s="97">
        <v>49.11</v>
      </c>
      <c r="M15" s="98">
        <v>170433</v>
      </c>
      <c r="N15" s="98">
        <v>540073</v>
      </c>
      <c r="O15" s="98">
        <v>269851</v>
      </c>
      <c r="P15" s="98">
        <v>270222</v>
      </c>
      <c r="Q15" s="96">
        <v>3.17</v>
      </c>
      <c r="R15" s="98">
        <v>10997</v>
      </c>
      <c r="S15" s="99"/>
      <c r="T15" s="1"/>
    </row>
    <row r="16" spans="1:20" ht="13.5" customHeight="1">
      <c r="A16" s="711">
        <v>12</v>
      </c>
      <c r="B16" s="93">
        <v>7.3650000000000002</v>
      </c>
      <c r="C16" s="94">
        <v>8592</v>
      </c>
      <c r="D16" s="94">
        <v>43192</v>
      </c>
      <c r="E16" s="94">
        <v>22487</v>
      </c>
      <c r="F16" s="94">
        <v>20705</v>
      </c>
      <c r="G16" s="1">
        <v>5.03</v>
      </c>
      <c r="H16" s="94">
        <v>5865</v>
      </c>
      <c r="I16" s="1"/>
      <c r="J16" s="1"/>
      <c r="K16" s="808">
        <v>54</v>
      </c>
      <c r="L16" s="100">
        <v>49.11</v>
      </c>
      <c r="M16" s="94">
        <v>169490</v>
      </c>
      <c r="N16" s="94">
        <v>534990</v>
      </c>
      <c r="O16" s="94">
        <v>266881</v>
      </c>
      <c r="P16" s="94">
        <v>268109</v>
      </c>
      <c r="Q16" s="101">
        <v>3.16</v>
      </c>
      <c r="R16" s="94">
        <v>10894</v>
      </c>
      <c r="S16" s="1"/>
      <c r="T16" s="99"/>
    </row>
    <row r="17" spans="1:20" ht="13.5" customHeight="1">
      <c r="A17" s="711">
        <v>13</v>
      </c>
      <c r="B17" s="93">
        <v>7.3650000000000002</v>
      </c>
      <c r="C17" s="94">
        <v>9356</v>
      </c>
      <c r="D17" s="94">
        <v>45476</v>
      </c>
      <c r="E17" s="94">
        <v>23840</v>
      </c>
      <c r="F17" s="94">
        <v>21636</v>
      </c>
      <c r="G17" s="1">
        <v>4.8600000000000003</v>
      </c>
      <c r="H17" s="94">
        <v>6175</v>
      </c>
      <c r="I17" s="1"/>
      <c r="J17" s="1"/>
      <c r="K17" s="808">
        <v>55</v>
      </c>
      <c r="L17" s="100">
        <v>49.11</v>
      </c>
      <c r="M17" s="94">
        <v>168871</v>
      </c>
      <c r="N17" s="94">
        <v>530198</v>
      </c>
      <c r="O17" s="94">
        <v>264066</v>
      </c>
      <c r="P17" s="94">
        <v>266132</v>
      </c>
      <c r="Q17" s="101">
        <v>3.14</v>
      </c>
      <c r="R17" s="94">
        <v>10796</v>
      </c>
      <c r="S17" s="1"/>
      <c r="T17" s="1"/>
    </row>
    <row r="18" spans="1:20" ht="13.5" customHeight="1">
      <c r="A18" s="711">
        <v>14</v>
      </c>
      <c r="B18" s="93">
        <v>7.3650000000000002</v>
      </c>
      <c r="C18" s="94">
        <v>9887</v>
      </c>
      <c r="D18" s="94">
        <v>44241</v>
      </c>
      <c r="E18" s="94">
        <v>21939</v>
      </c>
      <c r="F18" s="94">
        <v>22302</v>
      </c>
      <c r="G18" s="1">
        <v>4.47</v>
      </c>
      <c r="H18" s="94">
        <v>6007</v>
      </c>
      <c r="I18" s="1" t="s">
        <v>674</v>
      </c>
      <c r="J18" s="1"/>
      <c r="K18" s="808">
        <v>55</v>
      </c>
      <c r="L18" s="100">
        <v>49.11</v>
      </c>
      <c r="M18" s="94">
        <v>178151</v>
      </c>
      <c r="N18" s="94">
        <v>523650</v>
      </c>
      <c r="O18" s="94">
        <v>260694</v>
      </c>
      <c r="P18" s="94">
        <v>262956</v>
      </c>
      <c r="Q18" s="101">
        <v>2.94</v>
      </c>
      <c r="R18" s="94">
        <v>10663</v>
      </c>
      <c r="S18" s="1" t="s">
        <v>592</v>
      </c>
      <c r="T18" s="1"/>
    </row>
    <row r="19" spans="1:20" ht="13.5" customHeight="1">
      <c r="A19" s="711" t="s">
        <v>853</v>
      </c>
      <c r="B19" s="93">
        <v>7.3650000000000002</v>
      </c>
      <c r="C19" s="94">
        <v>9859</v>
      </c>
      <c r="D19" s="94">
        <v>46536</v>
      </c>
      <c r="E19" s="94">
        <v>23174</v>
      </c>
      <c r="F19" s="94">
        <v>23362</v>
      </c>
      <c r="G19" s="1">
        <v>4.72</v>
      </c>
      <c r="H19" s="94">
        <v>6319</v>
      </c>
      <c r="I19" s="1"/>
      <c r="J19" s="1"/>
      <c r="K19" s="808">
        <v>56</v>
      </c>
      <c r="L19" s="100">
        <v>49.21</v>
      </c>
      <c r="M19" s="94">
        <v>177825</v>
      </c>
      <c r="N19" s="94">
        <v>523038</v>
      </c>
      <c r="O19" s="94">
        <v>260259</v>
      </c>
      <c r="P19" s="94">
        <v>262779</v>
      </c>
      <c r="Q19" s="101">
        <v>2.94</v>
      </c>
      <c r="R19" s="94">
        <v>10629</v>
      </c>
      <c r="S19" s="1"/>
      <c r="T19" s="1"/>
    </row>
    <row r="20" spans="1:20" ht="13.5" customHeight="1">
      <c r="A20" s="711">
        <v>2</v>
      </c>
      <c r="B20" s="93">
        <v>7.3650000000000002</v>
      </c>
      <c r="C20" s="94">
        <v>9995</v>
      </c>
      <c r="D20" s="94">
        <v>47987</v>
      </c>
      <c r="E20" s="94">
        <v>24005</v>
      </c>
      <c r="F20" s="94">
        <v>23982</v>
      </c>
      <c r="G20" s="95">
        <v>4.8</v>
      </c>
      <c r="H20" s="94">
        <v>6516</v>
      </c>
      <c r="I20" s="1"/>
      <c r="J20" s="1"/>
      <c r="K20" s="808">
        <v>57</v>
      </c>
      <c r="L20" s="100">
        <v>49.26</v>
      </c>
      <c r="M20" s="94">
        <v>177450</v>
      </c>
      <c r="N20" s="94">
        <v>518626</v>
      </c>
      <c r="O20" s="94">
        <v>258028</v>
      </c>
      <c r="P20" s="94">
        <v>260598</v>
      </c>
      <c r="Q20" s="101">
        <v>2.92</v>
      </c>
      <c r="R20" s="94">
        <v>10528</v>
      </c>
      <c r="S20" s="1"/>
      <c r="T20" s="1"/>
    </row>
    <row r="21" spans="1:20" ht="13.5" customHeight="1">
      <c r="A21" s="711">
        <v>3</v>
      </c>
      <c r="B21" s="93">
        <v>7.3650000000000002</v>
      </c>
      <c r="C21" s="94">
        <v>10127</v>
      </c>
      <c r="D21" s="94">
        <v>49308</v>
      </c>
      <c r="E21" s="94">
        <v>24699</v>
      </c>
      <c r="F21" s="94">
        <v>24609</v>
      </c>
      <c r="G21" s="1">
        <v>4.87</v>
      </c>
      <c r="H21" s="94">
        <v>6695</v>
      </c>
      <c r="I21" s="1"/>
      <c r="J21" s="1"/>
      <c r="K21" s="808">
        <v>58</v>
      </c>
      <c r="L21" s="100">
        <v>49.28</v>
      </c>
      <c r="M21" s="94">
        <v>178078</v>
      </c>
      <c r="N21" s="94">
        <v>516354</v>
      </c>
      <c r="O21" s="94">
        <v>256799</v>
      </c>
      <c r="P21" s="94">
        <v>259555</v>
      </c>
      <c r="Q21" s="790">
        <v>2.9</v>
      </c>
      <c r="R21" s="94">
        <v>10478</v>
      </c>
      <c r="S21" s="1"/>
      <c r="T21" s="1"/>
    </row>
    <row r="22" spans="1:20" ht="13.5" customHeight="1">
      <c r="A22" s="711">
        <v>4</v>
      </c>
      <c r="B22" s="93">
        <v>7.3650000000000002</v>
      </c>
      <c r="C22" s="94">
        <v>10341</v>
      </c>
      <c r="D22" s="94">
        <v>50258</v>
      </c>
      <c r="E22" s="94">
        <v>25175</v>
      </c>
      <c r="F22" s="94">
        <v>25083</v>
      </c>
      <c r="G22" s="1">
        <v>4.8600000000000003</v>
      </c>
      <c r="H22" s="94">
        <v>6824</v>
      </c>
      <c r="I22" s="1"/>
      <c r="J22" s="1"/>
      <c r="K22" s="808">
        <v>59</v>
      </c>
      <c r="L22" s="100">
        <v>49.28</v>
      </c>
      <c r="M22" s="94">
        <v>179196</v>
      </c>
      <c r="N22" s="94">
        <v>514785</v>
      </c>
      <c r="O22" s="94">
        <v>256083</v>
      </c>
      <c r="P22" s="94">
        <v>258702</v>
      </c>
      <c r="Q22" s="101">
        <v>2.87</v>
      </c>
      <c r="R22" s="94">
        <v>10446</v>
      </c>
      <c r="S22" s="1"/>
      <c r="T22" s="1"/>
    </row>
    <row r="23" spans="1:20" ht="13.5" customHeight="1">
      <c r="A23" s="711">
        <v>5</v>
      </c>
      <c r="B23" s="93">
        <v>7.3650000000000002</v>
      </c>
      <c r="C23" s="94">
        <v>11252</v>
      </c>
      <c r="D23" s="94">
        <v>50064</v>
      </c>
      <c r="E23" s="94">
        <v>25725</v>
      </c>
      <c r="F23" s="94">
        <v>24339</v>
      </c>
      <c r="G23" s="1">
        <v>4.45</v>
      </c>
      <c r="H23" s="94">
        <v>6798</v>
      </c>
      <c r="I23" s="1" t="s">
        <v>39</v>
      </c>
      <c r="J23" s="1"/>
      <c r="K23" s="808">
        <v>60</v>
      </c>
      <c r="L23" s="100">
        <v>49.47</v>
      </c>
      <c r="M23" s="94">
        <v>180294</v>
      </c>
      <c r="N23" s="94">
        <v>511544</v>
      </c>
      <c r="O23" s="94">
        <v>254212</v>
      </c>
      <c r="P23" s="94">
        <v>257332</v>
      </c>
      <c r="Q23" s="95">
        <v>2.84</v>
      </c>
      <c r="R23" s="94">
        <v>10340</v>
      </c>
      <c r="S23" s="1"/>
      <c r="T23" s="1"/>
    </row>
    <row r="24" spans="1:20" ht="13.5" customHeight="1">
      <c r="A24" s="711">
        <v>6</v>
      </c>
      <c r="B24" s="93">
        <v>7.3650000000000002</v>
      </c>
      <c r="C24" s="94">
        <v>10984</v>
      </c>
      <c r="D24" s="94">
        <v>51907</v>
      </c>
      <c r="E24" s="94">
        <v>26652</v>
      </c>
      <c r="F24" s="94">
        <v>25255</v>
      </c>
      <c r="G24" s="1">
        <v>4.7300000000000004</v>
      </c>
      <c r="H24" s="94">
        <v>7048</v>
      </c>
      <c r="I24" s="1"/>
      <c r="J24" s="1"/>
      <c r="K24" s="808">
        <v>60</v>
      </c>
      <c r="L24" s="100">
        <v>49.47</v>
      </c>
      <c r="M24" s="94">
        <v>177817</v>
      </c>
      <c r="N24" s="94">
        <v>509115</v>
      </c>
      <c r="O24" s="94">
        <v>252688</v>
      </c>
      <c r="P24" s="94">
        <v>256427</v>
      </c>
      <c r="Q24" s="101">
        <v>2.86</v>
      </c>
      <c r="R24" s="94">
        <v>10291</v>
      </c>
      <c r="S24" s="1" t="s">
        <v>593</v>
      </c>
      <c r="T24" s="1"/>
    </row>
    <row r="25" spans="1:20" ht="13.5" customHeight="1">
      <c r="A25" s="711">
        <v>7</v>
      </c>
      <c r="B25" s="93">
        <v>7.3650000000000002</v>
      </c>
      <c r="C25" s="94">
        <v>11650</v>
      </c>
      <c r="D25" s="94">
        <v>54365</v>
      </c>
      <c r="E25" s="94">
        <v>27909</v>
      </c>
      <c r="F25" s="94">
        <v>26456</v>
      </c>
      <c r="G25" s="1">
        <v>4.67</v>
      </c>
      <c r="H25" s="94">
        <v>7382</v>
      </c>
      <c r="I25" s="1"/>
      <c r="J25" s="1"/>
      <c r="K25" s="808">
        <v>61</v>
      </c>
      <c r="L25" s="100">
        <v>49.47</v>
      </c>
      <c r="M25" s="94">
        <v>178327</v>
      </c>
      <c r="N25" s="94">
        <v>509405</v>
      </c>
      <c r="O25" s="94">
        <v>252801</v>
      </c>
      <c r="P25" s="94">
        <v>256604</v>
      </c>
      <c r="Q25" s="101">
        <v>2.86</v>
      </c>
      <c r="R25" s="94">
        <v>10297</v>
      </c>
      <c r="S25" s="1"/>
      <c r="T25" s="1"/>
    </row>
    <row r="26" spans="1:20" ht="13.5" customHeight="1">
      <c r="A26" s="711">
        <v>8</v>
      </c>
      <c r="B26" s="93">
        <v>7.3650000000000002</v>
      </c>
      <c r="C26" s="94">
        <v>12504</v>
      </c>
      <c r="D26" s="94">
        <v>57653</v>
      </c>
      <c r="E26" s="94">
        <v>29580</v>
      </c>
      <c r="F26" s="94">
        <v>28073</v>
      </c>
      <c r="G26" s="1">
        <v>4.6100000000000003</v>
      </c>
      <c r="H26" s="94">
        <v>7828</v>
      </c>
      <c r="I26" s="1"/>
      <c r="J26" s="1"/>
      <c r="K26" s="808">
        <v>62</v>
      </c>
      <c r="L26" s="100">
        <v>49.47</v>
      </c>
      <c r="M26" s="94">
        <v>179026</v>
      </c>
      <c r="N26" s="94">
        <v>507753</v>
      </c>
      <c r="O26" s="94">
        <v>251851</v>
      </c>
      <c r="P26" s="94">
        <v>255902</v>
      </c>
      <c r="Q26" s="101">
        <v>2.84</v>
      </c>
      <c r="R26" s="94">
        <v>10264</v>
      </c>
      <c r="S26" s="1"/>
      <c r="T26" s="1"/>
    </row>
    <row r="27" spans="1:20" ht="13.5" customHeight="1">
      <c r="A27" s="711">
        <v>9</v>
      </c>
      <c r="B27" s="93">
        <v>7.3650000000000002</v>
      </c>
      <c r="C27" s="94">
        <v>13656</v>
      </c>
      <c r="D27" s="94">
        <v>59949</v>
      </c>
      <c r="E27" s="94">
        <v>30768</v>
      </c>
      <c r="F27" s="94">
        <v>29181</v>
      </c>
      <c r="G27" s="1">
        <v>4.3899999999999997</v>
      </c>
      <c r="H27" s="94">
        <v>8140</v>
      </c>
      <c r="I27" s="1"/>
      <c r="J27" s="1"/>
      <c r="K27" s="808">
        <v>63</v>
      </c>
      <c r="L27" s="100">
        <v>49.47</v>
      </c>
      <c r="M27" s="94">
        <v>179840</v>
      </c>
      <c r="N27" s="94">
        <v>504879</v>
      </c>
      <c r="O27" s="94">
        <v>250010</v>
      </c>
      <c r="P27" s="94">
        <v>254869</v>
      </c>
      <c r="Q27" s="101">
        <v>2.81</v>
      </c>
      <c r="R27" s="94">
        <v>10206</v>
      </c>
      <c r="S27" s="1"/>
      <c r="T27" s="1"/>
    </row>
    <row r="28" spans="1:20" ht="13.5" customHeight="1">
      <c r="A28" s="711">
        <v>10</v>
      </c>
      <c r="B28" s="93">
        <v>7.3650000000000002</v>
      </c>
      <c r="C28" s="94">
        <v>14872</v>
      </c>
      <c r="D28" s="94">
        <v>71072</v>
      </c>
      <c r="E28" s="94">
        <v>37537</v>
      </c>
      <c r="F28" s="94">
        <v>33535</v>
      </c>
      <c r="G28" s="1">
        <v>4.78</v>
      </c>
      <c r="H28" s="94">
        <v>9650</v>
      </c>
      <c r="I28" s="1" t="s">
        <v>753</v>
      </c>
      <c r="J28" s="1"/>
      <c r="K28" s="808">
        <v>64</v>
      </c>
      <c r="L28" s="100">
        <v>49.47</v>
      </c>
      <c r="M28" s="94">
        <v>180972</v>
      </c>
      <c r="N28" s="94">
        <v>502727</v>
      </c>
      <c r="O28" s="94">
        <v>248643</v>
      </c>
      <c r="P28" s="94">
        <v>254084</v>
      </c>
      <c r="Q28" s="101">
        <v>2.78</v>
      </c>
      <c r="R28" s="94">
        <v>10162</v>
      </c>
      <c r="S28" s="1"/>
      <c r="T28" s="1"/>
    </row>
    <row r="29" spans="1:20" ht="13.5" customHeight="1">
      <c r="A29" s="711">
        <v>11</v>
      </c>
      <c r="B29" s="93">
        <v>16.318999999999999</v>
      </c>
      <c r="C29" s="94">
        <v>29773</v>
      </c>
      <c r="D29" s="94">
        <v>137428</v>
      </c>
      <c r="E29" s="94">
        <v>71561</v>
      </c>
      <c r="F29" s="94">
        <v>65867</v>
      </c>
      <c r="G29" s="1">
        <v>4.62</v>
      </c>
      <c r="H29" s="94">
        <v>8421</v>
      </c>
      <c r="I29" s="1"/>
      <c r="J29" s="1"/>
      <c r="K29" s="808" t="s">
        <v>1496</v>
      </c>
      <c r="L29" s="100">
        <v>49.51</v>
      </c>
      <c r="M29" s="94">
        <v>182557</v>
      </c>
      <c r="N29" s="94">
        <v>500848</v>
      </c>
      <c r="O29" s="94">
        <v>247752</v>
      </c>
      <c r="P29" s="94">
        <v>253096</v>
      </c>
      <c r="Q29" s="101">
        <v>2.74</v>
      </c>
      <c r="R29" s="94">
        <v>10116</v>
      </c>
      <c r="S29" s="1"/>
      <c r="T29" s="1"/>
    </row>
    <row r="30" spans="1:20" ht="13.5" customHeight="1">
      <c r="A30" s="711">
        <v>12</v>
      </c>
      <c r="B30" s="93">
        <v>16.318999999999999</v>
      </c>
      <c r="C30" s="94">
        <v>31946</v>
      </c>
      <c r="D30" s="94">
        <v>147628</v>
      </c>
      <c r="E30" s="94">
        <v>76866</v>
      </c>
      <c r="F30" s="94">
        <v>70762</v>
      </c>
      <c r="G30" s="1">
        <v>4.62</v>
      </c>
      <c r="H30" s="94">
        <v>9046</v>
      </c>
      <c r="I30" s="1"/>
      <c r="J30" s="1"/>
      <c r="K30" s="808">
        <v>2</v>
      </c>
      <c r="L30" s="100">
        <v>49.51</v>
      </c>
      <c r="M30" s="94">
        <v>185819</v>
      </c>
      <c r="N30" s="94">
        <v>498999</v>
      </c>
      <c r="O30" s="94">
        <v>247065</v>
      </c>
      <c r="P30" s="94">
        <v>251934</v>
      </c>
      <c r="Q30" s="101">
        <v>2.69</v>
      </c>
      <c r="R30" s="94">
        <v>10079</v>
      </c>
      <c r="S30" s="1" t="s">
        <v>594</v>
      </c>
      <c r="T30" s="1"/>
    </row>
    <row r="31" spans="1:20" ht="13.5" customHeight="1">
      <c r="A31" s="711">
        <v>13</v>
      </c>
      <c r="B31" s="93">
        <v>16.318999999999999</v>
      </c>
      <c r="C31" s="94">
        <v>34359</v>
      </c>
      <c r="D31" s="94">
        <v>158894</v>
      </c>
      <c r="E31" s="94">
        <v>82979</v>
      </c>
      <c r="F31" s="94">
        <v>75915</v>
      </c>
      <c r="G31" s="1">
        <v>4.62</v>
      </c>
      <c r="H31" s="94">
        <v>9737</v>
      </c>
      <c r="I31" s="1"/>
      <c r="J31" s="1"/>
      <c r="K31" s="808">
        <v>3</v>
      </c>
      <c r="L31" s="100">
        <v>49.51</v>
      </c>
      <c r="M31" s="94">
        <v>186228</v>
      </c>
      <c r="N31" s="94">
        <v>499068</v>
      </c>
      <c r="O31" s="94">
        <v>247066</v>
      </c>
      <c r="P31" s="94">
        <v>252002</v>
      </c>
      <c r="Q31" s="101">
        <v>2.68</v>
      </c>
      <c r="R31" s="94">
        <v>10080</v>
      </c>
      <c r="S31" s="1"/>
      <c r="T31" s="1"/>
    </row>
    <row r="32" spans="1:20" ht="13.5" customHeight="1">
      <c r="A32" s="711">
        <v>14</v>
      </c>
      <c r="B32" s="93">
        <v>16.318999999999999</v>
      </c>
      <c r="C32" s="94">
        <v>37013</v>
      </c>
      <c r="D32" s="94">
        <v>171663</v>
      </c>
      <c r="E32" s="94">
        <v>89872</v>
      </c>
      <c r="F32" s="94">
        <v>81791</v>
      </c>
      <c r="G32" s="1">
        <v>4.6399999999999997</v>
      </c>
      <c r="H32" s="94">
        <v>10519</v>
      </c>
      <c r="I32" s="1"/>
      <c r="J32" s="1"/>
      <c r="K32" s="808">
        <v>4</v>
      </c>
      <c r="L32" s="100">
        <v>49.51</v>
      </c>
      <c r="M32" s="94">
        <v>188515</v>
      </c>
      <c r="N32" s="94">
        <v>497930</v>
      </c>
      <c r="O32" s="94">
        <v>246707</v>
      </c>
      <c r="P32" s="94">
        <v>251223</v>
      </c>
      <c r="Q32" s="101">
        <v>2.64</v>
      </c>
      <c r="R32" s="94">
        <v>10057</v>
      </c>
      <c r="S32" s="1"/>
      <c r="T32" s="1"/>
    </row>
    <row r="33" spans="1:20" ht="13.5" customHeight="1">
      <c r="A33" s="711">
        <v>15</v>
      </c>
      <c r="B33" s="93">
        <v>16.318999999999999</v>
      </c>
      <c r="C33" s="94">
        <v>39164</v>
      </c>
      <c r="D33" s="94">
        <v>181011</v>
      </c>
      <c r="E33" s="94">
        <v>96115</v>
      </c>
      <c r="F33" s="94">
        <v>84896</v>
      </c>
      <c r="G33" s="1">
        <v>4.62</v>
      </c>
      <c r="H33" s="94">
        <v>11092</v>
      </c>
      <c r="I33" s="1" t="s">
        <v>754</v>
      </c>
      <c r="J33" s="1"/>
      <c r="K33" s="808">
        <v>5</v>
      </c>
      <c r="L33" s="100">
        <v>49.69</v>
      </c>
      <c r="M33" s="94">
        <v>190688</v>
      </c>
      <c r="N33" s="94">
        <v>497283</v>
      </c>
      <c r="O33" s="94">
        <v>246538</v>
      </c>
      <c r="P33" s="94">
        <v>250745</v>
      </c>
      <c r="Q33" s="101">
        <v>2.61</v>
      </c>
      <c r="R33" s="94">
        <v>10008</v>
      </c>
      <c r="S33" s="1"/>
      <c r="T33" s="1"/>
    </row>
    <row r="34" spans="1:20" ht="13.5" customHeight="1">
      <c r="A34" s="711">
        <v>16</v>
      </c>
      <c r="B34" s="93">
        <v>16.318999999999999</v>
      </c>
      <c r="C34" s="94">
        <v>42573</v>
      </c>
      <c r="D34" s="94">
        <v>199160</v>
      </c>
      <c r="E34" s="94">
        <v>104646</v>
      </c>
      <c r="F34" s="94">
        <v>94514</v>
      </c>
      <c r="G34" s="1">
        <v>4.68</v>
      </c>
      <c r="H34" s="94">
        <v>12204</v>
      </c>
      <c r="I34" s="1"/>
      <c r="J34" s="1"/>
      <c r="K34" s="808">
        <v>6</v>
      </c>
      <c r="L34" s="100">
        <v>49.69</v>
      </c>
      <c r="M34" s="94">
        <v>192499</v>
      </c>
      <c r="N34" s="94">
        <v>495894</v>
      </c>
      <c r="O34" s="94">
        <v>245557</v>
      </c>
      <c r="P34" s="94">
        <v>250337</v>
      </c>
      <c r="Q34" s="101">
        <v>2.58</v>
      </c>
      <c r="R34" s="94">
        <v>9980</v>
      </c>
      <c r="S34" s="1"/>
      <c r="T34" s="1"/>
    </row>
    <row r="35" spans="1:20" ht="13.5" customHeight="1">
      <c r="A35" s="711">
        <v>17</v>
      </c>
      <c r="B35" s="93">
        <v>39.606000000000002</v>
      </c>
      <c r="C35" s="94">
        <v>68074</v>
      </c>
      <c r="D35" s="94">
        <v>310020</v>
      </c>
      <c r="E35" s="94">
        <v>162742</v>
      </c>
      <c r="F35" s="94">
        <v>147278</v>
      </c>
      <c r="G35" s="1">
        <v>4.55</v>
      </c>
      <c r="H35" s="94">
        <v>7828</v>
      </c>
      <c r="I35" s="1"/>
      <c r="J35" s="1"/>
      <c r="K35" s="808">
        <v>7</v>
      </c>
      <c r="L35" s="100">
        <v>49.69</v>
      </c>
      <c r="M35" s="94">
        <v>193337</v>
      </c>
      <c r="N35" s="94">
        <v>492793</v>
      </c>
      <c r="O35" s="94">
        <v>243888</v>
      </c>
      <c r="P35" s="94">
        <v>248905</v>
      </c>
      <c r="Q35" s="101">
        <v>2.5499999999999998</v>
      </c>
      <c r="R35" s="94">
        <v>9917</v>
      </c>
      <c r="S35" s="1"/>
      <c r="T35" s="1"/>
    </row>
    <row r="36" spans="1:20" ht="13.5" customHeight="1">
      <c r="A36" s="711">
        <v>18</v>
      </c>
      <c r="B36" s="93">
        <v>39.606000000000002</v>
      </c>
      <c r="C36" s="94">
        <v>71679</v>
      </c>
      <c r="D36" s="94">
        <v>335149</v>
      </c>
      <c r="E36" s="94">
        <v>176692</v>
      </c>
      <c r="F36" s="94">
        <v>158457</v>
      </c>
      <c r="G36" s="1">
        <v>4.68</v>
      </c>
      <c r="H36" s="94">
        <v>8462</v>
      </c>
      <c r="I36" s="1"/>
      <c r="J36" s="1"/>
      <c r="K36" s="808">
        <v>7</v>
      </c>
      <c r="L36" s="100">
        <v>49.69</v>
      </c>
      <c r="M36" s="94">
        <v>191407</v>
      </c>
      <c r="N36" s="94">
        <v>488586</v>
      </c>
      <c r="O36" s="94">
        <v>241786</v>
      </c>
      <c r="P36" s="94">
        <v>246800</v>
      </c>
      <c r="Q36" s="101">
        <v>2.5499999999999998</v>
      </c>
      <c r="R36" s="94">
        <v>9833</v>
      </c>
      <c r="S36" s="1" t="s">
        <v>595</v>
      </c>
      <c r="T36" s="1"/>
    </row>
    <row r="37" spans="1:20" ht="13.5" customHeight="1">
      <c r="A37" s="711">
        <v>19</v>
      </c>
      <c r="B37" s="93">
        <v>39.606000000000002</v>
      </c>
      <c r="C37" s="94">
        <v>60612</v>
      </c>
      <c r="D37" s="94">
        <v>270073</v>
      </c>
      <c r="E37" s="94">
        <v>138567</v>
      </c>
      <c r="F37" s="94">
        <v>131506</v>
      </c>
      <c r="G37" s="1">
        <v>4.46</v>
      </c>
      <c r="H37" s="94">
        <v>6819</v>
      </c>
      <c r="I37" s="1" t="s">
        <v>299</v>
      </c>
      <c r="J37" s="1"/>
      <c r="K37" s="808">
        <v>8</v>
      </c>
      <c r="L37" s="100">
        <v>49.69</v>
      </c>
      <c r="M37" s="94">
        <v>191242</v>
      </c>
      <c r="N37" s="94">
        <v>487665</v>
      </c>
      <c r="O37" s="94">
        <v>241299</v>
      </c>
      <c r="P37" s="94">
        <v>246366</v>
      </c>
      <c r="Q37" s="101">
        <v>2.5499999999999998</v>
      </c>
      <c r="R37" s="94">
        <v>9814</v>
      </c>
      <c r="S37" s="1"/>
      <c r="T37" s="1"/>
    </row>
    <row r="38" spans="1:20" ht="13.5" customHeight="1">
      <c r="A38" s="711">
        <v>20</v>
      </c>
      <c r="B38" s="93">
        <v>39.606000000000002</v>
      </c>
      <c r="C38" s="94">
        <v>41102</v>
      </c>
      <c r="D38" s="94">
        <v>153051</v>
      </c>
      <c r="E38" s="94">
        <v>77201</v>
      </c>
      <c r="F38" s="94">
        <v>75850</v>
      </c>
      <c r="G38" s="1">
        <v>3.72</v>
      </c>
      <c r="H38" s="94">
        <v>3864</v>
      </c>
      <c r="I38" s="1" t="s">
        <v>391</v>
      </c>
      <c r="J38" s="1"/>
      <c r="K38" s="808">
        <v>9</v>
      </c>
      <c r="L38" s="100">
        <v>49.69</v>
      </c>
      <c r="M38" s="94">
        <v>192456</v>
      </c>
      <c r="N38" s="94">
        <v>484724</v>
      </c>
      <c r="O38" s="94">
        <v>239852</v>
      </c>
      <c r="P38" s="94">
        <v>244872</v>
      </c>
      <c r="Q38" s="101">
        <v>2.52</v>
      </c>
      <c r="R38" s="94">
        <v>9755</v>
      </c>
      <c r="S38" s="1"/>
      <c r="T38" s="1"/>
    </row>
    <row r="39" spans="1:20" ht="13.5" customHeight="1">
      <c r="A39" s="711">
        <v>21</v>
      </c>
      <c r="B39" s="93">
        <v>39.606000000000002</v>
      </c>
      <c r="C39" s="94">
        <v>40901</v>
      </c>
      <c r="D39" s="94">
        <v>172557</v>
      </c>
      <c r="E39" s="94">
        <v>86846</v>
      </c>
      <c r="F39" s="94">
        <v>85711</v>
      </c>
      <c r="G39" s="1">
        <v>4.22</v>
      </c>
      <c r="H39" s="94">
        <v>4357</v>
      </c>
      <c r="I39" s="1" t="s">
        <v>392</v>
      </c>
      <c r="J39" s="1"/>
      <c r="K39" s="808">
        <v>10</v>
      </c>
      <c r="L39" s="100">
        <v>49.69</v>
      </c>
      <c r="M39" s="94">
        <v>193246</v>
      </c>
      <c r="N39" s="94">
        <v>480382</v>
      </c>
      <c r="O39" s="94">
        <v>237644</v>
      </c>
      <c r="P39" s="94">
        <v>242738</v>
      </c>
      <c r="Q39" s="101">
        <v>2.4900000000000002</v>
      </c>
      <c r="R39" s="94">
        <v>9668</v>
      </c>
      <c r="S39" s="1"/>
      <c r="T39" s="1"/>
    </row>
    <row r="40" spans="1:20" ht="13.5" customHeight="1">
      <c r="A40" s="711">
        <v>22</v>
      </c>
      <c r="B40" s="93">
        <v>47.81</v>
      </c>
      <c r="C40" s="94">
        <v>54272</v>
      </c>
      <c r="D40" s="94">
        <v>232755</v>
      </c>
      <c r="E40" s="94">
        <v>119613</v>
      </c>
      <c r="F40" s="94">
        <v>113142</v>
      </c>
      <c r="G40" s="1">
        <v>4.29</v>
      </c>
      <c r="H40" s="94">
        <v>4868</v>
      </c>
      <c r="I40" s="1" t="s">
        <v>755</v>
      </c>
      <c r="J40" s="1"/>
      <c r="K40" s="808">
        <v>11</v>
      </c>
      <c r="L40" s="100">
        <v>49.69</v>
      </c>
      <c r="M40" s="94">
        <v>194739</v>
      </c>
      <c r="N40" s="94">
        <v>478000</v>
      </c>
      <c r="O40" s="94">
        <v>236333</v>
      </c>
      <c r="P40" s="94">
        <v>241667</v>
      </c>
      <c r="Q40" s="101">
        <v>2.4500000000000002</v>
      </c>
      <c r="R40" s="94">
        <v>9620</v>
      </c>
      <c r="S40" s="1"/>
      <c r="T40" s="1"/>
    </row>
    <row r="41" spans="1:20" ht="13.5" customHeight="1">
      <c r="A41" s="711">
        <v>23</v>
      </c>
      <c r="B41" s="93">
        <v>47.81</v>
      </c>
      <c r="C41" s="94">
        <v>56365</v>
      </c>
      <c r="D41" s="94">
        <v>249319</v>
      </c>
      <c r="E41" s="94">
        <v>128563</v>
      </c>
      <c r="F41" s="94">
        <v>120756</v>
      </c>
      <c r="G41" s="1">
        <v>4.42</v>
      </c>
      <c r="H41" s="94">
        <v>5215</v>
      </c>
      <c r="I41" s="1" t="s">
        <v>393</v>
      </c>
      <c r="J41" s="1"/>
      <c r="K41" s="808">
        <v>12</v>
      </c>
      <c r="L41" s="100">
        <v>49.69</v>
      </c>
      <c r="M41" s="94">
        <v>195479</v>
      </c>
      <c r="N41" s="94">
        <v>474973</v>
      </c>
      <c r="O41" s="94">
        <v>234277</v>
      </c>
      <c r="P41" s="94">
        <v>240696</v>
      </c>
      <c r="Q41" s="101">
        <v>2.4300000000000002</v>
      </c>
      <c r="R41" s="94">
        <v>9559</v>
      </c>
      <c r="S41" s="1"/>
      <c r="T41" s="1"/>
    </row>
    <row r="42" spans="1:20" ht="13.5" customHeight="1">
      <c r="A42" s="711">
        <v>24</v>
      </c>
      <c r="B42" s="93">
        <v>47.81</v>
      </c>
      <c r="C42" s="94">
        <v>67786</v>
      </c>
      <c r="D42" s="94">
        <v>271143</v>
      </c>
      <c r="E42" s="94">
        <v>142685</v>
      </c>
      <c r="F42" s="94">
        <v>128458</v>
      </c>
      <c r="G42" s="95">
        <v>4</v>
      </c>
      <c r="H42" s="94">
        <v>5671</v>
      </c>
      <c r="I42" s="1"/>
      <c r="J42" s="1"/>
      <c r="K42" s="808">
        <v>12</v>
      </c>
      <c r="L42" s="100">
        <v>49.69</v>
      </c>
      <c r="M42" s="94">
        <v>190894</v>
      </c>
      <c r="N42" s="94">
        <v>466187</v>
      </c>
      <c r="O42" s="94">
        <v>228861</v>
      </c>
      <c r="P42" s="94">
        <v>237326</v>
      </c>
      <c r="Q42" s="101">
        <v>2.44</v>
      </c>
      <c r="R42" s="94">
        <v>9382</v>
      </c>
      <c r="S42" s="1" t="s">
        <v>596</v>
      </c>
      <c r="T42" s="1"/>
    </row>
    <row r="43" spans="1:20" ht="13.5" customHeight="1">
      <c r="A43" s="711">
        <v>25</v>
      </c>
      <c r="B43" s="93">
        <v>47.81</v>
      </c>
      <c r="C43" s="94">
        <v>63600</v>
      </c>
      <c r="D43" s="94">
        <v>279269</v>
      </c>
      <c r="E43" s="94">
        <v>140741</v>
      </c>
      <c r="F43" s="94">
        <v>138528</v>
      </c>
      <c r="G43" s="1">
        <v>4.3899999999999997</v>
      </c>
      <c r="H43" s="94">
        <v>5841</v>
      </c>
      <c r="I43" s="1" t="s">
        <v>756</v>
      </c>
      <c r="J43" s="1"/>
      <c r="K43" s="808">
        <v>13</v>
      </c>
      <c r="L43" s="100">
        <v>49.69</v>
      </c>
      <c r="M43" s="94">
        <v>190577</v>
      </c>
      <c r="N43" s="94">
        <v>465135</v>
      </c>
      <c r="O43" s="94">
        <v>228128</v>
      </c>
      <c r="P43" s="94">
        <v>237007</v>
      </c>
      <c r="Q43" s="101">
        <v>2.44</v>
      </c>
      <c r="R43" s="94">
        <v>9360</v>
      </c>
      <c r="S43" s="1"/>
      <c r="T43" s="1"/>
    </row>
    <row r="44" spans="1:20" ht="13.5" customHeight="1">
      <c r="A44" s="711">
        <v>26</v>
      </c>
      <c r="B44" s="93">
        <v>47.81</v>
      </c>
      <c r="C44" s="94">
        <v>69614</v>
      </c>
      <c r="D44" s="94">
        <v>306303</v>
      </c>
      <c r="E44" s="94">
        <v>154070</v>
      </c>
      <c r="F44" s="94">
        <v>152233</v>
      </c>
      <c r="G44" s="95">
        <v>4.4000000000000004</v>
      </c>
      <c r="H44" s="94">
        <v>6407</v>
      </c>
      <c r="I44" s="1"/>
      <c r="J44" s="1"/>
      <c r="K44" s="808">
        <v>14</v>
      </c>
      <c r="L44" s="100">
        <v>49.77</v>
      </c>
      <c r="M44" s="94">
        <v>192140</v>
      </c>
      <c r="N44" s="94">
        <v>464286</v>
      </c>
      <c r="O44" s="94">
        <v>227116</v>
      </c>
      <c r="P44" s="94">
        <v>237170</v>
      </c>
      <c r="Q44" s="101">
        <v>2.42</v>
      </c>
      <c r="R44" s="94">
        <v>9329</v>
      </c>
      <c r="S44" s="1"/>
      <c r="T44" s="1"/>
    </row>
    <row r="45" spans="1:20" ht="13.5" customHeight="1">
      <c r="A45" s="711">
        <v>27</v>
      </c>
      <c r="B45" s="93">
        <v>47.81</v>
      </c>
      <c r="C45" s="94">
        <v>71800</v>
      </c>
      <c r="D45" s="94">
        <v>318167</v>
      </c>
      <c r="E45" s="94">
        <v>160699</v>
      </c>
      <c r="F45" s="94">
        <v>157468</v>
      </c>
      <c r="G45" s="1">
        <v>4.43</v>
      </c>
      <c r="H45" s="94">
        <v>6655</v>
      </c>
      <c r="I45" s="1"/>
      <c r="J45" s="1"/>
      <c r="K45" s="808">
        <v>15</v>
      </c>
      <c r="L45" s="100">
        <v>49.77</v>
      </c>
      <c r="M45" s="94">
        <v>193821</v>
      </c>
      <c r="N45" s="94">
        <v>463544</v>
      </c>
      <c r="O45" s="94">
        <v>226383</v>
      </c>
      <c r="P45" s="94">
        <v>237161</v>
      </c>
      <c r="Q45" s="101">
        <v>2.39</v>
      </c>
      <c r="R45" s="94">
        <v>9314</v>
      </c>
      <c r="S45" s="1"/>
      <c r="T45" s="1"/>
    </row>
    <row r="46" spans="1:20" ht="13.5" customHeight="1">
      <c r="A46" s="711">
        <v>28</v>
      </c>
      <c r="B46" s="93">
        <v>47.81</v>
      </c>
      <c r="C46" s="94">
        <v>78949</v>
      </c>
      <c r="D46" s="94">
        <v>343622</v>
      </c>
      <c r="E46" s="94">
        <v>174106</v>
      </c>
      <c r="F46" s="94">
        <v>169516</v>
      </c>
      <c r="G46" s="1">
        <v>4.3499999999999996</v>
      </c>
      <c r="H46" s="94">
        <v>7187</v>
      </c>
      <c r="I46" s="1"/>
      <c r="J46" s="1"/>
      <c r="K46" s="808">
        <v>16</v>
      </c>
      <c r="L46" s="100">
        <v>49.77</v>
      </c>
      <c r="M46" s="94">
        <v>195603</v>
      </c>
      <c r="N46" s="94">
        <v>462849</v>
      </c>
      <c r="O46" s="94">
        <v>225713</v>
      </c>
      <c r="P46" s="94">
        <v>237136</v>
      </c>
      <c r="Q46" s="101">
        <v>2.37</v>
      </c>
      <c r="R46" s="94">
        <v>9300</v>
      </c>
      <c r="S46" s="1"/>
      <c r="T46" s="1"/>
    </row>
    <row r="47" spans="1:20" ht="13.5" customHeight="1">
      <c r="A47" s="711">
        <v>29</v>
      </c>
      <c r="B47" s="93">
        <v>47.81</v>
      </c>
      <c r="C47" s="94">
        <v>83052</v>
      </c>
      <c r="D47" s="94">
        <v>355438</v>
      </c>
      <c r="E47" s="94">
        <v>180463</v>
      </c>
      <c r="F47" s="94">
        <v>174975</v>
      </c>
      <c r="G47" s="1">
        <v>4.28</v>
      </c>
      <c r="H47" s="94">
        <v>7434</v>
      </c>
      <c r="I47" s="1"/>
      <c r="J47" s="1"/>
      <c r="K47" s="808">
        <v>17</v>
      </c>
      <c r="L47" s="100">
        <v>49.77</v>
      </c>
      <c r="M47" s="94">
        <v>197181</v>
      </c>
      <c r="N47" s="94">
        <v>461713</v>
      </c>
      <c r="O47" s="94">
        <v>224815</v>
      </c>
      <c r="P47" s="94">
        <v>236898</v>
      </c>
      <c r="Q47" s="101">
        <v>2.34</v>
      </c>
      <c r="R47" s="94">
        <v>9277</v>
      </c>
      <c r="S47" s="1"/>
      <c r="T47" s="1"/>
    </row>
    <row r="48" spans="1:20" ht="13.5" customHeight="1">
      <c r="A48" s="711">
        <v>30</v>
      </c>
      <c r="B48" s="93">
        <v>47.81</v>
      </c>
      <c r="C48" s="94">
        <v>77033</v>
      </c>
      <c r="D48" s="94">
        <v>335513</v>
      </c>
      <c r="E48" s="94">
        <v>167906</v>
      </c>
      <c r="F48" s="94">
        <v>167607</v>
      </c>
      <c r="G48" s="1">
        <v>4.3600000000000003</v>
      </c>
      <c r="H48" s="94">
        <v>7018</v>
      </c>
      <c r="I48" s="1" t="s">
        <v>757</v>
      </c>
      <c r="J48" s="1"/>
      <c r="K48" s="808">
        <v>17</v>
      </c>
      <c r="L48" s="100">
        <v>49.77</v>
      </c>
      <c r="M48" s="94">
        <v>198653</v>
      </c>
      <c r="N48" s="94">
        <v>462647</v>
      </c>
      <c r="O48" s="94">
        <v>226084</v>
      </c>
      <c r="P48" s="94">
        <v>236563</v>
      </c>
      <c r="Q48" s="101">
        <v>2.33</v>
      </c>
      <c r="R48" s="94">
        <v>9296</v>
      </c>
      <c r="S48" s="1" t="s">
        <v>597</v>
      </c>
      <c r="T48" s="1"/>
    </row>
    <row r="49" spans="1:20" ht="13.5" customHeight="1">
      <c r="A49" s="711">
        <v>31</v>
      </c>
      <c r="B49" s="93">
        <v>47.81</v>
      </c>
      <c r="C49" s="94">
        <v>77766</v>
      </c>
      <c r="D49" s="94">
        <v>337504</v>
      </c>
      <c r="E49" s="94">
        <v>168757</v>
      </c>
      <c r="F49" s="94">
        <v>168747</v>
      </c>
      <c r="G49" s="1">
        <v>4.34</v>
      </c>
      <c r="H49" s="94">
        <v>7059.2763020288639</v>
      </c>
      <c r="I49" s="1"/>
      <c r="J49" s="1"/>
      <c r="K49" s="808">
        <v>18</v>
      </c>
      <c r="L49" s="100">
        <v>49.77</v>
      </c>
      <c r="M49" s="94">
        <v>200977</v>
      </c>
      <c r="N49" s="94">
        <v>461903</v>
      </c>
      <c r="O49" s="94">
        <v>225506</v>
      </c>
      <c r="P49" s="94">
        <v>236397</v>
      </c>
      <c r="Q49" s="790">
        <v>2.2999999999999998</v>
      </c>
      <c r="R49" s="94">
        <v>9281</v>
      </c>
      <c r="S49" s="1"/>
      <c r="T49" s="1"/>
    </row>
    <row r="50" spans="1:20" ht="13.5" customHeight="1">
      <c r="A50" s="711">
        <v>32</v>
      </c>
      <c r="B50" s="93">
        <v>47.81</v>
      </c>
      <c r="C50" s="94">
        <v>80526</v>
      </c>
      <c r="D50" s="94">
        <v>348471</v>
      </c>
      <c r="E50" s="94">
        <v>174920</v>
      </c>
      <c r="F50" s="94">
        <v>173551</v>
      </c>
      <c r="G50" s="95">
        <v>4.33</v>
      </c>
      <c r="H50" s="94">
        <v>7288.6634595272953</v>
      </c>
      <c r="I50" s="1"/>
      <c r="J50" s="1"/>
      <c r="K50" s="808">
        <v>19</v>
      </c>
      <c r="L50" s="100">
        <v>49.77</v>
      </c>
      <c r="M50" s="94">
        <v>201522</v>
      </c>
      <c r="N50" s="94">
        <v>462200</v>
      </c>
      <c r="O50" s="94">
        <v>225635</v>
      </c>
      <c r="P50" s="94">
        <v>236565</v>
      </c>
      <c r="Q50" s="101">
        <v>2.29</v>
      </c>
      <c r="R50" s="94">
        <v>9286.7000000000007</v>
      </c>
      <c r="S50" s="1"/>
      <c r="T50" s="1"/>
    </row>
    <row r="51" spans="1:20" ht="13.5" customHeight="1">
      <c r="A51" s="711">
        <v>33</v>
      </c>
      <c r="B51" s="93">
        <v>47.81</v>
      </c>
      <c r="C51" s="94">
        <v>84987</v>
      </c>
      <c r="D51" s="94">
        <v>365765</v>
      </c>
      <c r="E51" s="94">
        <v>185045</v>
      </c>
      <c r="F51" s="94">
        <v>180720</v>
      </c>
      <c r="G51" s="95">
        <v>4.3</v>
      </c>
      <c r="H51" s="94">
        <v>7650.3869483371673</v>
      </c>
      <c r="I51" s="1"/>
      <c r="J51" s="1"/>
      <c r="K51" s="808">
        <v>20</v>
      </c>
      <c r="L51" s="791">
        <v>49.8</v>
      </c>
      <c r="M51" s="94">
        <v>203317</v>
      </c>
      <c r="N51" s="94">
        <v>461202</v>
      </c>
      <c r="O51" s="94">
        <v>224930</v>
      </c>
      <c r="P51" s="94">
        <v>236272</v>
      </c>
      <c r="Q51" s="95">
        <v>2.27</v>
      </c>
      <c r="R51" s="94">
        <v>9261</v>
      </c>
      <c r="S51" s="1"/>
      <c r="T51" s="1"/>
    </row>
    <row r="52" spans="1:20" ht="13.5" customHeight="1">
      <c r="A52" s="711">
        <v>34</v>
      </c>
      <c r="B52" s="93">
        <v>47.81</v>
      </c>
      <c r="C52" s="94">
        <v>88522</v>
      </c>
      <c r="D52" s="94">
        <v>378156</v>
      </c>
      <c r="E52" s="94">
        <v>191108</v>
      </c>
      <c r="F52" s="94">
        <v>187048</v>
      </c>
      <c r="G52" s="1">
        <v>4.2699999999999996</v>
      </c>
      <c r="H52" s="94">
        <v>7909.5586697343651</v>
      </c>
      <c r="I52" s="1"/>
      <c r="J52" s="1"/>
      <c r="K52" s="808">
        <v>21</v>
      </c>
      <c r="L52" s="791">
        <v>49.8</v>
      </c>
      <c r="M52" s="94">
        <v>205960</v>
      </c>
      <c r="N52" s="94">
        <v>462002</v>
      </c>
      <c r="O52" s="94">
        <v>225185</v>
      </c>
      <c r="P52" s="94">
        <v>236817</v>
      </c>
      <c r="Q52" s="101">
        <v>2.2400000000000002</v>
      </c>
      <c r="R52" s="94">
        <v>9277</v>
      </c>
      <c r="S52" s="1"/>
      <c r="T52" s="1"/>
    </row>
    <row r="53" spans="1:20" ht="13.5" customHeight="1">
      <c r="A53" s="711">
        <v>35</v>
      </c>
      <c r="B53" s="93">
        <v>47.81</v>
      </c>
      <c r="C53" s="94">
        <v>101854</v>
      </c>
      <c r="D53" s="94">
        <v>405955</v>
      </c>
      <c r="E53" s="94">
        <v>207592</v>
      </c>
      <c r="F53" s="94">
        <v>198363</v>
      </c>
      <c r="G53" s="1">
        <v>3.99</v>
      </c>
      <c r="H53" s="94">
        <v>8491.0060656766364</v>
      </c>
      <c r="I53" s="1" t="s">
        <v>145</v>
      </c>
      <c r="J53" s="1"/>
      <c r="K53" s="808">
        <v>22</v>
      </c>
      <c r="L53" s="104">
        <v>49.81</v>
      </c>
      <c r="M53" s="103">
        <v>208446</v>
      </c>
      <c r="N53" s="103">
        <v>462748</v>
      </c>
      <c r="O53" s="103">
        <v>225372</v>
      </c>
      <c r="P53" s="103">
        <v>237376</v>
      </c>
      <c r="Q53" s="105">
        <v>2.2200000000000002</v>
      </c>
      <c r="R53" s="103">
        <v>9290</v>
      </c>
      <c r="S53" s="2"/>
      <c r="T53" s="1"/>
    </row>
    <row r="54" spans="1:20" ht="13.5" customHeight="1">
      <c r="A54" s="711">
        <v>36</v>
      </c>
      <c r="B54" s="93">
        <v>47.81</v>
      </c>
      <c r="C54" s="94">
        <v>103243</v>
      </c>
      <c r="D54" s="94">
        <v>410215</v>
      </c>
      <c r="E54" s="94">
        <v>210350</v>
      </c>
      <c r="F54" s="94">
        <v>199865</v>
      </c>
      <c r="G54" s="1">
        <v>3.97</v>
      </c>
      <c r="H54" s="94">
        <v>8580.1087638569334</v>
      </c>
      <c r="I54" s="1"/>
      <c r="J54" s="1"/>
      <c r="K54" s="808">
        <v>22</v>
      </c>
      <c r="L54" s="104">
        <v>49.97</v>
      </c>
      <c r="M54" s="103">
        <v>209343</v>
      </c>
      <c r="N54" s="103">
        <v>453748</v>
      </c>
      <c r="O54" s="103">
        <v>221216</v>
      </c>
      <c r="P54" s="103">
        <v>232532</v>
      </c>
      <c r="Q54" s="105">
        <v>2.17</v>
      </c>
      <c r="R54" s="103">
        <v>9080</v>
      </c>
      <c r="S54" s="2" t="s">
        <v>550</v>
      </c>
      <c r="T54" s="1"/>
    </row>
    <row r="55" spans="1:20" ht="13.5" customHeight="1">
      <c r="A55" s="711">
        <v>37</v>
      </c>
      <c r="B55" s="93">
        <v>47.81</v>
      </c>
      <c r="C55" s="94">
        <v>111092</v>
      </c>
      <c r="D55" s="94">
        <v>432658</v>
      </c>
      <c r="E55" s="94">
        <v>223740</v>
      </c>
      <c r="F55" s="94">
        <v>208918</v>
      </c>
      <c r="G55" s="1">
        <v>3.89</v>
      </c>
      <c r="H55" s="94">
        <v>9049.5293871574977</v>
      </c>
      <c r="I55" s="1"/>
      <c r="J55" s="1"/>
      <c r="K55" s="808">
        <v>23</v>
      </c>
      <c r="L55" s="104">
        <v>49.97</v>
      </c>
      <c r="M55" s="103">
        <v>209443</v>
      </c>
      <c r="N55" s="103">
        <v>453582</v>
      </c>
      <c r="O55" s="103">
        <v>221102</v>
      </c>
      <c r="P55" s="103">
        <v>232480</v>
      </c>
      <c r="Q55" s="107">
        <v>2.17</v>
      </c>
      <c r="R55" s="103">
        <v>9077</v>
      </c>
      <c r="S55" s="2"/>
      <c r="T55" s="1"/>
    </row>
    <row r="56" spans="1:20" ht="13.5" customHeight="1">
      <c r="A56" s="707">
        <v>38</v>
      </c>
      <c r="B56" s="709">
        <v>47.81</v>
      </c>
      <c r="C56" s="103">
        <v>120409</v>
      </c>
      <c r="D56" s="103">
        <v>455322</v>
      </c>
      <c r="E56" s="103">
        <v>235665</v>
      </c>
      <c r="F56" s="103">
        <v>219657</v>
      </c>
      <c r="G56" s="2">
        <v>3.87</v>
      </c>
      <c r="H56" s="103">
        <v>9523.5724743777446</v>
      </c>
      <c r="I56" s="2"/>
      <c r="J56" s="1"/>
      <c r="K56" s="808">
        <v>24</v>
      </c>
      <c r="L56" s="104">
        <v>49.97</v>
      </c>
      <c r="M56" s="103">
        <v>210125</v>
      </c>
      <c r="N56" s="103">
        <v>451591</v>
      </c>
      <c r="O56" s="103">
        <v>220066</v>
      </c>
      <c r="P56" s="103">
        <v>231525</v>
      </c>
      <c r="Q56" s="107">
        <v>2.15</v>
      </c>
      <c r="R56" s="103">
        <v>9037</v>
      </c>
      <c r="S56" s="2"/>
      <c r="T56" s="2"/>
    </row>
    <row r="57" spans="1:20" ht="13.5" customHeight="1">
      <c r="A57" s="706">
        <v>39</v>
      </c>
      <c r="B57" s="708">
        <v>47.81</v>
      </c>
      <c r="C57" s="103">
        <v>129460</v>
      </c>
      <c r="D57" s="103">
        <v>475415</v>
      </c>
      <c r="E57" s="103">
        <v>246029</v>
      </c>
      <c r="F57" s="103">
        <v>229386</v>
      </c>
      <c r="G57" s="2">
        <v>3.67</v>
      </c>
      <c r="H57" s="103">
        <v>9943.8402007948116</v>
      </c>
      <c r="I57" s="2"/>
      <c r="J57" s="1"/>
      <c r="K57" s="808">
        <v>25</v>
      </c>
      <c r="L57" s="104">
        <v>50.2</v>
      </c>
      <c r="M57" s="103">
        <v>210939</v>
      </c>
      <c r="N57" s="103">
        <v>450142</v>
      </c>
      <c r="O57" s="103">
        <v>219229</v>
      </c>
      <c r="P57" s="103">
        <v>230913</v>
      </c>
      <c r="Q57" s="107">
        <v>2.13</v>
      </c>
      <c r="R57" s="103">
        <v>8967</v>
      </c>
      <c r="S57" s="2"/>
      <c r="T57" s="2"/>
    </row>
    <row r="58" spans="1:20" ht="13.5" customHeight="1">
      <c r="A58" s="711">
        <v>40</v>
      </c>
      <c r="B58" s="709">
        <v>47.81</v>
      </c>
      <c r="C58" s="103">
        <v>135938</v>
      </c>
      <c r="D58" s="103">
        <v>500990</v>
      </c>
      <c r="E58" s="103">
        <v>255682</v>
      </c>
      <c r="F58" s="103">
        <v>245308</v>
      </c>
      <c r="G58" s="2">
        <v>3.69</v>
      </c>
      <c r="H58" s="103">
        <v>10478.770131771595</v>
      </c>
      <c r="I58" s="2" t="s">
        <v>146</v>
      </c>
      <c r="J58" s="1"/>
      <c r="K58" s="808">
        <v>26</v>
      </c>
      <c r="L58" s="818">
        <v>50.27</v>
      </c>
      <c r="M58" s="819">
        <v>211650</v>
      </c>
      <c r="N58" s="103">
        <v>448688</v>
      </c>
      <c r="O58" s="103">
        <v>218135</v>
      </c>
      <c r="P58" s="103">
        <v>230553</v>
      </c>
      <c r="Q58" s="107">
        <v>2.12</v>
      </c>
      <c r="R58" s="103">
        <v>8926</v>
      </c>
      <c r="S58" s="2"/>
      <c r="T58" s="2"/>
    </row>
    <row r="59" spans="1:20" ht="13.5" customHeight="1">
      <c r="A59" s="711">
        <v>41</v>
      </c>
      <c r="B59" s="93">
        <v>47.81</v>
      </c>
      <c r="C59" s="94">
        <v>137669</v>
      </c>
      <c r="D59" s="94">
        <v>504318</v>
      </c>
      <c r="E59" s="94">
        <v>257009</v>
      </c>
      <c r="F59" s="94">
        <v>247309</v>
      </c>
      <c r="G59" s="1">
        <v>3.66</v>
      </c>
      <c r="H59" s="94">
        <v>10548.379000209161</v>
      </c>
      <c r="I59" s="1"/>
      <c r="J59" s="1"/>
      <c r="K59" s="808">
        <v>27</v>
      </c>
      <c r="L59" s="818">
        <v>50.27</v>
      </c>
      <c r="M59" s="103">
        <v>212221</v>
      </c>
      <c r="N59" s="103">
        <v>446799</v>
      </c>
      <c r="O59" s="103">
        <v>216939</v>
      </c>
      <c r="P59" s="103">
        <v>229860</v>
      </c>
      <c r="Q59" s="107">
        <v>2.11</v>
      </c>
      <c r="R59" s="103">
        <v>8888</v>
      </c>
      <c r="S59" s="2"/>
      <c r="T59" s="2"/>
    </row>
    <row r="60" spans="1:20" ht="13.5" customHeight="1">
      <c r="A60" s="711">
        <v>42</v>
      </c>
      <c r="B60" s="709">
        <v>47.81</v>
      </c>
      <c r="C60" s="103">
        <v>142786</v>
      </c>
      <c r="D60" s="103">
        <v>515723</v>
      </c>
      <c r="E60" s="103">
        <v>262436</v>
      </c>
      <c r="F60" s="103">
        <v>253287</v>
      </c>
      <c r="G60" s="2">
        <v>3.61</v>
      </c>
      <c r="H60" s="103">
        <v>10786.927421041622</v>
      </c>
      <c r="I60" s="2"/>
      <c r="J60" s="2"/>
      <c r="K60" s="808">
        <v>27</v>
      </c>
      <c r="L60" s="104">
        <v>50.72</v>
      </c>
      <c r="M60" s="103">
        <v>210433</v>
      </c>
      <c r="N60" s="103">
        <v>452563</v>
      </c>
      <c r="O60" s="103">
        <v>219059</v>
      </c>
      <c r="P60" s="103">
        <v>233504</v>
      </c>
      <c r="Q60" s="107">
        <v>2.15</v>
      </c>
      <c r="R60" s="103">
        <v>8923</v>
      </c>
      <c r="S60" s="2" t="s">
        <v>1168</v>
      </c>
      <c r="T60" s="2"/>
    </row>
    <row r="61" spans="1:20" ht="13.5" customHeight="1">
      <c r="A61" s="710">
        <v>43</v>
      </c>
      <c r="B61" s="708">
        <v>48.38</v>
      </c>
      <c r="C61" s="103">
        <v>147935</v>
      </c>
      <c r="D61" s="103">
        <v>529914</v>
      </c>
      <c r="E61" s="103">
        <v>269772</v>
      </c>
      <c r="F61" s="103">
        <v>260142</v>
      </c>
      <c r="G61" s="2">
        <v>3.58</v>
      </c>
      <c r="H61" s="103">
        <v>10953.162463828028</v>
      </c>
      <c r="I61" s="2"/>
      <c r="J61" s="2"/>
      <c r="K61" s="808">
        <v>28</v>
      </c>
      <c r="L61" s="104">
        <v>50.72</v>
      </c>
      <c r="M61" s="103">
        <v>210520</v>
      </c>
      <c r="N61" s="103">
        <v>452185</v>
      </c>
      <c r="O61" s="103">
        <v>218890</v>
      </c>
      <c r="P61" s="103">
        <v>233295</v>
      </c>
      <c r="Q61" s="107">
        <v>2.15</v>
      </c>
      <c r="R61" s="103">
        <v>8915</v>
      </c>
      <c r="S61" s="2"/>
      <c r="T61" s="2"/>
    </row>
    <row r="62" spans="1:20" ht="13.5" customHeight="1">
      <c r="A62" s="711">
        <v>44</v>
      </c>
      <c r="B62" s="709">
        <v>48.39</v>
      </c>
      <c r="C62" s="103">
        <v>170298</v>
      </c>
      <c r="D62" s="103">
        <v>539774</v>
      </c>
      <c r="E62" s="103">
        <v>274471</v>
      </c>
      <c r="F62" s="103">
        <v>265303</v>
      </c>
      <c r="G62" s="115">
        <v>3.17</v>
      </c>
      <c r="H62" s="103">
        <v>11154.660053730109</v>
      </c>
      <c r="I62" s="2"/>
      <c r="J62" s="2"/>
      <c r="K62" s="808">
        <v>29</v>
      </c>
      <c r="L62" s="104">
        <v>50.72</v>
      </c>
      <c r="M62" s="103">
        <v>212273</v>
      </c>
      <c r="N62" s="103">
        <v>451405</v>
      </c>
      <c r="O62" s="103">
        <v>218472</v>
      </c>
      <c r="P62" s="103">
        <v>232933</v>
      </c>
      <c r="Q62" s="107">
        <v>2.13</v>
      </c>
      <c r="R62" s="103">
        <v>8900</v>
      </c>
      <c r="S62" s="2"/>
      <c r="T62" s="2"/>
    </row>
    <row r="63" spans="1:20" ht="13.5" customHeight="1">
      <c r="A63" s="711">
        <v>45</v>
      </c>
      <c r="B63" s="709">
        <v>48.91</v>
      </c>
      <c r="C63" s="103">
        <v>162027</v>
      </c>
      <c r="D63" s="103">
        <v>553696</v>
      </c>
      <c r="E63" s="103">
        <v>280990</v>
      </c>
      <c r="F63" s="103">
        <v>272706</v>
      </c>
      <c r="G63" s="2">
        <v>3.42</v>
      </c>
      <c r="H63" s="103">
        <v>11320.711510938459</v>
      </c>
      <c r="I63" s="2" t="s">
        <v>590</v>
      </c>
      <c r="J63" s="2"/>
      <c r="K63" s="808">
        <v>30</v>
      </c>
      <c r="L63" s="104">
        <v>50.72</v>
      </c>
      <c r="M63" s="103">
        <v>214100</v>
      </c>
      <c r="N63" s="103">
        <v>450989</v>
      </c>
      <c r="O63" s="103">
        <v>218070</v>
      </c>
      <c r="P63" s="103">
        <v>232919</v>
      </c>
      <c r="Q63" s="107">
        <v>2.11</v>
      </c>
      <c r="R63" s="103">
        <v>8892</v>
      </c>
      <c r="S63" s="2"/>
      <c r="T63" s="2"/>
    </row>
    <row r="64" spans="1:20" ht="13.5" customHeight="1">
      <c r="A64" s="711">
        <v>46</v>
      </c>
      <c r="B64" s="709">
        <v>48.91</v>
      </c>
      <c r="C64" s="103">
        <v>161550</v>
      </c>
      <c r="D64" s="103">
        <v>553241</v>
      </c>
      <c r="E64" s="103">
        <v>280391</v>
      </c>
      <c r="F64" s="103">
        <v>272850</v>
      </c>
      <c r="G64" s="2">
        <v>3.42</v>
      </c>
      <c r="H64" s="103">
        <v>11311.408709875283</v>
      </c>
      <c r="I64" s="2"/>
      <c r="J64" s="2"/>
      <c r="K64" s="815">
        <v>31</v>
      </c>
      <c r="L64" s="787">
        <v>50.72</v>
      </c>
      <c r="M64" s="370">
        <v>216540</v>
      </c>
      <c r="N64" s="370">
        <v>451431</v>
      </c>
      <c r="O64" s="370">
        <v>218117</v>
      </c>
      <c r="P64" s="370">
        <v>233314</v>
      </c>
      <c r="Q64" s="788">
        <v>2.08</v>
      </c>
      <c r="R64" s="370">
        <v>8900</v>
      </c>
      <c r="S64" s="789"/>
      <c r="T64" s="789"/>
    </row>
    <row r="65" spans="1:20" ht="13.5" customHeight="1">
      <c r="A65" s="808">
        <v>47</v>
      </c>
      <c r="B65" s="810">
        <v>48.95</v>
      </c>
      <c r="C65" s="103">
        <v>162039</v>
      </c>
      <c r="D65" s="103">
        <v>552008</v>
      </c>
      <c r="E65" s="103">
        <v>279058</v>
      </c>
      <c r="F65" s="103">
        <v>272950</v>
      </c>
      <c r="G65" s="115">
        <v>3.41</v>
      </c>
      <c r="H65" s="103">
        <v>11276.976506639427</v>
      </c>
      <c r="I65" s="112"/>
      <c r="J65" s="112"/>
      <c r="K65" s="813" t="s">
        <v>1611</v>
      </c>
      <c r="L65" s="820">
        <v>50.72</v>
      </c>
      <c r="M65" s="207">
        <v>218813</v>
      </c>
      <c r="N65" s="207">
        <v>451507</v>
      </c>
      <c r="O65" s="207">
        <v>218114</v>
      </c>
      <c r="P65" s="207">
        <v>233393</v>
      </c>
      <c r="Q65" s="821">
        <v>2.06</v>
      </c>
      <c r="R65" s="207">
        <v>8902</v>
      </c>
      <c r="S65" s="2"/>
      <c r="T65" s="2"/>
    </row>
    <row r="66" spans="1:20" ht="13.5" customHeight="1">
      <c r="A66" s="841">
        <v>48</v>
      </c>
      <c r="B66" s="816">
        <v>48.99</v>
      </c>
      <c r="C66" s="108">
        <v>161737</v>
      </c>
      <c r="D66" s="108">
        <v>550179</v>
      </c>
      <c r="E66" s="108">
        <v>277512</v>
      </c>
      <c r="F66" s="108">
        <v>272667</v>
      </c>
      <c r="G66" s="817" t="s">
        <v>1610</v>
      </c>
      <c r="H66" s="108">
        <v>11230.434782608696</v>
      </c>
      <c r="I66" s="8"/>
      <c r="J66" s="8"/>
      <c r="K66" s="805">
        <v>3</v>
      </c>
      <c r="L66" s="8">
        <v>50.72</v>
      </c>
      <c r="M66" s="220">
        <v>220937</v>
      </c>
      <c r="N66" s="220">
        <v>451065</v>
      </c>
      <c r="O66" s="220">
        <v>217855</v>
      </c>
      <c r="P66" s="220">
        <v>233210</v>
      </c>
      <c r="Q66" s="8">
        <v>2.04</v>
      </c>
      <c r="R66" s="220">
        <v>8893</v>
      </c>
      <c r="S66" s="822"/>
      <c r="T66" s="822"/>
    </row>
    <row r="67" spans="1:20" ht="13.5" customHeight="1">
      <c r="A67" s="109"/>
      <c r="B67" s="110"/>
      <c r="C67" s="111"/>
      <c r="D67" s="111"/>
      <c r="E67" s="111"/>
      <c r="F67" s="111"/>
      <c r="G67" s="112"/>
      <c r="H67" s="111"/>
      <c r="I67" s="112"/>
      <c r="J67" s="112"/>
      <c r="K67" s="163" t="s">
        <v>1612</v>
      </c>
      <c r="L67" s="539"/>
      <c r="M67" s="539"/>
      <c r="N67" s="539"/>
      <c r="O67" s="539"/>
      <c r="P67" s="539"/>
      <c r="Q67" s="539"/>
      <c r="R67" s="539"/>
      <c r="S67" s="539"/>
      <c r="T67" s="539"/>
    </row>
    <row r="68" spans="1:20" s="547" customFormat="1" ht="13.5" customHeight="1">
      <c r="A68" s="543"/>
      <c r="B68" s="544"/>
      <c r="C68" s="545"/>
      <c r="D68" s="545"/>
      <c r="F68" s="545"/>
      <c r="G68" s="546"/>
      <c r="H68" s="545"/>
      <c r="I68" s="546"/>
      <c r="J68" s="546"/>
      <c r="K68" s="877" t="s">
        <v>1613</v>
      </c>
      <c r="L68" s="877"/>
      <c r="M68" s="877"/>
      <c r="N68" s="877"/>
      <c r="O68" s="877"/>
      <c r="P68" s="877"/>
      <c r="Q68" s="877"/>
      <c r="R68" s="877"/>
      <c r="S68" s="877"/>
      <c r="T68" s="877"/>
    </row>
    <row r="69" spans="1:20" ht="13.5" customHeight="1">
      <c r="A69" s="109"/>
      <c r="B69" s="110"/>
      <c r="C69" s="111"/>
      <c r="D69" s="111"/>
      <c r="E69" s="111"/>
      <c r="F69" s="111"/>
      <c r="G69" s="112"/>
      <c r="H69" s="111"/>
      <c r="I69" s="112"/>
      <c r="J69" s="112"/>
      <c r="K69" s="163" t="s">
        <v>1614</v>
      </c>
      <c r="L69" s="1"/>
      <c r="M69" s="1"/>
      <c r="N69" s="1"/>
      <c r="O69" s="1"/>
      <c r="P69" s="1"/>
      <c r="Q69" s="1"/>
      <c r="R69" s="1"/>
      <c r="S69" s="1"/>
      <c r="T69" s="1"/>
    </row>
    <row r="70" spans="1:20" ht="13.5" customHeight="1">
      <c r="A70" s="109"/>
      <c r="B70" s="110"/>
      <c r="C70" s="111"/>
      <c r="D70" s="111"/>
      <c r="E70" s="111"/>
      <c r="F70" s="111"/>
      <c r="G70" s="112"/>
      <c r="H70" s="111"/>
      <c r="I70" s="112"/>
      <c r="J70" s="112"/>
      <c r="K70" s="539"/>
      <c r="L70" s="539"/>
      <c r="M70" s="539"/>
      <c r="N70" s="539"/>
      <c r="O70" s="539"/>
      <c r="P70" s="539"/>
      <c r="Q70" s="539"/>
      <c r="R70" s="539"/>
      <c r="S70" s="539"/>
      <c r="T70" s="539"/>
    </row>
    <row r="71" spans="1:20" ht="13.5" customHeight="1">
      <c r="A71" s="109"/>
      <c r="B71" s="110"/>
      <c r="C71" s="111"/>
      <c r="D71" s="111"/>
      <c r="E71" s="700">
        <v>2</v>
      </c>
      <c r="F71" s="111"/>
      <c r="G71" s="112"/>
      <c r="H71" s="111"/>
      <c r="I71" s="112"/>
      <c r="J71" s="112"/>
      <c r="K71" s="164" t="s">
        <v>16</v>
      </c>
      <c r="L71" s="1"/>
      <c r="M71" s="1"/>
      <c r="N71" s="1"/>
      <c r="O71" s="700">
        <v>3</v>
      </c>
      <c r="P71" s="1"/>
      <c r="Q71" s="1"/>
      <c r="R71" s="1"/>
      <c r="S71" s="1"/>
      <c r="T71" s="1"/>
    </row>
    <row r="72" spans="1:20" ht="13.5" customHeight="1">
      <c r="A72" s="109"/>
      <c r="B72" s="110"/>
      <c r="C72" s="111"/>
      <c r="D72" s="111"/>
      <c r="E72" s="111"/>
      <c r="F72" s="111"/>
      <c r="G72" s="113"/>
      <c r="H72" s="111"/>
      <c r="I72" s="112"/>
      <c r="J72" s="112"/>
      <c r="K72" s="786"/>
      <c r="L72" s="786"/>
      <c r="M72" s="786"/>
      <c r="N72" s="786"/>
      <c r="O72" s="786"/>
      <c r="P72" s="786"/>
      <c r="Q72" s="786"/>
      <c r="R72" s="786"/>
      <c r="S72" s="786"/>
      <c r="T72" s="786"/>
    </row>
    <row r="73" spans="1:20" ht="13.5" customHeight="1">
      <c r="A73" s="16"/>
      <c r="B73" s="24"/>
      <c r="C73" s="103"/>
      <c r="D73" s="103"/>
      <c r="E73" s="103"/>
      <c r="F73" s="103"/>
      <c r="G73" s="115"/>
      <c r="H73" s="103"/>
      <c r="I73" s="2"/>
      <c r="J73" s="2"/>
      <c r="K73" s="1"/>
      <c r="L73" s="1"/>
      <c r="M73" s="1"/>
      <c r="N73" s="1"/>
      <c r="O73" s="1"/>
      <c r="P73" s="1"/>
      <c r="Q73" s="1"/>
      <c r="R73" s="1"/>
      <c r="S73" s="1"/>
      <c r="T73" s="1"/>
    </row>
    <row r="74" spans="1:20" ht="13.5" customHeight="1">
      <c r="A74" s="16"/>
      <c r="B74" s="24"/>
      <c r="C74" s="103"/>
      <c r="D74" s="103"/>
      <c r="E74" s="103"/>
      <c r="F74" s="103"/>
      <c r="G74" s="2"/>
      <c r="H74" s="103"/>
      <c r="I74" s="2"/>
      <c r="J74" s="2"/>
      <c r="K74" s="1"/>
      <c r="L74" s="1"/>
      <c r="M74" s="1"/>
      <c r="N74" s="1"/>
      <c r="O74" s="1"/>
      <c r="P74" s="1"/>
      <c r="Q74" s="1"/>
      <c r="R74" s="1"/>
      <c r="S74" s="1"/>
      <c r="T74" s="1"/>
    </row>
    <row r="75" spans="1:20" ht="13.5" customHeight="1">
      <c r="A75" s="16"/>
      <c r="B75" s="24"/>
      <c r="C75" s="103"/>
      <c r="D75" s="103"/>
      <c r="E75" s="103"/>
      <c r="F75" s="103"/>
      <c r="G75" s="116"/>
      <c r="H75" s="103"/>
      <c r="I75" s="2"/>
      <c r="J75" s="2"/>
      <c r="K75" s="1"/>
      <c r="L75" s="1"/>
      <c r="M75" s="1"/>
      <c r="N75" s="1"/>
      <c r="O75" s="1"/>
      <c r="P75" s="1"/>
      <c r="Q75" s="1"/>
      <c r="R75" s="1"/>
      <c r="S75" s="1"/>
      <c r="T75" s="1"/>
    </row>
    <row r="76" spans="1:20" ht="13.5" customHeight="1">
      <c r="A76" s="117"/>
      <c r="B76" s="118"/>
      <c r="C76" s="119"/>
      <c r="D76" s="119"/>
      <c r="E76" s="119"/>
      <c r="F76" s="119"/>
      <c r="G76" s="116"/>
      <c r="H76" s="119"/>
      <c r="I76" s="120"/>
      <c r="J76" s="2"/>
    </row>
    <row r="77" spans="1:20" s="19" customFormat="1" ht="13.5" customHeight="1">
      <c r="A77" s="121"/>
      <c r="B77" s="122"/>
      <c r="C77" s="103"/>
      <c r="D77" s="103"/>
      <c r="E77" s="103"/>
      <c r="F77" s="103"/>
      <c r="G77" s="105"/>
      <c r="H77" s="103"/>
      <c r="I77" s="2"/>
      <c r="J77" s="120"/>
    </row>
    <row r="78" spans="1:20" ht="13.5" customHeight="1">
      <c r="A78" s="16"/>
      <c r="B78" s="122"/>
      <c r="C78" s="103"/>
      <c r="D78" s="103"/>
      <c r="E78" s="103"/>
      <c r="F78" s="103"/>
      <c r="G78" s="105"/>
      <c r="H78" s="103"/>
      <c r="I78" s="2"/>
      <c r="J78" s="2"/>
    </row>
    <row r="79" spans="1:20" ht="13.5" customHeight="1">
      <c r="A79" s="16"/>
      <c r="B79" s="122"/>
      <c r="C79" s="103"/>
      <c r="D79" s="103"/>
      <c r="E79" s="103"/>
      <c r="F79" s="103"/>
      <c r="G79" s="105"/>
      <c r="H79" s="103"/>
      <c r="I79" s="2"/>
      <c r="J79" s="2"/>
    </row>
    <row r="80" spans="1:20" ht="13.5" customHeight="1">
      <c r="A80" s="16"/>
      <c r="B80" s="122"/>
      <c r="C80" s="103"/>
      <c r="D80" s="103"/>
      <c r="E80" s="103"/>
      <c r="F80" s="103"/>
      <c r="G80" s="105"/>
      <c r="H80" s="103"/>
      <c r="I80" s="2"/>
      <c r="J80" s="2"/>
    </row>
    <row r="81" spans="1:10" ht="13.5" customHeight="1">
      <c r="A81" s="16"/>
      <c r="B81" s="122"/>
      <c r="C81" s="103"/>
      <c r="D81" s="103"/>
      <c r="E81" s="103"/>
      <c r="F81" s="103"/>
      <c r="G81" s="105"/>
      <c r="H81" s="103"/>
      <c r="I81" s="2"/>
      <c r="J81" s="2"/>
    </row>
    <row r="82" spans="1:10" ht="13.5" customHeight="1">
      <c r="A82" s="16"/>
      <c r="B82" s="122"/>
      <c r="C82" s="103"/>
      <c r="D82" s="103"/>
      <c r="E82" s="103"/>
      <c r="F82" s="103"/>
      <c r="G82" s="105"/>
      <c r="H82" s="103"/>
      <c r="I82" s="2"/>
      <c r="J82" s="2"/>
    </row>
    <row r="83" spans="1:10" ht="13.5" customHeight="1">
      <c r="A83" s="16"/>
      <c r="B83" s="122"/>
      <c r="C83" s="103"/>
      <c r="D83" s="103"/>
      <c r="E83" s="103"/>
      <c r="F83" s="103"/>
      <c r="G83" s="105"/>
      <c r="H83" s="103"/>
      <c r="I83" s="2"/>
      <c r="J83" s="2"/>
    </row>
    <row r="84" spans="1:10" ht="13.5" customHeight="1">
      <c r="A84" s="16"/>
      <c r="B84" s="122"/>
      <c r="C84" s="103"/>
      <c r="D84" s="103"/>
      <c r="E84" s="103"/>
      <c r="F84" s="103"/>
      <c r="G84" s="115"/>
      <c r="H84" s="103"/>
      <c r="I84" s="2"/>
      <c r="J84" s="2"/>
    </row>
    <row r="85" spans="1:10" ht="13.5" customHeight="1">
      <c r="A85" s="16"/>
      <c r="B85" s="122"/>
      <c r="C85" s="103"/>
      <c r="D85" s="103"/>
      <c r="E85" s="103"/>
      <c r="F85" s="103"/>
      <c r="G85" s="105"/>
      <c r="H85" s="103"/>
      <c r="I85" s="2"/>
      <c r="J85" s="2"/>
    </row>
    <row r="86" spans="1:10" ht="13.5" customHeight="1">
      <c r="A86" s="16"/>
      <c r="B86" s="122"/>
      <c r="C86" s="103"/>
      <c r="D86" s="103"/>
      <c r="E86" s="103"/>
      <c r="F86" s="103"/>
      <c r="G86" s="105"/>
      <c r="H86" s="103"/>
      <c r="I86" s="2"/>
      <c r="J86" s="2"/>
    </row>
    <row r="87" spans="1:10" ht="13.5" customHeight="1">
      <c r="A87" s="16"/>
      <c r="B87" s="122"/>
      <c r="C87" s="103"/>
      <c r="D87" s="103"/>
      <c r="E87" s="103"/>
      <c r="F87" s="103"/>
      <c r="G87" s="105"/>
      <c r="H87" s="103"/>
      <c r="I87" s="2"/>
      <c r="J87" s="2"/>
    </row>
    <row r="88" spans="1:10" ht="13.5" customHeight="1">
      <c r="A88" s="16"/>
      <c r="B88" s="122"/>
      <c r="C88" s="103"/>
      <c r="D88" s="103"/>
      <c r="E88" s="103"/>
      <c r="F88" s="103"/>
      <c r="G88" s="105"/>
      <c r="H88" s="103"/>
      <c r="I88" s="2"/>
      <c r="J88" s="2"/>
    </row>
    <row r="89" spans="1:10" ht="13.5" customHeight="1">
      <c r="A89" s="16"/>
      <c r="B89" s="122"/>
      <c r="C89" s="103"/>
      <c r="D89" s="103"/>
      <c r="E89" s="103"/>
      <c r="F89" s="103"/>
      <c r="G89" s="105"/>
      <c r="H89" s="103"/>
      <c r="I89" s="2"/>
      <c r="J89" s="2"/>
    </row>
    <row r="90" spans="1:10" ht="13.5" customHeight="1">
      <c r="A90" s="16"/>
      <c r="B90" s="122"/>
      <c r="C90" s="103"/>
      <c r="D90" s="103"/>
      <c r="E90" s="103"/>
      <c r="F90" s="103"/>
      <c r="G90" s="105"/>
      <c r="H90" s="103"/>
      <c r="I90" s="2"/>
      <c r="J90" s="2"/>
    </row>
    <row r="91" spans="1:10" ht="13.5" customHeight="1">
      <c r="A91" s="16"/>
      <c r="B91" s="122"/>
      <c r="C91" s="103"/>
      <c r="D91" s="103"/>
      <c r="E91" s="103"/>
      <c r="F91" s="103"/>
      <c r="G91" s="105"/>
      <c r="H91" s="103"/>
      <c r="I91" s="2"/>
      <c r="J91" s="2"/>
    </row>
    <row r="92" spans="1:10" ht="13.5" customHeight="1">
      <c r="A92" s="16"/>
      <c r="B92" s="122"/>
      <c r="C92" s="103"/>
      <c r="D92" s="103"/>
      <c r="E92" s="103"/>
      <c r="F92" s="103"/>
      <c r="G92" s="105"/>
      <c r="H92" s="103"/>
      <c r="I92" s="2"/>
      <c r="J92" s="2"/>
    </row>
    <row r="93" spans="1:10" ht="13.5" customHeight="1">
      <c r="A93" s="16"/>
      <c r="B93" s="122"/>
      <c r="C93" s="103"/>
      <c r="D93" s="103"/>
      <c r="E93" s="103"/>
      <c r="F93" s="103"/>
      <c r="G93" s="105"/>
      <c r="H93" s="103"/>
      <c r="I93" s="2"/>
      <c r="J93" s="2"/>
    </row>
    <row r="94" spans="1:10" ht="13.5" customHeight="1">
      <c r="A94" s="16"/>
      <c r="B94" s="122"/>
      <c r="C94" s="103"/>
      <c r="D94" s="103"/>
      <c r="E94" s="103"/>
      <c r="F94" s="103"/>
      <c r="G94" s="105"/>
      <c r="H94" s="103"/>
      <c r="I94" s="2"/>
      <c r="J94" s="2"/>
    </row>
    <row r="95" spans="1:10" ht="13.5" customHeight="1">
      <c r="A95" s="16"/>
      <c r="B95" s="122"/>
      <c r="C95" s="103"/>
      <c r="D95" s="103"/>
      <c r="E95" s="103"/>
      <c r="F95" s="103"/>
      <c r="G95" s="105"/>
      <c r="H95" s="103"/>
      <c r="I95" s="2"/>
      <c r="J95" s="2"/>
    </row>
    <row r="96" spans="1:10" ht="13.5" customHeight="1">
      <c r="A96" s="16"/>
      <c r="B96" s="122"/>
      <c r="C96" s="103"/>
      <c r="D96" s="103"/>
      <c r="E96" s="103"/>
      <c r="F96" s="103"/>
      <c r="G96" s="105"/>
      <c r="H96" s="103"/>
      <c r="I96" s="2"/>
      <c r="J96" s="2"/>
    </row>
    <row r="97" spans="1:10" ht="13.5" customHeight="1">
      <c r="A97" s="16"/>
      <c r="B97" s="122"/>
      <c r="C97" s="103"/>
      <c r="D97" s="103"/>
      <c r="E97" s="103"/>
      <c r="F97" s="103"/>
      <c r="G97" s="105"/>
      <c r="H97" s="103"/>
      <c r="I97" s="2"/>
      <c r="J97" s="2"/>
    </row>
    <row r="98" spans="1:10" ht="13.5" customHeight="1">
      <c r="A98" s="16"/>
      <c r="B98" s="122"/>
      <c r="C98" s="103"/>
      <c r="D98" s="103"/>
      <c r="E98" s="103"/>
      <c r="F98" s="103"/>
      <c r="G98" s="105"/>
      <c r="H98" s="103"/>
      <c r="I98" s="2"/>
      <c r="J98" s="2"/>
    </row>
    <row r="99" spans="1:10" ht="13.5" customHeight="1">
      <c r="A99" s="16"/>
      <c r="B99" s="122"/>
      <c r="C99" s="103"/>
      <c r="D99" s="103"/>
      <c r="E99" s="103"/>
      <c r="F99" s="103"/>
      <c r="G99" s="105"/>
      <c r="H99" s="103"/>
      <c r="I99" s="2"/>
      <c r="J99" s="2"/>
    </row>
    <row r="100" spans="1:10" ht="13.5" customHeight="1">
      <c r="A100" s="16"/>
      <c r="B100" s="122"/>
      <c r="C100" s="103"/>
      <c r="D100" s="103"/>
      <c r="E100" s="103"/>
      <c r="F100" s="103"/>
      <c r="G100" s="105"/>
      <c r="H100" s="103"/>
      <c r="I100" s="2"/>
      <c r="J100" s="2"/>
    </row>
    <row r="101" spans="1:10" ht="13.5" customHeight="1">
      <c r="A101" s="16"/>
      <c r="B101" s="122"/>
      <c r="C101" s="103"/>
      <c r="D101" s="103"/>
      <c r="E101" s="103"/>
      <c r="F101" s="103"/>
      <c r="G101" s="105"/>
      <c r="H101" s="103"/>
      <c r="I101" s="2"/>
      <c r="J101" s="2"/>
    </row>
    <row r="102" spans="1:10" ht="13.5" customHeight="1">
      <c r="A102" s="16"/>
      <c r="B102" s="122"/>
      <c r="C102" s="103"/>
      <c r="D102" s="103"/>
      <c r="E102" s="103"/>
      <c r="F102" s="103"/>
      <c r="G102" s="105"/>
      <c r="H102" s="103"/>
      <c r="I102" s="2"/>
      <c r="J102" s="2"/>
    </row>
    <row r="103" spans="1:10" ht="13.5" customHeight="1">
      <c r="A103" s="16"/>
      <c r="B103" s="122"/>
      <c r="C103" s="103"/>
      <c r="D103" s="103"/>
      <c r="E103" s="103"/>
      <c r="F103" s="103"/>
      <c r="G103" s="105"/>
      <c r="H103" s="103"/>
      <c r="I103" s="2"/>
      <c r="J103" s="2"/>
    </row>
    <row r="104" spans="1:10" ht="13.5" customHeight="1">
      <c r="A104" s="16"/>
      <c r="B104" s="122"/>
      <c r="C104" s="103"/>
      <c r="D104" s="103"/>
      <c r="E104" s="103"/>
      <c r="F104" s="103"/>
      <c r="G104" s="105"/>
      <c r="H104" s="103"/>
      <c r="I104" s="2"/>
      <c r="J104" s="2"/>
    </row>
    <row r="105" spans="1:10" ht="13.5" customHeight="1">
      <c r="A105" s="16"/>
      <c r="B105" s="122"/>
      <c r="C105" s="103"/>
      <c r="D105" s="103"/>
      <c r="E105" s="103"/>
      <c r="F105" s="103"/>
      <c r="G105" s="105"/>
      <c r="H105" s="103"/>
      <c r="I105" s="2"/>
      <c r="J105" s="2"/>
    </row>
    <row r="106" spans="1:10" ht="13.5" customHeight="1">
      <c r="A106" s="16"/>
      <c r="B106" s="122"/>
      <c r="C106" s="103"/>
      <c r="D106" s="103"/>
      <c r="E106" s="103"/>
      <c r="F106" s="103"/>
      <c r="G106" s="105"/>
      <c r="H106" s="103"/>
      <c r="I106" s="2"/>
      <c r="J106" s="2"/>
    </row>
    <row r="107" spans="1:10" ht="13.5" customHeight="1">
      <c r="A107" s="16"/>
      <c r="B107" s="122"/>
      <c r="C107" s="103"/>
      <c r="D107" s="103"/>
      <c r="E107" s="103"/>
      <c r="F107" s="103"/>
      <c r="G107" s="105"/>
      <c r="H107" s="103"/>
      <c r="I107" s="2"/>
      <c r="J107" s="2"/>
    </row>
    <row r="108" spans="1:10" ht="13.5" customHeight="1">
      <c r="A108" s="16"/>
      <c r="B108" s="122"/>
      <c r="C108" s="103"/>
      <c r="D108" s="103"/>
      <c r="E108" s="103"/>
      <c r="F108" s="103"/>
      <c r="G108" s="105"/>
      <c r="H108" s="103"/>
      <c r="I108" s="2"/>
      <c r="J108" s="2"/>
    </row>
    <row r="109" spans="1:10" ht="13.5" customHeight="1">
      <c r="A109" s="16"/>
      <c r="B109" s="122"/>
      <c r="C109" s="103"/>
      <c r="D109" s="103"/>
      <c r="E109" s="103"/>
      <c r="F109" s="103"/>
      <c r="G109" s="105"/>
      <c r="H109" s="103"/>
      <c r="I109" s="2"/>
      <c r="J109" s="2"/>
    </row>
    <row r="110" spans="1:10" ht="13.5" customHeight="1">
      <c r="A110" s="16"/>
      <c r="B110" s="122"/>
      <c r="C110" s="103"/>
      <c r="D110" s="103"/>
      <c r="E110" s="103"/>
      <c r="F110" s="103"/>
      <c r="G110" s="105"/>
      <c r="H110" s="103"/>
      <c r="I110" s="2"/>
      <c r="J110" s="2"/>
    </row>
    <row r="111" spans="1:10" ht="13.5" customHeight="1">
      <c r="A111" s="16"/>
      <c r="B111" s="122"/>
      <c r="C111" s="103"/>
      <c r="D111" s="103"/>
      <c r="E111" s="103"/>
      <c r="F111" s="103"/>
      <c r="G111" s="105"/>
      <c r="H111" s="103"/>
      <c r="I111" s="2"/>
      <c r="J111" s="2"/>
    </row>
    <row r="112" spans="1:10" ht="13.5" customHeight="1">
      <c r="A112" s="16"/>
      <c r="B112" s="122"/>
      <c r="C112" s="103"/>
      <c r="D112" s="103"/>
      <c r="E112" s="103"/>
      <c r="F112" s="103"/>
      <c r="G112" s="115"/>
      <c r="H112" s="103"/>
      <c r="I112" s="2"/>
      <c r="J112" s="2"/>
    </row>
    <row r="113" spans="1:10" ht="13.5" customHeight="1">
      <c r="A113" s="16"/>
      <c r="B113" s="122"/>
      <c r="C113" s="103"/>
      <c r="D113" s="103"/>
      <c r="E113" s="103"/>
      <c r="F113" s="103"/>
      <c r="G113" s="105"/>
      <c r="H113" s="103"/>
      <c r="I113" s="2"/>
      <c r="J113" s="2"/>
    </row>
    <row r="114" spans="1:10" ht="13.5" customHeight="1">
      <c r="A114" s="16"/>
      <c r="B114" s="104"/>
      <c r="C114" s="103"/>
      <c r="D114" s="103"/>
      <c r="E114" s="103"/>
      <c r="F114" s="103"/>
      <c r="G114" s="105"/>
      <c r="H114" s="103"/>
      <c r="I114" s="2"/>
      <c r="J114" s="2"/>
    </row>
    <row r="115" spans="1:10" ht="13.5" customHeight="1">
      <c r="A115" s="16"/>
      <c r="B115" s="104"/>
      <c r="C115" s="103"/>
      <c r="D115" s="103"/>
      <c r="E115" s="103"/>
      <c r="F115" s="103"/>
      <c r="G115" s="105"/>
      <c r="H115" s="103"/>
      <c r="I115" s="2"/>
      <c r="J115" s="2"/>
    </row>
    <row r="116" spans="1:10" ht="13.5" customHeight="1">
      <c r="A116" s="16"/>
      <c r="B116" s="104"/>
      <c r="C116" s="103"/>
      <c r="D116" s="103"/>
      <c r="E116" s="103"/>
      <c r="F116" s="103"/>
      <c r="G116" s="105"/>
      <c r="H116" s="103"/>
      <c r="I116" s="2"/>
      <c r="J116" s="2"/>
    </row>
    <row r="117" spans="1:10" ht="13.5" customHeight="1">
      <c r="A117" s="16"/>
      <c r="B117" s="104"/>
      <c r="C117" s="103"/>
      <c r="D117" s="103"/>
      <c r="E117" s="103"/>
      <c r="F117" s="103"/>
      <c r="G117" s="107"/>
      <c r="H117" s="103"/>
      <c r="I117" s="2"/>
      <c r="J117" s="2"/>
    </row>
    <row r="118" spans="1:10" ht="13.5" customHeight="1">
      <c r="A118" s="16"/>
      <c r="B118" s="104"/>
      <c r="C118" s="103"/>
      <c r="D118" s="103"/>
      <c r="E118" s="103"/>
      <c r="F118" s="103"/>
      <c r="G118" s="107"/>
      <c r="H118" s="103"/>
      <c r="I118" s="2"/>
      <c r="J118" s="2"/>
    </row>
    <row r="119" spans="1:10" ht="13.5" customHeight="1">
      <c r="A119" s="16"/>
      <c r="B119" s="104"/>
      <c r="C119" s="103"/>
      <c r="D119" s="103"/>
      <c r="E119" s="103"/>
      <c r="F119" s="103"/>
      <c r="G119" s="107"/>
      <c r="H119" s="103"/>
      <c r="I119" s="2"/>
      <c r="J119" s="2"/>
    </row>
    <row r="120" spans="1:10" ht="8.1" customHeight="1">
      <c r="A120" s="16"/>
      <c r="B120" s="104"/>
      <c r="C120" s="103"/>
      <c r="D120" s="103"/>
      <c r="E120" s="103"/>
      <c r="F120" s="103"/>
      <c r="G120" s="107"/>
      <c r="H120" s="103"/>
      <c r="I120" s="2"/>
      <c r="J120" s="2"/>
    </row>
    <row r="121" spans="1:10" ht="24" customHeight="1">
      <c r="A121" s="123"/>
      <c r="B121" s="123"/>
      <c r="C121" s="123"/>
      <c r="D121" s="123"/>
      <c r="E121" s="123"/>
      <c r="F121" s="123"/>
      <c r="G121" s="123"/>
      <c r="H121" s="123"/>
      <c r="I121" s="123"/>
      <c r="J121" s="2"/>
    </row>
    <row r="122" spans="1:10" s="4" customFormat="1" ht="18" customHeight="1">
      <c r="A122" s="2"/>
      <c r="B122" s="104"/>
      <c r="C122" s="103"/>
      <c r="D122" s="103"/>
      <c r="E122" s="103"/>
      <c r="F122" s="103"/>
      <c r="G122" s="105"/>
      <c r="H122" s="103"/>
      <c r="I122" s="2"/>
      <c r="J122" s="2"/>
    </row>
    <row r="123" spans="1:10">
      <c r="A123" s="2"/>
      <c r="B123" s="2"/>
      <c r="C123" s="2"/>
      <c r="D123" s="2"/>
      <c r="E123" s="2"/>
      <c r="F123" s="2"/>
      <c r="G123" s="2"/>
      <c r="H123" s="2"/>
      <c r="I123" s="2"/>
      <c r="J123" s="2"/>
    </row>
    <row r="124" spans="1:10">
      <c r="A124" s="2"/>
      <c r="B124" s="2"/>
      <c r="C124" s="2"/>
      <c r="D124" s="2"/>
      <c r="E124" s="114"/>
      <c r="F124" s="2"/>
      <c r="G124" s="2"/>
      <c r="H124" s="2"/>
      <c r="I124" s="2"/>
      <c r="J124" s="2"/>
    </row>
    <row r="125" spans="1:10">
      <c r="A125" s="2"/>
      <c r="B125" s="2"/>
      <c r="C125" s="2"/>
      <c r="D125" s="2"/>
      <c r="E125" s="2"/>
      <c r="F125" s="2"/>
      <c r="G125" s="2"/>
      <c r="H125" s="2"/>
      <c r="I125" s="2"/>
      <c r="J125" s="2"/>
    </row>
    <row r="126" spans="1:10">
      <c r="A126" s="2"/>
      <c r="B126" s="2"/>
      <c r="C126" s="2"/>
      <c r="D126" s="2"/>
      <c r="E126" s="2"/>
      <c r="F126" s="2"/>
      <c r="G126" s="2"/>
      <c r="H126" s="2"/>
      <c r="I126" s="2"/>
      <c r="J126" s="2"/>
    </row>
    <row r="127" spans="1:10">
      <c r="A127" s="2"/>
      <c r="B127" s="2"/>
      <c r="C127" s="2"/>
      <c r="D127" s="2"/>
      <c r="E127" s="2"/>
      <c r="F127" s="2"/>
      <c r="G127" s="2"/>
      <c r="H127" s="2"/>
      <c r="I127" s="2"/>
      <c r="J127" s="2"/>
    </row>
    <row r="128" spans="1:10">
      <c r="A128" s="2"/>
      <c r="B128" s="2"/>
      <c r="C128" s="2"/>
      <c r="D128" s="2"/>
      <c r="E128" s="2"/>
      <c r="F128" s="2"/>
      <c r="G128" s="2"/>
      <c r="H128" s="2"/>
      <c r="I128" s="2"/>
      <c r="J128" s="2"/>
    </row>
    <row r="129" spans="1:10">
      <c r="A129" s="2"/>
      <c r="B129" s="2"/>
      <c r="C129" s="2"/>
      <c r="D129" s="2"/>
      <c r="E129" s="2"/>
      <c r="F129" s="2"/>
      <c r="G129" s="2"/>
      <c r="H129" s="2"/>
      <c r="I129" s="2"/>
      <c r="J129" s="2"/>
    </row>
    <row r="130" spans="1:10">
      <c r="A130" s="2"/>
      <c r="B130" s="2"/>
      <c r="C130" s="2"/>
      <c r="D130" s="2"/>
      <c r="E130" s="2"/>
      <c r="F130" s="2"/>
      <c r="G130" s="2"/>
      <c r="H130" s="2"/>
      <c r="I130" s="2"/>
      <c r="J130" s="2"/>
    </row>
    <row r="131" spans="1:10">
      <c r="A131" s="1"/>
      <c r="B131" s="1"/>
      <c r="C131" s="1"/>
      <c r="D131" s="1"/>
      <c r="E131" s="1"/>
      <c r="F131" s="1"/>
      <c r="G131" s="1"/>
      <c r="H131" s="1"/>
      <c r="I131" s="1"/>
      <c r="J131" s="1"/>
    </row>
  </sheetData>
  <mergeCells count="13">
    <mergeCell ref="K68:T68"/>
    <mergeCell ref="A1:A2"/>
    <mergeCell ref="A4:B4"/>
    <mergeCell ref="S6:T7"/>
    <mergeCell ref="D6:F6"/>
    <mergeCell ref="A6:A7"/>
    <mergeCell ref="B6:B7"/>
    <mergeCell ref="C6:C7"/>
    <mergeCell ref="I6:J7"/>
    <mergeCell ref="K6:K7"/>
    <mergeCell ref="L6:L7"/>
    <mergeCell ref="M6:M7"/>
    <mergeCell ref="N6:P6"/>
  </mergeCells>
  <phoneticPr fontId="2"/>
  <pageMargins left="0.98425196850393704" right="0.39370078740157483" top="0.59055118110236227" bottom="0.19685039370078741" header="0.51181102362204722" footer="0.51181102362204722"/>
  <pageSetup paperSize="9" scale="86" firstPageNumber="2" pageOrder="overThenDown" orientation="portrait" useFirstPageNumber="1" r:id="rId1"/>
  <headerFooter alignWithMargins="0"/>
  <colBreaks count="1" manualBreakCount="1">
    <brk id="10" max="7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70"/>
  <sheetViews>
    <sheetView zoomScaleNormal="100" workbookViewId="0"/>
  </sheetViews>
  <sheetFormatPr defaultRowHeight="11.25"/>
  <cols>
    <col min="1" max="8" width="7.625" style="1" customWidth="1"/>
    <col min="9" max="9" width="10.625" style="1" customWidth="1"/>
    <col min="10" max="10" width="17.625" style="1" customWidth="1"/>
    <col min="11" max="16384" width="9" style="1"/>
  </cols>
  <sheetData>
    <row r="1" spans="1:10" ht="13.5" customHeight="1"/>
    <row r="2" spans="1:10" ht="13.5" customHeight="1"/>
    <row r="3" spans="1:10" ht="13.5" customHeight="1"/>
    <row r="4" spans="1:10" ht="13.5" customHeight="1">
      <c r="A4" s="879" t="s">
        <v>608</v>
      </c>
      <c r="B4" s="879"/>
    </row>
    <row r="5" spans="1:10" ht="13.5" customHeight="1">
      <c r="A5" s="242"/>
      <c r="J5" s="187" t="s">
        <v>394</v>
      </c>
    </row>
    <row r="6" spans="1:10" ht="13.5" customHeight="1">
      <c r="A6" s="881" t="s">
        <v>690</v>
      </c>
      <c r="B6" s="885"/>
      <c r="C6" s="880" t="s">
        <v>691</v>
      </c>
      <c r="D6" s="881"/>
      <c r="E6" s="881" t="s">
        <v>692</v>
      </c>
      <c r="F6" s="881"/>
      <c r="G6" s="881" t="s">
        <v>693</v>
      </c>
      <c r="H6" s="881"/>
      <c r="I6" s="881" t="s">
        <v>694</v>
      </c>
      <c r="J6" s="881" t="s">
        <v>395</v>
      </c>
    </row>
    <row r="7" spans="1:10" ht="13.5" customHeight="1">
      <c r="A7" s="883"/>
      <c r="B7" s="886"/>
      <c r="C7" s="882" t="s">
        <v>695</v>
      </c>
      <c r="D7" s="883"/>
      <c r="E7" s="883" t="s">
        <v>836</v>
      </c>
      <c r="F7" s="883"/>
      <c r="G7" s="883" t="s">
        <v>839</v>
      </c>
      <c r="H7" s="883"/>
      <c r="I7" s="883"/>
      <c r="J7" s="883"/>
    </row>
    <row r="8" spans="1:10" ht="13.5" customHeight="1">
      <c r="A8" s="881" t="s">
        <v>854</v>
      </c>
      <c r="B8" s="885"/>
      <c r="C8" s="808"/>
      <c r="D8" s="296" t="s">
        <v>415</v>
      </c>
      <c r="E8" s="806"/>
      <c r="F8" s="806" t="s">
        <v>416</v>
      </c>
      <c r="G8" s="806"/>
      <c r="H8" s="806" t="s">
        <v>417</v>
      </c>
      <c r="I8" s="188">
        <v>536048</v>
      </c>
      <c r="J8" s="2"/>
    </row>
    <row r="9" spans="1:10" ht="13.5" customHeight="1">
      <c r="A9" s="893">
        <v>50</v>
      </c>
      <c r="B9" s="894"/>
      <c r="C9" s="808"/>
      <c r="D9" s="296" t="s">
        <v>418</v>
      </c>
      <c r="E9" s="806"/>
      <c r="F9" s="806" t="s">
        <v>419</v>
      </c>
      <c r="G9" s="806"/>
      <c r="H9" s="806" t="s">
        <v>420</v>
      </c>
      <c r="I9" s="806">
        <v>535627</v>
      </c>
      <c r="J9" s="2"/>
    </row>
    <row r="10" spans="1:10" ht="13.5" customHeight="1">
      <c r="A10" s="893">
        <v>51</v>
      </c>
      <c r="B10" s="894"/>
      <c r="C10" s="808"/>
      <c r="D10" s="296" t="s">
        <v>421</v>
      </c>
      <c r="E10" s="806"/>
      <c r="F10" s="806" t="s">
        <v>422</v>
      </c>
      <c r="G10" s="806"/>
      <c r="H10" s="806" t="s">
        <v>423</v>
      </c>
      <c r="I10" s="806">
        <v>536907</v>
      </c>
      <c r="J10" s="297" t="s">
        <v>840</v>
      </c>
    </row>
    <row r="11" spans="1:10" ht="13.5" customHeight="1">
      <c r="A11" s="893">
        <v>52</v>
      </c>
      <c r="B11" s="894"/>
      <c r="C11" s="808"/>
      <c r="D11" s="296" t="s">
        <v>424</v>
      </c>
      <c r="E11" s="806"/>
      <c r="F11" s="806" t="s">
        <v>425</v>
      </c>
      <c r="G11" s="806"/>
      <c r="H11" s="806" t="s">
        <v>426</v>
      </c>
      <c r="I11" s="806">
        <v>533510</v>
      </c>
      <c r="J11" s="2"/>
    </row>
    <row r="12" spans="1:10" ht="13.5" customHeight="1">
      <c r="A12" s="893">
        <v>53</v>
      </c>
      <c r="B12" s="894"/>
      <c r="C12" s="808"/>
      <c r="D12" s="296" t="s">
        <v>427</v>
      </c>
      <c r="E12" s="806"/>
      <c r="F12" s="806" t="s">
        <v>428</v>
      </c>
      <c r="G12" s="806"/>
      <c r="H12" s="806" t="s">
        <v>429</v>
      </c>
      <c r="I12" s="806">
        <v>528677</v>
      </c>
      <c r="J12" s="2"/>
    </row>
    <row r="13" spans="1:10" ht="13.5" customHeight="1">
      <c r="A13" s="893">
        <v>54</v>
      </c>
      <c r="B13" s="894"/>
      <c r="C13" s="808"/>
      <c r="D13" s="296" t="s">
        <v>430</v>
      </c>
      <c r="E13" s="806"/>
      <c r="F13" s="806" t="s">
        <v>431</v>
      </c>
      <c r="G13" s="806"/>
      <c r="H13" s="806" t="s">
        <v>432</v>
      </c>
      <c r="I13" s="806">
        <v>522775</v>
      </c>
      <c r="J13" s="2"/>
    </row>
    <row r="14" spans="1:10" ht="13.5" customHeight="1">
      <c r="A14" s="893">
        <v>55</v>
      </c>
      <c r="B14" s="894"/>
      <c r="C14" s="808"/>
      <c r="D14" s="296" t="s">
        <v>433</v>
      </c>
      <c r="E14" s="806"/>
      <c r="F14" s="806" t="s">
        <v>434</v>
      </c>
      <c r="G14" s="806"/>
      <c r="H14" s="806" t="s">
        <v>435</v>
      </c>
      <c r="I14" s="806">
        <v>518994</v>
      </c>
      <c r="J14" s="2"/>
    </row>
    <row r="15" spans="1:10" ht="13.5" customHeight="1">
      <c r="A15" s="893">
        <v>56</v>
      </c>
      <c r="B15" s="894"/>
      <c r="C15" s="808"/>
      <c r="D15" s="296" t="s">
        <v>436</v>
      </c>
      <c r="E15" s="806"/>
      <c r="F15" s="806" t="s">
        <v>437</v>
      </c>
      <c r="G15" s="806"/>
      <c r="H15" s="806" t="s">
        <v>438</v>
      </c>
      <c r="I15" s="806">
        <v>514021</v>
      </c>
      <c r="J15" s="2"/>
    </row>
    <row r="16" spans="1:10" ht="13.5" customHeight="1">
      <c r="A16" s="893">
        <v>57</v>
      </c>
      <c r="B16" s="894"/>
      <c r="C16" s="808"/>
      <c r="D16" s="296" t="s">
        <v>439</v>
      </c>
      <c r="E16" s="806"/>
      <c r="F16" s="806" t="s">
        <v>440</v>
      </c>
      <c r="G16" s="806"/>
      <c r="H16" s="806" t="s">
        <v>441</v>
      </c>
      <c r="I16" s="806">
        <v>510448</v>
      </c>
      <c r="J16" s="2"/>
    </row>
    <row r="17" spans="1:10" ht="13.5" customHeight="1">
      <c r="A17" s="893">
        <v>58</v>
      </c>
      <c r="B17" s="894"/>
      <c r="C17" s="808"/>
      <c r="D17" s="296" t="s">
        <v>442</v>
      </c>
      <c r="E17" s="806"/>
      <c r="F17" s="806" t="s">
        <v>443</v>
      </c>
      <c r="G17" s="806"/>
      <c r="H17" s="806" t="s">
        <v>444</v>
      </c>
      <c r="I17" s="806">
        <v>507350</v>
      </c>
      <c r="J17" s="2"/>
    </row>
    <row r="18" spans="1:10" ht="13.5" customHeight="1">
      <c r="A18" s="893">
        <v>59</v>
      </c>
      <c r="B18" s="894"/>
      <c r="C18" s="808"/>
      <c r="D18" s="296" t="s">
        <v>445</v>
      </c>
      <c r="E18" s="806"/>
      <c r="F18" s="806" t="s">
        <v>446</v>
      </c>
      <c r="G18" s="806"/>
      <c r="H18" s="806" t="s">
        <v>447</v>
      </c>
      <c r="I18" s="806">
        <v>505831</v>
      </c>
      <c r="J18" s="2"/>
    </row>
    <row r="19" spans="1:10" ht="13.5" customHeight="1">
      <c r="A19" s="893">
        <v>60</v>
      </c>
      <c r="B19" s="894"/>
      <c r="C19" s="808"/>
      <c r="D19" s="296" t="s">
        <v>451</v>
      </c>
      <c r="E19" s="806"/>
      <c r="F19" s="806" t="s">
        <v>452</v>
      </c>
      <c r="G19" s="806"/>
      <c r="H19" s="806" t="s">
        <v>453</v>
      </c>
      <c r="I19" s="806">
        <v>502406</v>
      </c>
      <c r="J19" s="123"/>
    </row>
    <row r="20" spans="1:10" ht="13.5" customHeight="1">
      <c r="A20" s="893">
        <v>61</v>
      </c>
      <c r="B20" s="894"/>
      <c r="C20" s="808"/>
      <c r="D20" s="296" t="s">
        <v>454</v>
      </c>
      <c r="E20" s="806"/>
      <c r="F20" s="806" t="s">
        <v>455</v>
      </c>
      <c r="G20" s="806"/>
      <c r="H20" s="806" t="s">
        <v>456</v>
      </c>
      <c r="I20" s="806">
        <v>501827</v>
      </c>
      <c r="J20" s="2"/>
    </row>
    <row r="21" spans="1:10" ht="13.5" customHeight="1">
      <c r="A21" s="893">
        <v>62</v>
      </c>
      <c r="B21" s="894"/>
      <c r="C21" s="808"/>
      <c r="D21" s="296" t="s">
        <v>457</v>
      </c>
      <c r="E21" s="806"/>
      <c r="F21" s="806" t="s">
        <v>458</v>
      </c>
      <c r="G21" s="806"/>
      <c r="H21" s="806" t="s">
        <v>459</v>
      </c>
      <c r="I21" s="806">
        <v>499552</v>
      </c>
      <c r="J21" s="2"/>
    </row>
    <row r="22" spans="1:10" ht="13.5" customHeight="1">
      <c r="A22" s="893">
        <v>63</v>
      </c>
      <c r="B22" s="894"/>
      <c r="C22" s="808"/>
      <c r="D22" s="296" t="s">
        <v>460</v>
      </c>
      <c r="E22" s="806"/>
      <c r="F22" s="806" t="s">
        <v>461</v>
      </c>
      <c r="G22" s="806"/>
      <c r="H22" s="806" t="s">
        <v>462</v>
      </c>
      <c r="I22" s="806">
        <v>497212</v>
      </c>
      <c r="J22" s="2"/>
    </row>
    <row r="23" spans="1:10" ht="13.5" customHeight="1">
      <c r="A23" s="893" t="s">
        <v>855</v>
      </c>
      <c r="B23" s="894"/>
      <c r="C23" s="808"/>
      <c r="D23" s="296" t="s">
        <v>463</v>
      </c>
      <c r="E23" s="806"/>
      <c r="F23" s="806" t="s">
        <v>464</v>
      </c>
      <c r="G23" s="806"/>
      <c r="H23" s="806" t="s">
        <v>465</v>
      </c>
      <c r="I23" s="806">
        <v>494946</v>
      </c>
      <c r="J23" s="2"/>
    </row>
    <row r="24" spans="1:10" ht="13.5" customHeight="1">
      <c r="A24" s="893">
        <v>2</v>
      </c>
      <c r="B24" s="894"/>
      <c r="C24" s="808"/>
      <c r="D24" s="296" t="s">
        <v>466</v>
      </c>
      <c r="E24" s="806"/>
      <c r="F24" s="806" t="s">
        <v>467</v>
      </c>
      <c r="G24" s="806"/>
      <c r="H24" s="806" t="s">
        <v>468</v>
      </c>
      <c r="I24" s="806">
        <v>493235</v>
      </c>
      <c r="J24" s="2"/>
    </row>
    <row r="25" spans="1:10" ht="13.5" customHeight="1">
      <c r="A25" s="893">
        <v>3</v>
      </c>
      <c r="B25" s="894"/>
      <c r="C25" s="808"/>
      <c r="D25" s="296" t="s">
        <v>469</v>
      </c>
      <c r="E25" s="806"/>
      <c r="F25" s="806" t="s">
        <v>470</v>
      </c>
      <c r="G25" s="806"/>
      <c r="H25" s="806" t="s">
        <v>471</v>
      </c>
      <c r="I25" s="806">
        <v>490934</v>
      </c>
      <c r="J25" s="2"/>
    </row>
    <row r="26" spans="1:10" ht="13.5" customHeight="1">
      <c r="A26" s="893">
        <v>4</v>
      </c>
      <c r="B26" s="894"/>
      <c r="C26" s="808"/>
      <c r="D26" s="296" t="s">
        <v>472</v>
      </c>
      <c r="E26" s="806"/>
      <c r="F26" s="806" t="s">
        <v>473</v>
      </c>
      <c r="G26" s="806"/>
      <c r="H26" s="806" t="s">
        <v>474</v>
      </c>
      <c r="I26" s="806">
        <v>489775</v>
      </c>
      <c r="J26" s="2"/>
    </row>
    <row r="27" spans="1:10" ht="13.5" customHeight="1">
      <c r="A27" s="893">
        <v>5</v>
      </c>
      <c r="B27" s="894"/>
      <c r="C27" s="808"/>
      <c r="D27" s="296" t="s">
        <v>475</v>
      </c>
      <c r="E27" s="806"/>
      <c r="F27" s="806" t="s">
        <v>476</v>
      </c>
      <c r="G27" s="806"/>
      <c r="H27" s="806" t="s">
        <v>477</v>
      </c>
      <c r="I27" s="806">
        <v>488606</v>
      </c>
      <c r="J27" s="2"/>
    </row>
    <row r="28" spans="1:10" ht="13.5" customHeight="1">
      <c r="A28" s="893">
        <v>6</v>
      </c>
      <c r="B28" s="894"/>
      <c r="C28" s="808"/>
      <c r="D28" s="296" t="s">
        <v>478</v>
      </c>
      <c r="E28" s="806"/>
      <c r="F28" s="806" t="s">
        <v>479</v>
      </c>
      <c r="G28" s="806"/>
      <c r="H28" s="806" t="s">
        <v>480</v>
      </c>
      <c r="I28" s="806">
        <v>486938</v>
      </c>
      <c r="J28" s="2"/>
    </row>
    <row r="29" spans="1:10" ht="13.5" customHeight="1">
      <c r="A29" s="893">
        <v>7</v>
      </c>
      <c r="B29" s="894"/>
      <c r="C29" s="808"/>
      <c r="D29" s="296" t="s">
        <v>481</v>
      </c>
      <c r="E29" s="806"/>
      <c r="F29" s="806" t="s">
        <v>482</v>
      </c>
      <c r="G29" s="806"/>
      <c r="H29" s="806" t="s">
        <v>483</v>
      </c>
      <c r="I29" s="806">
        <v>481300</v>
      </c>
      <c r="J29" s="2"/>
    </row>
    <row r="30" spans="1:10" ht="13.5" customHeight="1">
      <c r="A30" s="893">
        <v>8</v>
      </c>
      <c r="B30" s="894"/>
      <c r="C30" s="808"/>
      <c r="D30" s="296" t="s">
        <v>484</v>
      </c>
      <c r="E30" s="806"/>
      <c r="F30" s="806" t="s">
        <v>485</v>
      </c>
      <c r="G30" s="806"/>
      <c r="H30" s="806" t="s">
        <v>486</v>
      </c>
      <c r="I30" s="806">
        <v>477910</v>
      </c>
      <c r="J30" s="2"/>
    </row>
    <row r="31" spans="1:10" ht="13.5" customHeight="1">
      <c r="A31" s="893">
        <v>9</v>
      </c>
      <c r="B31" s="894"/>
      <c r="C31" s="808"/>
      <c r="D31" s="296" t="s">
        <v>487</v>
      </c>
      <c r="E31" s="806"/>
      <c r="F31" s="806" t="s">
        <v>488</v>
      </c>
      <c r="G31" s="806"/>
      <c r="H31" s="806" t="s">
        <v>489</v>
      </c>
      <c r="I31" s="806">
        <v>474383</v>
      </c>
      <c r="J31" s="2"/>
    </row>
    <row r="32" spans="1:10" ht="13.5" customHeight="1">
      <c r="A32" s="893">
        <v>10</v>
      </c>
      <c r="B32" s="894"/>
      <c r="C32" s="808"/>
      <c r="D32" s="296" t="s">
        <v>490</v>
      </c>
      <c r="E32" s="806"/>
      <c r="F32" s="806" t="s">
        <v>491</v>
      </c>
      <c r="G32" s="806"/>
      <c r="H32" s="806" t="s">
        <v>492</v>
      </c>
      <c r="I32" s="806">
        <v>470862</v>
      </c>
      <c r="J32" s="2"/>
    </row>
    <row r="33" spans="1:10" ht="13.5" customHeight="1">
      <c r="A33" s="893">
        <v>11</v>
      </c>
      <c r="B33" s="894"/>
      <c r="C33" s="808"/>
      <c r="D33" s="296" t="s">
        <v>493</v>
      </c>
      <c r="E33" s="806"/>
      <c r="F33" s="806" t="s">
        <v>494</v>
      </c>
      <c r="G33" s="806"/>
      <c r="H33" s="806" t="s">
        <v>495</v>
      </c>
      <c r="I33" s="806">
        <v>468389</v>
      </c>
      <c r="J33" s="2"/>
    </row>
    <row r="34" spans="1:10" ht="13.5" customHeight="1">
      <c r="A34" s="893">
        <v>12</v>
      </c>
      <c r="B34" s="894"/>
      <c r="C34" s="808"/>
      <c r="D34" s="296" t="s">
        <v>496</v>
      </c>
      <c r="E34" s="806"/>
      <c r="F34" s="806" t="s">
        <v>497</v>
      </c>
      <c r="G34" s="806"/>
      <c r="H34" s="806" t="s">
        <v>498</v>
      </c>
      <c r="I34" s="806">
        <v>466380</v>
      </c>
      <c r="J34" s="2"/>
    </row>
    <row r="35" spans="1:10" ht="13.5" customHeight="1">
      <c r="A35" s="893">
        <v>13</v>
      </c>
      <c r="B35" s="894"/>
      <c r="C35" s="808"/>
      <c r="D35" s="296" t="s">
        <v>499</v>
      </c>
      <c r="E35" s="806"/>
      <c r="F35" s="806" t="s">
        <v>500</v>
      </c>
      <c r="G35" s="806"/>
      <c r="H35" s="806" t="s">
        <v>501</v>
      </c>
      <c r="I35" s="806">
        <v>464170</v>
      </c>
      <c r="J35" s="2"/>
    </row>
    <row r="36" spans="1:10" ht="13.5" customHeight="1">
      <c r="A36" s="893">
        <v>14</v>
      </c>
      <c r="B36" s="894"/>
      <c r="C36" s="808"/>
      <c r="D36" s="296" t="s">
        <v>502</v>
      </c>
      <c r="E36" s="806"/>
      <c r="F36" s="806" t="s">
        <v>503</v>
      </c>
      <c r="G36" s="806"/>
      <c r="H36" s="806" t="s">
        <v>504</v>
      </c>
      <c r="I36" s="806">
        <v>463256</v>
      </c>
      <c r="J36" s="2"/>
    </row>
    <row r="37" spans="1:10" ht="13.5" customHeight="1">
      <c r="A37" s="893">
        <v>15</v>
      </c>
      <c r="B37" s="894"/>
      <c r="C37" s="808"/>
      <c r="D37" s="296" t="s">
        <v>505</v>
      </c>
      <c r="E37" s="806"/>
      <c r="F37" s="806" t="s">
        <v>506</v>
      </c>
      <c r="G37" s="806"/>
      <c r="H37" s="806" t="s">
        <v>507</v>
      </c>
      <c r="I37" s="806">
        <v>462386</v>
      </c>
      <c r="J37" s="2"/>
    </row>
    <row r="38" spans="1:10" ht="13.5" customHeight="1">
      <c r="A38" s="893">
        <v>16</v>
      </c>
      <c r="B38" s="894"/>
      <c r="C38" s="808"/>
      <c r="D38" s="296" t="s">
        <v>508</v>
      </c>
      <c r="E38" s="806"/>
      <c r="F38" s="806" t="s">
        <v>509</v>
      </c>
      <c r="G38" s="806"/>
      <c r="H38" s="806" t="s">
        <v>510</v>
      </c>
      <c r="I38" s="806">
        <v>462082</v>
      </c>
      <c r="J38" s="2"/>
    </row>
    <row r="39" spans="1:10" ht="13.5" customHeight="1">
      <c r="A39" s="893">
        <v>17</v>
      </c>
      <c r="B39" s="894"/>
      <c r="C39" s="808"/>
      <c r="D39" s="296" t="s">
        <v>511</v>
      </c>
      <c r="E39" s="806"/>
      <c r="F39" s="806" t="s">
        <v>512</v>
      </c>
      <c r="G39" s="806"/>
      <c r="H39" s="806" t="s">
        <v>513</v>
      </c>
      <c r="I39" s="806">
        <v>460263</v>
      </c>
      <c r="J39" s="2"/>
    </row>
    <row r="40" spans="1:10" ht="13.5" customHeight="1">
      <c r="A40" s="893">
        <v>18</v>
      </c>
      <c r="B40" s="894"/>
      <c r="C40" s="808"/>
      <c r="D40" s="296" t="s">
        <v>514</v>
      </c>
      <c r="E40" s="806"/>
      <c r="F40" s="806" t="s">
        <v>515</v>
      </c>
      <c r="G40" s="806"/>
      <c r="H40" s="806" t="s">
        <v>516</v>
      </c>
      <c r="I40" s="806">
        <v>459568</v>
      </c>
      <c r="J40" s="2"/>
    </row>
    <row r="41" spans="1:10" ht="13.5" customHeight="1">
      <c r="A41" s="893">
        <v>19</v>
      </c>
      <c r="B41" s="894"/>
      <c r="C41" s="808"/>
      <c r="D41" s="296" t="s">
        <v>517</v>
      </c>
      <c r="E41" s="806"/>
      <c r="F41" s="806" t="s">
        <v>518</v>
      </c>
      <c r="G41" s="806"/>
      <c r="H41" s="806" t="s">
        <v>519</v>
      </c>
      <c r="I41" s="806">
        <v>458958</v>
      </c>
      <c r="J41" s="2"/>
    </row>
    <row r="42" spans="1:10" ht="13.5" customHeight="1">
      <c r="A42" s="893">
        <v>20</v>
      </c>
      <c r="B42" s="894"/>
      <c r="C42" s="808"/>
      <c r="D42" s="296" t="s">
        <v>520</v>
      </c>
      <c r="E42" s="806"/>
      <c r="F42" s="806" t="s">
        <v>521</v>
      </c>
      <c r="G42" s="806"/>
      <c r="H42" s="806" t="s">
        <v>522</v>
      </c>
      <c r="I42" s="806">
        <v>458603</v>
      </c>
      <c r="J42" s="2"/>
    </row>
    <row r="43" spans="1:10" s="2" customFormat="1" ht="13.5" customHeight="1">
      <c r="A43" s="893">
        <v>21</v>
      </c>
      <c r="B43" s="894"/>
      <c r="C43" s="808"/>
      <c r="D43" s="296" t="s">
        <v>523</v>
      </c>
      <c r="E43" s="806"/>
      <c r="F43" s="806" t="s">
        <v>524</v>
      </c>
      <c r="G43" s="806"/>
      <c r="H43" s="806" t="s">
        <v>525</v>
      </c>
      <c r="I43" s="806">
        <v>459933</v>
      </c>
    </row>
    <row r="44" spans="1:10" s="2" customFormat="1" ht="13.5" customHeight="1">
      <c r="A44" s="893">
        <v>22</v>
      </c>
      <c r="B44" s="894"/>
      <c r="C44" s="808"/>
      <c r="D44" s="296" t="s">
        <v>526</v>
      </c>
      <c r="E44" s="806"/>
      <c r="F44" s="806" t="s">
        <v>527</v>
      </c>
      <c r="G44" s="806"/>
      <c r="H44" s="806" t="s">
        <v>528</v>
      </c>
      <c r="I44" s="806">
        <v>460245</v>
      </c>
    </row>
    <row r="45" spans="1:10" s="2" customFormat="1" ht="13.5" customHeight="1">
      <c r="A45" s="893">
        <v>23</v>
      </c>
      <c r="B45" s="894"/>
      <c r="C45" s="807"/>
      <c r="D45" s="296" t="s">
        <v>529</v>
      </c>
      <c r="E45" s="806"/>
      <c r="F45" s="806" t="s">
        <v>530</v>
      </c>
      <c r="G45" s="806"/>
      <c r="H45" s="806" t="s">
        <v>531</v>
      </c>
      <c r="I45" s="806">
        <v>458754</v>
      </c>
    </row>
    <row r="46" spans="1:10" s="2" customFormat="1" ht="13.5" customHeight="1">
      <c r="A46" s="893">
        <v>24</v>
      </c>
      <c r="B46" s="893"/>
      <c r="C46" s="891" t="s">
        <v>829</v>
      </c>
      <c r="D46" s="892"/>
      <c r="E46" s="895" t="s">
        <v>628</v>
      </c>
      <c r="F46" s="895"/>
      <c r="G46" s="895" t="s">
        <v>625</v>
      </c>
      <c r="H46" s="895"/>
      <c r="I46" s="806">
        <v>457216</v>
      </c>
    </row>
    <row r="47" spans="1:10" s="2" customFormat="1" ht="13.5" customHeight="1">
      <c r="A47" s="893">
        <v>25</v>
      </c>
      <c r="B47" s="894"/>
      <c r="C47" s="891" t="s">
        <v>626</v>
      </c>
      <c r="D47" s="892"/>
      <c r="F47" s="806" t="s">
        <v>627</v>
      </c>
      <c r="G47" s="806"/>
      <c r="H47" s="806" t="s">
        <v>543</v>
      </c>
      <c r="I47" s="806">
        <v>467673</v>
      </c>
    </row>
    <row r="48" spans="1:10" s="2" customFormat="1" ht="13.5" customHeight="1">
      <c r="A48" s="893">
        <v>26</v>
      </c>
      <c r="B48" s="894"/>
      <c r="C48" s="891" t="s">
        <v>448</v>
      </c>
      <c r="D48" s="892"/>
      <c r="F48" s="806" t="s">
        <v>449</v>
      </c>
      <c r="G48" s="806"/>
      <c r="H48" s="806" t="s">
        <v>450</v>
      </c>
      <c r="I48" s="806">
        <v>466034</v>
      </c>
    </row>
    <row r="49" spans="1:12" s="2" customFormat="1" ht="13.5" customHeight="1">
      <c r="A49" s="893">
        <v>27</v>
      </c>
      <c r="B49" s="894"/>
      <c r="C49" s="891" t="s">
        <v>856</v>
      </c>
      <c r="D49" s="892"/>
      <c r="F49" s="806" t="s">
        <v>857</v>
      </c>
      <c r="G49" s="806"/>
      <c r="H49" s="806" t="s">
        <v>858</v>
      </c>
      <c r="I49" s="806">
        <v>464562</v>
      </c>
    </row>
    <row r="50" spans="1:12" s="163" customFormat="1" ht="13.5" customHeight="1">
      <c r="A50" s="887">
        <v>28</v>
      </c>
      <c r="B50" s="888"/>
      <c r="C50" s="891" t="s">
        <v>1213</v>
      </c>
      <c r="D50" s="892"/>
      <c r="E50" s="2"/>
      <c r="F50" s="806" t="s">
        <v>1214</v>
      </c>
      <c r="G50" s="2"/>
      <c r="H50" s="810" t="s">
        <v>1417</v>
      </c>
      <c r="I50" s="806">
        <v>463662</v>
      </c>
      <c r="J50" s="2"/>
    </row>
    <row r="51" spans="1:12" ht="13.5" customHeight="1">
      <c r="A51" s="887">
        <v>29</v>
      </c>
      <c r="B51" s="888"/>
      <c r="C51" s="889" t="s">
        <v>1435</v>
      </c>
      <c r="D51" s="890"/>
      <c r="E51" s="2"/>
      <c r="F51" s="810" t="s">
        <v>1436</v>
      </c>
      <c r="G51" s="2"/>
      <c r="H51" s="810" t="s">
        <v>1437</v>
      </c>
      <c r="I51" s="806">
        <v>462520</v>
      </c>
      <c r="J51" s="2"/>
    </row>
    <row r="52" spans="1:12" s="163" customFormat="1" ht="13.5" customHeight="1">
      <c r="A52" s="887">
        <v>30</v>
      </c>
      <c r="B52" s="888"/>
      <c r="C52" s="889" t="s">
        <v>1497</v>
      </c>
      <c r="D52" s="890"/>
      <c r="E52" s="105"/>
      <c r="F52" s="122" t="s">
        <v>1498</v>
      </c>
      <c r="G52" s="105"/>
      <c r="H52" s="122" t="s">
        <v>1499</v>
      </c>
      <c r="I52" s="806">
        <v>462476</v>
      </c>
      <c r="J52" s="2"/>
    </row>
    <row r="53" spans="1:12" ht="13.5" customHeight="1">
      <c r="A53" s="887">
        <v>31</v>
      </c>
      <c r="B53" s="888"/>
      <c r="C53" s="889" t="s">
        <v>1557</v>
      </c>
      <c r="D53" s="890"/>
      <c r="E53" s="105"/>
      <c r="F53" s="122" t="s">
        <v>1558</v>
      </c>
      <c r="G53" s="105"/>
      <c r="H53" s="122" t="s">
        <v>1559</v>
      </c>
      <c r="I53" s="806">
        <v>462934</v>
      </c>
      <c r="J53" s="2"/>
    </row>
    <row r="54" spans="1:12" s="163" customFormat="1" ht="13.5" customHeight="1">
      <c r="A54" s="896" t="s">
        <v>1615</v>
      </c>
      <c r="B54" s="897"/>
      <c r="C54" s="898" t="s">
        <v>1616</v>
      </c>
      <c r="D54" s="899"/>
      <c r="E54" s="738"/>
      <c r="F54" s="681" t="s">
        <v>1617</v>
      </c>
      <c r="G54" s="738"/>
      <c r="H54" s="681" t="s">
        <v>1618</v>
      </c>
      <c r="I54" s="715">
        <v>463236</v>
      </c>
      <c r="J54" s="8"/>
    </row>
    <row r="55" spans="1:12" s="163" customFormat="1" ht="7.5" customHeight="1">
      <c r="A55" s="812"/>
      <c r="B55" s="812"/>
      <c r="C55" s="810"/>
      <c r="D55" s="810"/>
      <c r="E55" s="2"/>
      <c r="F55" s="806"/>
      <c r="G55" s="2"/>
      <c r="H55" s="810"/>
      <c r="I55" s="806"/>
      <c r="J55" s="2"/>
    </row>
    <row r="56" spans="1:12" s="163" customFormat="1" ht="13.5" customHeight="1">
      <c r="A56" s="163" t="s">
        <v>647</v>
      </c>
    </row>
    <row r="57" spans="1:12" ht="13.5" customHeight="1">
      <c r="A57" s="163" t="s">
        <v>1164</v>
      </c>
      <c r="B57" s="163"/>
      <c r="C57" s="163"/>
      <c r="D57" s="163"/>
      <c r="E57" s="163"/>
      <c r="F57" s="163"/>
      <c r="G57" s="163"/>
      <c r="H57" s="163"/>
      <c r="I57" s="163"/>
      <c r="J57" s="163"/>
    </row>
    <row r="58" spans="1:12" ht="13.5" customHeight="1">
      <c r="A58" s="163" t="s">
        <v>1215</v>
      </c>
      <c r="B58" s="163"/>
      <c r="C58" s="163"/>
      <c r="D58" s="163"/>
      <c r="E58" s="163"/>
      <c r="F58" s="163"/>
      <c r="G58" s="163"/>
      <c r="H58" s="163"/>
      <c r="I58" s="163"/>
      <c r="J58" s="163"/>
    </row>
    <row r="59" spans="1:12" ht="13.5" customHeight="1">
      <c r="A59" s="163"/>
      <c r="B59" s="163"/>
      <c r="C59" s="163"/>
      <c r="D59" s="163"/>
      <c r="E59" s="163"/>
      <c r="F59" s="163"/>
      <c r="G59" s="163"/>
      <c r="H59" s="163"/>
      <c r="I59" s="163"/>
      <c r="J59" s="163"/>
    </row>
    <row r="60" spans="1:12" ht="13.5" customHeight="1">
      <c r="A60" s="163" t="s">
        <v>841</v>
      </c>
      <c r="B60" s="163"/>
      <c r="C60" s="163"/>
      <c r="D60" s="163"/>
      <c r="E60" s="163"/>
      <c r="F60" s="163"/>
      <c r="G60" s="163"/>
      <c r="H60" s="163"/>
      <c r="I60" s="163"/>
      <c r="J60" s="163"/>
    </row>
    <row r="61" spans="1:12" ht="13.5" customHeight="1"/>
    <row r="62" spans="1:12" ht="13.5" customHeight="1">
      <c r="H62"/>
      <c r="I62"/>
      <c r="J62"/>
      <c r="K62"/>
      <c r="L62"/>
    </row>
    <row r="63" spans="1:12" ht="13.5" customHeight="1"/>
    <row r="64" spans="1:12" s="4" customFormat="1" ht="13.5" customHeight="1">
      <c r="F64" s="692">
        <v>4</v>
      </c>
    </row>
    <row r="65" ht="13.5" customHeight="1"/>
    <row r="66" ht="13.5" customHeight="1"/>
    <row r="67" ht="13.5" customHeight="1"/>
    <row r="68" ht="13.5" customHeight="1"/>
    <row r="69" ht="13.5" customHeight="1"/>
    <row r="70" ht="13.5" customHeight="1"/>
  </sheetData>
  <mergeCells count="68">
    <mergeCell ref="A54:B54"/>
    <mergeCell ref="C54:D54"/>
    <mergeCell ref="A4:B4"/>
    <mergeCell ref="E46:F46"/>
    <mergeCell ref="A40:B40"/>
    <mergeCell ref="A41:B41"/>
    <mergeCell ref="A42:B42"/>
    <mergeCell ref="A43:B43"/>
    <mergeCell ref="A36:B36"/>
    <mergeCell ref="A37:B37"/>
    <mergeCell ref="A31:B31"/>
    <mergeCell ref="A38:B38"/>
    <mergeCell ref="A32:B32"/>
    <mergeCell ref="A33:B33"/>
    <mergeCell ref="A34:B34"/>
    <mergeCell ref="A35:B35"/>
    <mergeCell ref="A10:B10"/>
    <mergeCell ref="E6:F6"/>
    <mergeCell ref="G46:H46"/>
    <mergeCell ref="A44:B44"/>
    <mergeCell ref="A46:B46"/>
    <mergeCell ref="A45:B45"/>
    <mergeCell ref="C46:D46"/>
    <mergeCell ref="G6:H6"/>
    <mergeCell ref="A8:B8"/>
    <mergeCell ref="A9:B9"/>
    <mergeCell ref="A11:B11"/>
    <mergeCell ref="A12:B12"/>
    <mergeCell ref="A14:B14"/>
    <mergeCell ref="A15:B15"/>
    <mergeCell ref="A16:B16"/>
    <mergeCell ref="A24:B24"/>
    <mergeCell ref="A49:B49"/>
    <mergeCell ref="A25:B25"/>
    <mergeCell ref="A26:B26"/>
    <mergeCell ref="C49:D49"/>
    <mergeCell ref="A47:B47"/>
    <mergeCell ref="C47:D47"/>
    <mergeCell ref="A39:B39"/>
    <mergeCell ref="A48:B48"/>
    <mergeCell ref="C48:D48"/>
    <mergeCell ref="A29:B29"/>
    <mergeCell ref="A30:B30"/>
    <mergeCell ref="A28:B28"/>
    <mergeCell ref="I6:I7"/>
    <mergeCell ref="J6:J7"/>
    <mergeCell ref="E7:F7"/>
    <mergeCell ref="G7:H7"/>
    <mergeCell ref="A6:B7"/>
    <mergeCell ref="C6:D6"/>
    <mergeCell ref="C7:D7"/>
    <mergeCell ref="A13:B13"/>
    <mergeCell ref="A17:B17"/>
    <mergeCell ref="A27:B27"/>
    <mergeCell ref="A18:B18"/>
    <mergeCell ref="A19:B19"/>
    <mergeCell ref="A20:B20"/>
    <mergeCell ref="A21:B21"/>
    <mergeCell ref="A22:B22"/>
    <mergeCell ref="A23:B23"/>
    <mergeCell ref="A53:B53"/>
    <mergeCell ref="C53:D53"/>
    <mergeCell ref="A52:B52"/>
    <mergeCell ref="C52:D52"/>
    <mergeCell ref="A50:B50"/>
    <mergeCell ref="C50:D50"/>
    <mergeCell ref="A51:B51"/>
    <mergeCell ref="C51:D51"/>
  </mergeCells>
  <phoneticPr fontId="2"/>
  <hyperlinks>
    <hyperlink ref="J57" location="人口動態!A1" display="人口動態へ"/>
    <hyperlink ref="I57" location="人口の変遷!A1" display="前へ"/>
    <hyperlink ref="H57" location="目次!A1" display="目次へ"/>
  </hyperlinks>
  <pageMargins left="0.78740157480314965" right="0.39370078740157483" top="0.59055118110236227" bottom="0.19685039370078741" header="0.51181102362204722" footer="0.51181102362204722"/>
  <pageSetup paperSize="9" firstPageNumber="4" pageOrder="overThenDown"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80"/>
  <sheetViews>
    <sheetView topLeftCell="A52" zoomScaleNormal="100" zoomScaleSheetLayoutView="75" workbookViewId="0"/>
  </sheetViews>
  <sheetFormatPr defaultRowHeight="11.25"/>
  <cols>
    <col min="1" max="1" width="12.625" style="1" customWidth="1"/>
    <col min="2" max="3" width="7.625" style="1" customWidth="1"/>
    <col min="4" max="4" width="9.625" style="1" customWidth="1"/>
    <col min="5" max="6" width="8.625" style="1" customWidth="1"/>
    <col min="7" max="7" width="9.625" style="1" customWidth="1"/>
    <col min="8" max="8" width="8.625" style="1" customWidth="1"/>
    <col min="9" max="10" width="4.625" style="1" customWidth="1"/>
    <col min="11" max="11" width="8.125" style="1" customWidth="1"/>
    <col min="12" max="12" width="12.625" style="1" customWidth="1"/>
    <col min="13" max="14" width="7.625" style="1" customWidth="1"/>
    <col min="15" max="15" width="9.625" style="1" customWidth="1"/>
    <col min="16" max="17" width="7.625" style="1" customWidth="1"/>
    <col min="18" max="18" width="9.625" style="1" customWidth="1"/>
    <col min="19" max="19" width="8.625" style="1" customWidth="1"/>
    <col min="20" max="21" width="4.625" style="1" customWidth="1"/>
    <col min="22" max="22" width="8.125" style="1" customWidth="1"/>
    <col min="23" max="16384" width="9" style="1"/>
  </cols>
  <sheetData>
    <row r="1" spans="1:22" ht="13.5" customHeight="1"/>
    <row r="2" spans="1:22" ht="13.5" customHeight="1"/>
    <row r="3" spans="1:22" ht="13.5" customHeight="1"/>
    <row r="4" spans="1:22" ht="13.5" customHeight="1">
      <c r="A4" s="242" t="s">
        <v>609</v>
      </c>
    </row>
    <row r="5" spans="1:22" ht="13.5" customHeight="1">
      <c r="A5" s="242"/>
    </row>
    <row r="6" spans="1:22" ht="13.5" customHeight="1">
      <c r="A6" s="885" t="s">
        <v>109</v>
      </c>
      <c r="B6" s="193" t="s">
        <v>549</v>
      </c>
      <c r="C6" s="193"/>
      <c r="D6" s="193"/>
      <c r="E6" s="193" t="s">
        <v>31</v>
      </c>
      <c r="F6" s="193"/>
      <c r="G6" s="193"/>
      <c r="H6" s="880" t="s">
        <v>295</v>
      </c>
      <c r="I6" s="885"/>
      <c r="J6" s="880" t="s">
        <v>644</v>
      </c>
      <c r="K6" s="881"/>
      <c r="L6" s="885" t="s">
        <v>109</v>
      </c>
      <c r="M6" s="193" t="s">
        <v>549</v>
      </c>
      <c r="N6" s="193"/>
      <c r="O6" s="193"/>
      <c r="P6" s="193" t="s">
        <v>31</v>
      </c>
      <c r="Q6" s="193"/>
      <c r="R6" s="193"/>
      <c r="S6" s="880" t="s">
        <v>295</v>
      </c>
      <c r="T6" s="885"/>
      <c r="U6" s="880" t="s">
        <v>644</v>
      </c>
      <c r="V6" s="881"/>
    </row>
    <row r="7" spans="1:22" ht="13.5" customHeight="1">
      <c r="A7" s="886"/>
      <c r="B7" s="31" t="s">
        <v>32</v>
      </c>
      <c r="C7" s="31" t="s">
        <v>33</v>
      </c>
      <c r="D7" s="31" t="s">
        <v>34</v>
      </c>
      <c r="E7" s="31" t="s">
        <v>35</v>
      </c>
      <c r="F7" s="31" t="s">
        <v>36</v>
      </c>
      <c r="G7" s="31" t="s">
        <v>20</v>
      </c>
      <c r="H7" s="194" t="s">
        <v>648</v>
      </c>
      <c r="I7" s="194"/>
      <c r="J7" s="194" t="s">
        <v>21</v>
      </c>
      <c r="K7" s="195"/>
      <c r="L7" s="886"/>
      <c r="M7" s="31" t="s">
        <v>32</v>
      </c>
      <c r="N7" s="31" t="s">
        <v>33</v>
      </c>
      <c r="O7" s="31" t="s">
        <v>34</v>
      </c>
      <c r="P7" s="31" t="s">
        <v>35</v>
      </c>
      <c r="Q7" s="31" t="s">
        <v>36</v>
      </c>
      <c r="R7" s="31" t="s">
        <v>20</v>
      </c>
      <c r="S7" s="194" t="s">
        <v>648</v>
      </c>
      <c r="T7" s="194"/>
      <c r="U7" s="194" t="s">
        <v>21</v>
      </c>
      <c r="V7" s="195"/>
    </row>
    <row r="8" spans="1:22" ht="13.5" customHeight="1">
      <c r="A8" s="18" t="s">
        <v>106</v>
      </c>
      <c r="B8" s="190">
        <v>8036</v>
      </c>
      <c r="C8" s="190">
        <v>3207</v>
      </c>
      <c r="D8" s="190">
        <v>4829</v>
      </c>
      <c r="E8" s="190">
        <v>51776</v>
      </c>
      <c r="F8" s="190">
        <v>23586</v>
      </c>
      <c r="G8" s="190">
        <v>28190</v>
      </c>
      <c r="H8" s="190">
        <v>33019</v>
      </c>
      <c r="I8" s="196"/>
      <c r="J8" s="196"/>
      <c r="K8" s="190" t="s">
        <v>396</v>
      </c>
      <c r="L8" s="102" t="s">
        <v>275</v>
      </c>
      <c r="M8" s="388">
        <v>5003</v>
      </c>
      <c r="N8" s="388">
        <v>3491</v>
      </c>
      <c r="O8" s="388">
        <v>1512</v>
      </c>
      <c r="P8" s="388">
        <v>24970</v>
      </c>
      <c r="Q8" s="388">
        <v>29423</v>
      </c>
      <c r="R8" s="391">
        <v>-4453</v>
      </c>
      <c r="S8" s="391">
        <v>-2941</v>
      </c>
      <c r="T8" s="199"/>
      <c r="U8" s="199"/>
      <c r="V8" s="388">
        <v>487665</v>
      </c>
    </row>
    <row r="9" spans="1:22" ht="13.5" customHeight="1">
      <c r="A9" s="18">
        <v>23</v>
      </c>
      <c r="B9" s="190">
        <v>9210</v>
      </c>
      <c r="C9" s="190">
        <v>2903</v>
      </c>
      <c r="D9" s="190">
        <v>6307</v>
      </c>
      <c r="E9" s="190" t="s">
        <v>396</v>
      </c>
      <c r="F9" s="190" t="s">
        <v>396</v>
      </c>
      <c r="G9" s="190" t="s">
        <v>396</v>
      </c>
      <c r="H9" s="190" t="s">
        <v>396</v>
      </c>
      <c r="I9" s="190"/>
      <c r="J9" s="190"/>
      <c r="K9" s="190" t="s">
        <v>396</v>
      </c>
      <c r="L9" s="102">
        <v>9</v>
      </c>
      <c r="M9" s="388">
        <v>4966</v>
      </c>
      <c r="N9" s="388">
        <v>3545</v>
      </c>
      <c r="O9" s="388">
        <v>1421</v>
      </c>
      <c r="P9" s="388">
        <v>23602</v>
      </c>
      <c r="Q9" s="388">
        <v>29365</v>
      </c>
      <c r="R9" s="391">
        <v>-5763</v>
      </c>
      <c r="S9" s="391">
        <v>-4342</v>
      </c>
      <c r="T9" s="199"/>
      <c r="U9" s="199"/>
      <c r="V9" s="388">
        <v>484724</v>
      </c>
    </row>
    <row r="10" spans="1:22" ht="13.5" customHeight="1">
      <c r="A10" s="18">
        <v>24</v>
      </c>
      <c r="B10" s="190">
        <v>8915</v>
      </c>
      <c r="C10" s="190">
        <v>2644</v>
      </c>
      <c r="D10" s="190">
        <v>6271</v>
      </c>
      <c r="E10" s="190">
        <v>40411</v>
      </c>
      <c r="F10" s="190">
        <v>32056</v>
      </c>
      <c r="G10" s="190">
        <v>8355</v>
      </c>
      <c r="H10" s="190">
        <v>14626</v>
      </c>
      <c r="I10" s="190"/>
      <c r="J10" s="190"/>
      <c r="K10" s="190" t="s">
        <v>396</v>
      </c>
      <c r="L10" s="102">
        <v>10</v>
      </c>
      <c r="M10" s="388">
        <v>5068</v>
      </c>
      <c r="N10" s="388">
        <v>3772</v>
      </c>
      <c r="O10" s="388">
        <v>1296</v>
      </c>
      <c r="P10" s="388">
        <v>23526</v>
      </c>
      <c r="Q10" s="388">
        <v>27204</v>
      </c>
      <c r="R10" s="391">
        <v>-3678</v>
      </c>
      <c r="S10" s="391">
        <v>-2382</v>
      </c>
      <c r="T10" s="199"/>
      <c r="U10" s="199"/>
      <c r="V10" s="388">
        <v>480382</v>
      </c>
    </row>
    <row r="11" spans="1:22" ht="13.5" customHeight="1">
      <c r="A11" s="18">
        <v>25</v>
      </c>
      <c r="B11" s="190">
        <v>7772</v>
      </c>
      <c r="C11" s="190">
        <v>2621</v>
      </c>
      <c r="D11" s="190">
        <v>5151</v>
      </c>
      <c r="E11" s="190">
        <v>45978</v>
      </c>
      <c r="F11" s="190">
        <v>39772</v>
      </c>
      <c r="G11" s="190">
        <v>6206</v>
      </c>
      <c r="H11" s="190">
        <v>11357</v>
      </c>
      <c r="I11" s="190"/>
      <c r="J11" s="190"/>
      <c r="K11" s="190" t="s">
        <v>396</v>
      </c>
      <c r="L11" s="102">
        <v>11</v>
      </c>
      <c r="M11" s="388">
        <v>4856</v>
      </c>
      <c r="N11" s="388">
        <v>3818</v>
      </c>
      <c r="O11" s="388">
        <v>1038</v>
      </c>
      <c r="P11" s="388">
        <v>22552</v>
      </c>
      <c r="Q11" s="388">
        <v>26617</v>
      </c>
      <c r="R11" s="391">
        <v>-4065</v>
      </c>
      <c r="S11" s="391">
        <v>-3027</v>
      </c>
      <c r="T11" s="199"/>
      <c r="U11" s="199"/>
      <c r="V11" s="388">
        <v>478000</v>
      </c>
    </row>
    <row r="12" spans="1:22" ht="13.5" customHeight="1">
      <c r="A12" s="18">
        <v>26</v>
      </c>
      <c r="B12" s="190">
        <v>7263</v>
      </c>
      <c r="C12" s="190">
        <v>2333</v>
      </c>
      <c r="D12" s="190">
        <v>4930</v>
      </c>
      <c r="E12" s="190">
        <v>61513</v>
      </c>
      <c r="F12" s="190">
        <v>47670</v>
      </c>
      <c r="G12" s="190">
        <v>13843</v>
      </c>
      <c r="H12" s="190">
        <v>18773</v>
      </c>
      <c r="I12" s="190"/>
      <c r="J12" s="190"/>
      <c r="K12" s="190" t="s">
        <v>396</v>
      </c>
      <c r="L12" s="102">
        <v>12</v>
      </c>
      <c r="M12" s="388">
        <v>4754</v>
      </c>
      <c r="N12" s="388">
        <v>3752</v>
      </c>
      <c r="O12" s="388">
        <v>1002</v>
      </c>
      <c r="P12" s="388">
        <v>21688</v>
      </c>
      <c r="Q12" s="388">
        <v>25883</v>
      </c>
      <c r="R12" s="391">
        <v>-4195</v>
      </c>
      <c r="S12" s="391">
        <v>-3193</v>
      </c>
      <c r="T12" s="900" t="s">
        <v>29</v>
      </c>
      <c r="U12" s="900"/>
      <c r="V12" s="388">
        <v>474973</v>
      </c>
    </row>
    <row r="13" spans="1:22" ht="13.5" customHeight="1">
      <c r="A13" s="18">
        <v>27</v>
      </c>
      <c r="B13" s="190">
        <v>6725</v>
      </c>
      <c r="C13" s="190">
        <v>2274</v>
      </c>
      <c r="D13" s="190">
        <v>4451</v>
      </c>
      <c r="E13" s="190">
        <v>54428</v>
      </c>
      <c r="F13" s="190">
        <v>38757</v>
      </c>
      <c r="G13" s="190">
        <v>15671</v>
      </c>
      <c r="H13" s="190">
        <v>20122</v>
      </c>
      <c r="I13" s="190"/>
      <c r="J13" s="190"/>
      <c r="K13" s="190" t="s">
        <v>396</v>
      </c>
      <c r="L13" s="102">
        <v>13</v>
      </c>
      <c r="M13" s="388">
        <v>4613</v>
      </c>
      <c r="N13" s="388">
        <v>3715</v>
      </c>
      <c r="O13" s="388">
        <v>898</v>
      </c>
      <c r="P13" s="388">
        <v>22388</v>
      </c>
      <c r="Q13" s="388">
        <v>24135</v>
      </c>
      <c r="R13" s="391">
        <v>-1747</v>
      </c>
      <c r="S13" s="391">
        <v>-849</v>
      </c>
      <c r="T13" s="199"/>
      <c r="U13" s="199"/>
      <c r="V13" s="388">
        <v>465135</v>
      </c>
    </row>
    <row r="14" spans="1:22" ht="13.5" customHeight="1">
      <c r="A14" s="18">
        <v>28</v>
      </c>
      <c r="B14" s="201">
        <v>6153</v>
      </c>
      <c r="C14" s="201">
        <v>2035</v>
      </c>
      <c r="D14" s="201">
        <v>4118</v>
      </c>
      <c r="E14" s="201">
        <v>37681</v>
      </c>
      <c r="F14" s="201">
        <v>17316</v>
      </c>
      <c r="G14" s="201">
        <v>20365</v>
      </c>
      <c r="H14" s="201">
        <v>24483</v>
      </c>
      <c r="I14" s="190"/>
      <c r="J14" s="190"/>
      <c r="K14" s="190" t="s">
        <v>396</v>
      </c>
      <c r="L14" s="102">
        <v>14</v>
      </c>
      <c r="M14" s="388">
        <v>4671</v>
      </c>
      <c r="N14" s="388">
        <v>3741</v>
      </c>
      <c r="O14" s="388">
        <v>930</v>
      </c>
      <c r="P14" s="388">
        <v>21517</v>
      </c>
      <c r="Q14" s="388">
        <v>23189</v>
      </c>
      <c r="R14" s="391">
        <v>-1672</v>
      </c>
      <c r="S14" s="391">
        <v>-742</v>
      </c>
      <c r="T14" s="199"/>
      <c r="U14" s="199"/>
      <c r="V14" s="388">
        <v>464286</v>
      </c>
    </row>
    <row r="15" spans="1:22" ht="13.5" customHeight="1">
      <c r="A15" s="18">
        <v>29</v>
      </c>
      <c r="B15" s="190">
        <v>5765</v>
      </c>
      <c r="C15" s="190">
        <v>1952</v>
      </c>
      <c r="D15" s="190">
        <v>3813</v>
      </c>
      <c r="E15" s="190">
        <v>34001</v>
      </c>
      <c r="F15" s="190">
        <v>26452</v>
      </c>
      <c r="G15" s="190">
        <v>7549</v>
      </c>
      <c r="H15" s="190">
        <v>11362</v>
      </c>
      <c r="I15" s="190"/>
      <c r="J15" s="190"/>
      <c r="K15" s="190" t="s">
        <v>396</v>
      </c>
      <c r="L15" s="102">
        <v>15</v>
      </c>
      <c r="M15" s="388">
        <v>4473</v>
      </c>
      <c r="N15" s="388">
        <v>3890</v>
      </c>
      <c r="O15" s="388">
        <v>583</v>
      </c>
      <c r="P15" s="388">
        <v>21577</v>
      </c>
      <c r="Q15" s="388">
        <v>22855</v>
      </c>
      <c r="R15" s="391">
        <v>-1278</v>
      </c>
      <c r="S15" s="391">
        <v>-695</v>
      </c>
      <c r="T15" s="199"/>
      <c r="U15" s="199"/>
      <c r="V15" s="388">
        <v>463544</v>
      </c>
    </row>
    <row r="16" spans="1:22" ht="13.5" customHeight="1">
      <c r="A16" s="18">
        <v>30</v>
      </c>
      <c r="B16" s="190">
        <v>5718</v>
      </c>
      <c r="C16" s="190">
        <v>1835</v>
      </c>
      <c r="D16" s="190">
        <v>3883</v>
      </c>
      <c r="E16" s="190">
        <v>30980</v>
      </c>
      <c r="F16" s="190">
        <v>24114</v>
      </c>
      <c r="G16" s="190">
        <v>6866</v>
      </c>
      <c r="H16" s="190">
        <v>10749</v>
      </c>
      <c r="I16" s="190"/>
      <c r="J16" s="190"/>
      <c r="K16" s="190" t="s">
        <v>396</v>
      </c>
      <c r="L16" s="102">
        <v>16</v>
      </c>
      <c r="M16" s="208">
        <v>4492</v>
      </c>
      <c r="N16" s="208">
        <v>4040</v>
      </c>
      <c r="O16" s="208">
        <v>452</v>
      </c>
      <c r="P16" s="208">
        <v>20299</v>
      </c>
      <c r="Q16" s="208">
        <v>21887</v>
      </c>
      <c r="R16" s="392">
        <v>-1588</v>
      </c>
      <c r="S16" s="392">
        <v>-1136</v>
      </c>
      <c r="T16" s="204"/>
      <c r="U16" s="204"/>
      <c r="V16" s="208">
        <v>462849</v>
      </c>
    </row>
    <row r="17" spans="1:22" ht="13.5" customHeight="1">
      <c r="A17" s="18">
        <v>31</v>
      </c>
      <c r="B17" s="190">
        <v>5850</v>
      </c>
      <c r="C17" s="190">
        <v>1959</v>
      </c>
      <c r="D17" s="190">
        <v>3891</v>
      </c>
      <c r="E17" s="190">
        <v>29282</v>
      </c>
      <c r="F17" s="190">
        <v>22587</v>
      </c>
      <c r="G17" s="190">
        <v>6695</v>
      </c>
      <c r="H17" s="190">
        <v>10586</v>
      </c>
      <c r="I17" s="190"/>
      <c r="J17" s="190"/>
      <c r="K17" s="190">
        <v>337504</v>
      </c>
      <c r="L17" s="102">
        <v>17</v>
      </c>
      <c r="M17" s="208">
        <v>4136</v>
      </c>
      <c r="N17" s="208">
        <v>4198</v>
      </c>
      <c r="O17" s="205">
        <v>-62</v>
      </c>
      <c r="P17" s="208">
        <v>19626</v>
      </c>
      <c r="Q17" s="208">
        <v>21129</v>
      </c>
      <c r="R17" s="392">
        <v>-1503</v>
      </c>
      <c r="S17" s="392">
        <v>-1565</v>
      </c>
      <c r="T17" s="887" t="s">
        <v>30</v>
      </c>
      <c r="U17" s="887"/>
      <c r="V17" s="208">
        <v>461713</v>
      </c>
    </row>
    <row r="18" spans="1:22" ht="13.5" customHeight="1">
      <c r="A18" s="18">
        <v>32</v>
      </c>
      <c r="B18" s="190">
        <v>5788</v>
      </c>
      <c r="C18" s="190">
        <v>2104</v>
      </c>
      <c r="D18" s="190">
        <v>3684</v>
      </c>
      <c r="E18" s="190">
        <v>37574</v>
      </c>
      <c r="F18" s="190">
        <v>24494</v>
      </c>
      <c r="G18" s="190">
        <v>13080</v>
      </c>
      <c r="H18" s="190">
        <v>16764</v>
      </c>
      <c r="I18" s="190"/>
      <c r="J18" s="190"/>
      <c r="K18" s="190">
        <v>348471</v>
      </c>
      <c r="L18" s="102">
        <v>18</v>
      </c>
      <c r="M18" s="388">
        <v>4406</v>
      </c>
      <c r="N18" s="388">
        <v>4143</v>
      </c>
      <c r="O18" s="389">
        <v>263</v>
      </c>
      <c r="P18" s="388">
        <v>20017</v>
      </c>
      <c r="Q18" s="388">
        <v>20833</v>
      </c>
      <c r="R18" s="391">
        <v>-816</v>
      </c>
      <c r="S18" s="391">
        <v>-553</v>
      </c>
      <c r="T18" s="199"/>
      <c r="U18" s="199"/>
      <c r="V18" s="388">
        <v>462753</v>
      </c>
    </row>
    <row r="19" spans="1:22" ht="13.5" customHeight="1">
      <c r="A19" s="18">
        <v>33</v>
      </c>
      <c r="B19" s="190">
        <v>6548</v>
      </c>
      <c r="C19" s="190">
        <v>1893</v>
      </c>
      <c r="D19" s="190">
        <v>4655</v>
      </c>
      <c r="E19" s="190">
        <v>32879</v>
      </c>
      <c r="F19" s="190">
        <v>26826</v>
      </c>
      <c r="G19" s="190">
        <v>6053</v>
      </c>
      <c r="H19" s="190">
        <v>10708</v>
      </c>
      <c r="I19" s="190"/>
      <c r="J19" s="190"/>
      <c r="K19" s="190">
        <v>365765</v>
      </c>
      <c r="L19" s="102">
        <v>19</v>
      </c>
      <c r="M19" s="388">
        <v>4370</v>
      </c>
      <c r="N19" s="388">
        <v>4319</v>
      </c>
      <c r="O19" s="389">
        <v>51</v>
      </c>
      <c r="P19" s="388">
        <v>19516</v>
      </c>
      <c r="Q19" s="388">
        <v>20565</v>
      </c>
      <c r="R19" s="391">
        <v>-1049</v>
      </c>
      <c r="S19" s="391">
        <v>-998</v>
      </c>
      <c r="T19" s="199"/>
      <c r="U19" s="199"/>
      <c r="V19" s="388">
        <v>462200</v>
      </c>
    </row>
    <row r="20" spans="1:22" ht="13.5" customHeight="1">
      <c r="A20" s="18">
        <v>34</v>
      </c>
      <c r="B20" s="190">
        <v>6555</v>
      </c>
      <c r="C20" s="190">
        <v>2267</v>
      </c>
      <c r="D20" s="190">
        <v>4288</v>
      </c>
      <c r="E20" s="190">
        <v>33475</v>
      </c>
      <c r="F20" s="190">
        <v>27743</v>
      </c>
      <c r="G20" s="190">
        <v>5732</v>
      </c>
      <c r="H20" s="190">
        <v>10020</v>
      </c>
      <c r="I20" s="190"/>
      <c r="J20" s="190"/>
      <c r="K20" s="190">
        <v>378156</v>
      </c>
      <c r="L20" s="102">
        <v>20</v>
      </c>
      <c r="M20" s="208">
        <v>4431</v>
      </c>
      <c r="N20" s="208">
        <v>4370</v>
      </c>
      <c r="O20" s="390">
        <v>61</v>
      </c>
      <c r="P20" s="208">
        <v>20324</v>
      </c>
      <c r="Q20" s="208">
        <v>19585</v>
      </c>
      <c r="R20" s="392">
        <v>739</v>
      </c>
      <c r="S20" s="392">
        <v>800</v>
      </c>
      <c r="T20" s="204"/>
      <c r="U20" s="204"/>
      <c r="V20" s="208">
        <v>461202</v>
      </c>
    </row>
    <row r="21" spans="1:22" ht="13.5" customHeight="1">
      <c r="A21" s="18">
        <v>35</v>
      </c>
      <c r="B21" s="190">
        <v>7071</v>
      </c>
      <c r="C21" s="190">
        <v>2150</v>
      </c>
      <c r="D21" s="190">
        <v>4921</v>
      </c>
      <c r="E21" s="190">
        <v>38757</v>
      </c>
      <c r="F21" s="190">
        <v>28583</v>
      </c>
      <c r="G21" s="190">
        <v>10174</v>
      </c>
      <c r="H21" s="190">
        <v>15095</v>
      </c>
      <c r="I21" s="190"/>
      <c r="J21" s="190"/>
      <c r="K21" s="190">
        <v>388727</v>
      </c>
      <c r="L21" s="102">
        <v>21</v>
      </c>
      <c r="M21" s="208">
        <v>4194</v>
      </c>
      <c r="N21" s="208">
        <v>4239</v>
      </c>
      <c r="O21" s="205">
        <v>-45</v>
      </c>
      <c r="P21" s="208">
        <v>19763</v>
      </c>
      <c r="Q21" s="208">
        <v>18972</v>
      </c>
      <c r="R21" s="392">
        <v>791</v>
      </c>
      <c r="S21" s="392">
        <v>746</v>
      </c>
      <c r="T21" s="204"/>
      <c r="U21" s="204"/>
      <c r="V21" s="208">
        <v>462002</v>
      </c>
    </row>
    <row r="22" spans="1:22" ht="13.5" customHeight="1">
      <c r="A22" s="18">
        <v>36</v>
      </c>
      <c r="B22" s="190">
        <v>7678</v>
      </c>
      <c r="C22" s="190">
        <v>2134</v>
      </c>
      <c r="D22" s="190">
        <v>5544</v>
      </c>
      <c r="E22" s="190">
        <v>44870</v>
      </c>
      <c r="F22" s="190">
        <v>31049</v>
      </c>
      <c r="G22" s="190">
        <v>13821</v>
      </c>
      <c r="H22" s="190">
        <v>19365</v>
      </c>
      <c r="I22" s="190"/>
      <c r="J22" s="190"/>
      <c r="K22" s="190">
        <v>410215</v>
      </c>
      <c r="L22" s="102">
        <v>22</v>
      </c>
      <c r="M22" s="208">
        <v>4362</v>
      </c>
      <c r="N22" s="208">
        <v>4503</v>
      </c>
      <c r="O22" s="205">
        <v>-141</v>
      </c>
      <c r="P22" s="208">
        <v>18072</v>
      </c>
      <c r="Q22" s="208">
        <v>19152</v>
      </c>
      <c r="R22" s="392">
        <v>-1080</v>
      </c>
      <c r="S22" s="392">
        <v>-1221</v>
      </c>
      <c r="T22" s="887" t="s">
        <v>397</v>
      </c>
      <c r="U22" s="887"/>
      <c r="V22" s="208">
        <v>462748</v>
      </c>
    </row>
    <row r="23" spans="1:22" ht="13.5" customHeight="1">
      <c r="A23" s="18">
        <v>37</v>
      </c>
      <c r="B23" s="190">
        <v>8081</v>
      </c>
      <c r="C23" s="190">
        <v>1949</v>
      </c>
      <c r="D23" s="190">
        <v>6132</v>
      </c>
      <c r="E23" s="190">
        <v>50198</v>
      </c>
      <c r="F23" s="190">
        <v>33994</v>
      </c>
      <c r="G23" s="190">
        <v>16204</v>
      </c>
      <c r="H23" s="190">
        <v>22336</v>
      </c>
      <c r="I23" s="190"/>
      <c r="J23" s="190"/>
      <c r="K23" s="190">
        <v>432658</v>
      </c>
      <c r="L23" s="106">
        <v>23</v>
      </c>
      <c r="M23" s="386">
        <v>4270</v>
      </c>
      <c r="N23" s="208">
        <v>4720</v>
      </c>
      <c r="O23" s="373">
        <v>-450</v>
      </c>
      <c r="P23" s="208">
        <v>17631</v>
      </c>
      <c r="Q23" s="208">
        <v>19172</v>
      </c>
      <c r="R23" s="387">
        <v>-1541</v>
      </c>
      <c r="S23" s="387">
        <v>-1991</v>
      </c>
      <c r="T23" s="207"/>
      <c r="U23" s="207"/>
      <c r="V23" s="208">
        <v>453582</v>
      </c>
    </row>
    <row r="24" spans="1:22" ht="13.5" customHeight="1">
      <c r="A24" s="18">
        <v>38</v>
      </c>
      <c r="B24" s="190">
        <v>8321</v>
      </c>
      <c r="C24" s="190">
        <v>1931</v>
      </c>
      <c r="D24" s="190">
        <v>6390</v>
      </c>
      <c r="E24" s="190">
        <v>51375</v>
      </c>
      <c r="F24" s="190">
        <v>37935</v>
      </c>
      <c r="G24" s="190">
        <v>13440</v>
      </c>
      <c r="H24" s="190">
        <v>19830</v>
      </c>
      <c r="I24" s="190"/>
      <c r="J24" s="190"/>
      <c r="K24" s="190">
        <v>455322</v>
      </c>
      <c r="L24" s="365">
        <v>24</v>
      </c>
      <c r="M24" s="370">
        <v>4148</v>
      </c>
      <c r="N24" s="370">
        <v>4772</v>
      </c>
      <c r="O24" s="374">
        <v>-624</v>
      </c>
      <c r="P24" s="370">
        <v>18327</v>
      </c>
      <c r="Q24" s="370">
        <v>19152</v>
      </c>
      <c r="R24" s="371">
        <v>-825</v>
      </c>
      <c r="S24" s="371">
        <v>-1449</v>
      </c>
      <c r="T24" s="372"/>
      <c r="U24" s="372"/>
      <c r="V24" s="370">
        <v>451591</v>
      </c>
    </row>
    <row r="25" spans="1:22" ht="13.5" customHeight="1">
      <c r="A25" s="18">
        <v>39</v>
      </c>
      <c r="B25" s="190">
        <v>9979</v>
      </c>
      <c r="C25" s="190">
        <v>2089</v>
      </c>
      <c r="D25" s="190">
        <v>7890</v>
      </c>
      <c r="E25" s="190" t="s">
        <v>276</v>
      </c>
      <c r="F25" s="190" t="s">
        <v>277</v>
      </c>
      <c r="G25" s="190">
        <v>9130</v>
      </c>
      <c r="H25" s="190">
        <v>17020</v>
      </c>
      <c r="I25" s="190"/>
      <c r="J25" s="190"/>
      <c r="K25" s="190">
        <v>475415</v>
      </c>
      <c r="L25" s="106">
        <v>25</v>
      </c>
      <c r="M25" s="386">
        <v>4145</v>
      </c>
      <c r="N25" s="208">
        <v>4635</v>
      </c>
      <c r="O25" s="205">
        <v>-490</v>
      </c>
      <c r="P25" s="208">
        <v>18224</v>
      </c>
      <c r="Q25" s="208">
        <v>19188</v>
      </c>
      <c r="R25" s="205">
        <v>-964</v>
      </c>
      <c r="S25" s="387">
        <v>-1454</v>
      </c>
      <c r="T25" s="204"/>
      <c r="U25" s="204"/>
      <c r="V25" s="208">
        <v>450142</v>
      </c>
    </row>
    <row r="26" spans="1:22" ht="13.5" customHeight="1">
      <c r="A26" s="18">
        <v>40</v>
      </c>
      <c r="B26" s="190">
        <v>11441</v>
      </c>
      <c r="C26" s="190">
        <v>2119</v>
      </c>
      <c r="D26" s="190">
        <v>9322</v>
      </c>
      <c r="E26" s="190">
        <v>54648</v>
      </c>
      <c r="F26" s="190">
        <v>46580</v>
      </c>
      <c r="G26" s="190">
        <v>8068</v>
      </c>
      <c r="H26" s="190">
        <v>17390</v>
      </c>
      <c r="I26" s="901">
        <v>-11833</v>
      </c>
      <c r="J26" s="901"/>
      <c r="K26" s="190">
        <v>492435</v>
      </c>
      <c r="L26" s="102">
        <v>26</v>
      </c>
      <c r="M26" s="207">
        <v>3927</v>
      </c>
      <c r="N26" s="207">
        <v>4678</v>
      </c>
      <c r="O26" s="498">
        <v>-751</v>
      </c>
      <c r="P26" s="207">
        <v>18268</v>
      </c>
      <c r="Q26" s="207">
        <v>19406</v>
      </c>
      <c r="R26" s="498">
        <v>-1138</v>
      </c>
      <c r="S26" s="498">
        <v>-1889</v>
      </c>
      <c r="T26" s="207"/>
      <c r="U26" s="207"/>
      <c r="V26" s="207">
        <v>448688</v>
      </c>
    </row>
    <row r="27" spans="1:22" ht="13.5" customHeight="1">
      <c r="A27" s="18">
        <v>41</v>
      </c>
      <c r="B27" s="190">
        <v>8679</v>
      </c>
      <c r="C27" s="190">
        <v>1991</v>
      </c>
      <c r="D27" s="190">
        <v>6688</v>
      </c>
      <c r="E27" s="190">
        <v>52737</v>
      </c>
      <c r="F27" s="190">
        <v>43020</v>
      </c>
      <c r="G27" s="190">
        <v>4717</v>
      </c>
      <c r="H27" s="190">
        <v>11405</v>
      </c>
      <c r="I27" s="190"/>
      <c r="J27" s="190"/>
      <c r="K27" s="190">
        <v>504318</v>
      </c>
      <c r="L27" s="707">
        <v>27</v>
      </c>
      <c r="M27" s="726">
        <v>3995</v>
      </c>
      <c r="N27" s="726">
        <v>4850</v>
      </c>
      <c r="O27" s="577">
        <v>-855</v>
      </c>
      <c r="P27" s="726">
        <v>18342</v>
      </c>
      <c r="Q27" s="726">
        <v>18783</v>
      </c>
      <c r="R27" s="387">
        <v>-441</v>
      </c>
      <c r="S27" s="387">
        <v>-1296</v>
      </c>
      <c r="T27" s="903" t="s">
        <v>1500</v>
      </c>
      <c r="U27" s="903"/>
      <c r="V27" s="726">
        <v>446799</v>
      </c>
    </row>
    <row r="28" spans="1:22" ht="13.5" customHeight="1">
      <c r="A28" s="102">
        <v>42</v>
      </c>
      <c r="B28" s="197">
        <v>12410</v>
      </c>
      <c r="C28" s="197">
        <v>2119</v>
      </c>
      <c r="D28" s="197">
        <v>10291</v>
      </c>
      <c r="E28" s="197">
        <v>53330</v>
      </c>
      <c r="F28" s="197">
        <v>49430</v>
      </c>
      <c r="G28" s="198">
        <v>3900</v>
      </c>
      <c r="H28" s="198">
        <v>14191</v>
      </c>
      <c r="I28" s="199"/>
      <c r="J28" s="199"/>
      <c r="K28" s="197">
        <v>515723</v>
      </c>
      <c r="L28" s="644">
        <v>28</v>
      </c>
      <c r="M28" s="645">
        <v>3826</v>
      </c>
      <c r="N28" s="207">
        <v>4807</v>
      </c>
      <c r="O28" s="669">
        <v>-981</v>
      </c>
      <c r="P28" s="207">
        <v>18382</v>
      </c>
      <c r="Q28" s="207">
        <v>18181</v>
      </c>
      <c r="R28" s="207">
        <v>201</v>
      </c>
      <c r="S28" s="498">
        <v>-780</v>
      </c>
      <c r="T28" s="207"/>
      <c r="U28" s="207"/>
      <c r="V28" s="207">
        <v>452185</v>
      </c>
    </row>
    <row r="29" spans="1:22" ht="13.5" customHeight="1">
      <c r="A29" s="102">
        <v>43</v>
      </c>
      <c r="B29" s="197">
        <v>12091</v>
      </c>
      <c r="C29" s="197">
        <v>2271</v>
      </c>
      <c r="D29" s="197">
        <v>9820</v>
      </c>
      <c r="E29" s="197">
        <v>53867</v>
      </c>
      <c r="F29" s="197">
        <v>53827</v>
      </c>
      <c r="G29" s="198">
        <v>40</v>
      </c>
      <c r="H29" s="198">
        <v>9860</v>
      </c>
      <c r="I29" s="199"/>
      <c r="J29" s="199"/>
      <c r="K29" s="197">
        <v>529914</v>
      </c>
      <c r="L29" s="757">
        <v>29</v>
      </c>
      <c r="M29" s="206">
        <v>3796</v>
      </c>
      <c r="N29" s="207">
        <v>5145</v>
      </c>
      <c r="O29" s="122" t="s">
        <v>1491</v>
      </c>
      <c r="P29" s="207">
        <v>19533</v>
      </c>
      <c r="Q29" s="207">
        <v>18600</v>
      </c>
      <c r="R29" s="2">
        <v>933</v>
      </c>
      <c r="S29" s="669">
        <v>-416</v>
      </c>
      <c r="T29" s="2"/>
      <c r="U29" s="2"/>
      <c r="V29" s="207">
        <v>451405</v>
      </c>
    </row>
    <row r="30" spans="1:22" ht="13.5" customHeight="1">
      <c r="A30" s="102">
        <v>44</v>
      </c>
      <c r="B30" s="197">
        <v>12785</v>
      </c>
      <c r="C30" s="197">
        <v>2373</v>
      </c>
      <c r="D30" s="197">
        <v>10412</v>
      </c>
      <c r="E30" s="197">
        <v>55390</v>
      </c>
      <c r="F30" s="197">
        <v>57991</v>
      </c>
      <c r="G30" s="198">
        <v>-2601</v>
      </c>
      <c r="H30" s="198">
        <v>7811</v>
      </c>
      <c r="I30" s="199"/>
      <c r="J30" s="199"/>
      <c r="K30" s="197">
        <v>539774</v>
      </c>
      <c r="L30" s="762">
        <v>30</v>
      </c>
      <c r="M30" s="206">
        <v>3792</v>
      </c>
      <c r="N30" s="207">
        <v>5050</v>
      </c>
      <c r="O30" s="793" t="s">
        <v>1554</v>
      </c>
      <c r="P30" s="207">
        <v>19364</v>
      </c>
      <c r="Q30" s="207">
        <v>17664</v>
      </c>
      <c r="R30" s="2">
        <v>1700</v>
      </c>
      <c r="S30" s="669">
        <v>442</v>
      </c>
      <c r="T30" s="2"/>
      <c r="U30" s="2"/>
      <c r="V30" s="207">
        <v>450989</v>
      </c>
    </row>
    <row r="31" spans="1:22" ht="13.5" customHeight="1">
      <c r="A31" s="102">
        <v>45</v>
      </c>
      <c r="B31" s="197">
        <v>13468</v>
      </c>
      <c r="C31" s="197">
        <v>2685</v>
      </c>
      <c r="D31" s="197">
        <v>10783</v>
      </c>
      <c r="E31" s="197">
        <v>53104</v>
      </c>
      <c r="F31" s="197">
        <v>59238</v>
      </c>
      <c r="G31" s="198">
        <v>-6134</v>
      </c>
      <c r="H31" s="198">
        <v>4649</v>
      </c>
      <c r="I31" s="900" t="s">
        <v>22</v>
      </c>
      <c r="J31" s="900"/>
      <c r="K31" s="197">
        <v>547585</v>
      </c>
      <c r="L31" s="813">
        <v>31</v>
      </c>
      <c r="M31" s="207">
        <v>3718</v>
      </c>
      <c r="N31" s="207">
        <v>5159</v>
      </c>
      <c r="O31" s="793" t="s">
        <v>1619</v>
      </c>
      <c r="P31" s="207">
        <v>19203</v>
      </c>
      <c r="Q31" s="207">
        <v>17686</v>
      </c>
      <c r="R31" s="207">
        <v>1517</v>
      </c>
      <c r="S31" s="2">
        <v>76</v>
      </c>
      <c r="T31" s="2"/>
      <c r="U31" s="2"/>
      <c r="V31" s="207">
        <v>451431</v>
      </c>
    </row>
    <row r="32" spans="1:22" ht="13.5" customHeight="1">
      <c r="A32" s="102">
        <v>46</v>
      </c>
      <c r="B32" s="197">
        <v>13142</v>
      </c>
      <c r="C32" s="197">
        <v>2617</v>
      </c>
      <c r="D32" s="197">
        <v>10525</v>
      </c>
      <c r="E32" s="197">
        <v>46587</v>
      </c>
      <c r="F32" s="197">
        <v>58345</v>
      </c>
      <c r="G32" s="198">
        <v>-11758</v>
      </c>
      <c r="H32" s="198">
        <v>-1233</v>
      </c>
      <c r="I32" s="199"/>
      <c r="J32" s="199"/>
      <c r="K32" s="197">
        <v>553241</v>
      </c>
      <c r="L32" s="811" t="s">
        <v>1615</v>
      </c>
      <c r="M32" s="220">
        <v>3745</v>
      </c>
      <c r="N32" s="220">
        <v>5282</v>
      </c>
      <c r="O32" s="823">
        <v>-1537</v>
      </c>
      <c r="P32" s="220">
        <v>18496</v>
      </c>
      <c r="Q32" s="220">
        <v>17401</v>
      </c>
      <c r="R32" s="220">
        <v>1095</v>
      </c>
      <c r="S32" s="824">
        <v>-442</v>
      </c>
      <c r="T32" s="8"/>
      <c r="U32" s="8"/>
      <c r="V32" s="220">
        <v>451507</v>
      </c>
    </row>
    <row r="33" spans="1:23" ht="13.5" customHeight="1">
      <c r="A33" s="102">
        <v>47</v>
      </c>
      <c r="B33" s="197">
        <v>12682</v>
      </c>
      <c r="C33" s="197">
        <v>2443</v>
      </c>
      <c r="D33" s="197">
        <v>10239</v>
      </c>
      <c r="E33" s="197">
        <v>43709</v>
      </c>
      <c r="F33" s="197">
        <v>55813</v>
      </c>
      <c r="G33" s="198">
        <v>-12104</v>
      </c>
      <c r="H33" s="198">
        <v>-1865</v>
      </c>
      <c r="I33" s="900" t="s">
        <v>23</v>
      </c>
      <c r="J33" s="900"/>
      <c r="K33" s="197">
        <v>552008</v>
      </c>
      <c r="L33" s="904" t="s">
        <v>1216</v>
      </c>
      <c r="M33" s="904"/>
      <c r="N33" s="904"/>
      <c r="O33" s="904"/>
      <c r="P33" s="904"/>
      <c r="Q33" s="904"/>
      <c r="R33" s="904"/>
      <c r="S33" s="904"/>
      <c r="T33" s="904"/>
      <c r="U33" s="904"/>
      <c r="V33" s="904"/>
    </row>
    <row r="34" spans="1:23" ht="13.5" customHeight="1">
      <c r="A34" s="102">
        <v>48</v>
      </c>
      <c r="B34" s="197">
        <v>12341</v>
      </c>
      <c r="C34" s="197">
        <v>2663</v>
      </c>
      <c r="D34" s="197">
        <v>9678</v>
      </c>
      <c r="E34" s="197">
        <v>44372</v>
      </c>
      <c r="F34" s="197">
        <v>55462</v>
      </c>
      <c r="G34" s="198">
        <v>-11090</v>
      </c>
      <c r="H34" s="198">
        <v>-1412</v>
      </c>
      <c r="I34" s="199"/>
      <c r="J34" s="199"/>
      <c r="K34" s="197">
        <v>550179</v>
      </c>
      <c r="L34" s="904"/>
      <c r="M34" s="904"/>
      <c r="N34" s="904"/>
      <c r="O34" s="904"/>
      <c r="P34" s="904"/>
      <c r="Q34" s="904"/>
      <c r="R34" s="904"/>
      <c r="S34" s="904"/>
      <c r="T34" s="904"/>
      <c r="U34" s="904"/>
      <c r="V34" s="904"/>
      <c r="W34" s="2"/>
    </row>
    <row r="35" spans="1:23" ht="13.5" customHeight="1">
      <c r="A35" s="102">
        <v>49</v>
      </c>
      <c r="B35" s="197">
        <v>11331</v>
      </c>
      <c r="C35" s="197">
        <v>2703</v>
      </c>
      <c r="D35" s="197">
        <v>8628</v>
      </c>
      <c r="E35" s="197">
        <v>38468</v>
      </c>
      <c r="F35" s="197">
        <v>47773</v>
      </c>
      <c r="G35" s="198">
        <v>-9305</v>
      </c>
      <c r="H35" s="198">
        <v>-677</v>
      </c>
      <c r="I35" s="199"/>
      <c r="J35" s="199"/>
      <c r="K35" s="197">
        <v>548767</v>
      </c>
      <c r="L35" s="904" t="s">
        <v>1217</v>
      </c>
      <c r="M35" s="904"/>
      <c r="N35" s="904"/>
      <c r="O35" s="904"/>
      <c r="P35" s="904"/>
      <c r="Q35" s="904"/>
      <c r="R35" s="904"/>
      <c r="S35" s="904"/>
      <c r="T35" s="904"/>
      <c r="U35" s="904"/>
      <c r="V35" s="904"/>
      <c r="W35" s="2"/>
    </row>
    <row r="36" spans="1:23" ht="13.5" customHeight="1">
      <c r="A36" s="102">
        <v>50</v>
      </c>
      <c r="B36" s="197">
        <v>10379</v>
      </c>
      <c r="C36" s="197">
        <v>2629</v>
      </c>
      <c r="D36" s="197">
        <v>7750</v>
      </c>
      <c r="E36" s="197">
        <v>34984</v>
      </c>
      <c r="F36" s="197">
        <v>43186</v>
      </c>
      <c r="G36" s="198">
        <v>-8202</v>
      </c>
      <c r="H36" s="198">
        <v>-452</v>
      </c>
      <c r="I36" s="900" t="s">
        <v>24</v>
      </c>
      <c r="J36" s="900"/>
      <c r="K36" s="197">
        <v>548090</v>
      </c>
      <c r="L36" s="904"/>
      <c r="M36" s="904"/>
      <c r="N36" s="904"/>
      <c r="O36" s="904"/>
      <c r="P36" s="904"/>
      <c r="Q36" s="904"/>
      <c r="R36" s="904"/>
      <c r="S36" s="904"/>
      <c r="T36" s="904"/>
      <c r="U36" s="904"/>
      <c r="V36" s="904"/>
      <c r="W36" s="2"/>
    </row>
    <row r="37" spans="1:23" ht="13.5" customHeight="1">
      <c r="A37" s="102">
        <v>51</v>
      </c>
      <c r="B37" s="197">
        <v>9764</v>
      </c>
      <c r="C37" s="197">
        <v>2671</v>
      </c>
      <c r="D37" s="197">
        <v>7093</v>
      </c>
      <c r="E37" s="197">
        <v>33271</v>
      </c>
      <c r="F37" s="197">
        <v>41402</v>
      </c>
      <c r="G37" s="198">
        <v>-8131</v>
      </c>
      <c r="H37" s="198">
        <v>-1038</v>
      </c>
      <c r="I37" s="199"/>
      <c r="J37" s="199"/>
      <c r="K37" s="197">
        <v>545535</v>
      </c>
      <c r="M37" s="814"/>
      <c r="N37" s="814"/>
      <c r="O37" s="814"/>
      <c r="P37" s="814"/>
      <c r="Q37" s="814"/>
      <c r="R37" s="814"/>
      <c r="S37" s="814"/>
      <c r="T37" s="814"/>
      <c r="U37" s="814"/>
      <c r="V37" s="814"/>
      <c r="W37" s="2"/>
    </row>
    <row r="38" spans="1:23" ht="13.5" customHeight="1">
      <c r="A38" s="102">
        <v>52</v>
      </c>
      <c r="B38" s="197">
        <v>8960</v>
      </c>
      <c r="C38" s="197">
        <v>2655</v>
      </c>
      <c r="D38" s="197">
        <v>6305</v>
      </c>
      <c r="E38" s="197">
        <v>31172</v>
      </c>
      <c r="F38" s="197">
        <v>41901</v>
      </c>
      <c r="G38" s="198">
        <v>-10729</v>
      </c>
      <c r="H38" s="198">
        <v>-4424</v>
      </c>
      <c r="I38" s="199"/>
      <c r="J38" s="199"/>
      <c r="K38" s="197">
        <v>544497</v>
      </c>
      <c r="L38" s="288" t="s">
        <v>653</v>
      </c>
      <c r="M38" s="792"/>
      <c r="N38" s="792"/>
      <c r="O38" s="792"/>
      <c r="P38" s="792"/>
      <c r="Q38" s="792"/>
      <c r="R38" s="792"/>
      <c r="S38" s="792"/>
      <c r="T38" s="792"/>
      <c r="U38" s="792"/>
      <c r="V38" s="792"/>
    </row>
    <row r="39" spans="1:23" ht="13.5" customHeight="1">
      <c r="A39" s="102">
        <v>53</v>
      </c>
      <c r="B39" s="197">
        <v>8510</v>
      </c>
      <c r="C39" s="197">
        <v>2631</v>
      </c>
      <c r="D39" s="197">
        <v>5879</v>
      </c>
      <c r="E39" s="197">
        <v>29132</v>
      </c>
      <c r="F39" s="197">
        <v>40094</v>
      </c>
      <c r="G39" s="198">
        <v>-10962</v>
      </c>
      <c r="H39" s="198">
        <v>-5083</v>
      </c>
      <c r="I39" s="199"/>
      <c r="J39" s="199"/>
      <c r="K39" s="197">
        <v>540073</v>
      </c>
      <c r="L39" s="288" t="s">
        <v>654</v>
      </c>
      <c r="M39" s="792"/>
      <c r="N39" s="792"/>
      <c r="O39" s="792"/>
      <c r="P39" s="792"/>
      <c r="Q39" s="792"/>
      <c r="R39" s="792"/>
      <c r="S39" s="792"/>
      <c r="T39" s="792"/>
      <c r="U39" s="792"/>
      <c r="V39" s="792"/>
    </row>
    <row r="40" spans="1:23" ht="13.5" customHeight="1">
      <c r="A40" s="102">
        <v>54</v>
      </c>
      <c r="B40" s="197">
        <v>7627</v>
      </c>
      <c r="C40" s="197">
        <v>2716</v>
      </c>
      <c r="D40" s="197">
        <v>4911</v>
      </c>
      <c r="E40" s="197">
        <v>30234</v>
      </c>
      <c r="F40" s="197">
        <v>39937</v>
      </c>
      <c r="G40" s="198">
        <v>-9703</v>
      </c>
      <c r="H40" s="198">
        <v>-4792</v>
      </c>
      <c r="I40" s="199"/>
      <c r="J40" s="199"/>
      <c r="K40" s="197">
        <v>534990</v>
      </c>
      <c r="L40" s="124" t="s">
        <v>1218</v>
      </c>
    </row>
    <row r="41" spans="1:23" ht="13.5" customHeight="1">
      <c r="A41" s="102">
        <v>55</v>
      </c>
      <c r="B41" s="197">
        <v>7454</v>
      </c>
      <c r="C41" s="197">
        <v>3007</v>
      </c>
      <c r="D41" s="197">
        <v>4447</v>
      </c>
      <c r="E41" s="197">
        <v>27352</v>
      </c>
      <c r="F41" s="197">
        <v>36570</v>
      </c>
      <c r="G41" s="198">
        <v>-9218</v>
      </c>
      <c r="H41" s="198">
        <v>-4771</v>
      </c>
      <c r="I41" s="900" t="s">
        <v>25</v>
      </c>
      <c r="J41" s="900"/>
      <c r="K41" s="197">
        <v>530198</v>
      </c>
      <c r="L41" s="124" t="s">
        <v>1219</v>
      </c>
    </row>
    <row r="42" spans="1:23" ht="13.5" customHeight="1">
      <c r="A42" s="102">
        <v>56</v>
      </c>
      <c r="B42" s="197">
        <v>7031</v>
      </c>
      <c r="C42" s="197">
        <v>3019</v>
      </c>
      <c r="D42" s="197">
        <v>4012</v>
      </c>
      <c r="E42" s="197">
        <v>25265</v>
      </c>
      <c r="F42" s="197">
        <v>33689</v>
      </c>
      <c r="G42" s="198">
        <v>-8424</v>
      </c>
      <c r="H42" s="198">
        <v>-4412</v>
      </c>
      <c r="I42" s="199"/>
      <c r="J42" s="199"/>
      <c r="K42" s="197">
        <v>523038</v>
      </c>
    </row>
    <row r="43" spans="1:23" ht="13.5" customHeight="1">
      <c r="A43" s="102">
        <v>57</v>
      </c>
      <c r="B43" s="197">
        <v>6779</v>
      </c>
      <c r="C43" s="197">
        <v>2798</v>
      </c>
      <c r="D43" s="197">
        <v>3981</v>
      </c>
      <c r="E43" s="197">
        <v>26182</v>
      </c>
      <c r="F43" s="197">
        <v>32435</v>
      </c>
      <c r="G43" s="198">
        <v>-6253</v>
      </c>
      <c r="H43" s="198">
        <v>-2272</v>
      </c>
      <c r="I43" s="199"/>
      <c r="J43" s="199"/>
      <c r="K43" s="197">
        <v>518626</v>
      </c>
      <c r="L43" s="163" t="s">
        <v>841</v>
      </c>
    </row>
    <row r="44" spans="1:23" ht="13.5" customHeight="1">
      <c r="A44" s="102">
        <v>58</v>
      </c>
      <c r="B44" s="202">
        <v>6742</v>
      </c>
      <c r="C44" s="202">
        <v>2972</v>
      </c>
      <c r="D44" s="202">
        <v>3770</v>
      </c>
      <c r="E44" s="202">
        <v>25221</v>
      </c>
      <c r="F44" s="202">
        <v>30560</v>
      </c>
      <c r="G44" s="203">
        <v>-5339</v>
      </c>
      <c r="H44" s="203">
        <v>-1569</v>
      </c>
      <c r="I44" s="204"/>
      <c r="J44" s="204"/>
      <c r="K44" s="202">
        <v>516354</v>
      </c>
    </row>
    <row r="45" spans="1:23" ht="13.5" customHeight="1">
      <c r="A45" s="18">
        <v>59</v>
      </c>
      <c r="B45" s="197">
        <v>6371</v>
      </c>
      <c r="C45" s="197">
        <v>2989</v>
      </c>
      <c r="D45" s="197">
        <v>3382</v>
      </c>
      <c r="E45" s="197">
        <v>24391</v>
      </c>
      <c r="F45" s="197">
        <v>31014</v>
      </c>
      <c r="G45" s="198">
        <v>-6623</v>
      </c>
      <c r="H45" s="198">
        <v>-3241</v>
      </c>
      <c r="I45" s="199"/>
      <c r="J45" s="199"/>
      <c r="K45" s="197">
        <v>514785</v>
      </c>
    </row>
    <row r="46" spans="1:23" ht="13.5" customHeight="1">
      <c r="A46" s="102">
        <v>60</v>
      </c>
      <c r="B46" s="197">
        <v>6116</v>
      </c>
      <c r="C46" s="197">
        <v>3090</v>
      </c>
      <c r="D46" s="197">
        <v>3026</v>
      </c>
      <c r="E46" s="197">
        <v>24651</v>
      </c>
      <c r="F46" s="197">
        <v>29628</v>
      </c>
      <c r="G46" s="198">
        <v>-4977</v>
      </c>
      <c r="H46" s="198">
        <v>-1951</v>
      </c>
      <c r="I46" s="900" t="s">
        <v>26</v>
      </c>
      <c r="J46" s="900"/>
      <c r="K46" s="197">
        <v>511544</v>
      </c>
      <c r="L46" s="163"/>
      <c r="R46"/>
      <c r="S46"/>
      <c r="T46" s="902"/>
      <c r="U46" s="902"/>
      <c r="V46" s="902"/>
    </row>
    <row r="47" spans="1:23" ht="13.5" customHeight="1">
      <c r="A47" s="102">
        <v>61</v>
      </c>
      <c r="B47" s="197">
        <v>6032</v>
      </c>
      <c r="C47" s="197">
        <v>3179</v>
      </c>
      <c r="D47" s="197">
        <v>2853</v>
      </c>
      <c r="E47" s="197">
        <v>23785</v>
      </c>
      <c r="F47" s="197">
        <v>28290</v>
      </c>
      <c r="G47" s="198">
        <v>-4505</v>
      </c>
      <c r="H47" s="198">
        <v>-1652</v>
      </c>
      <c r="I47" s="199"/>
      <c r="J47" s="199"/>
      <c r="K47" s="197">
        <v>509405</v>
      </c>
    </row>
    <row r="48" spans="1:23" ht="13.5" customHeight="1">
      <c r="A48" s="102">
        <v>62</v>
      </c>
      <c r="B48" s="197">
        <v>5638</v>
      </c>
      <c r="C48" s="197">
        <v>3173</v>
      </c>
      <c r="D48" s="197">
        <v>2465</v>
      </c>
      <c r="E48" s="197">
        <v>24138</v>
      </c>
      <c r="F48" s="197">
        <v>29477</v>
      </c>
      <c r="G48" s="198">
        <v>-5339</v>
      </c>
      <c r="H48" s="198">
        <v>-2874</v>
      </c>
      <c r="I48" s="199"/>
      <c r="J48" s="199"/>
      <c r="K48" s="197">
        <v>507753</v>
      </c>
    </row>
    <row r="49" spans="1:22" ht="15" customHeight="1">
      <c r="A49" s="102">
        <v>63</v>
      </c>
      <c r="B49" s="197">
        <v>5668</v>
      </c>
      <c r="C49" s="197">
        <v>3336</v>
      </c>
      <c r="D49" s="197">
        <v>2332</v>
      </c>
      <c r="E49" s="197">
        <v>24128</v>
      </c>
      <c r="F49" s="197">
        <v>28612</v>
      </c>
      <c r="G49" s="198">
        <v>-4484</v>
      </c>
      <c r="H49" s="198">
        <v>-2152</v>
      </c>
      <c r="I49" s="199"/>
      <c r="J49" s="199"/>
      <c r="K49" s="197">
        <v>504879</v>
      </c>
    </row>
    <row r="50" spans="1:22" ht="15" customHeight="1">
      <c r="A50" s="102" t="s">
        <v>398</v>
      </c>
      <c r="B50" s="197">
        <v>5385</v>
      </c>
      <c r="C50" s="197">
        <v>3240</v>
      </c>
      <c r="D50" s="197">
        <v>2145</v>
      </c>
      <c r="E50" s="197">
        <v>23880</v>
      </c>
      <c r="F50" s="197">
        <v>27904</v>
      </c>
      <c r="G50" s="198">
        <v>-4024</v>
      </c>
      <c r="H50" s="198">
        <v>-1879</v>
      </c>
      <c r="I50" s="199"/>
      <c r="J50" s="199"/>
      <c r="K50" s="197">
        <v>502727</v>
      </c>
      <c r="L50" s="2"/>
      <c r="M50" s="2"/>
      <c r="N50" s="2"/>
      <c r="O50" s="2"/>
      <c r="P50" s="2"/>
      <c r="Q50" s="2"/>
      <c r="R50" s="2"/>
      <c r="S50" s="2"/>
      <c r="T50" s="2"/>
      <c r="U50" s="2"/>
      <c r="V50" s="2"/>
    </row>
    <row r="51" spans="1:22" ht="15" customHeight="1">
      <c r="A51" s="102">
        <v>2</v>
      </c>
      <c r="B51" s="197">
        <v>5233</v>
      </c>
      <c r="C51" s="197">
        <v>3331</v>
      </c>
      <c r="D51" s="197">
        <v>1902</v>
      </c>
      <c r="E51" s="197">
        <v>23351</v>
      </c>
      <c r="F51" s="197">
        <v>27224</v>
      </c>
      <c r="G51" s="198">
        <v>-3873</v>
      </c>
      <c r="H51" s="198">
        <v>-1971</v>
      </c>
      <c r="I51" s="900" t="s">
        <v>27</v>
      </c>
      <c r="J51" s="900"/>
      <c r="K51" s="197">
        <v>500848</v>
      </c>
      <c r="L51" s="792"/>
      <c r="M51" s="792"/>
      <c r="N51" s="792"/>
      <c r="O51" s="792"/>
      <c r="P51" s="792"/>
      <c r="Q51" s="792"/>
      <c r="R51" s="792"/>
      <c r="S51" s="792"/>
      <c r="T51" s="792"/>
      <c r="U51" s="792"/>
      <c r="V51" s="792"/>
    </row>
    <row r="52" spans="1:22" ht="15" customHeight="1">
      <c r="A52" s="102">
        <v>3</v>
      </c>
      <c r="B52" s="202">
        <v>5259</v>
      </c>
      <c r="C52" s="202">
        <v>3468</v>
      </c>
      <c r="D52" s="202">
        <v>1791</v>
      </c>
      <c r="E52" s="202">
        <v>23835</v>
      </c>
      <c r="F52" s="202">
        <v>26764</v>
      </c>
      <c r="G52" s="203">
        <v>-2929</v>
      </c>
      <c r="H52" s="203">
        <v>-1138</v>
      </c>
      <c r="I52" s="204"/>
      <c r="J52" s="204"/>
      <c r="K52" s="202">
        <v>499068</v>
      </c>
      <c r="L52" s="792"/>
      <c r="M52" s="792"/>
      <c r="N52" s="792"/>
      <c r="O52" s="792"/>
      <c r="P52" s="792"/>
      <c r="Q52" s="792"/>
      <c r="R52" s="792"/>
      <c r="S52" s="792"/>
      <c r="T52" s="792"/>
      <c r="U52" s="792"/>
      <c r="V52" s="792"/>
    </row>
    <row r="53" spans="1:22" ht="15" customHeight="1">
      <c r="A53" s="102">
        <v>4</v>
      </c>
      <c r="B53" s="202">
        <v>5390</v>
      </c>
      <c r="C53" s="202">
        <v>3526</v>
      </c>
      <c r="D53" s="202">
        <v>1864</v>
      </c>
      <c r="E53" s="202">
        <v>24108</v>
      </c>
      <c r="F53" s="202">
        <v>26619</v>
      </c>
      <c r="G53" s="203">
        <v>-2511</v>
      </c>
      <c r="H53" s="203">
        <v>-647</v>
      </c>
      <c r="I53" s="204"/>
      <c r="J53" s="204"/>
      <c r="K53" s="202">
        <v>497930</v>
      </c>
    </row>
    <row r="54" spans="1:22" ht="15" customHeight="1">
      <c r="A54" s="102">
        <v>5</v>
      </c>
      <c r="B54" s="197">
        <v>5143</v>
      </c>
      <c r="C54" s="197">
        <v>3649</v>
      </c>
      <c r="D54" s="197">
        <v>1494</v>
      </c>
      <c r="E54" s="197">
        <v>24463</v>
      </c>
      <c r="F54" s="197">
        <v>27346</v>
      </c>
      <c r="G54" s="198">
        <v>-2883</v>
      </c>
      <c r="H54" s="198">
        <v>-1389</v>
      </c>
      <c r="I54" s="199"/>
      <c r="J54" s="199"/>
      <c r="K54" s="197">
        <v>497283</v>
      </c>
    </row>
    <row r="55" spans="1:22" ht="15" customHeight="1">
      <c r="A55" s="102">
        <v>6</v>
      </c>
      <c r="B55" s="197">
        <v>5422</v>
      </c>
      <c r="C55" s="197">
        <v>3599</v>
      </c>
      <c r="D55" s="197">
        <v>1823</v>
      </c>
      <c r="E55" s="197">
        <v>24253</v>
      </c>
      <c r="F55" s="197">
        <v>29177</v>
      </c>
      <c r="G55" s="198">
        <v>-4924</v>
      </c>
      <c r="H55" s="198">
        <v>-3101</v>
      </c>
      <c r="I55" s="199"/>
      <c r="J55" s="199"/>
      <c r="K55" s="197">
        <v>495894</v>
      </c>
    </row>
    <row r="56" spans="1:22" ht="13.5" customHeight="1">
      <c r="A56" s="209">
        <v>7</v>
      </c>
      <c r="B56" s="210">
        <v>5115</v>
      </c>
      <c r="C56" s="210">
        <v>3665</v>
      </c>
      <c r="D56" s="210">
        <v>1450</v>
      </c>
      <c r="E56" s="210">
        <v>25179</v>
      </c>
      <c r="F56" s="210">
        <v>33216</v>
      </c>
      <c r="G56" s="211">
        <v>-8037</v>
      </c>
      <c r="H56" s="211">
        <v>-6587</v>
      </c>
      <c r="I56" s="896" t="s">
        <v>28</v>
      </c>
      <c r="J56" s="896"/>
      <c r="K56" s="210">
        <v>492793</v>
      </c>
    </row>
    <row r="57" spans="1:22" ht="13.5" customHeight="1">
      <c r="A57" s="221"/>
      <c r="B57" s="197"/>
      <c r="C57" s="197"/>
      <c r="D57" s="197"/>
      <c r="E57" s="197"/>
      <c r="F57" s="197"/>
      <c r="G57" s="198"/>
      <c r="H57" s="198"/>
      <c r="I57" s="199"/>
      <c r="J57" s="199"/>
      <c r="K57" s="197"/>
    </row>
    <row r="58" spans="1:22" ht="13.5" customHeight="1"/>
    <row r="59" spans="1:22" ht="13.5" customHeight="1"/>
    <row r="60" spans="1:22" ht="13.5" customHeight="1"/>
    <row r="61" spans="1:22" ht="13.5" customHeight="1"/>
    <row r="62" spans="1:22" ht="13.5" customHeight="1"/>
    <row r="63" spans="1:22" ht="13.5" customHeight="1"/>
    <row r="64" spans="1:22" ht="13.5" customHeight="1"/>
    <row r="65" spans="5:16" ht="13.5" customHeight="1"/>
    <row r="66" spans="5:16" s="4" customFormat="1" ht="13.5" customHeight="1">
      <c r="E66" s="4">
        <v>5</v>
      </c>
      <c r="P66" s="4">
        <v>6</v>
      </c>
    </row>
    <row r="67" spans="5:16" ht="13.5" customHeight="1"/>
    <row r="68" spans="5:16" ht="13.5" customHeight="1"/>
    <row r="69" spans="5:16" ht="13.5" customHeight="1"/>
    <row r="70" spans="5:16" ht="13.5" customHeight="1"/>
    <row r="71" spans="5:16" ht="13.5" customHeight="1"/>
    <row r="72" spans="5:16" ht="13.5" customHeight="1"/>
    <row r="73" spans="5:16" ht="13.5" customHeight="1"/>
    <row r="74" spans="5:16" ht="13.5" customHeight="1"/>
    <row r="75" spans="5:16" s="2" customFormat="1" ht="13.5" customHeight="1"/>
    <row r="76" spans="5:16" ht="13.5" customHeight="1"/>
    <row r="80" spans="5:16" ht="6.95" customHeight="1"/>
  </sheetData>
  <mergeCells count="21">
    <mergeCell ref="T12:U12"/>
    <mergeCell ref="A6:A7"/>
    <mergeCell ref="L6:L7"/>
    <mergeCell ref="H6:I6"/>
    <mergeCell ref="J6:K6"/>
    <mergeCell ref="S6:T6"/>
    <mergeCell ref="U6:V6"/>
    <mergeCell ref="I51:J51"/>
    <mergeCell ref="I56:J56"/>
    <mergeCell ref="T17:U17"/>
    <mergeCell ref="T22:U22"/>
    <mergeCell ref="I46:J46"/>
    <mergeCell ref="I36:J36"/>
    <mergeCell ref="I33:J33"/>
    <mergeCell ref="I26:J26"/>
    <mergeCell ref="I31:J31"/>
    <mergeCell ref="I41:J41"/>
    <mergeCell ref="T46:V46"/>
    <mergeCell ref="T27:U27"/>
    <mergeCell ref="L33:V34"/>
    <mergeCell ref="L35:V36"/>
  </mergeCells>
  <phoneticPr fontId="2"/>
  <pageMargins left="0.78740157480314965" right="0.39370078740157483" top="0.59055118110236227" bottom="0.19685039370078741" header="0.51181102362204722" footer="0.51181102362204722"/>
  <pageSetup paperSize="9" scale="94" firstPageNumber="4" pageOrder="overThenDown" orientation="portrait" useFirstPageNumber="1" r:id="rId1"/>
  <headerFooter alignWithMargins="0"/>
  <colBreaks count="1" manualBreakCount="1">
    <brk id="11" max="6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U66"/>
  <sheetViews>
    <sheetView topLeftCell="A43" zoomScaleNormal="100" zoomScaleSheetLayoutView="100" workbookViewId="0"/>
  </sheetViews>
  <sheetFormatPr defaultRowHeight="11.25"/>
  <cols>
    <col min="1" max="1" width="9.625" style="1" customWidth="1"/>
    <col min="2" max="13" width="5.625" style="1" customWidth="1"/>
    <col min="14" max="15" width="6.625" style="1" customWidth="1"/>
    <col min="16" max="16" width="7.125" style="1" customWidth="1"/>
    <col min="17" max="16384" width="9" style="1"/>
  </cols>
  <sheetData>
    <row r="2" spans="1:21" ht="13.5" customHeight="1">
      <c r="K2" s="199"/>
      <c r="L2" s="199"/>
    </row>
    <row r="3" spans="1:21" ht="13.5" customHeight="1">
      <c r="K3" s="199"/>
      <c r="L3" s="199"/>
    </row>
    <row r="4" spans="1:21" ht="13.5" customHeight="1">
      <c r="A4" s="879" t="s">
        <v>610</v>
      </c>
      <c r="B4" s="879"/>
      <c r="C4" s="879"/>
      <c r="K4" s="199"/>
      <c r="L4" s="199"/>
    </row>
    <row r="5" spans="1:21" ht="13.5" customHeight="1">
      <c r="B5" s="199"/>
      <c r="C5" s="199"/>
      <c r="D5" s="199"/>
      <c r="E5" s="199"/>
      <c r="F5" s="199"/>
      <c r="G5" s="199"/>
      <c r="H5" s="199"/>
      <c r="I5" s="199"/>
      <c r="J5" s="199"/>
      <c r="K5" s="199"/>
      <c r="L5" s="199"/>
      <c r="M5" s="199"/>
      <c r="N5" s="199"/>
      <c r="O5" s="911" t="s">
        <v>1620</v>
      </c>
      <c r="P5" s="911"/>
    </row>
    <row r="6" spans="1:21" ht="12" customHeight="1">
      <c r="A6" s="885" t="s">
        <v>17</v>
      </c>
      <c r="B6" s="880" t="s">
        <v>112</v>
      </c>
      <c r="C6" s="881"/>
      <c r="D6" s="885"/>
      <c r="E6" s="880" t="s">
        <v>113</v>
      </c>
      <c r="F6" s="881"/>
      <c r="G6" s="885"/>
      <c r="H6" s="880" t="s">
        <v>655</v>
      </c>
      <c r="I6" s="881"/>
      <c r="J6" s="885"/>
      <c r="K6" s="880" t="s">
        <v>656</v>
      </c>
      <c r="L6" s="881"/>
      <c r="M6" s="881"/>
      <c r="N6" s="701" t="s">
        <v>114</v>
      </c>
      <c r="O6" s="720" t="s">
        <v>135</v>
      </c>
      <c r="P6" s="702" t="s">
        <v>110</v>
      </c>
    </row>
    <row r="7" spans="1:21" ht="12" customHeight="1">
      <c r="A7" s="894"/>
      <c r="B7" s="882"/>
      <c r="C7" s="883"/>
      <c r="D7" s="886"/>
      <c r="E7" s="882"/>
      <c r="F7" s="883"/>
      <c r="G7" s="886"/>
      <c r="H7" s="882"/>
      <c r="I7" s="883"/>
      <c r="J7" s="886"/>
      <c r="K7" s="882"/>
      <c r="L7" s="883"/>
      <c r="M7" s="883"/>
      <c r="N7" s="729" t="s">
        <v>136</v>
      </c>
      <c r="O7" s="230" t="s">
        <v>136</v>
      </c>
      <c r="P7" s="710" t="s">
        <v>111</v>
      </c>
    </row>
    <row r="8" spans="1:21" ht="13.5" customHeight="1">
      <c r="A8" s="886"/>
      <c r="B8" s="704" t="s">
        <v>137</v>
      </c>
      <c r="C8" s="704" t="s">
        <v>138</v>
      </c>
      <c r="D8" s="704" t="s">
        <v>139</v>
      </c>
      <c r="E8" s="704" t="s">
        <v>137</v>
      </c>
      <c r="F8" s="704" t="s">
        <v>138</v>
      </c>
      <c r="G8" s="704" t="s">
        <v>139</v>
      </c>
      <c r="H8" s="704" t="s">
        <v>140</v>
      </c>
      <c r="I8" s="704" t="s">
        <v>138</v>
      </c>
      <c r="J8" s="704" t="s">
        <v>139</v>
      </c>
      <c r="K8" s="704" t="s">
        <v>140</v>
      </c>
      <c r="L8" s="704" t="s">
        <v>138</v>
      </c>
      <c r="M8" s="718" t="s">
        <v>139</v>
      </c>
      <c r="N8" s="289" t="s">
        <v>1501</v>
      </c>
      <c r="O8" s="289" t="s">
        <v>1502</v>
      </c>
      <c r="P8" s="290" t="s">
        <v>1438</v>
      </c>
    </row>
    <row r="9" spans="1:21" ht="13.5" customHeight="1">
      <c r="A9" s="707" t="s">
        <v>18</v>
      </c>
      <c r="B9" s="179">
        <f t="shared" ref="B9:G9" si="0">SUM(B10:B15)</f>
        <v>3745</v>
      </c>
      <c r="C9" s="179">
        <f t="shared" si="0"/>
        <v>1913</v>
      </c>
      <c r="D9" s="179">
        <f t="shared" si="0"/>
        <v>1832</v>
      </c>
      <c r="E9" s="179">
        <f t="shared" si="0"/>
        <v>5282</v>
      </c>
      <c r="F9" s="179">
        <f t="shared" si="0"/>
        <v>2803</v>
      </c>
      <c r="G9" s="179">
        <f t="shared" si="0"/>
        <v>2479</v>
      </c>
      <c r="H9" s="179">
        <f t="shared" ref="H9:M9" si="1">SUM(H10:H15)</f>
        <v>18496</v>
      </c>
      <c r="I9" s="179">
        <f t="shared" si="1"/>
        <v>10009</v>
      </c>
      <c r="J9" s="179">
        <f t="shared" si="1"/>
        <v>8487</v>
      </c>
      <c r="K9" s="179">
        <f t="shared" si="1"/>
        <v>17401</v>
      </c>
      <c r="L9" s="179">
        <f t="shared" si="1"/>
        <v>9378</v>
      </c>
      <c r="M9" s="179">
        <f t="shared" si="1"/>
        <v>8023</v>
      </c>
      <c r="N9" s="391">
        <f>B9-E9</f>
        <v>-1537</v>
      </c>
      <c r="O9" s="392">
        <f>H9-K9</f>
        <v>1095</v>
      </c>
      <c r="P9" s="392">
        <f t="shared" ref="P9:P15" si="2">N9+O9</f>
        <v>-442</v>
      </c>
    </row>
    <row r="10" spans="1:21" ht="13.5" customHeight="1">
      <c r="A10" s="265" t="s">
        <v>19</v>
      </c>
      <c r="B10" s="180">
        <f t="shared" ref="B10:B15" si="3">C10+D10</f>
        <v>291</v>
      </c>
      <c r="C10" s="180">
        <v>147</v>
      </c>
      <c r="D10" s="180">
        <v>144</v>
      </c>
      <c r="E10" s="180">
        <f t="shared" ref="E10:E15" si="4">F10+G10</f>
        <v>737</v>
      </c>
      <c r="F10" s="180">
        <v>383</v>
      </c>
      <c r="G10" s="180">
        <v>354</v>
      </c>
      <c r="H10" s="180">
        <f t="shared" ref="H10:H15" si="5">I10+J10</f>
        <v>2306</v>
      </c>
      <c r="I10" s="180">
        <v>1370</v>
      </c>
      <c r="J10" s="180">
        <v>936</v>
      </c>
      <c r="K10" s="180">
        <f t="shared" ref="K10:K15" si="6">L10+M10</f>
        <v>1950</v>
      </c>
      <c r="L10" s="180">
        <v>1100</v>
      </c>
      <c r="M10" s="180">
        <v>850</v>
      </c>
      <c r="N10" s="481">
        <f t="shared" ref="N10:N15" si="7">B10-E10</f>
        <v>-446</v>
      </c>
      <c r="O10" s="481">
        <f t="shared" ref="O10:O15" si="8">H10-K10</f>
        <v>356</v>
      </c>
      <c r="P10" s="392">
        <f t="shared" si="2"/>
        <v>-90</v>
      </c>
    </row>
    <row r="11" spans="1:21" ht="13.5" customHeight="1">
      <c r="A11" s="265" t="s">
        <v>660</v>
      </c>
      <c r="B11" s="180">
        <f t="shared" si="3"/>
        <v>606</v>
      </c>
      <c r="C11" s="180">
        <v>302</v>
      </c>
      <c r="D11" s="180">
        <v>304</v>
      </c>
      <c r="E11" s="180">
        <f t="shared" si="4"/>
        <v>980</v>
      </c>
      <c r="F11" s="180">
        <v>491</v>
      </c>
      <c r="G11" s="180">
        <v>489</v>
      </c>
      <c r="H11" s="180">
        <f t="shared" si="5"/>
        <v>2703</v>
      </c>
      <c r="I11" s="180">
        <v>1468</v>
      </c>
      <c r="J11" s="180">
        <v>1235</v>
      </c>
      <c r="K11" s="180">
        <f t="shared" si="6"/>
        <v>2714</v>
      </c>
      <c r="L11" s="180">
        <v>1464</v>
      </c>
      <c r="M11" s="180">
        <v>1250</v>
      </c>
      <c r="N11" s="481">
        <f t="shared" si="7"/>
        <v>-374</v>
      </c>
      <c r="O11" s="481">
        <f t="shared" si="8"/>
        <v>-11</v>
      </c>
      <c r="P11" s="392">
        <f t="shared" si="2"/>
        <v>-385</v>
      </c>
    </row>
    <row r="12" spans="1:21" ht="13.5" customHeight="1">
      <c r="A12" s="265" t="s">
        <v>661</v>
      </c>
      <c r="B12" s="180">
        <f t="shared" si="3"/>
        <v>327</v>
      </c>
      <c r="C12" s="180">
        <v>154</v>
      </c>
      <c r="D12" s="180">
        <v>173</v>
      </c>
      <c r="E12" s="180">
        <f t="shared" si="4"/>
        <v>726</v>
      </c>
      <c r="F12" s="180">
        <v>399</v>
      </c>
      <c r="G12" s="180">
        <v>327</v>
      </c>
      <c r="H12" s="180">
        <f t="shared" si="5"/>
        <v>1807</v>
      </c>
      <c r="I12" s="180">
        <v>1051</v>
      </c>
      <c r="J12" s="180">
        <v>756</v>
      </c>
      <c r="K12" s="180">
        <f t="shared" si="6"/>
        <v>1691</v>
      </c>
      <c r="L12" s="180">
        <v>967</v>
      </c>
      <c r="M12" s="180">
        <v>724</v>
      </c>
      <c r="N12" s="481">
        <f t="shared" si="7"/>
        <v>-399</v>
      </c>
      <c r="O12" s="481">
        <f t="shared" si="8"/>
        <v>116</v>
      </c>
      <c r="P12" s="392">
        <f t="shared" si="2"/>
        <v>-283</v>
      </c>
    </row>
    <row r="13" spans="1:21" ht="13.5" customHeight="1">
      <c r="A13" s="265" t="s">
        <v>677</v>
      </c>
      <c r="B13" s="180">
        <f t="shared" si="3"/>
        <v>825</v>
      </c>
      <c r="C13" s="180">
        <v>405</v>
      </c>
      <c r="D13" s="180">
        <v>420</v>
      </c>
      <c r="E13" s="180">
        <f t="shared" si="4"/>
        <v>1178</v>
      </c>
      <c r="F13" s="180">
        <v>648</v>
      </c>
      <c r="G13" s="180">
        <v>530</v>
      </c>
      <c r="H13" s="180">
        <f t="shared" si="5"/>
        <v>4409</v>
      </c>
      <c r="I13" s="180">
        <v>2286</v>
      </c>
      <c r="J13" s="180">
        <v>2123</v>
      </c>
      <c r="K13" s="180">
        <f t="shared" si="6"/>
        <v>3988</v>
      </c>
      <c r="L13" s="180">
        <v>2078</v>
      </c>
      <c r="M13" s="180">
        <v>1910</v>
      </c>
      <c r="N13" s="481">
        <f t="shared" si="7"/>
        <v>-353</v>
      </c>
      <c r="O13" s="481">
        <f t="shared" si="8"/>
        <v>421</v>
      </c>
      <c r="P13" s="392">
        <f t="shared" si="2"/>
        <v>68</v>
      </c>
    </row>
    <row r="14" spans="1:21" ht="13.5" customHeight="1">
      <c r="A14" s="265" t="s">
        <v>678</v>
      </c>
      <c r="B14" s="180">
        <f t="shared" si="3"/>
        <v>706</v>
      </c>
      <c r="C14" s="180">
        <v>376</v>
      </c>
      <c r="D14" s="180">
        <v>330</v>
      </c>
      <c r="E14" s="180">
        <f t="shared" si="4"/>
        <v>749</v>
      </c>
      <c r="F14" s="180">
        <v>401</v>
      </c>
      <c r="G14" s="180">
        <v>348</v>
      </c>
      <c r="H14" s="180">
        <f t="shared" si="5"/>
        <v>2975</v>
      </c>
      <c r="I14" s="180">
        <v>1531</v>
      </c>
      <c r="J14" s="180">
        <v>1444</v>
      </c>
      <c r="K14" s="180">
        <f t="shared" si="6"/>
        <v>3032</v>
      </c>
      <c r="L14" s="180">
        <v>1563</v>
      </c>
      <c r="M14" s="180">
        <v>1469</v>
      </c>
      <c r="N14" s="481">
        <f t="shared" si="7"/>
        <v>-43</v>
      </c>
      <c r="O14" s="481">
        <f t="shared" si="8"/>
        <v>-57</v>
      </c>
      <c r="P14" s="392">
        <f t="shared" si="2"/>
        <v>-100</v>
      </c>
    </row>
    <row r="15" spans="1:21" ht="13.5" customHeight="1">
      <c r="A15" s="266" t="s">
        <v>679</v>
      </c>
      <c r="B15" s="267">
        <f t="shared" si="3"/>
        <v>990</v>
      </c>
      <c r="C15" s="268">
        <v>529</v>
      </c>
      <c r="D15" s="268">
        <v>461</v>
      </c>
      <c r="E15" s="268">
        <f t="shared" si="4"/>
        <v>912</v>
      </c>
      <c r="F15" s="268">
        <v>481</v>
      </c>
      <c r="G15" s="268">
        <v>431</v>
      </c>
      <c r="H15" s="268">
        <f t="shared" si="5"/>
        <v>4296</v>
      </c>
      <c r="I15" s="268">
        <v>2303</v>
      </c>
      <c r="J15" s="268">
        <v>1993</v>
      </c>
      <c r="K15" s="268">
        <f t="shared" si="6"/>
        <v>4026</v>
      </c>
      <c r="L15" s="268">
        <v>2206</v>
      </c>
      <c r="M15" s="268">
        <v>1820</v>
      </c>
      <c r="N15" s="482">
        <f t="shared" si="7"/>
        <v>78</v>
      </c>
      <c r="O15" s="482">
        <f t="shared" si="8"/>
        <v>270</v>
      </c>
      <c r="P15" s="483">
        <f t="shared" si="2"/>
        <v>348</v>
      </c>
    </row>
    <row r="16" spans="1:21" ht="13.5" customHeight="1">
      <c r="A16" s="185" t="s">
        <v>842</v>
      </c>
      <c r="B16" s="643"/>
      <c r="C16" s="643"/>
      <c r="D16" s="643"/>
      <c r="E16" s="643"/>
      <c r="F16" s="643"/>
      <c r="G16" s="643"/>
      <c r="H16" s="269"/>
      <c r="I16" s="269"/>
      <c r="J16" s="180"/>
      <c r="K16" s="180"/>
      <c r="L16" s="180"/>
      <c r="M16" s="180"/>
      <c r="N16" s="180"/>
      <c r="O16" s="180"/>
      <c r="P16" s="180"/>
      <c r="Q16" s="180"/>
      <c r="R16" s="180"/>
      <c r="S16" s="180"/>
      <c r="T16" s="180"/>
      <c r="U16" s="180"/>
    </row>
    <row r="17" spans="1:21" ht="13.5" customHeight="1">
      <c r="A17" s="185" t="s">
        <v>843</v>
      </c>
      <c r="B17" s="643"/>
      <c r="C17" s="643"/>
      <c r="D17" s="643"/>
      <c r="E17" s="643"/>
      <c r="F17" s="643"/>
      <c r="G17" s="643"/>
      <c r="H17" s="269"/>
      <c r="I17" s="269"/>
      <c r="J17" s="180"/>
      <c r="K17" s="180"/>
      <c r="L17" s="180"/>
      <c r="M17" s="180"/>
      <c r="N17" s="180"/>
      <c r="O17" s="180"/>
      <c r="P17" s="180"/>
      <c r="Q17" s="180"/>
      <c r="R17" s="180"/>
      <c r="S17" s="180"/>
      <c r="T17" s="180"/>
      <c r="U17" s="180"/>
    </row>
    <row r="18" spans="1:21" ht="13.5" customHeight="1">
      <c r="A18" s="185" t="s">
        <v>844</v>
      </c>
      <c r="B18" s="213"/>
      <c r="C18" s="213"/>
      <c r="D18" s="213"/>
      <c r="E18" s="213"/>
      <c r="F18" s="213"/>
      <c r="G18" s="213"/>
      <c r="H18" s="213"/>
      <c r="I18" s="213"/>
      <c r="J18" s="180"/>
      <c r="K18" s="180"/>
      <c r="L18" s="180"/>
      <c r="M18" s="180"/>
      <c r="N18" s="180"/>
      <c r="O18" s="180"/>
      <c r="P18" s="180"/>
      <c r="Q18" s="180"/>
      <c r="R18" s="180"/>
      <c r="S18" s="180"/>
      <c r="T18" s="180"/>
      <c r="U18" s="180"/>
    </row>
    <row r="19" spans="1:21" ht="13.5" customHeight="1">
      <c r="A19" s="185" t="s">
        <v>1439</v>
      </c>
      <c r="B19" s="213"/>
      <c r="C19" s="213"/>
      <c r="D19" s="213"/>
      <c r="E19" s="213"/>
      <c r="F19" s="213"/>
      <c r="G19" s="213"/>
      <c r="H19" s="213"/>
      <c r="I19" s="213"/>
      <c r="J19" s="180"/>
      <c r="K19" s="180"/>
      <c r="L19" s="180"/>
      <c r="M19" s="180"/>
      <c r="N19" s="180"/>
      <c r="O19" s="180"/>
      <c r="P19" s="180"/>
      <c r="Q19" s="180"/>
      <c r="R19" s="180"/>
      <c r="S19" s="180"/>
      <c r="T19" s="180"/>
      <c r="U19" s="180"/>
    </row>
    <row r="20" spans="1:21" ht="13.5" customHeight="1">
      <c r="A20" s="185"/>
      <c r="B20" s="213"/>
      <c r="C20" s="213"/>
      <c r="D20" s="213"/>
      <c r="E20" s="213"/>
      <c r="F20" s="213"/>
      <c r="G20" s="213"/>
      <c r="H20" s="213"/>
      <c r="I20" s="213"/>
      <c r="J20" s="180"/>
      <c r="K20" s="180"/>
      <c r="L20" s="180"/>
      <c r="M20" s="180"/>
      <c r="N20" s="180"/>
      <c r="O20" s="180"/>
      <c r="P20" s="180"/>
      <c r="Q20" s="180"/>
      <c r="R20" s="180"/>
      <c r="S20" s="180"/>
      <c r="T20" s="180"/>
      <c r="U20" s="180"/>
    </row>
    <row r="21" spans="1:21" ht="13.5" customHeight="1">
      <c r="A21" s="185"/>
      <c r="K21" s="199"/>
      <c r="L21" s="199"/>
    </row>
    <row r="22" spans="1:21" ht="13.5" customHeight="1">
      <c r="A22" s="1" t="s">
        <v>40</v>
      </c>
      <c r="K22" s="199"/>
      <c r="L22" s="199"/>
    </row>
    <row r="23" spans="1:21" ht="13.5" customHeight="1">
      <c r="K23" s="199"/>
      <c r="L23" s="199"/>
      <c r="P23" s="93" t="s">
        <v>1220</v>
      </c>
    </row>
    <row r="24" spans="1:21" ht="13.5" customHeight="1">
      <c r="A24" s="719" t="s">
        <v>1221</v>
      </c>
      <c r="B24" s="906" t="s">
        <v>1579</v>
      </c>
      <c r="C24" s="907"/>
      <c r="D24" s="907"/>
      <c r="E24" s="906" t="s">
        <v>1337</v>
      </c>
      <c r="F24" s="907"/>
      <c r="G24" s="909"/>
      <c r="H24" s="906" t="s">
        <v>1462</v>
      </c>
      <c r="I24" s="907"/>
      <c r="J24" s="909"/>
      <c r="K24" s="906" t="s">
        <v>1521</v>
      </c>
      <c r="L24" s="907"/>
      <c r="M24" s="907"/>
      <c r="N24" s="906" t="s">
        <v>1621</v>
      </c>
      <c r="O24" s="907"/>
      <c r="P24" s="907"/>
    </row>
    <row r="25" spans="1:21" ht="13.5" customHeight="1">
      <c r="A25" s="270"/>
      <c r="B25" s="271"/>
      <c r="C25" s="2"/>
      <c r="D25" s="199"/>
      <c r="F25" s="881" t="s">
        <v>737</v>
      </c>
      <c r="G25" s="881"/>
      <c r="H25" s="881"/>
      <c r="I25" s="881"/>
      <c r="J25" s="881"/>
      <c r="K25" s="881"/>
      <c r="L25" s="881"/>
      <c r="N25" s="204"/>
      <c r="O25" s="204"/>
      <c r="P25" s="204"/>
    </row>
    <row r="26" spans="1:21" ht="13.5" customHeight="1">
      <c r="A26" s="706" t="s">
        <v>738</v>
      </c>
      <c r="B26" s="189"/>
      <c r="C26" s="908">
        <f>SUM(C27:D32)</f>
        <v>212231</v>
      </c>
      <c r="D26" s="908"/>
      <c r="E26" s="224"/>
      <c r="F26" s="908">
        <f>SUM(F27:G32)</f>
        <v>213813</v>
      </c>
      <c r="G26" s="908"/>
      <c r="H26" s="224"/>
      <c r="I26" s="908">
        <f>SUM(I27:J32)</f>
        <v>216028</v>
      </c>
      <c r="J26" s="908"/>
      <c r="K26" s="224"/>
      <c r="L26" s="908">
        <f>SUM(L27:M32)</f>
        <v>218434</v>
      </c>
      <c r="M26" s="908"/>
      <c r="N26" s="224"/>
      <c r="O26" s="908">
        <f>SUM(O27:P32)</f>
        <v>220682</v>
      </c>
      <c r="P26" s="908"/>
    </row>
    <row r="27" spans="1:21" ht="13.5" customHeight="1">
      <c r="A27" s="706" t="s">
        <v>1222</v>
      </c>
      <c r="B27" s="189"/>
      <c r="C27" s="908">
        <v>26257</v>
      </c>
      <c r="D27" s="908"/>
      <c r="E27" s="223"/>
      <c r="F27" s="908">
        <v>26282</v>
      </c>
      <c r="G27" s="908"/>
      <c r="H27" s="223"/>
      <c r="I27" s="908">
        <v>26490</v>
      </c>
      <c r="J27" s="908"/>
      <c r="K27" s="223"/>
      <c r="L27" s="908">
        <v>26773</v>
      </c>
      <c r="M27" s="908"/>
      <c r="N27" s="223"/>
      <c r="O27" s="908">
        <v>27123</v>
      </c>
      <c r="P27" s="908"/>
    </row>
    <row r="28" spans="1:21" ht="13.5" customHeight="1">
      <c r="A28" s="706" t="s">
        <v>739</v>
      </c>
      <c r="B28" s="189"/>
      <c r="C28" s="908">
        <v>34547</v>
      </c>
      <c r="D28" s="908"/>
      <c r="E28" s="223"/>
      <c r="F28" s="908">
        <v>34787</v>
      </c>
      <c r="G28" s="908"/>
      <c r="H28" s="223"/>
      <c r="I28" s="908">
        <v>35095</v>
      </c>
      <c r="J28" s="908"/>
      <c r="K28" s="223"/>
      <c r="L28" s="908">
        <v>35469</v>
      </c>
      <c r="M28" s="908"/>
      <c r="N28" s="223"/>
      <c r="O28" s="908">
        <v>35412</v>
      </c>
      <c r="P28" s="908"/>
    </row>
    <row r="29" spans="1:21" ht="13.5" customHeight="1">
      <c r="A29" s="706" t="s">
        <v>740</v>
      </c>
      <c r="B29" s="189"/>
      <c r="C29" s="908">
        <v>24537</v>
      </c>
      <c r="D29" s="908"/>
      <c r="E29" s="223"/>
      <c r="F29" s="908">
        <v>24525</v>
      </c>
      <c r="G29" s="908"/>
      <c r="H29" s="223"/>
      <c r="I29" s="908">
        <v>24606</v>
      </c>
      <c r="J29" s="908"/>
      <c r="K29" s="223"/>
      <c r="L29" s="908">
        <v>24664</v>
      </c>
      <c r="M29" s="908"/>
      <c r="N29" s="223"/>
      <c r="O29" s="908">
        <v>24750</v>
      </c>
      <c r="P29" s="908"/>
    </row>
    <row r="30" spans="1:21" ht="13.5" customHeight="1">
      <c r="A30" s="706" t="s">
        <v>741</v>
      </c>
      <c r="B30" s="189"/>
      <c r="C30" s="908">
        <v>50071</v>
      </c>
      <c r="D30" s="908"/>
      <c r="E30" s="223"/>
      <c r="F30" s="908">
        <v>50325</v>
      </c>
      <c r="G30" s="908"/>
      <c r="H30" s="223"/>
      <c r="I30" s="908">
        <v>50860</v>
      </c>
      <c r="J30" s="908"/>
      <c r="K30" s="223"/>
      <c r="L30" s="908">
        <v>51470</v>
      </c>
      <c r="M30" s="908"/>
      <c r="N30" s="223"/>
      <c r="O30" s="908">
        <v>52091</v>
      </c>
      <c r="P30" s="908"/>
    </row>
    <row r="31" spans="1:21" ht="13.5" customHeight="1">
      <c r="A31" s="706" t="s">
        <v>742</v>
      </c>
      <c r="B31" s="189"/>
      <c r="C31" s="908">
        <v>33971</v>
      </c>
      <c r="D31" s="908"/>
      <c r="E31" s="223"/>
      <c r="F31" s="908">
        <v>34183</v>
      </c>
      <c r="G31" s="908"/>
      <c r="H31" s="223"/>
      <c r="I31" s="908">
        <v>34453</v>
      </c>
      <c r="J31" s="908"/>
      <c r="K31" s="223"/>
      <c r="L31" s="908">
        <v>34755</v>
      </c>
      <c r="M31" s="908"/>
      <c r="N31" s="223"/>
      <c r="O31" s="908">
        <v>35197</v>
      </c>
      <c r="P31" s="908"/>
    </row>
    <row r="32" spans="1:21" ht="13.5" customHeight="1">
      <c r="A32" s="706" t="s">
        <v>743</v>
      </c>
      <c r="B32" s="189"/>
      <c r="C32" s="908">
        <v>42848</v>
      </c>
      <c r="D32" s="908"/>
      <c r="E32" s="223"/>
      <c r="F32" s="908">
        <v>43711</v>
      </c>
      <c r="G32" s="908"/>
      <c r="H32" s="223"/>
      <c r="I32" s="908">
        <v>44524</v>
      </c>
      <c r="J32" s="908"/>
      <c r="K32" s="223"/>
      <c r="L32" s="908">
        <v>45303</v>
      </c>
      <c r="M32" s="908"/>
      <c r="N32" s="223"/>
      <c r="O32" s="908">
        <v>46109</v>
      </c>
      <c r="P32" s="908"/>
    </row>
    <row r="33" spans="1:16" ht="13.5" customHeight="1">
      <c r="A33" s="204"/>
      <c r="B33" s="189"/>
      <c r="C33" s="706"/>
      <c r="D33" s="706"/>
      <c r="E33" s="716"/>
      <c r="F33" s="900" t="s">
        <v>731</v>
      </c>
      <c r="G33" s="900"/>
      <c r="H33" s="900"/>
      <c r="I33" s="900"/>
      <c r="J33" s="900"/>
      <c r="K33" s="900"/>
      <c r="L33" s="900"/>
      <c r="M33" s="199"/>
      <c r="N33" s="716"/>
      <c r="O33" s="204"/>
      <c r="P33" s="199"/>
    </row>
    <row r="34" spans="1:16" ht="13.5" customHeight="1">
      <c r="A34" s="706" t="s">
        <v>738</v>
      </c>
      <c r="B34" s="189"/>
      <c r="C34" s="908">
        <f>SUM(C35:D40)</f>
        <v>451708</v>
      </c>
      <c r="D34" s="908"/>
      <c r="E34" s="272"/>
      <c r="F34" s="908">
        <f>SUM(F35:G40)</f>
        <v>451000</v>
      </c>
      <c r="G34" s="908"/>
      <c r="I34" s="908">
        <f>SUM(I35:J40)</f>
        <v>451072</v>
      </c>
      <c r="J34" s="908"/>
      <c r="K34" s="272"/>
      <c r="L34" s="908">
        <f>SUM(L35:M40)</f>
        <v>451475</v>
      </c>
      <c r="M34" s="908"/>
      <c r="N34" s="272"/>
      <c r="O34" s="908">
        <f>SUM(O35:P40)</f>
        <v>451264</v>
      </c>
      <c r="P34" s="908"/>
    </row>
    <row r="35" spans="1:16" ht="13.5" customHeight="1">
      <c r="A35" s="706" t="s">
        <v>1222</v>
      </c>
      <c r="B35" s="189"/>
      <c r="C35" s="908">
        <v>52248</v>
      </c>
      <c r="D35" s="908"/>
      <c r="E35" s="272"/>
      <c r="F35" s="908">
        <v>51709</v>
      </c>
      <c r="G35" s="908"/>
      <c r="I35" s="908">
        <v>51430</v>
      </c>
      <c r="J35" s="908"/>
      <c r="K35" s="272"/>
      <c r="L35" s="908">
        <v>51426</v>
      </c>
      <c r="M35" s="908"/>
      <c r="N35" s="272"/>
      <c r="O35" s="908">
        <v>51439</v>
      </c>
      <c r="P35" s="908"/>
    </row>
    <row r="36" spans="1:16" ht="13.5" customHeight="1">
      <c r="A36" s="706" t="s">
        <v>739</v>
      </c>
      <c r="B36" s="189"/>
      <c r="C36" s="908">
        <v>74155</v>
      </c>
      <c r="D36" s="908"/>
      <c r="E36" s="272"/>
      <c r="F36" s="908">
        <v>73986</v>
      </c>
      <c r="G36" s="908"/>
      <c r="I36" s="908">
        <v>73958</v>
      </c>
      <c r="J36" s="908"/>
      <c r="K36" s="272"/>
      <c r="L36" s="908">
        <v>73917</v>
      </c>
      <c r="M36" s="908"/>
      <c r="N36" s="272"/>
      <c r="O36" s="908">
        <v>73310</v>
      </c>
      <c r="P36" s="908"/>
    </row>
    <row r="37" spans="1:16" ht="13.5" customHeight="1">
      <c r="A37" s="706" t="s">
        <v>740</v>
      </c>
      <c r="B37" s="189"/>
      <c r="C37" s="908">
        <v>52994</v>
      </c>
      <c r="D37" s="908"/>
      <c r="E37" s="272"/>
      <c r="F37" s="908">
        <v>52499</v>
      </c>
      <c r="G37" s="908"/>
      <c r="I37" s="908">
        <v>52066</v>
      </c>
      <c r="J37" s="908"/>
      <c r="K37" s="272"/>
      <c r="L37" s="908">
        <v>51608</v>
      </c>
      <c r="M37" s="908"/>
      <c r="N37" s="272"/>
      <c r="O37" s="908">
        <v>51214</v>
      </c>
      <c r="P37" s="908"/>
    </row>
    <row r="38" spans="1:16" ht="13.5" customHeight="1">
      <c r="A38" s="706" t="s">
        <v>741</v>
      </c>
      <c r="B38" s="189"/>
      <c r="C38" s="908">
        <v>106434</v>
      </c>
      <c r="D38" s="908"/>
      <c r="E38" s="272"/>
      <c r="F38" s="908">
        <v>105924</v>
      </c>
      <c r="G38" s="908"/>
      <c r="I38" s="908">
        <v>105857</v>
      </c>
      <c r="J38" s="908"/>
      <c r="K38" s="272"/>
      <c r="L38" s="908">
        <v>105778</v>
      </c>
      <c r="M38" s="908"/>
      <c r="N38" s="272"/>
      <c r="O38" s="908">
        <v>105748</v>
      </c>
      <c r="P38" s="908"/>
    </row>
    <row r="39" spans="1:16" ht="13.5" customHeight="1">
      <c r="A39" s="706" t="s">
        <v>742</v>
      </c>
      <c r="B39" s="189"/>
      <c r="C39" s="908">
        <v>74036</v>
      </c>
      <c r="D39" s="908"/>
      <c r="E39" s="272"/>
      <c r="F39" s="908">
        <v>73831</v>
      </c>
      <c r="G39" s="908"/>
      <c r="I39" s="908">
        <v>73695</v>
      </c>
      <c r="J39" s="908"/>
      <c r="K39" s="272"/>
      <c r="L39" s="908">
        <v>73709</v>
      </c>
      <c r="M39" s="908"/>
      <c r="N39" s="272"/>
      <c r="O39" s="908">
        <v>73781</v>
      </c>
      <c r="P39" s="908"/>
    </row>
    <row r="40" spans="1:16" ht="13.5" customHeight="1">
      <c r="A40" s="706" t="s">
        <v>743</v>
      </c>
      <c r="B40" s="189"/>
      <c r="C40" s="908">
        <v>91841</v>
      </c>
      <c r="D40" s="908"/>
      <c r="E40" s="272"/>
      <c r="F40" s="908">
        <v>93051</v>
      </c>
      <c r="G40" s="908"/>
      <c r="I40" s="908">
        <v>94066</v>
      </c>
      <c r="J40" s="908"/>
      <c r="K40" s="272"/>
      <c r="L40" s="908">
        <v>95037</v>
      </c>
      <c r="M40" s="908"/>
      <c r="N40" s="272"/>
      <c r="O40" s="908">
        <v>95772</v>
      </c>
      <c r="P40" s="908"/>
    </row>
    <row r="41" spans="1:16" ht="13.5" customHeight="1">
      <c r="A41" s="204"/>
      <c r="B41" s="189"/>
      <c r="C41" s="706"/>
      <c r="D41" s="706"/>
      <c r="E41" s="204"/>
      <c r="F41" s="910" t="s">
        <v>745</v>
      </c>
      <c r="G41" s="910"/>
      <c r="H41" s="910"/>
      <c r="I41" s="910"/>
      <c r="J41" s="910"/>
      <c r="K41" s="910"/>
      <c r="L41" s="910"/>
      <c r="M41" s="204"/>
      <c r="N41" s="204"/>
      <c r="O41" s="204"/>
      <c r="P41" s="199"/>
    </row>
    <row r="42" spans="1:16" ht="13.5" customHeight="1">
      <c r="A42" s="706" t="s">
        <v>738</v>
      </c>
      <c r="B42" s="189"/>
      <c r="C42" s="908">
        <f>SUM(C43:D48)</f>
        <v>218691</v>
      </c>
      <c r="D42" s="908"/>
      <c r="E42" s="272"/>
      <c r="F42" s="908">
        <f>SUM(F43:G48)</f>
        <v>218083</v>
      </c>
      <c r="G42" s="908"/>
      <c r="H42" s="272"/>
      <c r="I42" s="908">
        <f>SUM(I43:J48)</f>
        <v>217956</v>
      </c>
      <c r="J42" s="908"/>
      <c r="L42" s="908">
        <f>SUM(L43:M48)</f>
        <v>218111</v>
      </c>
      <c r="M42" s="908"/>
      <c r="N42" s="272"/>
      <c r="O42" s="908">
        <f>SUM(O43:P48)</f>
        <v>218069</v>
      </c>
      <c r="P42" s="908"/>
    </row>
    <row r="43" spans="1:16" ht="13.5" customHeight="1">
      <c r="A43" s="706" t="s">
        <v>1222</v>
      </c>
      <c r="B43" s="189"/>
      <c r="C43" s="908">
        <v>25825</v>
      </c>
      <c r="D43" s="908"/>
      <c r="E43" s="272"/>
      <c r="F43" s="908">
        <v>25610</v>
      </c>
      <c r="G43" s="908"/>
      <c r="H43" s="272"/>
      <c r="I43" s="908">
        <v>25398</v>
      </c>
      <c r="J43" s="908"/>
      <c r="L43" s="908">
        <v>25447</v>
      </c>
      <c r="M43" s="908"/>
      <c r="N43" s="272"/>
      <c r="O43" s="908">
        <v>25515</v>
      </c>
      <c r="P43" s="908"/>
    </row>
    <row r="44" spans="1:16" ht="13.5" customHeight="1">
      <c r="A44" s="706" t="s">
        <v>739</v>
      </c>
      <c r="B44" s="189"/>
      <c r="C44" s="908">
        <v>35772</v>
      </c>
      <c r="D44" s="908"/>
      <c r="E44" s="272"/>
      <c r="F44" s="908">
        <v>35656</v>
      </c>
      <c r="G44" s="908"/>
      <c r="H44" s="272"/>
      <c r="I44" s="908">
        <v>35743</v>
      </c>
      <c r="J44" s="908"/>
      <c r="L44" s="908">
        <v>35709</v>
      </c>
      <c r="M44" s="908"/>
      <c r="N44" s="272"/>
      <c r="O44" s="908">
        <v>35395</v>
      </c>
      <c r="P44" s="908"/>
    </row>
    <row r="45" spans="1:16" ht="13.5" customHeight="1">
      <c r="A45" s="706" t="s">
        <v>740</v>
      </c>
      <c r="B45" s="189"/>
      <c r="C45" s="908">
        <v>26068</v>
      </c>
      <c r="D45" s="908"/>
      <c r="E45" s="272"/>
      <c r="F45" s="908">
        <v>25774</v>
      </c>
      <c r="G45" s="908"/>
      <c r="H45" s="272"/>
      <c r="I45" s="908">
        <v>25574</v>
      </c>
      <c r="J45" s="908"/>
      <c r="L45" s="908">
        <v>25379</v>
      </c>
      <c r="M45" s="908"/>
      <c r="N45" s="272"/>
      <c r="O45" s="908">
        <v>25191</v>
      </c>
      <c r="P45" s="908"/>
    </row>
    <row r="46" spans="1:16" ht="13.5" customHeight="1">
      <c r="A46" s="706" t="s">
        <v>741</v>
      </c>
      <c r="B46" s="189"/>
      <c r="C46" s="908">
        <v>51164</v>
      </c>
      <c r="D46" s="908"/>
      <c r="E46" s="272"/>
      <c r="F46" s="908">
        <v>50800</v>
      </c>
      <c r="G46" s="908"/>
      <c r="H46" s="272"/>
      <c r="I46" s="908">
        <v>50669</v>
      </c>
      <c r="J46" s="908"/>
      <c r="L46" s="908">
        <v>50559</v>
      </c>
      <c r="M46" s="908"/>
      <c r="N46" s="272"/>
      <c r="O46" s="908">
        <v>50516</v>
      </c>
      <c r="P46" s="908"/>
    </row>
    <row r="47" spans="1:16" ht="13.5" customHeight="1">
      <c r="A47" s="706" t="s">
        <v>742</v>
      </c>
      <c r="B47" s="189"/>
      <c r="C47" s="908">
        <v>35120</v>
      </c>
      <c r="D47" s="908"/>
      <c r="E47" s="272"/>
      <c r="F47" s="908">
        <v>34941</v>
      </c>
      <c r="G47" s="908"/>
      <c r="H47" s="272"/>
      <c r="I47" s="908">
        <v>34848</v>
      </c>
      <c r="J47" s="908"/>
      <c r="L47" s="908">
        <v>34831</v>
      </c>
      <c r="M47" s="908"/>
      <c r="N47" s="272"/>
      <c r="O47" s="908">
        <v>34896</v>
      </c>
      <c r="P47" s="908"/>
    </row>
    <row r="48" spans="1:16" ht="13.5" customHeight="1">
      <c r="A48" s="706" t="s">
        <v>743</v>
      </c>
      <c r="B48" s="189"/>
      <c r="C48" s="908">
        <v>44742</v>
      </c>
      <c r="D48" s="908"/>
      <c r="E48" s="272"/>
      <c r="F48" s="908">
        <v>45302</v>
      </c>
      <c r="G48" s="908"/>
      <c r="H48" s="272"/>
      <c r="I48" s="908">
        <v>45724</v>
      </c>
      <c r="J48" s="908"/>
      <c r="L48" s="908">
        <v>46186</v>
      </c>
      <c r="M48" s="908"/>
      <c r="N48" s="272"/>
      <c r="O48" s="908">
        <v>46556</v>
      </c>
      <c r="P48" s="908"/>
    </row>
    <row r="49" spans="1:16" ht="13.5" customHeight="1">
      <c r="A49" s="204"/>
      <c r="B49" s="189"/>
      <c r="C49" s="204"/>
      <c r="D49" s="199"/>
      <c r="E49" s="204"/>
      <c r="F49" s="887" t="s">
        <v>1223</v>
      </c>
      <c r="G49" s="887"/>
      <c r="H49" s="887"/>
      <c r="I49" s="887"/>
      <c r="J49" s="887"/>
      <c r="K49" s="887"/>
      <c r="L49" s="887"/>
      <c r="M49" s="199"/>
      <c r="N49" s="204"/>
      <c r="O49" s="202"/>
      <c r="P49" s="197"/>
    </row>
    <row r="50" spans="1:16" ht="13.5" customHeight="1">
      <c r="A50" s="710" t="s">
        <v>738</v>
      </c>
      <c r="B50" s="189"/>
      <c r="C50" s="908">
        <f>SUM(C51:D56)</f>
        <v>233017</v>
      </c>
      <c r="D50" s="908"/>
      <c r="E50" s="272"/>
      <c r="F50" s="908">
        <f>SUM(F51:G56)</f>
        <v>232917</v>
      </c>
      <c r="G50" s="908"/>
      <c r="H50" s="272"/>
      <c r="I50" s="908">
        <f>SUM(I51:J56)</f>
        <v>233116</v>
      </c>
      <c r="J50" s="908"/>
      <c r="L50" s="908">
        <f>SUM(L51:M56)</f>
        <v>233364</v>
      </c>
      <c r="M50" s="908"/>
      <c r="N50" s="272"/>
      <c r="O50" s="908">
        <f>SUM(O51:P56)</f>
        <v>233195</v>
      </c>
      <c r="P50" s="908"/>
    </row>
    <row r="51" spans="1:16" ht="13.5" customHeight="1">
      <c r="A51" s="706" t="s">
        <v>1222</v>
      </c>
      <c r="B51" s="189"/>
      <c r="C51" s="908">
        <v>26423</v>
      </c>
      <c r="D51" s="908"/>
      <c r="E51" s="272"/>
      <c r="F51" s="908">
        <v>26099</v>
      </c>
      <c r="G51" s="908"/>
      <c r="H51" s="272"/>
      <c r="I51" s="908">
        <v>26032</v>
      </c>
      <c r="J51" s="908"/>
      <c r="L51" s="908">
        <v>25979</v>
      </c>
      <c r="M51" s="908"/>
      <c r="N51" s="272"/>
      <c r="O51" s="908">
        <v>25924</v>
      </c>
      <c r="P51" s="908"/>
    </row>
    <row r="52" spans="1:16" ht="13.5" customHeight="1">
      <c r="A52" s="706" t="s">
        <v>739</v>
      </c>
      <c r="B52" s="189"/>
      <c r="C52" s="908">
        <v>38383</v>
      </c>
      <c r="D52" s="908"/>
      <c r="E52" s="273"/>
      <c r="F52" s="908">
        <v>38330</v>
      </c>
      <c r="G52" s="908"/>
      <c r="H52" s="273"/>
      <c r="I52" s="908">
        <v>38215</v>
      </c>
      <c r="J52" s="908"/>
      <c r="L52" s="908">
        <v>38208</v>
      </c>
      <c r="M52" s="908"/>
      <c r="N52" s="273"/>
      <c r="O52" s="908">
        <v>37915</v>
      </c>
      <c r="P52" s="908"/>
    </row>
    <row r="53" spans="1:16" ht="13.5" customHeight="1">
      <c r="A53" s="706" t="s">
        <v>740</v>
      </c>
      <c r="B53" s="189"/>
      <c r="C53" s="908">
        <v>26926</v>
      </c>
      <c r="D53" s="908"/>
      <c r="E53" s="273"/>
      <c r="F53" s="908">
        <v>26725</v>
      </c>
      <c r="G53" s="908"/>
      <c r="H53" s="273"/>
      <c r="I53" s="908">
        <v>26492</v>
      </c>
      <c r="J53" s="908"/>
      <c r="L53" s="908">
        <v>26229</v>
      </c>
      <c r="M53" s="908"/>
      <c r="N53" s="273"/>
      <c r="O53" s="908">
        <v>26023</v>
      </c>
      <c r="P53" s="908"/>
    </row>
    <row r="54" spans="1:16" ht="13.5" customHeight="1">
      <c r="A54" s="706" t="s">
        <v>741</v>
      </c>
      <c r="B54" s="189"/>
      <c r="C54" s="908">
        <v>55270</v>
      </c>
      <c r="D54" s="908"/>
      <c r="E54" s="273"/>
      <c r="F54" s="908">
        <v>55124</v>
      </c>
      <c r="G54" s="908"/>
      <c r="H54" s="273"/>
      <c r="I54" s="908">
        <v>55188</v>
      </c>
      <c r="J54" s="908"/>
      <c r="L54" s="908">
        <v>55219</v>
      </c>
      <c r="M54" s="908"/>
      <c r="N54" s="273"/>
      <c r="O54" s="908">
        <v>55232</v>
      </c>
      <c r="P54" s="908"/>
    </row>
    <row r="55" spans="1:16" ht="13.5" customHeight="1">
      <c r="A55" s="706" t="s">
        <v>742</v>
      </c>
      <c r="B55" s="189"/>
      <c r="C55" s="908">
        <v>38916</v>
      </c>
      <c r="D55" s="908"/>
      <c r="E55" s="272"/>
      <c r="F55" s="908">
        <v>38890</v>
      </c>
      <c r="G55" s="908"/>
      <c r="H55" s="272"/>
      <c r="I55" s="908">
        <v>38847</v>
      </c>
      <c r="J55" s="908"/>
      <c r="K55" s="2"/>
      <c r="L55" s="908">
        <v>38878</v>
      </c>
      <c r="M55" s="908"/>
      <c r="N55" s="272"/>
      <c r="O55" s="908">
        <v>38885</v>
      </c>
      <c r="P55" s="908"/>
    </row>
    <row r="56" spans="1:16" ht="13.5" customHeight="1">
      <c r="A56" s="713" t="s">
        <v>743</v>
      </c>
      <c r="B56" s="192"/>
      <c r="C56" s="912">
        <v>47099</v>
      </c>
      <c r="D56" s="912"/>
      <c r="E56" s="274"/>
      <c r="F56" s="912">
        <v>47749</v>
      </c>
      <c r="G56" s="912"/>
      <c r="H56" s="274"/>
      <c r="I56" s="912">
        <v>48342</v>
      </c>
      <c r="J56" s="912"/>
      <c r="K56" s="8"/>
      <c r="L56" s="912">
        <v>48851</v>
      </c>
      <c r="M56" s="912"/>
      <c r="N56" s="274"/>
      <c r="O56" s="912">
        <v>49216</v>
      </c>
      <c r="P56" s="912"/>
    </row>
    <row r="57" spans="1:16" ht="10.5" customHeight="1">
      <c r="A57" s="528"/>
      <c r="B57" s="2"/>
      <c r="C57" s="529"/>
      <c r="D57" s="529"/>
      <c r="E57" s="272"/>
      <c r="F57" s="529"/>
      <c r="G57" s="529"/>
      <c r="H57" s="272"/>
      <c r="I57" s="529"/>
      <c r="J57" s="529"/>
      <c r="K57" s="2"/>
      <c r="L57" s="529"/>
      <c r="M57" s="529"/>
      <c r="N57" s="272"/>
      <c r="O57" s="529"/>
      <c r="P57" s="529"/>
    </row>
    <row r="58" spans="1:16" s="163" customFormat="1" ht="13.5" customHeight="1">
      <c r="A58" s="164" t="s">
        <v>841</v>
      </c>
      <c r="J58" s="164"/>
      <c r="K58" s="185"/>
      <c r="L58" s="185"/>
      <c r="M58" s="185"/>
      <c r="N58" s="185"/>
      <c r="O58" s="185"/>
    </row>
    <row r="59" spans="1:16" ht="11.25" customHeight="1">
      <c r="K59" s="199"/>
    </row>
    <row r="60" spans="1:16" ht="11.25" customHeight="1">
      <c r="K60" s="905"/>
      <c r="L60" s="905"/>
      <c r="M60" s="565"/>
      <c r="N60" s="913"/>
      <c r="O60" s="913"/>
      <c r="P60" s="913"/>
    </row>
    <row r="61" spans="1:16" ht="11.25" customHeight="1"/>
    <row r="62" spans="1:16" ht="11.25" customHeight="1"/>
    <row r="63" spans="1:16" ht="11.25" customHeight="1"/>
    <row r="64" spans="1:16" ht="11.25" customHeight="1"/>
    <row r="65" spans="8:8" ht="11.25" customHeight="1"/>
    <row r="66" spans="8:8" s="4" customFormat="1" ht="12" customHeight="1">
      <c r="H66" s="4">
        <v>7</v>
      </c>
    </row>
  </sheetData>
  <mergeCells count="158">
    <mergeCell ref="O53:P53"/>
    <mergeCell ref="O50:P50"/>
    <mergeCell ref="O47:P47"/>
    <mergeCell ref="L55:M55"/>
    <mergeCell ref="L56:M56"/>
    <mergeCell ref="L50:M50"/>
    <mergeCell ref="L51:M51"/>
    <mergeCell ref="L52:M52"/>
    <mergeCell ref="L53:M53"/>
    <mergeCell ref="O54:P54"/>
    <mergeCell ref="O37:P37"/>
    <mergeCell ref="O38:P38"/>
    <mergeCell ref="O39:P39"/>
    <mergeCell ref="O31:P31"/>
    <mergeCell ref="O32:P32"/>
    <mergeCell ref="L27:M27"/>
    <mergeCell ref="O48:P48"/>
    <mergeCell ref="O51:P51"/>
    <mergeCell ref="O52:P52"/>
    <mergeCell ref="B6:D7"/>
    <mergeCell ref="E6:G7"/>
    <mergeCell ref="H6:J7"/>
    <mergeCell ref="K6:M7"/>
    <mergeCell ref="I40:J40"/>
    <mergeCell ref="C46:D46"/>
    <mergeCell ref="N60:P60"/>
    <mergeCell ref="O55:P55"/>
    <mergeCell ref="O56:P56"/>
    <mergeCell ref="O40:P40"/>
    <mergeCell ref="L40:M40"/>
    <mergeCell ref="O26:P26"/>
    <mergeCell ref="O42:P42"/>
    <mergeCell ref="L45:M45"/>
    <mergeCell ref="L46:M46"/>
    <mergeCell ref="L47:M47"/>
    <mergeCell ref="O43:P43"/>
    <mergeCell ref="O44:P44"/>
    <mergeCell ref="O45:P45"/>
    <mergeCell ref="O46:P46"/>
    <mergeCell ref="L44:M44"/>
    <mergeCell ref="O34:P34"/>
    <mergeCell ref="O35:P35"/>
    <mergeCell ref="O36:P36"/>
    <mergeCell ref="I54:J54"/>
    <mergeCell ref="L48:M48"/>
    <mergeCell ref="L54:M54"/>
    <mergeCell ref="C53:D53"/>
    <mergeCell ref="C54:D54"/>
    <mergeCell ref="C50:D50"/>
    <mergeCell ref="A4:C4"/>
    <mergeCell ref="I47:J47"/>
    <mergeCell ref="C47:D47"/>
    <mergeCell ref="L35:M35"/>
    <mergeCell ref="I35:J35"/>
    <mergeCell ref="I36:J36"/>
    <mergeCell ref="I37:J37"/>
    <mergeCell ref="L31:M31"/>
    <mergeCell ref="I39:J39"/>
    <mergeCell ref="L36:M36"/>
    <mergeCell ref="L37:M37"/>
    <mergeCell ref="L39:M39"/>
    <mergeCell ref="L42:M42"/>
    <mergeCell ref="L43:M43"/>
    <mergeCell ref="L32:M32"/>
    <mergeCell ref="L38:M38"/>
    <mergeCell ref="F47:G47"/>
    <mergeCell ref="A6:A8"/>
    <mergeCell ref="F50:G50"/>
    <mergeCell ref="I46:J46"/>
    <mergeCell ref="L28:M28"/>
    <mergeCell ref="C55:D55"/>
    <mergeCell ref="C56:D56"/>
    <mergeCell ref="I55:J55"/>
    <mergeCell ref="I56:J56"/>
    <mergeCell ref="F55:G55"/>
    <mergeCell ref="F56:G56"/>
    <mergeCell ref="F51:G51"/>
    <mergeCell ref="F52:G52"/>
    <mergeCell ref="F53:G53"/>
    <mergeCell ref="C51:D51"/>
    <mergeCell ref="C52:D52"/>
    <mergeCell ref="C38:D38"/>
    <mergeCell ref="F34:G34"/>
    <mergeCell ref="F45:G45"/>
    <mergeCell ref="F46:G46"/>
    <mergeCell ref="I50:J50"/>
    <mergeCell ref="F42:G42"/>
    <mergeCell ref="F54:G54"/>
    <mergeCell ref="I51:J51"/>
    <mergeCell ref="I52:J52"/>
    <mergeCell ref="I53:J53"/>
    <mergeCell ref="O5:P5"/>
    <mergeCell ref="C32:D32"/>
    <mergeCell ref="F27:G27"/>
    <mergeCell ref="F28:G28"/>
    <mergeCell ref="F29:G29"/>
    <mergeCell ref="F30:G30"/>
    <mergeCell ref="F31:G31"/>
    <mergeCell ref="F32:G32"/>
    <mergeCell ref="I27:J27"/>
    <mergeCell ref="I32:J32"/>
    <mergeCell ref="N24:P24"/>
    <mergeCell ref="I26:J26"/>
    <mergeCell ref="C26:D26"/>
    <mergeCell ref="L26:M26"/>
    <mergeCell ref="L29:M29"/>
    <mergeCell ref="O27:P27"/>
    <mergeCell ref="O28:P28"/>
    <mergeCell ref="O29:P29"/>
    <mergeCell ref="O30:P30"/>
    <mergeCell ref="L30:M30"/>
    <mergeCell ref="B24:D24"/>
    <mergeCell ref="E24:G24"/>
    <mergeCell ref="F25:L25"/>
    <mergeCell ref="I28:J28"/>
    <mergeCell ref="C37:D37"/>
    <mergeCell ref="C30:D30"/>
    <mergeCell ref="C44:D44"/>
    <mergeCell ref="C48:D48"/>
    <mergeCell ref="C43:D43"/>
    <mergeCell ref="C45:D45"/>
    <mergeCell ref="F41:L41"/>
    <mergeCell ref="I42:J42"/>
    <mergeCell ref="F49:L49"/>
    <mergeCell ref="I48:J48"/>
    <mergeCell ref="F43:G43"/>
    <mergeCell ref="F44:G44"/>
    <mergeCell ref="I43:J43"/>
    <mergeCell ref="I44:J44"/>
    <mergeCell ref="I45:J45"/>
    <mergeCell ref="I34:J34"/>
    <mergeCell ref="L34:M34"/>
    <mergeCell ref="C34:D34"/>
    <mergeCell ref="F48:G48"/>
    <mergeCell ref="K60:L60"/>
    <mergeCell ref="K24:M24"/>
    <mergeCell ref="F26:G26"/>
    <mergeCell ref="H24:J24"/>
    <mergeCell ref="F33:L33"/>
    <mergeCell ref="C40:D40"/>
    <mergeCell ref="C27:D27"/>
    <mergeCell ref="C28:D28"/>
    <mergeCell ref="F40:G40"/>
    <mergeCell ref="I29:J29"/>
    <mergeCell ref="I30:J30"/>
    <mergeCell ref="I31:J31"/>
    <mergeCell ref="C31:D31"/>
    <mergeCell ref="C39:D39"/>
    <mergeCell ref="F37:G37"/>
    <mergeCell ref="F39:G39"/>
    <mergeCell ref="F38:G38"/>
    <mergeCell ref="F35:G35"/>
    <mergeCell ref="F36:G36"/>
    <mergeCell ref="C42:D42"/>
    <mergeCell ref="C29:D29"/>
    <mergeCell ref="I38:J38"/>
    <mergeCell ref="C35:D35"/>
    <mergeCell ref="C36:D36"/>
  </mergeCells>
  <phoneticPr fontId="2"/>
  <pageMargins left="0.98425196850393704" right="0.39370078740157483" top="0.59055118110236227" bottom="0.19685039370078741" header="0.51181102362204722" footer="0.51181102362204722"/>
  <pageSetup paperSize="9" scale="91" firstPageNumber="4" pageOrder="overThenDown"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33CCFF"/>
  </sheetPr>
  <dimension ref="A1:X746"/>
  <sheetViews>
    <sheetView zoomScale="60" zoomScaleNormal="60" workbookViewId="0">
      <selection activeCell="A4" sqref="A4:B4"/>
    </sheetView>
  </sheetViews>
  <sheetFormatPr defaultRowHeight="21"/>
  <cols>
    <col min="1" max="1" width="26.625" style="32" customWidth="1"/>
    <col min="2" max="2" width="12.625" style="32" customWidth="1"/>
    <col min="3" max="5" width="12.625" style="9" customWidth="1"/>
    <col min="6" max="12" width="11.625" style="9" customWidth="1"/>
    <col min="13" max="13" width="11.625" style="35" customWidth="1"/>
    <col min="14" max="14" width="11.625" style="9" customWidth="1"/>
    <col min="15" max="21" width="11.625" style="36" customWidth="1"/>
    <col min="22" max="22" width="14.125" style="5" bestFit="1" customWidth="1"/>
    <col min="23" max="23" width="9.75" style="5" bestFit="1" customWidth="1"/>
    <col min="24" max="24" width="9" style="5"/>
    <col min="25" max="25" width="9.5" style="5" bestFit="1" customWidth="1"/>
    <col min="26" max="16384" width="9" style="5"/>
  </cols>
  <sheetData>
    <row r="1" spans="1:24" ht="18" customHeight="1">
      <c r="A1" s="914" t="s">
        <v>641</v>
      </c>
      <c r="B1" s="914"/>
      <c r="C1" s="914"/>
      <c r="F1" s="23"/>
      <c r="H1" s="23"/>
      <c r="I1" s="23"/>
      <c r="K1" s="34"/>
      <c r="L1" s="34"/>
      <c r="M1" s="34"/>
      <c r="N1" s="34"/>
      <c r="O1" s="44"/>
      <c r="P1" s="29"/>
      <c r="Q1" s="29"/>
      <c r="R1" s="29"/>
      <c r="S1" s="29"/>
      <c r="T1" s="29"/>
      <c r="U1" s="29"/>
    </row>
    <row r="2" spans="1:24" ht="18" customHeight="1">
      <c r="A2" s="914"/>
      <c r="B2" s="914"/>
      <c r="C2" s="914"/>
      <c r="E2" s="17"/>
      <c r="F2" s="23"/>
      <c r="H2" s="23"/>
      <c r="I2" s="23"/>
      <c r="K2" s="34"/>
      <c r="L2" s="34"/>
      <c r="M2" s="34"/>
      <c r="N2" s="34"/>
      <c r="O2" s="44"/>
      <c r="P2" s="29"/>
      <c r="Q2" s="29"/>
    </row>
    <row r="3" spans="1:24" ht="18" customHeight="1"/>
    <row r="4" spans="1:24" ht="20.100000000000001" customHeight="1">
      <c r="A4" s="14" t="s">
        <v>44</v>
      </c>
      <c r="B4" s="43"/>
      <c r="C4" s="33"/>
      <c r="D4" s="33"/>
      <c r="E4" s="5"/>
      <c r="F4" s="5"/>
      <c r="G4" s="5"/>
      <c r="H4" s="354"/>
      <c r="I4" s="354"/>
      <c r="J4" s="354"/>
      <c r="L4" s="33"/>
      <c r="U4" s="37"/>
    </row>
    <row r="5" spans="1:24" ht="20.100000000000001" customHeight="1">
      <c r="A5" s="14"/>
      <c r="B5" s="43"/>
      <c r="C5" s="33"/>
      <c r="D5" s="33"/>
      <c r="E5" s="5"/>
      <c r="G5" s="5"/>
      <c r="H5" s="127"/>
      <c r="I5" s="127"/>
      <c r="J5" s="127"/>
      <c r="L5" s="33"/>
      <c r="Q5" s="127" t="s">
        <v>1622</v>
      </c>
      <c r="U5" s="37"/>
    </row>
    <row r="6" spans="1:24" s="3" customFormat="1" ht="20.100000000000001" customHeight="1">
      <c r="A6" s="90" t="s">
        <v>37</v>
      </c>
      <c r="B6" s="52" t="s">
        <v>38</v>
      </c>
      <c r="C6" s="52" t="s">
        <v>642</v>
      </c>
      <c r="D6" s="52" t="s">
        <v>745</v>
      </c>
      <c r="E6" s="52" t="s">
        <v>746</v>
      </c>
      <c r="F6" s="52" t="s">
        <v>399</v>
      </c>
      <c r="G6" s="138" t="s">
        <v>400</v>
      </c>
      <c r="H6" s="138" t="s">
        <v>401</v>
      </c>
      <c r="I6" s="138" t="s">
        <v>402</v>
      </c>
      <c r="J6" s="138" t="s">
        <v>403</v>
      </c>
      <c r="K6" s="138" t="s">
        <v>404</v>
      </c>
      <c r="L6" s="138" t="s">
        <v>405</v>
      </c>
      <c r="M6" s="138" t="s">
        <v>406</v>
      </c>
      <c r="N6" s="138" t="s">
        <v>407</v>
      </c>
      <c r="O6" s="138" t="s">
        <v>408</v>
      </c>
      <c r="P6" s="139" t="s">
        <v>410</v>
      </c>
      <c r="Q6" s="138" t="s">
        <v>411</v>
      </c>
      <c r="R6" s="138" t="s">
        <v>412</v>
      </c>
      <c r="S6" s="138" t="s">
        <v>413</v>
      </c>
      <c r="T6" s="138" t="s">
        <v>414</v>
      </c>
      <c r="U6" s="140" t="s">
        <v>56</v>
      </c>
    </row>
    <row r="7" spans="1:24" ht="20.100000000000001" customHeight="1">
      <c r="A7" s="45"/>
      <c r="B7" s="13"/>
      <c r="C7" s="13"/>
      <c r="D7" s="13"/>
      <c r="E7" s="45"/>
      <c r="F7" s="13"/>
      <c r="G7" s="13"/>
      <c r="H7" s="13"/>
      <c r="I7" s="13"/>
      <c r="J7" s="13"/>
      <c r="K7" s="13"/>
      <c r="L7" s="13"/>
      <c r="M7" s="13"/>
      <c r="N7" s="13"/>
      <c r="O7" s="40"/>
      <c r="P7" s="46"/>
      <c r="Q7" s="40"/>
      <c r="R7" s="40"/>
      <c r="S7" s="40"/>
      <c r="T7" s="40"/>
      <c r="U7" s="40"/>
    </row>
    <row r="8" spans="1:24" s="11" customFormat="1" ht="24.95" customHeight="1" thickBot="1">
      <c r="A8" s="683" t="s">
        <v>643</v>
      </c>
      <c r="B8" s="396">
        <f>B10+小田!B8+大庄!B8+立花!B8+武庫!B8+園田!B8</f>
        <v>238668</v>
      </c>
      <c r="C8" s="145">
        <f>C10+小田!C8+大庄!C8+立花!C8+武庫!C8+園田!C8</f>
        <v>461064</v>
      </c>
      <c r="D8" s="145">
        <f>D10+小田!D8+大庄!D8+立花!D8+武庫!D8+園田!D8</f>
        <v>224059</v>
      </c>
      <c r="E8" s="611">
        <f>E10+小田!E8+大庄!E8+立花!E8+武庫!E8+園田!E8</f>
        <v>237005</v>
      </c>
      <c r="F8" s="145">
        <f>F10+小田!F8+大庄!F8+立花!F8+武庫!F8+園田!F8</f>
        <v>17434</v>
      </c>
      <c r="G8" s="145">
        <f>G10+小田!G8+大庄!G8+立花!G8+武庫!G8+園田!G8</f>
        <v>17240</v>
      </c>
      <c r="H8" s="145">
        <f>H10+小田!H8+大庄!H8+立花!H8+武庫!H8+園田!H8</f>
        <v>18245</v>
      </c>
      <c r="I8" s="145">
        <f>I10+小田!I8+大庄!I8+立花!I8+武庫!I8+園田!I8</f>
        <v>18700</v>
      </c>
      <c r="J8" s="145">
        <f>J10+小田!J8+大庄!J8+立花!J8+武庫!J8+園田!J8</f>
        <v>22791</v>
      </c>
      <c r="K8" s="145">
        <f>K10+小田!K8+大庄!K8+立花!K8+武庫!K8+園田!K8</f>
        <v>26889</v>
      </c>
      <c r="L8" s="145">
        <f>L10+小田!L8+大庄!L8+立花!L8+武庫!L8+園田!L8</f>
        <v>26680</v>
      </c>
      <c r="M8" s="145">
        <f>M10+小田!M8+大庄!M8+立花!M8+武庫!M8+園田!M8</f>
        <v>27668</v>
      </c>
      <c r="N8" s="145">
        <f>N10+小田!N8+大庄!N8+立花!N8+武庫!N8+園田!N8</f>
        <v>29998</v>
      </c>
      <c r="O8" s="145">
        <f>O10+小田!O8+大庄!O8+立花!O8+武庫!O8+園田!O8</f>
        <v>37700</v>
      </c>
      <c r="P8" s="145">
        <f>P10+小田!P8+大庄!P8+立花!P8+武庫!P8+園田!P8</f>
        <v>36623</v>
      </c>
      <c r="Q8" s="145">
        <f>Q10+小田!Q8+大庄!Q8+立花!Q8+武庫!Q8+園田!Q8</f>
        <v>29108</v>
      </c>
      <c r="R8" s="145">
        <f>R10+小田!R8+大庄!R8+立花!R8+武庫!R8+園田!R8</f>
        <v>24523</v>
      </c>
      <c r="S8" s="145">
        <f>S10+小田!S8+大庄!S8+立花!S8+武庫!S8+園田!S8</f>
        <v>25433</v>
      </c>
      <c r="T8" s="145">
        <f>T10+小田!T8+大庄!T8+立花!T8+武庫!T8+園田!T8</f>
        <v>34595</v>
      </c>
      <c r="U8" s="145">
        <f>U10+小田!U8+大庄!U8+立花!U8+武庫!U8+園田!U8</f>
        <v>67437</v>
      </c>
      <c r="V8" s="610"/>
    </row>
    <row r="9" spans="1:24" s="407" customFormat="1" ht="18" customHeight="1" thickTop="1">
      <c r="A9" s="397"/>
      <c r="B9" s="398"/>
      <c r="C9" s="399"/>
      <c r="D9" s="399"/>
      <c r="E9" s="399"/>
      <c r="F9" s="398"/>
      <c r="G9" s="400"/>
      <c r="H9" s="400"/>
      <c r="I9" s="400"/>
      <c r="J9" s="400"/>
      <c r="K9" s="400"/>
      <c r="L9" s="400"/>
      <c r="M9" s="400"/>
      <c r="N9" s="400"/>
      <c r="O9" s="400"/>
      <c r="P9" s="400"/>
      <c r="Q9" s="400"/>
      <c r="R9" s="400"/>
      <c r="S9" s="400"/>
      <c r="T9" s="400"/>
      <c r="U9" s="400"/>
    </row>
    <row r="10" spans="1:24" s="9" customFormat="1" ht="20.100000000000001" customHeight="1">
      <c r="A10" s="130" t="s">
        <v>699</v>
      </c>
      <c r="B10" s="42">
        <f>SUBTOTAL(9,B12:B167)</f>
        <v>29976</v>
      </c>
      <c r="C10" s="42">
        <f>SUBTOTAL(9,C12:C167)</f>
        <v>52707</v>
      </c>
      <c r="D10" s="42">
        <f t="shared" ref="D10:U10" si="0">SUBTOTAL(9,D12:D167)</f>
        <v>26317</v>
      </c>
      <c r="E10" s="146">
        <f>SUBTOTAL(9,E12:E68,E73:E134,E140:E167)</f>
        <v>26390</v>
      </c>
      <c r="F10" s="42">
        <f t="shared" si="0"/>
        <v>1395</v>
      </c>
      <c r="G10" s="42">
        <f t="shared" si="0"/>
        <v>1551</v>
      </c>
      <c r="H10" s="42">
        <f t="shared" si="0"/>
        <v>1786</v>
      </c>
      <c r="I10" s="42">
        <f t="shared" si="0"/>
        <v>2023</v>
      </c>
      <c r="J10" s="42">
        <f t="shared" si="0"/>
        <v>2814</v>
      </c>
      <c r="K10" s="42">
        <f t="shared" si="0"/>
        <v>3199</v>
      </c>
      <c r="L10" s="42">
        <f t="shared" si="0"/>
        <v>2813</v>
      </c>
      <c r="M10" s="42">
        <f t="shared" si="0"/>
        <v>2765</v>
      </c>
      <c r="N10" s="42">
        <f t="shared" si="0"/>
        <v>3199</v>
      </c>
      <c r="O10" s="42">
        <f t="shared" si="0"/>
        <v>4342</v>
      </c>
      <c r="P10" s="42">
        <f>SUBTOTAL(9,P12:P68,P73:P134,P140:P167)</f>
        <v>4277</v>
      </c>
      <c r="Q10" s="42">
        <f t="shared" si="0"/>
        <v>3476</v>
      </c>
      <c r="R10" s="42">
        <f t="shared" si="0"/>
        <v>3014</v>
      </c>
      <c r="S10" s="42">
        <f t="shared" si="0"/>
        <v>3278</v>
      </c>
      <c r="T10" s="42">
        <f t="shared" si="0"/>
        <v>4453</v>
      </c>
      <c r="U10" s="42">
        <f t="shared" si="0"/>
        <v>8322</v>
      </c>
    </row>
    <row r="11" spans="1:24" s="9" customFormat="1" ht="18" customHeight="1">
      <c r="A11" s="401"/>
      <c r="B11" s="402"/>
      <c r="C11" s="403"/>
      <c r="D11" s="403"/>
      <c r="E11" s="403"/>
      <c r="F11" s="591"/>
      <c r="G11" s="400"/>
      <c r="H11" s="400"/>
      <c r="I11" s="400"/>
      <c r="J11" s="400"/>
      <c r="K11" s="400"/>
      <c r="L11" s="400"/>
      <c r="M11" s="400"/>
      <c r="N11" s="400"/>
      <c r="O11" s="405"/>
      <c r="P11" s="405"/>
      <c r="Q11" s="405"/>
      <c r="R11" s="405"/>
      <c r="S11" s="405"/>
      <c r="T11" s="405"/>
      <c r="U11" s="400"/>
    </row>
    <row r="12" spans="1:24" s="504" customFormat="1" ht="17.25">
      <c r="A12" s="411" t="s">
        <v>867</v>
      </c>
      <c r="B12" s="155">
        <v>210</v>
      </c>
      <c r="C12" s="155">
        <v>318</v>
      </c>
      <c r="D12" s="155">
        <v>166</v>
      </c>
      <c r="E12" s="155">
        <v>152</v>
      </c>
      <c r="F12" s="507">
        <v>6</v>
      </c>
      <c r="G12" s="155">
        <v>6</v>
      </c>
      <c r="H12" s="155">
        <v>6</v>
      </c>
      <c r="I12" s="155">
        <v>4</v>
      </c>
      <c r="J12" s="155">
        <v>15</v>
      </c>
      <c r="K12" s="155">
        <v>16</v>
      </c>
      <c r="L12" s="155">
        <v>21</v>
      </c>
      <c r="M12" s="155">
        <v>18</v>
      </c>
      <c r="N12" s="155">
        <v>23</v>
      </c>
      <c r="O12" s="155">
        <v>25</v>
      </c>
      <c r="P12" s="155">
        <v>18</v>
      </c>
      <c r="Q12" s="155">
        <v>21</v>
      </c>
      <c r="R12" s="155">
        <v>14</v>
      </c>
      <c r="S12" s="155">
        <v>25</v>
      </c>
      <c r="T12" s="155">
        <v>35</v>
      </c>
      <c r="U12" s="155">
        <v>65</v>
      </c>
    </row>
    <row r="13" spans="1:24" ht="18" customHeight="1">
      <c r="A13" s="25"/>
      <c r="B13" s="28"/>
      <c r="C13" s="15"/>
      <c r="D13" s="15"/>
      <c r="E13" s="15"/>
      <c r="F13" s="28"/>
      <c r="G13" s="15"/>
      <c r="H13" s="15"/>
      <c r="I13" s="42"/>
      <c r="J13" s="42"/>
      <c r="K13" s="50"/>
      <c r="L13" s="50"/>
      <c r="M13" s="88"/>
      <c r="N13" s="15"/>
      <c r="O13" s="74"/>
      <c r="P13" s="74"/>
      <c r="Q13" s="74"/>
      <c r="R13" s="74"/>
      <c r="S13" s="74"/>
      <c r="T13" s="74"/>
      <c r="U13" s="74"/>
    </row>
    <row r="14" spans="1:24" s="3" customFormat="1" ht="18" customHeight="1">
      <c r="A14" s="25" t="s">
        <v>254</v>
      </c>
      <c r="B14" s="155">
        <v>354</v>
      </c>
      <c r="C14" s="155">
        <v>644</v>
      </c>
      <c r="D14" s="155">
        <v>330</v>
      </c>
      <c r="E14" s="155">
        <v>314</v>
      </c>
      <c r="F14" s="507">
        <v>27</v>
      </c>
      <c r="G14" s="155">
        <v>21</v>
      </c>
      <c r="H14" s="155">
        <v>23</v>
      </c>
      <c r="I14" s="155">
        <v>19</v>
      </c>
      <c r="J14" s="155">
        <v>39</v>
      </c>
      <c r="K14" s="155">
        <v>37</v>
      </c>
      <c r="L14" s="155">
        <v>44</v>
      </c>
      <c r="M14" s="155">
        <v>32</v>
      </c>
      <c r="N14" s="155">
        <v>35</v>
      </c>
      <c r="O14" s="155">
        <v>44</v>
      </c>
      <c r="P14" s="155">
        <v>57</v>
      </c>
      <c r="Q14" s="155">
        <v>42</v>
      </c>
      <c r="R14" s="155">
        <v>29</v>
      </c>
      <c r="S14" s="155">
        <v>30</v>
      </c>
      <c r="T14" s="155">
        <v>65</v>
      </c>
      <c r="U14" s="155">
        <v>100</v>
      </c>
    </row>
    <row r="15" spans="1:24" ht="18" customHeight="1">
      <c r="A15" s="25"/>
      <c r="B15" s="28"/>
      <c r="C15" s="15"/>
      <c r="D15" s="15"/>
      <c r="E15" s="15"/>
      <c r="F15" s="28"/>
      <c r="G15" s="15"/>
      <c r="H15" s="15"/>
      <c r="I15" s="42"/>
      <c r="J15" s="42"/>
      <c r="K15" s="42"/>
      <c r="L15" s="42"/>
      <c r="M15" s="88"/>
      <c r="N15" s="15"/>
      <c r="O15" s="74"/>
      <c r="P15" s="74"/>
      <c r="Q15" s="74"/>
      <c r="R15" s="74"/>
      <c r="S15" s="74"/>
      <c r="T15" s="74"/>
      <c r="U15" s="74"/>
    </row>
    <row r="16" spans="1:24" s="506" customFormat="1" ht="18" customHeight="1">
      <c r="A16" s="146" t="s">
        <v>892</v>
      </c>
      <c r="B16" s="155">
        <v>84</v>
      </c>
      <c r="C16" s="155">
        <v>149</v>
      </c>
      <c r="D16" s="155">
        <v>74</v>
      </c>
      <c r="E16" s="155">
        <v>75</v>
      </c>
      <c r="F16" s="507">
        <v>1</v>
      </c>
      <c r="G16" s="155">
        <v>3</v>
      </c>
      <c r="H16" s="155">
        <v>6</v>
      </c>
      <c r="I16" s="155">
        <v>3</v>
      </c>
      <c r="J16" s="155">
        <v>7</v>
      </c>
      <c r="K16" s="155">
        <v>10</v>
      </c>
      <c r="L16" s="155">
        <v>5</v>
      </c>
      <c r="M16" s="155">
        <v>6</v>
      </c>
      <c r="N16" s="155">
        <v>13</v>
      </c>
      <c r="O16" s="155">
        <v>13</v>
      </c>
      <c r="P16" s="155">
        <v>15</v>
      </c>
      <c r="Q16" s="155">
        <v>9</v>
      </c>
      <c r="R16" s="155">
        <v>5</v>
      </c>
      <c r="S16" s="155">
        <v>12</v>
      </c>
      <c r="T16" s="155">
        <v>14</v>
      </c>
      <c r="U16" s="155">
        <v>27</v>
      </c>
      <c r="V16" s="505"/>
      <c r="W16" s="505"/>
      <c r="X16" s="505"/>
    </row>
    <row r="17" spans="1:24" s="506" customFormat="1" ht="18" customHeight="1">
      <c r="A17" s="146" t="s">
        <v>893</v>
      </c>
      <c r="B17" s="155">
        <v>176</v>
      </c>
      <c r="C17" s="155">
        <v>299</v>
      </c>
      <c r="D17" s="155">
        <v>142</v>
      </c>
      <c r="E17" s="155">
        <v>157</v>
      </c>
      <c r="F17" s="507">
        <v>3</v>
      </c>
      <c r="G17" s="155">
        <v>9</v>
      </c>
      <c r="H17" s="155">
        <v>8</v>
      </c>
      <c r="I17" s="155">
        <v>13</v>
      </c>
      <c r="J17" s="155">
        <v>17</v>
      </c>
      <c r="K17" s="155">
        <v>28</v>
      </c>
      <c r="L17" s="155">
        <v>16</v>
      </c>
      <c r="M17" s="155">
        <v>17</v>
      </c>
      <c r="N17" s="155">
        <v>19</v>
      </c>
      <c r="O17" s="155">
        <v>22</v>
      </c>
      <c r="P17" s="155">
        <v>29</v>
      </c>
      <c r="Q17" s="155">
        <v>23</v>
      </c>
      <c r="R17" s="155">
        <v>10</v>
      </c>
      <c r="S17" s="155">
        <v>11</v>
      </c>
      <c r="T17" s="155">
        <v>31</v>
      </c>
      <c r="U17" s="155">
        <v>43</v>
      </c>
      <c r="V17" s="505"/>
      <c r="W17" s="505"/>
      <c r="X17" s="505"/>
    </row>
    <row r="18" spans="1:24" s="506" customFormat="1" ht="18" customHeight="1">
      <c r="A18" s="146" t="s">
        <v>894</v>
      </c>
      <c r="B18" s="155">
        <v>136</v>
      </c>
      <c r="C18" s="155">
        <v>236</v>
      </c>
      <c r="D18" s="155">
        <v>127</v>
      </c>
      <c r="E18" s="155">
        <v>109</v>
      </c>
      <c r="F18" s="507">
        <v>4</v>
      </c>
      <c r="G18" s="155">
        <v>2</v>
      </c>
      <c r="H18" s="155">
        <v>7</v>
      </c>
      <c r="I18" s="155">
        <v>3</v>
      </c>
      <c r="J18" s="155">
        <v>10</v>
      </c>
      <c r="K18" s="155">
        <v>17</v>
      </c>
      <c r="L18" s="155">
        <v>17</v>
      </c>
      <c r="M18" s="155">
        <v>9</v>
      </c>
      <c r="N18" s="155">
        <v>5</v>
      </c>
      <c r="O18" s="155">
        <v>11</v>
      </c>
      <c r="P18" s="155">
        <v>22</v>
      </c>
      <c r="Q18" s="155">
        <v>14</v>
      </c>
      <c r="R18" s="155">
        <v>10</v>
      </c>
      <c r="S18" s="155">
        <v>21</v>
      </c>
      <c r="T18" s="155">
        <v>26</v>
      </c>
      <c r="U18" s="155">
        <v>58</v>
      </c>
      <c r="V18" s="505"/>
      <c r="W18" s="505"/>
      <c r="X18" s="505"/>
    </row>
    <row r="19" spans="1:24" s="506" customFormat="1" ht="18" customHeight="1">
      <c r="A19" s="146" t="s">
        <v>895</v>
      </c>
      <c r="B19" s="155">
        <v>343</v>
      </c>
      <c r="C19" s="155">
        <v>541</v>
      </c>
      <c r="D19" s="155">
        <v>267</v>
      </c>
      <c r="E19" s="155">
        <v>274</v>
      </c>
      <c r="F19" s="507">
        <v>12</v>
      </c>
      <c r="G19" s="155">
        <v>9</v>
      </c>
      <c r="H19" s="155">
        <v>10</v>
      </c>
      <c r="I19" s="155">
        <v>13</v>
      </c>
      <c r="J19" s="155">
        <v>27</v>
      </c>
      <c r="K19" s="155">
        <v>50</v>
      </c>
      <c r="L19" s="155">
        <v>28</v>
      </c>
      <c r="M19" s="155">
        <v>25</v>
      </c>
      <c r="N19" s="155">
        <v>28</v>
      </c>
      <c r="O19" s="155">
        <v>41</v>
      </c>
      <c r="P19" s="155">
        <v>49</v>
      </c>
      <c r="Q19" s="155">
        <v>52</v>
      </c>
      <c r="R19" s="155">
        <v>35</v>
      </c>
      <c r="S19" s="155">
        <v>27</v>
      </c>
      <c r="T19" s="155">
        <v>33</v>
      </c>
      <c r="U19" s="155">
        <v>102</v>
      </c>
      <c r="V19" s="505"/>
      <c r="W19" s="505"/>
      <c r="X19" s="505"/>
    </row>
    <row r="20" spans="1:24" ht="18" customHeight="1">
      <c r="A20" s="25"/>
      <c r="B20" s="28"/>
      <c r="C20" s="15"/>
      <c r="D20" s="15"/>
      <c r="E20" s="15"/>
      <c r="F20" s="28"/>
      <c r="G20" s="15"/>
      <c r="H20" s="15"/>
      <c r="I20" s="42"/>
      <c r="J20" s="42"/>
      <c r="K20" s="42"/>
      <c r="L20" s="42"/>
      <c r="M20" s="150"/>
      <c r="N20" s="15"/>
      <c r="O20" s="74"/>
      <c r="P20" s="74"/>
      <c r="Q20" s="74"/>
      <c r="R20" s="74"/>
      <c r="S20" s="74"/>
      <c r="T20" s="74"/>
      <c r="U20" s="74"/>
      <c r="V20" s="38"/>
      <c r="W20" s="38"/>
      <c r="X20" s="38"/>
    </row>
    <row r="21" spans="1:24" s="504" customFormat="1" ht="17.25">
      <c r="A21" s="411" t="s">
        <v>1445</v>
      </c>
      <c r="B21" s="155">
        <v>55</v>
      </c>
      <c r="C21" s="155">
        <v>137</v>
      </c>
      <c r="D21" s="155">
        <v>65</v>
      </c>
      <c r="E21" s="155">
        <v>72</v>
      </c>
      <c r="F21" s="507">
        <v>3</v>
      </c>
      <c r="G21" s="155">
        <v>8</v>
      </c>
      <c r="H21" s="155">
        <v>13</v>
      </c>
      <c r="I21" s="155">
        <v>9</v>
      </c>
      <c r="J21" s="155">
        <v>7</v>
      </c>
      <c r="K21" s="155">
        <v>6</v>
      </c>
      <c r="L21" s="155">
        <v>6</v>
      </c>
      <c r="M21" s="155">
        <v>7</v>
      </c>
      <c r="N21" s="155">
        <v>14</v>
      </c>
      <c r="O21" s="155">
        <v>12</v>
      </c>
      <c r="P21" s="155">
        <v>19</v>
      </c>
      <c r="Q21" s="155">
        <v>6</v>
      </c>
      <c r="R21" s="155">
        <v>2</v>
      </c>
      <c r="S21" s="155">
        <v>4</v>
      </c>
      <c r="T21" s="155">
        <v>5</v>
      </c>
      <c r="U21" s="155">
        <v>16</v>
      </c>
    </row>
    <row r="22" spans="1:24" s="504" customFormat="1" ht="17.25">
      <c r="A22" s="411" t="s">
        <v>896</v>
      </c>
      <c r="B22" s="155">
        <v>171</v>
      </c>
      <c r="C22" s="155">
        <v>352</v>
      </c>
      <c r="D22" s="155">
        <v>178</v>
      </c>
      <c r="E22" s="155">
        <v>174</v>
      </c>
      <c r="F22" s="507">
        <v>15</v>
      </c>
      <c r="G22" s="155">
        <v>15</v>
      </c>
      <c r="H22" s="155">
        <v>27</v>
      </c>
      <c r="I22" s="155">
        <v>12</v>
      </c>
      <c r="J22" s="155">
        <v>12</v>
      </c>
      <c r="K22" s="155">
        <v>22</v>
      </c>
      <c r="L22" s="155">
        <v>22</v>
      </c>
      <c r="M22" s="155">
        <v>26</v>
      </c>
      <c r="N22" s="155">
        <v>23</v>
      </c>
      <c r="O22" s="155">
        <v>29</v>
      </c>
      <c r="P22" s="155">
        <v>26</v>
      </c>
      <c r="Q22" s="155">
        <v>28</v>
      </c>
      <c r="R22" s="155">
        <v>19</v>
      </c>
      <c r="S22" s="155">
        <v>19</v>
      </c>
      <c r="T22" s="155">
        <v>14</v>
      </c>
      <c r="U22" s="155">
        <v>43</v>
      </c>
    </row>
    <row r="23" spans="1:24" s="504" customFormat="1" ht="17.25">
      <c r="A23" s="411" t="s">
        <v>897</v>
      </c>
      <c r="B23" s="155">
        <v>190</v>
      </c>
      <c r="C23" s="155">
        <v>352</v>
      </c>
      <c r="D23" s="155">
        <v>159</v>
      </c>
      <c r="E23" s="155">
        <v>193</v>
      </c>
      <c r="F23" s="507">
        <v>10</v>
      </c>
      <c r="G23" s="155">
        <v>16</v>
      </c>
      <c r="H23" s="155">
        <v>20</v>
      </c>
      <c r="I23" s="155">
        <v>19</v>
      </c>
      <c r="J23" s="155">
        <v>9</v>
      </c>
      <c r="K23" s="155">
        <v>13</v>
      </c>
      <c r="L23" s="155">
        <v>11</v>
      </c>
      <c r="M23" s="155">
        <v>17</v>
      </c>
      <c r="N23" s="155">
        <v>15</v>
      </c>
      <c r="O23" s="155">
        <v>16</v>
      </c>
      <c r="P23" s="155">
        <v>22</v>
      </c>
      <c r="Q23" s="155">
        <v>21</v>
      </c>
      <c r="R23" s="155">
        <v>22</v>
      </c>
      <c r="S23" s="155">
        <v>25</v>
      </c>
      <c r="T23" s="155">
        <v>33</v>
      </c>
      <c r="U23" s="155">
        <v>83</v>
      </c>
    </row>
    <row r="24" spans="1:24" s="504" customFormat="1" ht="17.25">
      <c r="A24" s="411" t="s">
        <v>898</v>
      </c>
      <c r="B24" s="155">
        <v>200</v>
      </c>
      <c r="C24" s="155">
        <v>362</v>
      </c>
      <c r="D24" s="155">
        <v>158</v>
      </c>
      <c r="E24" s="155">
        <v>204</v>
      </c>
      <c r="F24" s="507">
        <v>11</v>
      </c>
      <c r="G24" s="155">
        <v>18</v>
      </c>
      <c r="H24" s="155">
        <v>32</v>
      </c>
      <c r="I24" s="155">
        <v>21</v>
      </c>
      <c r="J24" s="155">
        <v>6</v>
      </c>
      <c r="K24" s="155">
        <v>11</v>
      </c>
      <c r="L24" s="155">
        <v>14</v>
      </c>
      <c r="M24" s="155">
        <v>16</v>
      </c>
      <c r="N24" s="155">
        <v>19</v>
      </c>
      <c r="O24" s="155">
        <v>33</v>
      </c>
      <c r="P24" s="155">
        <v>24</v>
      </c>
      <c r="Q24" s="155">
        <v>28</v>
      </c>
      <c r="R24" s="155">
        <v>14</v>
      </c>
      <c r="S24" s="155">
        <v>21</v>
      </c>
      <c r="T24" s="155">
        <v>28</v>
      </c>
      <c r="U24" s="155">
        <v>66</v>
      </c>
    </row>
    <row r="25" spans="1:24" s="504" customFormat="1" ht="17.25">
      <c r="A25" s="411" t="s">
        <v>899</v>
      </c>
      <c r="B25" s="155">
        <v>283</v>
      </c>
      <c r="C25" s="155">
        <v>480</v>
      </c>
      <c r="D25" s="155">
        <v>262</v>
      </c>
      <c r="E25" s="155">
        <v>218</v>
      </c>
      <c r="F25" s="507">
        <v>16</v>
      </c>
      <c r="G25" s="155">
        <v>20</v>
      </c>
      <c r="H25" s="155">
        <v>19</v>
      </c>
      <c r="I25" s="155">
        <v>17</v>
      </c>
      <c r="J25" s="155">
        <v>12</v>
      </c>
      <c r="K25" s="155">
        <v>27</v>
      </c>
      <c r="L25" s="155">
        <v>24</v>
      </c>
      <c r="M25" s="155">
        <v>33</v>
      </c>
      <c r="N25" s="155">
        <v>31</v>
      </c>
      <c r="O25" s="155">
        <v>39</v>
      </c>
      <c r="P25" s="155">
        <v>41</v>
      </c>
      <c r="Q25" s="155">
        <v>28</v>
      </c>
      <c r="R25" s="155">
        <v>32</v>
      </c>
      <c r="S25" s="155">
        <v>22</v>
      </c>
      <c r="T25" s="155">
        <v>34</v>
      </c>
      <c r="U25" s="155">
        <v>85</v>
      </c>
    </row>
    <row r="26" spans="1:24" ht="18" customHeight="1">
      <c r="A26" s="25"/>
      <c r="B26" s="155"/>
      <c r="C26" s="155"/>
      <c r="D26" s="155"/>
      <c r="E26" s="592"/>
      <c r="F26" s="28"/>
      <c r="G26" s="15"/>
      <c r="H26" s="15"/>
      <c r="I26" s="42"/>
      <c r="J26" s="42"/>
      <c r="K26" s="42"/>
      <c r="L26" s="42"/>
      <c r="M26" s="150"/>
      <c r="N26" s="15"/>
      <c r="O26" s="74"/>
      <c r="P26" s="74"/>
      <c r="Q26" s="74"/>
      <c r="R26" s="74"/>
      <c r="S26" s="74"/>
      <c r="T26" s="74"/>
      <c r="U26" s="74"/>
      <c r="V26" s="38"/>
      <c r="W26" s="38"/>
      <c r="X26" s="38"/>
    </row>
    <row r="27" spans="1:24" s="504" customFormat="1" ht="17.25">
      <c r="A27" s="411" t="s">
        <v>863</v>
      </c>
      <c r="B27" s="50" t="s">
        <v>1440</v>
      </c>
      <c r="C27" s="53" t="s">
        <v>1440</v>
      </c>
      <c r="D27" s="53" t="s">
        <v>1440</v>
      </c>
      <c r="E27" s="53" t="s">
        <v>1440</v>
      </c>
      <c r="F27" s="518" t="s">
        <v>1440</v>
      </c>
      <c r="G27" s="53" t="s">
        <v>1440</v>
      </c>
      <c r="H27" s="53" t="s">
        <v>1440</v>
      </c>
      <c r="I27" s="53" t="s">
        <v>1440</v>
      </c>
      <c r="J27" s="53" t="s">
        <v>1440</v>
      </c>
      <c r="K27" s="53" t="s">
        <v>1440</v>
      </c>
      <c r="L27" s="53" t="s">
        <v>1440</v>
      </c>
      <c r="M27" s="53" t="s">
        <v>1440</v>
      </c>
      <c r="N27" s="53" t="s">
        <v>1440</v>
      </c>
      <c r="O27" s="53" t="s">
        <v>1440</v>
      </c>
      <c r="P27" s="53" t="s">
        <v>1440</v>
      </c>
      <c r="Q27" s="53" t="s">
        <v>1440</v>
      </c>
      <c r="R27" s="53" t="s">
        <v>1440</v>
      </c>
      <c r="S27" s="53" t="s">
        <v>1440</v>
      </c>
      <c r="T27" s="53" t="s">
        <v>1440</v>
      </c>
      <c r="U27" s="53" t="s">
        <v>1440</v>
      </c>
    </row>
    <row r="28" spans="1:24" ht="18" customHeight="1">
      <c r="A28" s="25"/>
      <c r="B28" s="28"/>
      <c r="C28" s="15"/>
      <c r="D28" s="15"/>
      <c r="E28" s="74"/>
      <c r="F28" s="28"/>
      <c r="G28" s="15"/>
      <c r="H28" s="15"/>
      <c r="I28" s="42"/>
      <c r="J28" s="42"/>
      <c r="K28" s="42"/>
      <c r="L28" s="42"/>
      <c r="M28" s="150"/>
      <c r="N28" s="15"/>
      <c r="O28" s="74"/>
      <c r="P28" s="74"/>
      <c r="Q28" s="74"/>
      <c r="R28" s="74"/>
      <c r="S28" s="74"/>
      <c r="T28" s="74"/>
      <c r="U28" s="74"/>
      <c r="V28" s="38"/>
      <c r="W28" s="38"/>
      <c r="X28" s="38"/>
    </row>
    <row r="29" spans="1:24" s="673" customFormat="1" ht="17.25">
      <c r="A29" s="670" t="s">
        <v>864</v>
      </c>
      <c r="B29" s="671" t="s">
        <v>1440</v>
      </c>
      <c r="C29" s="671" t="s">
        <v>1440</v>
      </c>
      <c r="D29" s="671" t="s">
        <v>1440</v>
      </c>
      <c r="E29" s="671" t="s">
        <v>1440</v>
      </c>
      <c r="F29" s="672" t="s">
        <v>1440</v>
      </c>
      <c r="G29" s="671" t="s">
        <v>1440</v>
      </c>
      <c r="H29" s="671" t="s">
        <v>1440</v>
      </c>
      <c r="I29" s="671" t="s">
        <v>1440</v>
      </c>
      <c r="J29" s="671" t="s">
        <v>1440</v>
      </c>
      <c r="K29" s="671" t="s">
        <v>1440</v>
      </c>
      <c r="L29" s="671" t="s">
        <v>1440</v>
      </c>
      <c r="M29" s="671" t="s">
        <v>1440</v>
      </c>
      <c r="N29" s="671" t="s">
        <v>1440</v>
      </c>
      <c r="O29" s="671" t="s">
        <v>1440</v>
      </c>
      <c r="P29" s="671" t="s">
        <v>1440</v>
      </c>
      <c r="Q29" s="671" t="s">
        <v>1440</v>
      </c>
      <c r="R29" s="671" t="s">
        <v>1440</v>
      </c>
      <c r="S29" s="671" t="s">
        <v>1440</v>
      </c>
      <c r="T29" s="671" t="s">
        <v>1440</v>
      </c>
      <c r="U29" s="671" t="s">
        <v>1440</v>
      </c>
    </row>
    <row r="30" spans="1:24" ht="18" customHeight="1">
      <c r="A30" s="25"/>
      <c r="B30" s="28"/>
      <c r="C30" s="15"/>
      <c r="D30" s="15"/>
      <c r="E30" s="155"/>
      <c r="F30" s="28"/>
      <c r="G30" s="15"/>
      <c r="H30" s="15"/>
      <c r="I30" s="42"/>
      <c r="J30" s="42"/>
      <c r="K30" s="42"/>
      <c r="L30" s="42"/>
      <c r="M30" s="88"/>
      <c r="N30" s="15"/>
      <c r="O30" s="74"/>
      <c r="P30" s="74"/>
      <c r="Q30" s="74"/>
      <c r="R30" s="74"/>
      <c r="S30" s="74"/>
      <c r="T30" s="74"/>
      <c r="U30" s="74"/>
    </row>
    <row r="31" spans="1:24" s="517" customFormat="1" ht="17.25">
      <c r="A31" s="516" t="s">
        <v>865</v>
      </c>
      <c r="B31" s="515">
        <v>297</v>
      </c>
      <c r="C31" s="515">
        <v>349</v>
      </c>
      <c r="D31" s="515">
        <v>267</v>
      </c>
      <c r="E31" s="515">
        <v>82</v>
      </c>
      <c r="F31" s="739">
        <v>3</v>
      </c>
      <c r="G31" s="515">
        <v>1</v>
      </c>
      <c r="H31" s="515">
        <v>5</v>
      </c>
      <c r="I31" s="515">
        <v>3</v>
      </c>
      <c r="J31" s="515">
        <v>13</v>
      </c>
      <c r="K31" s="515">
        <v>19</v>
      </c>
      <c r="L31" s="515">
        <v>20</v>
      </c>
      <c r="M31" s="515">
        <v>17</v>
      </c>
      <c r="N31" s="515">
        <v>18</v>
      </c>
      <c r="O31" s="515">
        <v>20</v>
      </c>
      <c r="P31" s="515">
        <v>19</v>
      </c>
      <c r="Q31" s="515">
        <v>18</v>
      </c>
      <c r="R31" s="515">
        <v>34</v>
      </c>
      <c r="S31" s="515">
        <v>43</v>
      </c>
      <c r="T31" s="515">
        <v>47</v>
      </c>
      <c r="U31" s="515">
        <v>69</v>
      </c>
    </row>
    <row r="32" spans="1:24" ht="18" customHeight="1">
      <c r="A32" s="25"/>
      <c r="B32" s="28"/>
      <c r="C32" s="15"/>
      <c r="D32" s="15"/>
      <c r="E32" s="25"/>
      <c r="F32" s="15"/>
      <c r="G32" s="15"/>
      <c r="H32" s="15"/>
      <c r="I32" s="42"/>
      <c r="J32" s="42"/>
      <c r="K32" s="42"/>
      <c r="L32" s="42"/>
      <c r="M32" s="88"/>
      <c r="N32" s="15"/>
      <c r="O32" s="74"/>
      <c r="P32" s="74"/>
      <c r="Q32" s="74"/>
      <c r="R32" s="74"/>
      <c r="S32" s="74"/>
      <c r="T32" s="74"/>
      <c r="U32" s="74"/>
    </row>
    <row r="33" spans="1:21" s="504" customFormat="1" ht="17.25">
      <c r="A33" s="411" t="s">
        <v>866</v>
      </c>
      <c r="B33" s="155">
        <v>82</v>
      </c>
      <c r="C33" s="155">
        <v>162</v>
      </c>
      <c r="D33" s="155">
        <v>82</v>
      </c>
      <c r="E33" s="411">
        <v>80</v>
      </c>
      <c r="F33" s="155">
        <v>13</v>
      </c>
      <c r="G33" s="155">
        <v>7</v>
      </c>
      <c r="H33" s="155">
        <v>3</v>
      </c>
      <c r="I33" s="155">
        <v>8</v>
      </c>
      <c r="J33" s="155">
        <v>3</v>
      </c>
      <c r="K33" s="155">
        <v>6</v>
      </c>
      <c r="L33" s="155">
        <v>12</v>
      </c>
      <c r="M33" s="155">
        <v>16</v>
      </c>
      <c r="N33" s="155">
        <v>11</v>
      </c>
      <c r="O33" s="155">
        <v>17</v>
      </c>
      <c r="P33" s="155">
        <v>8</v>
      </c>
      <c r="Q33" s="155">
        <v>3</v>
      </c>
      <c r="R33" s="155">
        <v>7</v>
      </c>
      <c r="S33" s="155">
        <v>12</v>
      </c>
      <c r="T33" s="155">
        <v>12</v>
      </c>
      <c r="U33" s="155">
        <v>24</v>
      </c>
    </row>
    <row r="34" spans="1:21" ht="18" customHeight="1">
      <c r="A34" s="25"/>
      <c r="B34" s="28"/>
      <c r="C34" s="15"/>
      <c r="D34" s="15"/>
      <c r="E34" s="25"/>
      <c r="F34" s="15"/>
      <c r="G34" s="15"/>
      <c r="H34" s="15"/>
      <c r="I34" s="42"/>
      <c r="J34" s="42"/>
      <c r="K34" s="42"/>
      <c r="L34" s="42"/>
      <c r="M34" s="88"/>
      <c r="N34" s="15"/>
      <c r="O34" s="74"/>
      <c r="P34" s="74"/>
      <c r="Q34" s="74"/>
      <c r="R34" s="74"/>
      <c r="S34" s="74"/>
      <c r="T34" s="74"/>
      <c r="U34" s="74"/>
    </row>
    <row r="35" spans="1:21" s="504" customFormat="1" ht="17.25">
      <c r="A35" s="411" t="s">
        <v>1446</v>
      </c>
      <c r="B35" s="155">
        <v>749</v>
      </c>
      <c r="C35" s="155">
        <v>1263</v>
      </c>
      <c r="D35" s="155">
        <v>640</v>
      </c>
      <c r="E35" s="411">
        <v>623</v>
      </c>
      <c r="F35" s="155">
        <v>39</v>
      </c>
      <c r="G35" s="155">
        <v>51</v>
      </c>
      <c r="H35" s="155">
        <v>45</v>
      </c>
      <c r="I35" s="155">
        <v>33</v>
      </c>
      <c r="J35" s="155">
        <v>84</v>
      </c>
      <c r="K35" s="155">
        <v>94</v>
      </c>
      <c r="L35" s="155">
        <v>82</v>
      </c>
      <c r="M35" s="155">
        <v>74</v>
      </c>
      <c r="N35" s="155">
        <v>88</v>
      </c>
      <c r="O35" s="155">
        <v>88</v>
      </c>
      <c r="P35" s="155">
        <v>93</v>
      </c>
      <c r="Q35" s="155">
        <v>72</v>
      </c>
      <c r="R35" s="155">
        <v>59</v>
      </c>
      <c r="S35" s="155">
        <v>59</v>
      </c>
      <c r="T35" s="155">
        <v>111</v>
      </c>
      <c r="U35" s="155">
        <v>191</v>
      </c>
    </row>
    <row r="36" spans="1:21" s="504" customFormat="1" ht="17.25">
      <c r="A36" s="411" t="s">
        <v>900</v>
      </c>
      <c r="B36" s="155">
        <v>573</v>
      </c>
      <c r="C36" s="155">
        <v>1017</v>
      </c>
      <c r="D36" s="155">
        <v>477</v>
      </c>
      <c r="E36" s="411">
        <v>540</v>
      </c>
      <c r="F36" s="155">
        <v>23</v>
      </c>
      <c r="G36" s="155">
        <v>32</v>
      </c>
      <c r="H36" s="155">
        <v>30</v>
      </c>
      <c r="I36" s="155">
        <v>39</v>
      </c>
      <c r="J36" s="155">
        <v>39</v>
      </c>
      <c r="K36" s="155">
        <v>50</v>
      </c>
      <c r="L36" s="155">
        <v>52</v>
      </c>
      <c r="M36" s="155">
        <v>41</v>
      </c>
      <c r="N36" s="155">
        <v>63</v>
      </c>
      <c r="O36" s="155">
        <v>89</v>
      </c>
      <c r="P36" s="155">
        <v>83</v>
      </c>
      <c r="Q36" s="155">
        <v>74</v>
      </c>
      <c r="R36" s="155">
        <v>77</v>
      </c>
      <c r="S36" s="155">
        <v>76</v>
      </c>
      <c r="T36" s="155">
        <v>96</v>
      </c>
      <c r="U36" s="155">
        <v>153</v>
      </c>
    </row>
    <row r="37" spans="1:21" s="504" customFormat="1" ht="17.25">
      <c r="A37" s="411" t="s">
        <v>1447</v>
      </c>
      <c r="B37" s="155">
        <v>258</v>
      </c>
      <c r="C37" s="155">
        <v>320</v>
      </c>
      <c r="D37" s="155">
        <v>160</v>
      </c>
      <c r="E37" s="593">
        <v>160</v>
      </c>
      <c r="F37" s="507">
        <v>5</v>
      </c>
      <c r="G37" s="155">
        <v>7</v>
      </c>
      <c r="H37" s="155">
        <v>2</v>
      </c>
      <c r="I37" s="155">
        <v>0</v>
      </c>
      <c r="J37" s="155">
        <v>12</v>
      </c>
      <c r="K37" s="155">
        <v>58</v>
      </c>
      <c r="L37" s="155">
        <v>31</v>
      </c>
      <c r="M37" s="155">
        <v>18</v>
      </c>
      <c r="N37" s="155">
        <v>22</v>
      </c>
      <c r="O37" s="155">
        <v>24</v>
      </c>
      <c r="P37" s="155">
        <v>29</v>
      </c>
      <c r="Q37" s="155">
        <v>19</v>
      </c>
      <c r="R37" s="155">
        <v>16</v>
      </c>
      <c r="S37" s="155">
        <v>17</v>
      </c>
      <c r="T37" s="155">
        <v>31</v>
      </c>
      <c r="U37" s="155">
        <v>29</v>
      </c>
    </row>
    <row r="38" spans="1:21" s="504" customFormat="1" ht="17.25">
      <c r="A38" s="411" t="s">
        <v>901</v>
      </c>
      <c r="B38" s="155">
        <v>143</v>
      </c>
      <c r="C38" s="155">
        <v>200</v>
      </c>
      <c r="D38" s="155">
        <v>115</v>
      </c>
      <c r="E38" s="593">
        <v>85</v>
      </c>
      <c r="F38" s="507">
        <v>7</v>
      </c>
      <c r="G38" s="155">
        <v>5</v>
      </c>
      <c r="H38" s="155">
        <v>1</v>
      </c>
      <c r="I38" s="155">
        <v>6</v>
      </c>
      <c r="J38" s="155">
        <v>12</v>
      </c>
      <c r="K38" s="155">
        <v>27</v>
      </c>
      <c r="L38" s="155">
        <v>23</v>
      </c>
      <c r="M38" s="155">
        <v>20</v>
      </c>
      <c r="N38" s="155">
        <v>10</v>
      </c>
      <c r="O38" s="155">
        <v>12</v>
      </c>
      <c r="P38" s="155">
        <v>17</v>
      </c>
      <c r="Q38" s="155">
        <v>12</v>
      </c>
      <c r="R38" s="155">
        <v>15</v>
      </c>
      <c r="S38" s="155">
        <v>12</v>
      </c>
      <c r="T38" s="155">
        <v>11</v>
      </c>
      <c r="U38" s="155">
        <v>10</v>
      </c>
    </row>
    <row r="39" spans="1:21" s="517" customFormat="1" ht="17.25">
      <c r="A39" s="594" t="s">
        <v>902</v>
      </c>
      <c r="B39" s="595">
        <v>199</v>
      </c>
      <c r="C39" s="595">
        <v>403</v>
      </c>
      <c r="D39" s="595">
        <v>202</v>
      </c>
      <c r="E39" s="596">
        <v>201</v>
      </c>
      <c r="F39" s="507">
        <v>4</v>
      </c>
      <c r="G39" s="155">
        <v>3</v>
      </c>
      <c r="H39" s="155">
        <v>16</v>
      </c>
      <c r="I39" s="155">
        <v>26</v>
      </c>
      <c r="J39" s="155">
        <v>46</v>
      </c>
      <c r="K39" s="155">
        <v>18</v>
      </c>
      <c r="L39" s="155">
        <v>11</v>
      </c>
      <c r="M39" s="155">
        <v>10</v>
      </c>
      <c r="N39" s="155">
        <v>20</v>
      </c>
      <c r="O39" s="155">
        <v>46</v>
      </c>
      <c r="P39" s="155">
        <v>77</v>
      </c>
      <c r="Q39" s="155">
        <v>40</v>
      </c>
      <c r="R39" s="155">
        <v>16</v>
      </c>
      <c r="S39" s="155">
        <v>25</v>
      </c>
      <c r="T39" s="155">
        <v>14</v>
      </c>
      <c r="U39" s="155">
        <v>31</v>
      </c>
    </row>
    <row r="40" spans="1:21" s="504" customFormat="1" ht="17.25">
      <c r="A40" s="411" t="s">
        <v>903</v>
      </c>
      <c r="B40" s="53">
        <v>8</v>
      </c>
      <c r="C40" s="53">
        <v>8</v>
      </c>
      <c r="D40" s="53">
        <v>4</v>
      </c>
      <c r="E40" s="53">
        <v>4</v>
      </c>
      <c r="F40" s="507">
        <v>0</v>
      </c>
      <c r="G40" s="155">
        <v>0</v>
      </c>
      <c r="H40" s="155">
        <v>0</v>
      </c>
      <c r="I40" s="155">
        <v>0</v>
      </c>
      <c r="J40" s="155">
        <v>2</v>
      </c>
      <c r="K40" s="155">
        <v>0</v>
      </c>
      <c r="L40" s="155">
        <v>0</v>
      </c>
      <c r="M40" s="155">
        <v>0</v>
      </c>
      <c r="N40" s="155">
        <v>0</v>
      </c>
      <c r="O40" s="155">
        <v>0</v>
      </c>
      <c r="P40" s="155">
        <v>0</v>
      </c>
      <c r="Q40" s="155">
        <v>0</v>
      </c>
      <c r="R40" s="155">
        <v>0</v>
      </c>
      <c r="S40" s="155">
        <v>1</v>
      </c>
      <c r="T40" s="155">
        <v>4</v>
      </c>
      <c r="U40" s="155">
        <v>1</v>
      </c>
    </row>
    <row r="41" spans="1:21" s="504" customFormat="1" ht="17.25">
      <c r="A41" s="411" t="s">
        <v>904</v>
      </c>
      <c r="B41" s="155">
        <v>67</v>
      </c>
      <c r="C41" s="155">
        <v>97</v>
      </c>
      <c r="D41" s="155">
        <v>40</v>
      </c>
      <c r="E41" s="597">
        <v>57</v>
      </c>
      <c r="F41" s="507">
        <v>1</v>
      </c>
      <c r="G41" s="155">
        <v>0</v>
      </c>
      <c r="H41" s="155">
        <v>3</v>
      </c>
      <c r="I41" s="155">
        <v>1</v>
      </c>
      <c r="J41" s="155">
        <v>6</v>
      </c>
      <c r="K41" s="155">
        <v>8</v>
      </c>
      <c r="L41" s="155">
        <v>8</v>
      </c>
      <c r="M41" s="155">
        <v>4</v>
      </c>
      <c r="N41" s="155">
        <v>8</v>
      </c>
      <c r="O41" s="155">
        <v>9</v>
      </c>
      <c r="P41" s="155">
        <v>7</v>
      </c>
      <c r="Q41" s="155">
        <v>2</v>
      </c>
      <c r="R41" s="155">
        <v>8</v>
      </c>
      <c r="S41" s="155">
        <v>7</v>
      </c>
      <c r="T41" s="155">
        <v>6</v>
      </c>
      <c r="U41" s="155">
        <v>19</v>
      </c>
    </row>
    <row r="42" spans="1:21" s="504" customFormat="1" ht="17.25">
      <c r="A42" s="411" t="s">
        <v>1157</v>
      </c>
      <c r="B42" s="155">
        <v>69</v>
      </c>
      <c r="C42" s="155">
        <v>103</v>
      </c>
      <c r="D42" s="155">
        <v>52</v>
      </c>
      <c r="E42" s="155">
        <v>51</v>
      </c>
      <c r="F42" s="507">
        <v>3</v>
      </c>
      <c r="G42" s="155">
        <v>1</v>
      </c>
      <c r="H42" s="155">
        <v>1</v>
      </c>
      <c r="I42" s="155">
        <v>5</v>
      </c>
      <c r="J42" s="155">
        <v>9</v>
      </c>
      <c r="K42" s="155">
        <v>6</v>
      </c>
      <c r="L42" s="155">
        <v>7</v>
      </c>
      <c r="M42" s="155">
        <v>3</v>
      </c>
      <c r="N42" s="155">
        <v>4</v>
      </c>
      <c r="O42" s="155">
        <v>11</v>
      </c>
      <c r="P42" s="155">
        <v>11</v>
      </c>
      <c r="Q42" s="155">
        <v>5</v>
      </c>
      <c r="R42" s="155">
        <v>4</v>
      </c>
      <c r="S42" s="155">
        <v>5</v>
      </c>
      <c r="T42" s="155">
        <v>4</v>
      </c>
      <c r="U42" s="155">
        <v>24</v>
      </c>
    </row>
    <row r="43" spans="1:21" ht="18" customHeight="1">
      <c r="A43" s="25"/>
      <c r="B43" s="28"/>
      <c r="C43" s="15"/>
      <c r="D43" s="15"/>
      <c r="E43" s="15"/>
      <c r="F43" s="28"/>
      <c r="G43" s="15"/>
      <c r="H43" s="15"/>
      <c r="I43" s="42"/>
      <c r="J43" s="42"/>
      <c r="K43" s="42"/>
      <c r="L43" s="42"/>
      <c r="M43" s="88"/>
      <c r="N43" s="15"/>
      <c r="O43" s="74"/>
      <c r="P43" s="74"/>
      <c r="Q43" s="74"/>
      <c r="R43" s="74"/>
      <c r="S43" s="74"/>
      <c r="T43" s="74"/>
      <c r="U43" s="74"/>
    </row>
    <row r="44" spans="1:21" s="504" customFormat="1" ht="17.25">
      <c r="A44" s="411" t="s">
        <v>1448</v>
      </c>
      <c r="B44" s="155">
        <v>92</v>
      </c>
      <c r="C44" s="155">
        <v>109</v>
      </c>
      <c r="D44" s="155">
        <v>58</v>
      </c>
      <c r="E44" s="155">
        <v>51</v>
      </c>
      <c r="F44" s="507">
        <v>0</v>
      </c>
      <c r="G44" s="155">
        <v>0</v>
      </c>
      <c r="H44" s="155">
        <v>0</v>
      </c>
      <c r="I44" s="155">
        <v>0</v>
      </c>
      <c r="J44" s="155">
        <v>13</v>
      </c>
      <c r="K44" s="155">
        <v>25</v>
      </c>
      <c r="L44" s="155">
        <v>13</v>
      </c>
      <c r="M44" s="155">
        <v>9</v>
      </c>
      <c r="N44" s="155">
        <v>4</v>
      </c>
      <c r="O44" s="155">
        <v>14</v>
      </c>
      <c r="P44" s="155">
        <v>7</v>
      </c>
      <c r="Q44" s="155">
        <v>5</v>
      </c>
      <c r="R44" s="155">
        <v>2</v>
      </c>
      <c r="S44" s="155">
        <v>3</v>
      </c>
      <c r="T44" s="155">
        <v>5</v>
      </c>
      <c r="U44" s="155">
        <v>9</v>
      </c>
    </row>
    <row r="45" spans="1:21" s="504" customFormat="1" ht="17.25">
      <c r="A45" s="411" t="s">
        <v>905</v>
      </c>
      <c r="B45" s="155">
        <v>143</v>
      </c>
      <c r="C45" s="155">
        <v>186</v>
      </c>
      <c r="D45" s="155">
        <v>104</v>
      </c>
      <c r="E45" s="411">
        <v>82</v>
      </c>
      <c r="F45" s="155">
        <v>3</v>
      </c>
      <c r="G45" s="155">
        <v>3</v>
      </c>
      <c r="H45" s="155">
        <v>5</v>
      </c>
      <c r="I45" s="155">
        <v>5</v>
      </c>
      <c r="J45" s="155">
        <v>5</v>
      </c>
      <c r="K45" s="155">
        <v>19</v>
      </c>
      <c r="L45" s="155">
        <v>9</v>
      </c>
      <c r="M45" s="155">
        <v>15</v>
      </c>
      <c r="N45" s="155">
        <v>13</v>
      </c>
      <c r="O45" s="155">
        <v>15</v>
      </c>
      <c r="P45" s="155">
        <v>31</v>
      </c>
      <c r="Q45" s="155">
        <v>13</v>
      </c>
      <c r="R45" s="155">
        <v>12</v>
      </c>
      <c r="S45" s="155">
        <v>16</v>
      </c>
      <c r="T45" s="155">
        <v>14</v>
      </c>
      <c r="U45" s="155">
        <v>8</v>
      </c>
    </row>
    <row r="46" spans="1:21" s="504" customFormat="1" ht="17.25">
      <c r="A46" s="411" t="s">
        <v>906</v>
      </c>
      <c r="B46" s="155">
        <v>170</v>
      </c>
      <c r="C46" s="155">
        <v>219</v>
      </c>
      <c r="D46" s="155">
        <v>115</v>
      </c>
      <c r="E46" s="411">
        <v>104</v>
      </c>
      <c r="F46" s="155">
        <v>4</v>
      </c>
      <c r="G46" s="155">
        <v>5</v>
      </c>
      <c r="H46" s="155">
        <v>3</v>
      </c>
      <c r="I46" s="155">
        <v>4</v>
      </c>
      <c r="J46" s="155">
        <v>20</v>
      </c>
      <c r="K46" s="155">
        <v>22</v>
      </c>
      <c r="L46" s="155">
        <v>16</v>
      </c>
      <c r="M46" s="155">
        <v>18</v>
      </c>
      <c r="N46" s="155">
        <v>9</v>
      </c>
      <c r="O46" s="155">
        <v>29</v>
      </c>
      <c r="P46" s="155">
        <v>22</v>
      </c>
      <c r="Q46" s="155">
        <v>18</v>
      </c>
      <c r="R46" s="155">
        <v>16</v>
      </c>
      <c r="S46" s="155">
        <v>9</v>
      </c>
      <c r="T46" s="155">
        <v>6</v>
      </c>
      <c r="U46" s="155">
        <v>18</v>
      </c>
    </row>
    <row r="47" spans="1:21" s="504" customFormat="1" ht="17.25">
      <c r="A47" s="411" t="s">
        <v>907</v>
      </c>
      <c r="B47" s="155">
        <v>119</v>
      </c>
      <c r="C47" s="155">
        <v>145</v>
      </c>
      <c r="D47" s="155">
        <v>78</v>
      </c>
      <c r="E47" s="411">
        <v>67</v>
      </c>
      <c r="F47" s="155">
        <v>2</v>
      </c>
      <c r="G47" s="155">
        <v>0</v>
      </c>
      <c r="H47" s="155">
        <v>0</v>
      </c>
      <c r="I47" s="155">
        <v>4</v>
      </c>
      <c r="J47" s="155">
        <v>4</v>
      </c>
      <c r="K47" s="155">
        <v>28</v>
      </c>
      <c r="L47" s="155">
        <v>18</v>
      </c>
      <c r="M47" s="155">
        <v>13</v>
      </c>
      <c r="N47" s="155">
        <v>10</v>
      </c>
      <c r="O47" s="155">
        <v>11</v>
      </c>
      <c r="P47" s="155">
        <v>7</v>
      </c>
      <c r="Q47" s="155">
        <v>13</v>
      </c>
      <c r="R47" s="155">
        <v>5</v>
      </c>
      <c r="S47" s="155">
        <v>5</v>
      </c>
      <c r="T47" s="155">
        <v>7</v>
      </c>
      <c r="U47" s="155">
        <v>18</v>
      </c>
    </row>
    <row r="48" spans="1:21" s="504" customFormat="1" ht="17.25">
      <c r="A48" s="411" t="s">
        <v>908</v>
      </c>
      <c r="B48" s="155">
        <v>84</v>
      </c>
      <c r="C48" s="155">
        <v>113</v>
      </c>
      <c r="D48" s="155">
        <v>61</v>
      </c>
      <c r="E48" s="411">
        <v>52</v>
      </c>
      <c r="F48" s="155">
        <v>1</v>
      </c>
      <c r="G48" s="155">
        <v>4</v>
      </c>
      <c r="H48" s="155">
        <v>1</v>
      </c>
      <c r="I48" s="155">
        <v>0</v>
      </c>
      <c r="J48" s="155">
        <v>2</v>
      </c>
      <c r="K48" s="155">
        <v>6</v>
      </c>
      <c r="L48" s="155">
        <v>2</v>
      </c>
      <c r="M48" s="155">
        <v>7</v>
      </c>
      <c r="N48" s="155">
        <v>10</v>
      </c>
      <c r="O48" s="155">
        <v>4</v>
      </c>
      <c r="P48" s="155">
        <v>8</v>
      </c>
      <c r="Q48" s="155">
        <v>8</v>
      </c>
      <c r="R48" s="155">
        <v>12</v>
      </c>
      <c r="S48" s="155">
        <v>9</v>
      </c>
      <c r="T48" s="155">
        <v>15</v>
      </c>
      <c r="U48" s="155">
        <v>24</v>
      </c>
    </row>
    <row r="49" spans="1:21" s="504" customFormat="1" ht="17.25">
      <c r="A49" s="411" t="s">
        <v>909</v>
      </c>
      <c r="B49" s="155">
        <v>212</v>
      </c>
      <c r="C49" s="155">
        <v>355</v>
      </c>
      <c r="D49" s="155">
        <v>183</v>
      </c>
      <c r="E49" s="411">
        <v>172</v>
      </c>
      <c r="F49" s="155">
        <v>6</v>
      </c>
      <c r="G49" s="155">
        <v>9</v>
      </c>
      <c r="H49" s="155">
        <v>11</v>
      </c>
      <c r="I49" s="155">
        <v>12</v>
      </c>
      <c r="J49" s="155">
        <v>20</v>
      </c>
      <c r="K49" s="155">
        <v>11</v>
      </c>
      <c r="L49" s="155">
        <v>13</v>
      </c>
      <c r="M49" s="155">
        <v>27</v>
      </c>
      <c r="N49" s="155">
        <v>23</v>
      </c>
      <c r="O49" s="155">
        <v>32</v>
      </c>
      <c r="P49" s="155">
        <v>28</v>
      </c>
      <c r="Q49" s="155">
        <v>24</v>
      </c>
      <c r="R49" s="155">
        <v>16</v>
      </c>
      <c r="S49" s="155">
        <v>21</v>
      </c>
      <c r="T49" s="155">
        <v>33</v>
      </c>
      <c r="U49" s="155">
        <v>69</v>
      </c>
    </row>
    <row r="50" spans="1:21" s="504" customFormat="1" ht="17.25">
      <c r="A50" s="411" t="s">
        <v>910</v>
      </c>
      <c r="B50" s="155">
        <v>144</v>
      </c>
      <c r="C50" s="155">
        <v>251</v>
      </c>
      <c r="D50" s="155">
        <v>133</v>
      </c>
      <c r="E50" s="411">
        <v>118</v>
      </c>
      <c r="F50" s="155">
        <v>10</v>
      </c>
      <c r="G50" s="155">
        <v>6</v>
      </c>
      <c r="H50" s="155">
        <v>3</v>
      </c>
      <c r="I50" s="155">
        <v>6</v>
      </c>
      <c r="J50" s="155">
        <v>21</v>
      </c>
      <c r="K50" s="155">
        <v>19</v>
      </c>
      <c r="L50" s="155">
        <v>16</v>
      </c>
      <c r="M50" s="155">
        <v>14</v>
      </c>
      <c r="N50" s="155">
        <v>13</v>
      </c>
      <c r="O50" s="155">
        <v>28</v>
      </c>
      <c r="P50" s="155">
        <v>13</v>
      </c>
      <c r="Q50" s="155">
        <v>13</v>
      </c>
      <c r="R50" s="155">
        <v>18</v>
      </c>
      <c r="S50" s="155">
        <v>15</v>
      </c>
      <c r="T50" s="155">
        <v>21</v>
      </c>
      <c r="U50" s="155">
        <v>35</v>
      </c>
    </row>
    <row r="51" spans="1:21" ht="18" customHeight="1">
      <c r="A51" s="25"/>
      <c r="B51" s="28"/>
      <c r="C51" s="15"/>
      <c r="D51" s="15"/>
      <c r="E51" s="25"/>
      <c r="F51" s="15"/>
      <c r="G51" s="15"/>
      <c r="H51" s="15"/>
      <c r="I51" s="42"/>
      <c r="J51" s="42"/>
      <c r="K51" s="42"/>
      <c r="L51" s="42"/>
      <c r="M51" s="88"/>
      <c r="N51" s="15"/>
      <c r="O51" s="74"/>
      <c r="P51" s="74"/>
      <c r="Q51" s="74"/>
      <c r="R51" s="74"/>
      <c r="S51" s="74"/>
      <c r="T51" s="74"/>
      <c r="U51" s="74"/>
    </row>
    <row r="52" spans="1:21" s="504" customFormat="1" ht="17.25">
      <c r="A52" s="411" t="s">
        <v>1449</v>
      </c>
      <c r="B52" s="155">
        <v>92</v>
      </c>
      <c r="C52" s="155">
        <v>99</v>
      </c>
      <c r="D52" s="155">
        <v>47</v>
      </c>
      <c r="E52" s="411">
        <v>52</v>
      </c>
      <c r="F52" s="155">
        <v>0</v>
      </c>
      <c r="G52" s="155">
        <v>0</v>
      </c>
      <c r="H52" s="155">
        <v>0</v>
      </c>
      <c r="I52" s="155">
        <v>0</v>
      </c>
      <c r="J52" s="155">
        <v>2</v>
      </c>
      <c r="K52" s="155">
        <v>11</v>
      </c>
      <c r="L52" s="155">
        <v>3</v>
      </c>
      <c r="M52" s="155">
        <v>1</v>
      </c>
      <c r="N52" s="155">
        <v>7</v>
      </c>
      <c r="O52" s="155">
        <v>3</v>
      </c>
      <c r="P52" s="155">
        <v>6</v>
      </c>
      <c r="Q52" s="155">
        <v>2</v>
      </c>
      <c r="R52" s="155">
        <v>1</v>
      </c>
      <c r="S52" s="155">
        <v>3</v>
      </c>
      <c r="T52" s="155">
        <v>5</v>
      </c>
      <c r="U52" s="155">
        <v>55</v>
      </c>
    </row>
    <row r="53" spans="1:21" s="504" customFormat="1" ht="17.25">
      <c r="A53" s="411" t="s">
        <v>911</v>
      </c>
      <c r="B53" s="155">
        <v>30</v>
      </c>
      <c r="C53" s="155">
        <v>44</v>
      </c>
      <c r="D53" s="155">
        <v>22</v>
      </c>
      <c r="E53" s="411">
        <v>22</v>
      </c>
      <c r="F53" s="155">
        <v>4</v>
      </c>
      <c r="G53" s="155">
        <v>0</v>
      </c>
      <c r="H53" s="155">
        <v>1</v>
      </c>
      <c r="I53" s="155">
        <v>0</v>
      </c>
      <c r="J53" s="155">
        <v>7</v>
      </c>
      <c r="K53" s="155">
        <v>4</v>
      </c>
      <c r="L53" s="155">
        <v>4</v>
      </c>
      <c r="M53" s="155">
        <v>3</v>
      </c>
      <c r="N53" s="155">
        <v>2</v>
      </c>
      <c r="O53" s="155">
        <v>3</v>
      </c>
      <c r="P53" s="155">
        <v>4</v>
      </c>
      <c r="Q53" s="155">
        <v>3</v>
      </c>
      <c r="R53" s="155">
        <v>5</v>
      </c>
      <c r="S53" s="155">
        <v>0</v>
      </c>
      <c r="T53" s="155">
        <v>3</v>
      </c>
      <c r="U53" s="155">
        <v>1</v>
      </c>
    </row>
    <row r="54" spans="1:21" s="504" customFormat="1" ht="17.25">
      <c r="A54" s="411" t="s">
        <v>912</v>
      </c>
      <c r="B54" s="155">
        <v>47</v>
      </c>
      <c r="C54" s="155">
        <v>64</v>
      </c>
      <c r="D54" s="155">
        <v>34</v>
      </c>
      <c r="E54" s="411">
        <v>30</v>
      </c>
      <c r="F54" s="155">
        <v>1</v>
      </c>
      <c r="G54" s="155">
        <v>2</v>
      </c>
      <c r="H54" s="155">
        <v>0</v>
      </c>
      <c r="I54" s="155">
        <v>3</v>
      </c>
      <c r="J54" s="155">
        <v>4</v>
      </c>
      <c r="K54" s="155">
        <v>1</v>
      </c>
      <c r="L54" s="155">
        <v>3</v>
      </c>
      <c r="M54" s="155">
        <v>5</v>
      </c>
      <c r="N54" s="155">
        <v>8</v>
      </c>
      <c r="O54" s="155">
        <v>3</v>
      </c>
      <c r="P54" s="155">
        <v>5</v>
      </c>
      <c r="Q54" s="155">
        <v>8</v>
      </c>
      <c r="R54" s="155">
        <v>4</v>
      </c>
      <c r="S54" s="155">
        <v>5</v>
      </c>
      <c r="T54" s="155">
        <v>4</v>
      </c>
      <c r="U54" s="155">
        <v>8</v>
      </c>
    </row>
    <row r="55" spans="1:21" s="504" customFormat="1" ht="17.25">
      <c r="A55" s="411" t="s">
        <v>913</v>
      </c>
      <c r="B55" s="155">
        <v>231</v>
      </c>
      <c r="C55" s="155">
        <v>386</v>
      </c>
      <c r="D55" s="155">
        <v>191</v>
      </c>
      <c r="E55" s="411">
        <v>195</v>
      </c>
      <c r="F55" s="155">
        <v>6</v>
      </c>
      <c r="G55" s="155">
        <v>9</v>
      </c>
      <c r="H55" s="155">
        <v>13</v>
      </c>
      <c r="I55" s="155">
        <v>18</v>
      </c>
      <c r="J55" s="155">
        <v>15</v>
      </c>
      <c r="K55" s="155">
        <v>11</v>
      </c>
      <c r="L55" s="155">
        <v>13</v>
      </c>
      <c r="M55" s="155">
        <v>26</v>
      </c>
      <c r="N55" s="155">
        <v>30</v>
      </c>
      <c r="O55" s="155">
        <v>29</v>
      </c>
      <c r="P55" s="155">
        <v>63</v>
      </c>
      <c r="Q55" s="155">
        <v>42</v>
      </c>
      <c r="R55" s="155">
        <v>20</v>
      </c>
      <c r="S55" s="155">
        <v>19</v>
      </c>
      <c r="T55" s="155">
        <v>30</v>
      </c>
      <c r="U55" s="155">
        <v>42</v>
      </c>
    </row>
    <row r="56" spans="1:21" s="504" customFormat="1" ht="17.25">
      <c r="A56" s="411" t="s">
        <v>914</v>
      </c>
      <c r="B56" s="155">
        <v>27</v>
      </c>
      <c r="C56" s="155">
        <v>34</v>
      </c>
      <c r="D56" s="155">
        <v>24</v>
      </c>
      <c r="E56" s="411">
        <v>10</v>
      </c>
      <c r="F56" s="155">
        <v>0</v>
      </c>
      <c r="G56" s="155">
        <v>1</v>
      </c>
      <c r="H56" s="155">
        <v>0</v>
      </c>
      <c r="I56" s="155">
        <v>0</v>
      </c>
      <c r="J56" s="155">
        <v>0</v>
      </c>
      <c r="K56" s="155">
        <v>1</v>
      </c>
      <c r="L56" s="155">
        <v>1</v>
      </c>
      <c r="M56" s="155">
        <v>3</v>
      </c>
      <c r="N56" s="155">
        <v>3</v>
      </c>
      <c r="O56" s="155">
        <v>3</v>
      </c>
      <c r="P56" s="155">
        <v>1</v>
      </c>
      <c r="Q56" s="155">
        <v>2</v>
      </c>
      <c r="R56" s="155">
        <v>2</v>
      </c>
      <c r="S56" s="155">
        <v>7</v>
      </c>
      <c r="T56" s="155">
        <v>5</v>
      </c>
      <c r="U56" s="155">
        <v>5</v>
      </c>
    </row>
    <row r="57" spans="1:21" s="504" customFormat="1" ht="17.25">
      <c r="A57" s="411" t="s">
        <v>915</v>
      </c>
      <c r="B57" s="155">
        <v>211</v>
      </c>
      <c r="C57" s="155">
        <v>283</v>
      </c>
      <c r="D57" s="155">
        <v>142</v>
      </c>
      <c r="E57" s="411">
        <v>141</v>
      </c>
      <c r="F57" s="155">
        <v>2</v>
      </c>
      <c r="G57" s="155">
        <v>6</v>
      </c>
      <c r="H57" s="155">
        <v>1</v>
      </c>
      <c r="I57" s="155">
        <v>5</v>
      </c>
      <c r="J57" s="155">
        <v>23</v>
      </c>
      <c r="K57" s="155">
        <v>27</v>
      </c>
      <c r="L57" s="155">
        <v>26</v>
      </c>
      <c r="M57" s="155">
        <v>14</v>
      </c>
      <c r="N57" s="155">
        <v>9</v>
      </c>
      <c r="O57" s="155">
        <v>19</v>
      </c>
      <c r="P57" s="155">
        <v>31</v>
      </c>
      <c r="Q57" s="155">
        <v>15</v>
      </c>
      <c r="R57" s="155">
        <v>22</v>
      </c>
      <c r="S57" s="155">
        <v>25</v>
      </c>
      <c r="T57" s="155">
        <v>20</v>
      </c>
      <c r="U57" s="155">
        <v>38</v>
      </c>
    </row>
    <row r="58" spans="1:21" s="504" customFormat="1" ht="17.25">
      <c r="A58" s="411" t="s">
        <v>916</v>
      </c>
      <c r="B58" s="155">
        <v>47</v>
      </c>
      <c r="C58" s="155">
        <v>72</v>
      </c>
      <c r="D58" s="155">
        <v>36</v>
      </c>
      <c r="E58" s="411">
        <v>36</v>
      </c>
      <c r="F58" s="155">
        <v>0</v>
      </c>
      <c r="G58" s="155">
        <v>2</v>
      </c>
      <c r="H58" s="155">
        <v>2</v>
      </c>
      <c r="I58" s="155">
        <v>1</v>
      </c>
      <c r="J58" s="155">
        <v>1</v>
      </c>
      <c r="K58" s="155">
        <v>3</v>
      </c>
      <c r="L58" s="155">
        <v>7</v>
      </c>
      <c r="M58" s="155">
        <v>5</v>
      </c>
      <c r="N58" s="155">
        <v>2</v>
      </c>
      <c r="O58" s="155">
        <v>4</v>
      </c>
      <c r="P58" s="155">
        <v>6</v>
      </c>
      <c r="Q58" s="155">
        <v>4</v>
      </c>
      <c r="R58" s="155">
        <v>3</v>
      </c>
      <c r="S58" s="155">
        <v>7</v>
      </c>
      <c r="T58" s="155">
        <v>13</v>
      </c>
      <c r="U58" s="155">
        <v>12</v>
      </c>
    </row>
    <row r="59" spans="1:21" s="504" customFormat="1" ht="17.25">
      <c r="A59" s="411" t="s">
        <v>917</v>
      </c>
      <c r="B59" s="155">
        <v>59</v>
      </c>
      <c r="C59" s="155">
        <v>114</v>
      </c>
      <c r="D59" s="155">
        <v>61</v>
      </c>
      <c r="E59" s="411">
        <v>53</v>
      </c>
      <c r="F59" s="155">
        <v>1</v>
      </c>
      <c r="G59" s="155">
        <v>0</v>
      </c>
      <c r="H59" s="155">
        <v>3</v>
      </c>
      <c r="I59" s="155">
        <v>7</v>
      </c>
      <c r="J59" s="155">
        <v>6</v>
      </c>
      <c r="K59" s="155">
        <v>7</v>
      </c>
      <c r="L59" s="155">
        <v>7</v>
      </c>
      <c r="M59" s="155">
        <v>5</v>
      </c>
      <c r="N59" s="155">
        <v>2</v>
      </c>
      <c r="O59" s="155">
        <v>12</v>
      </c>
      <c r="P59" s="155">
        <v>13</v>
      </c>
      <c r="Q59" s="155">
        <v>4</v>
      </c>
      <c r="R59" s="155">
        <v>6</v>
      </c>
      <c r="S59" s="155">
        <v>9</v>
      </c>
      <c r="T59" s="155">
        <v>8</v>
      </c>
      <c r="U59" s="155">
        <v>24</v>
      </c>
    </row>
    <row r="60" spans="1:21" s="504" customFormat="1" ht="17.25">
      <c r="A60" s="411" t="s">
        <v>918</v>
      </c>
      <c r="B60" s="155">
        <v>127</v>
      </c>
      <c r="C60" s="155">
        <v>227</v>
      </c>
      <c r="D60" s="155">
        <v>124</v>
      </c>
      <c r="E60" s="411">
        <v>103</v>
      </c>
      <c r="F60" s="155">
        <v>9</v>
      </c>
      <c r="G60" s="155">
        <v>6</v>
      </c>
      <c r="H60" s="155">
        <v>6</v>
      </c>
      <c r="I60" s="155">
        <v>8</v>
      </c>
      <c r="J60" s="155">
        <v>4</v>
      </c>
      <c r="K60" s="155">
        <v>12</v>
      </c>
      <c r="L60" s="155">
        <v>17</v>
      </c>
      <c r="M60" s="155">
        <v>10</v>
      </c>
      <c r="N60" s="155">
        <v>9</v>
      </c>
      <c r="O60" s="155">
        <v>18</v>
      </c>
      <c r="P60" s="155">
        <v>14</v>
      </c>
      <c r="Q60" s="155">
        <v>16</v>
      </c>
      <c r="R60" s="155">
        <v>21</v>
      </c>
      <c r="S60" s="155">
        <v>12</v>
      </c>
      <c r="T60" s="155">
        <v>24</v>
      </c>
      <c r="U60" s="155">
        <v>41</v>
      </c>
    </row>
    <row r="61" spans="1:21" s="504" customFormat="1" ht="17.25">
      <c r="A61" s="25"/>
      <c r="B61" s="28"/>
      <c r="C61" s="15"/>
      <c r="D61" s="15"/>
      <c r="E61" s="25"/>
      <c r="F61" s="15"/>
      <c r="G61" s="15"/>
      <c r="H61" s="15"/>
      <c r="I61" s="42"/>
      <c r="J61" s="42"/>
      <c r="K61" s="42"/>
      <c r="L61" s="42"/>
      <c r="M61" s="88"/>
      <c r="N61" s="15"/>
      <c r="O61" s="74"/>
      <c r="P61" s="74"/>
      <c r="Q61" s="74"/>
      <c r="R61" s="74"/>
      <c r="S61" s="74"/>
      <c r="T61" s="74"/>
      <c r="U61" s="74"/>
    </row>
    <row r="62" spans="1:21" s="504" customFormat="1" ht="17.25">
      <c r="A62" s="411" t="s">
        <v>1450</v>
      </c>
      <c r="B62" s="155">
        <v>16</v>
      </c>
      <c r="C62" s="155">
        <v>28</v>
      </c>
      <c r="D62" s="155">
        <v>15</v>
      </c>
      <c r="E62" s="411">
        <v>13</v>
      </c>
      <c r="F62" s="155">
        <v>0</v>
      </c>
      <c r="G62" s="155">
        <v>0</v>
      </c>
      <c r="H62" s="155">
        <v>0</v>
      </c>
      <c r="I62" s="155">
        <v>0</v>
      </c>
      <c r="J62" s="155">
        <v>3</v>
      </c>
      <c r="K62" s="155">
        <v>3</v>
      </c>
      <c r="L62" s="155">
        <v>3</v>
      </c>
      <c r="M62" s="155">
        <v>3</v>
      </c>
      <c r="N62" s="155">
        <v>0</v>
      </c>
      <c r="O62" s="155">
        <v>3</v>
      </c>
      <c r="P62" s="155">
        <v>2</v>
      </c>
      <c r="Q62" s="155">
        <v>3</v>
      </c>
      <c r="R62" s="155">
        <v>1</v>
      </c>
      <c r="S62" s="155">
        <v>1</v>
      </c>
      <c r="T62" s="155">
        <v>1</v>
      </c>
      <c r="U62" s="155">
        <v>5</v>
      </c>
    </row>
    <row r="63" spans="1:21" s="504" customFormat="1" ht="17.25">
      <c r="A63" s="411" t="s">
        <v>919</v>
      </c>
      <c r="B63" s="155">
        <v>122</v>
      </c>
      <c r="C63" s="155">
        <v>166</v>
      </c>
      <c r="D63" s="155">
        <v>93</v>
      </c>
      <c r="E63" s="411">
        <v>73</v>
      </c>
      <c r="F63" s="155">
        <v>2</v>
      </c>
      <c r="G63" s="155">
        <v>2</v>
      </c>
      <c r="H63" s="155">
        <v>2</v>
      </c>
      <c r="I63" s="155">
        <v>7</v>
      </c>
      <c r="J63" s="155">
        <v>8</v>
      </c>
      <c r="K63" s="155">
        <v>9</v>
      </c>
      <c r="L63" s="155">
        <v>4</v>
      </c>
      <c r="M63" s="155">
        <v>6</v>
      </c>
      <c r="N63" s="155">
        <v>6</v>
      </c>
      <c r="O63" s="155">
        <v>11</v>
      </c>
      <c r="P63" s="155">
        <v>20</v>
      </c>
      <c r="Q63" s="155">
        <v>11</v>
      </c>
      <c r="R63" s="155">
        <v>9</v>
      </c>
      <c r="S63" s="155">
        <v>17</v>
      </c>
      <c r="T63" s="155">
        <v>20</v>
      </c>
      <c r="U63" s="155">
        <v>32</v>
      </c>
    </row>
    <row r="64" spans="1:21" s="504" customFormat="1" ht="17.25">
      <c r="A64" s="411" t="s">
        <v>920</v>
      </c>
      <c r="B64" s="507">
        <v>21</v>
      </c>
      <c r="C64" s="155">
        <v>41</v>
      </c>
      <c r="D64" s="155">
        <v>17</v>
      </c>
      <c r="E64" s="411">
        <v>24</v>
      </c>
      <c r="F64" s="155">
        <v>1</v>
      </c>
      <c r="G64" s="155">
        <v>2</v>
      </c>
      <c r="H64" s="155">
        <v>1</v>
      </c>
      <c r="I64" s="155">
        <v>1</v>
      </c>
      <c r="J64" s="155">
        <v>2</v>
      </c>
      <c r="K64" s="155">
        <v>1</v>
      </c>
      <c r="L64" s="155">
        <v>3</v>
      </c>
      <c r="M64" s="155">
        <v>3</v>
      </c>
      <c r="N64" s="155">
        <v>4</v>
      </c>
      <c r="O64" s="155">
        <v>4</v>
      </c>
      <c r="P64" s="155">
        <v>1</v>
      </c>
      <c r="Q64" s="155">
        <v>1</v>
      </c>
      <c r="R64" s="155">
        <v>3</v>
      </c>
      <c r="S64" s="155">
        <v>1</v>
      </c>
      <c r="T64" s="155">
        <v>6</v>
      </c>
      <c r="U64" s="155">
        <v>7</v>
      </c>
    </row>
    <row r="65" spans="1:21" s="504" customFormat="1" ht="17.25">
      <c r="A65" s="411" t="s">
        <v>921</v>
      </c>
      <c r="B65" s="507">
        <v>27</v>
      </c>
      <c r="C65" s="155">
        <v>45</v>
      </c>
      <c r="D65" s="155">
        <v>22</v>
      </c>
      <c r="E65" s="411">
        <v>23</v>
      </c>
      <c r="F65" s="155">
        <v>0</v>
      </c>
      <c r="G65" s="155">
        <v>1</v>
      </c>
      <c r="H65" s="155">
        <v>4</v>
      </c>
      <c r="I65" s="155">
        <v>1</v>
      </c>
      <c r="J65" s="155">
        <v>1</v>
      </c>
      <c r="K65" s="155">
        <v>1</v>
      </c>
      <c r="L65" s="155">
        <v>3</v>
      </c>
      <c r="M65" s="155">
        <v>2</v>
      </c>
      <c r="N65" s="155">
        <v>4</v>
      </c>
      <c r="O65" s="155">
        <v>2</v>
      </c>
      <c r="P65" s="155">
        <v>4</v>
      </c>
      <c r="Q65" s="155">
        <v>1</v>
      </c>
      <c r="R65" s="155">
        <v>5</v>
      </c>
      <c r="S65" s="155">
        <v>4</v>
      </c>
      <c r="T65" s="155">
        <v>5</v>
      </c>
      <c r="U65" s="155">
        <v>7</v>
      </c>
    </row>
    <row r="66" spans="1:21" s="504" customFormat="1" ht="17.25">
      <c r="A66" s="411" t="s">
        <v>922</v>
      </c>
      <c r="B66" s="507">
        <v>29</v>
      </c>
      <c r="C66" s="155">
        <v>49</v>
      </c>
      <c r="D66" s="155">
        <v>21</v>
      </c>
      <c r="E66" s="411">
        <v>28</v>
      </c>
      <c r="F66" s="155">
        <v>0</v>
      </c>
      <c r="G66" s="155">
        <v>0</v>
      </c>
      <c r="H66" s="155">
        <v>3</v>
      </c>
      <c r="I66" s="155">
        <v>3</v>
      </c>
      <c r="J66" s="155">
        <v>2</v>
      </c>
      <c r="K66" s="155">
        <v>2</v>
      </c>
      <c r="L66" s="155">
        <v>2</v>
      </c>
      <c r="M66" s="155">
        <v>1</v>
      </c>
      <c r="N66" s="155">
        <v>4</v>
      </c>
      <c r="O66" s="155">
        <v>1</v>
      </c>
      <c r="P66" s="155">
        <v>4</v>
      </c>
      <c r="Q66" s="155">
        <v>5</v>
      </c>
      <c r="R66" s="155">
        <v>3</v>
      </c>
      <c r="S66" s="155">
        <v>1</v>
      </c>
      <c r="T66" s="155">
        <v>5</v>
      </c>
      <c r="U66" s="155">
        <v>13</v>
      </c>
    </row>
    <row r="67" spans="1:21" s="504" customFormat="1" ht="17.25">
      <c r="A67" s="411" t="s">
        <v>923</v>
      </c>
      <c r="B67" s="155">
        <v>104</v>
      </c>
      <c r="C67" s="155">
        <v>213</v>
      </c>
      <c r="D67" s="155">
        <v>95</v>
      </c>
      <c r="E67" s="411">
        <v>118</v>
      </c>
      <c r="F67" s="155">
        <v>4</v>
      </c>
      <c r="G67" s="155">
        <v>5</v>
      </c>
      <c r="H67" s="155">
        <v>6</v>
      </c>
      <c r="I67" s="155">
        <v>1</v>
      </c>
      <c r="J67" s="155">
        <v>19</v>
      </c>
      <c r="K67" s="155">
        <v>14</v>
      </c>
      <c r="L67" s="155">
        <v>8</v>
      </c>
      <c r="M67" s="155">
        <v>9</v>
      </c>
      <c r="N67" s="155">
        <v>10</v>
      </c>
      <c r="O67" s="155">
        <v>5</v>
      </c>
      <c r="P67" s="155">
        <v>33</v>
      </c>
      <c r="Q67" s="155">
        <v>25</v>
      </c>
      <c r="R67" s="155">
        <v>24</v>
      </c>
      <c r="S67" s="155">
        <v>10</v>
      </c>
      <c r="T67" s="155">
        <v>11</v>
      </c>
      <c r="U67" s="155">
        <v>29</v>
      </c>
    </row>
    <row r="68" spans="1:21" s="504" customFormat="1" ht="17.25">
      <c r="A68" s="411" t="s">
        <v>924</v>
      </c>
      <c r="B68" s="155">
        <v>74</v>
      </c>
      <c r="C68" s="155">
        <v>126</v>
      </c>
      <c r="D68" s="155">
        <v>56</v>
      </c>
      <c r="E68" s="411">
        <v>70</v>
      </c>
      <c r="F68" s="155">
        <v>1</v>
      </c>
      <c r="G68" s="155">
        <v>0</v>
      </c>
      <c r="H68" s="155">
        <v>5</v>
      </c>
      <c r="I68" s="155">
        <v>4</v>
      </c>
      <c r="J68" s="155">
        <v>3</v>
      </c>
      <c r="K68" s="155">
        <v>12</v>
      </c>
      <c r="L68" s="155">
        <v>10</v>
      </c>
      <c r="M68" s="155">
        <v>6</v>
      </c>
      <c r="N68" s="155">
        <v>3</v>
      </c>
      <c r="O68" s="155">
        <v>7</v>
      </c>
      <c r="P68" s="155">
        <v>11</v>
      </c>
      <c r="Q68" s="155">
        <v>7</v>
      </c>
      <c r="R68" s="155">
        <v>7</v>
      </c>
      <c r="S68" s="155">
        <v>10</v>
      </c>
      <c r="T68" s="155">
        <v>11</v>
      </c>
      <c r="U68" s="155">
        <v>29</v>
      </c>
    </row>
    <row r="69" spans="1:21" s="504" customFormat="1" ht="17.25">
      <c r="A69" s="510"/>
      <c r="B69" s="540"/>
      <c r="C69" s="510"/>
      <c r="D69" s="510"/>
      <c r="E69" s="509"/>
      <c r="F69" s="510"/>
      <c r="G69" s="510"/>
      <c r="H69" s="510"/>
      <c r="I69" s="510"/>
      <c r="J69" s="510"/>
      <c r="K69" s="510"/>
      <c r="L69" s="510"/>
      <c r="M69" s="510"/>
      <c r="N69" s="510"/>
      <c r="O69" s="510"/>
      <c r="P69" s="510"/>
      <c r="Q69" s="510"/>
      <c r="R69" s="510"/>
      <c r="S69" s="510"/>
      <c r="T69" s="510"/>
      <c r="U69" s="510"/>
    </row>
    <row r="70" spans="1:21" s="504" customFormat="1" ht="17.25">
      <c r="A70" s="155"/>
      <c r="B70" s="155"/>
      <c r="C70" s="155"/>
      <c r="D70" s="155"/>
      <c r="E70" s="155"/>
      <c r="F70" s="155"/>
      <c r="G70" s="155"/>
      <c r="H70" s="155"/>
      <c r="I70" s="155"/>
      <c r="J70" s="155"/>
      <c r="K70" s="155"/>
      <c r="L70" s="155"/>
      <c r="M70" s="155"/>
      <c r="N70" s="155"/>
      <c r="O70" s="155"/>
      <c r="P70" s="155"/>
      <c r="Q70" s="155"/>
      <c r="R70" s="155"/>
      <c r="S70" s="155"/>
      <c r="T70" s="155"/>
      <c r="U70" s="155"/>
    </row>
    <row r="71" spans="1:21" s="504" customFormat="1" ht="17.25">
      <c r="A71" s="155"/>
      <c r="B71" s="155"/>
      <c r="C71" s="155"/>
      <c r="D71" s="155"/>
      <c r="E71" s="155"/>
      <c r="F71" s="155"/>
      <c r="G71" s="155"/>
      <c r="H71" s="155"/>
      <c r="I71" s="155"/>
      <c r="J71" s="155"/>
      <c r="K71" s="155"/>
      <c r="L71" s="155"/>
      <c r="M71" s="155"/>
      <c r="N71" s="155"/>
      <c r="O71" s="155"/>
      <c r="P71" s="155"/>
      <c r="Q71" s="155"/>
      <c r="R71" s="155"/>
      <c r="S71" s="155"/>
      <c r="T71" s="155"/>
      <c r="U71" s="155"/>
    </row>
    <row r="72" spans="1:21" s="699" customFormat="1" ht="18" customHeight="1">
      <c r="A72" s="12"/>
      <c r="B72" s="12"/>
      <c r="C72" s="12"/>
      <c r="D72" s="12"/>
      <c r="E72" s="696">
        <v>8</v>
      </c>
      <c r="F72" s="12"/>
      <c r="G72" s="12"/>
      <c r="H72" s="12"/>
      <c r="I72" s="12"/>
      <c r="J72" s="12"/>
      <c r="K72" s="12"/>
      <c r="L72" s="12"/>
      <c r="M72" s="12"/>
      <c r="N72" s="12"/>
      <c r="O72" s="12"/>
      <c r="P72" s="698">
        <v>9</v>
      </c>
      <c r="Q72" s="12"/>
      <c r="R72" s="12"/>
      <c r="S72" s="12"/>
      <c r="T72" s="12"/>
      <c r="U72" s="12"/>
    </row>
    <row r="73" spans="1:21" s="504" customFormat="1" ht="17.25">
      <c r="A73" s="641" t="s">
        <v>925</v>
      </c>
      <c r="B73" s="537">
        <v>114</v>
      </c>
      <c r="C73" s="537">
        <v>193</v>
      </c>
      <c r="D73" s="537">
        <v>96</v>
      </c>
      <c r="E73" s="641">
        <v>97</v>
      </c>
      <c r="F73" s="537">
        <v>3</v>
      </c>
      <c r="G73" s="537">
        <v>8</v>
      </c>
      <c r="H73" s="537">
        <v>2</v>
      </c>
      <c r="I73" s="537">
        <v>6</v>
      </c>
      <c r="J73" s="537">
        <v>8</v>
      </c>
      <c r="K73" s="537">
        <v>12</v>
      </c>
      <c r="L73" s="537">
        <v>8</v>
      </c>
      <c r="M73" s="537">
        <v>4</v>
      </c>
      <c r="N73" s="537">
        <v>9</v>
      </c>
      <c r="O73" s="537">
        <v>8</v>
      </c>
      <c r="P73" s="537">
        <v>14</v>
      </c>
      <c r="Q73" s="537">
        <v>15</v>
      </c>
      <c r="R73" s="537">
        <v>17</v>
      </c>
      <c r="S73" s="537">
        <v>13</v>
      </c>
      <c r="T73" s="537">
        <v>20</v>
      </c>
      <c r="U73" s="537">
        <v>46</v>
      </c>
    </row>
    <row r="74" spans="1:21" ht="18" customHeight="1">
      <c r="A74" s="25"/>
      <c r="B74" s="28"/>
      <c r="C74" s="15"/>
      <c r="D74" s="15"/>
      <c r="E74" s="25"/>
      <c r="F74" s="15"/>
      <c r="G74" s="15"/>
      <c r="H74" s="15"/>
      <c r="I74" s="42"/>
      <c r="J74" s="42"/>
      <c r="K74" s="42"/>
      <c r="L74" s="42"/>
      <c r="M74" s="88"/>
      <c r="N74" s="15"/>
      <c r="O74" s="74"/>
      <c r="P74" s="74"/>
      <c r="Q74" s="74"/>
      <c r="R74" s="74"/>
      <c r="S74" s="74"/>
      <c r="T74" s="74"/>
      <c r="U74" s="74"/>
    </row>
    <row r="75" spans="1:21" s="504" customFormat="1" ht="17.25">
      <c r="A75" s="411" t="s">
        <v>1451</v>
      </c>
      <c r="B75" s="155">
        <v>235</v>
      </c>
      <c r="C75" s="155">
        <v>319</v>
      </c>
      <c r="D75" s="155">
        <v>178</v>
      </c>
      <c r="E75" s="411">
        <v>141</v>
      </c>
      <c r="F75" s="155">
        <v>10</v>
      </c>
      <c r="G75" s="155">
        <v>3</v>
      </c>
      <c r="H75" s="155">
        <v>8</v>
      </c>
      <c r="I75" s="155">
        <v>3</v>
      </c>
      <c r="J75" s="155">
        <v>16</v>
      </c>
      <c r="K75" s="155">
        <v>16</v>
      </c>
      <c r="L75" s="155">
        <v>22</v>
      </c>
      <c r="M75" s="155">
        <v>20</v>
      </c>
      <c r="N75" s="155">
        <v>16</v>
      </c>
      <c r="O75" s="155">
        <v>20</v>
      </c>
      <c r="P75" s="155">
        <v>19</v>
      </c>
      <c r="Q75" s="155">
        <v>28</v>
      </c>
      <c r="R75" s="155">
        <v>22</v>
      </c>
      <c r="S75" s="155">
        <v>21</v>
      </c>
      <c r="T75" s="155">
        <v>42</v>
      </c>
      <c r="U75" s="155">
        <v>53</v>
      </c>
    </row>
    <row r="76" spans="1:21" s="504" customFormat="1" ht="17.25">
      <c r="A76" s="411" t="s">
        <v>926</v>
      </c>
      <c r="B76" s="155">
        <v>138</v>
      </c>
      <c r="C76" s="155">
        <v>153</v>
      </c>
      <c r="D76" s="155">
        <v>93</v>
      </c>
      <c r="E76" s="411">
        <v>60</v>
      </c>
      <c r="F76" s="155">
        <v>0</v>
      </c>
      <c r="G76" s="155">
        <v>0</v>
      </c>
      <c r="H76" s="155">
        <v>0</v>
      </c>
      <c r="I76" s="155">
        <v>1</v>
      </c>
      <c r="J76" s="155">
        <v>18</v>
      </c>
      <c r="K76" s="155">
        <v>33</v>
      </c>
      <c r="L76" s="155">
        <v>24</v>
      </c>
      <c r="M76" s="155">
        <v>18</v>
      </c>
      <c r="N76" s="155">
        <v>12</v>
      </c>
      <c r="O76" s="155">
        <v>8</v>
      </c>
      <c r="P76" s="155">
        <v>10</v>
      </c>
      <c r="Q76" s="155">
        <v>2</v>
      </c>
      <c r="R76" s="155">
        <v>7</v>
      </c>
      <c r="S76" s="155">
        <v>3</v>
      </c>
      <c r="T76" s="155">
        <v>4</v>
      </c>
      <c r="U76" s="155">
        <v>13</v>
      </c>
    </row>
    <row r="77" spans="1:21" s="504" customFormat="1" ht="17.25">
      <c r="A77" s="411" t="s">
        <v>927</v>
      </c>
      <c r="B77" s="155">
        <v>115</v>
      </c>
      <c r="C77" s="155">
        <v>215</v>
      </c>
      <c r="D77" s="155">
        <v>99</v>
      </c>
      <c r="E77" s="411">
        <v>116</v>
      </c>
      <c r="F77" s="155">
        <v>4</v>
      </c>
      <c r="G77" s="155">
        <v>5</v>
      </c>
      <c r="H77" s="155">
        <v>9</v>
      </c>
      <c r="I77" s="155">
        <v>9</v>
      </c>
      <c r="J77" s="155">
        <v>17</v>
      </c>
      <c r="K77" s="155">
        <v>8</v>
      </c>
      <c r="L77" s="155">
        <v>10</v>
      </c>
      <c r="M77" s="155">
        <v>9</v>
      </c>
      <c r="N77" s="155">
        <v>11</v>
      </c>
      <c r="O77" s="155">
        <v>26</v>
      </c>
      <c r="P77" s="155">
        <v>16</v>
      </c>
      <c r="Q77" s="155">
        <v>19</v>
      </c>
      <c r="R77" s="155">
        <v>20</v>
      </c>
      <c r="S77" s="155">
        <v>10</v>
      </c>
      <c r="T77" s="155">
        <v>18</v>
      </c>
      <c r="U77" s="155">
        <v>24</v>
      </c>
    </row>
    <row r="78" spans="1:21" s="504" customFormat="1" ht="17.25">
      <c r="A78" s="411" t="s">
        <v>928</v>
      </c>
      <c r="B78" s="155">
        <v>40</v>
      </c>
      <c r="C78" s="155">
        <v>74</v>
      </c>
      <c r="D78" s="155">
        <v>32</v>
      </c>
      <c r="E78" s="411">
        <v>42</v>
      </c>
      <c r="F78" s="155">
        <v>1</v>
      </c>
      <c r="G78" s="155">
        <v>3</v>
      </c>
      <c r="H78" s="155">
        <v>3</v>
      </c>
      <c r="I78" s="155">
        <v>5</v>
      </c>
      <c r="J78" s="155">
        <v>2</v>
      </c>
      <c r="K78" s="155">
        <v>3</v>
      </c>
      <c r="L78" s="155">
        <v>1</v>
      </c>
      <c r="M78" s="155">
        <v>4</v>
      </c>
      <c r="N78" s="155">
        <v>6</v>
      </c>
      <c r="O78" s="155">
        <v>2</v>
      </c>
      <c r="P78" s="155">
        <v>5</v>
      </c>
      <c r="Q78" s="155">
        <v>8</v>
      </c>
      <c r="R78" s="155">
        <v>3</v>
      </c>
      <c r="S78" s="155">
        <v>7</v>
      </c>
      <c r="T78" s="155">
        <v>9</v>
      </c>
      <c r="U78" s="155">
        <v>12</v>
      </c>
    </row>
    <row r="79" spans="1:21" s="504" customFormat="1" ht="17.25">
      <c r="A79" s="411" t="s">
        <v>929</v>
      </c>
      <c r="B79" s="155">
        <v>94</v>
      </c>
      <c r="C79" s="155">
        <v>165</v>
      </c>
      <c r="D79" s="155">
        <v>87</v>
      </c>
      <c r="E79" s="411">
        <v>78</v>
      </c>
      <c r="F79" s="155">
        <v>5</v>
      </c>
      <c r="G79" s="155">
        <v>3</v>
      </c>
      <c r="H79" s="155">
        <v>4</v>
      </c>
      <c r="I79" s="155">
        <v>6</v>
      </c>
      <c r="J79" s="155">
        <v>13</v>
      </c>
      <c r="K79" s="155">
        <v>12</v>
      </c>
      <c r="L79" s="155">
        <v>8</v>
      </c>
      <c r="M79" s="155">
        <v>9</v>
      </c>
      <c r="N79" s="155">
        <v>6</v>
      </c>
      <c r="O79" s="155">
        <v>13</v>
      </c>
      <c r="P79" s="155">
        <v>11</v>
      </c>
      <c r="Q79" s="155">
        <v>3</v>
      </c>
      <c r="R79" s="155">
        <v>9</v>
      </c>
      <c r="S79" s="155">
        <v>13</v>
      </c>
      <c r="T79" s="155">
        <v>17</v>
      </c>
      <c r="U79" s="155">
        <v>33</v>
      </c>
    </row>
    <row r="80" spans="1:21" s="504" customFormat="1" ht="17.25">
      <c r="A80" s="411" t="s">
        <v>930</v>
      </c>
      <c r="B80" s="155">
        <v>116</v>
      </c>
      <c r="C80" s="155">
        <v>228</v>
      </c>
      <c r="D80" s="155">
        <v>126</v>
      </c>
      <c r="E80" s="411">
        <v>102</v>
      </c>
      <c r="F80" s="155">
        <v>8</v>
      </c>
      <c r="G80" s="155">
        <v>9</v>
      </c>
      <c r="H80" s="155">
        <v>9</v>
      </c>
      <c r="I80" s="155">
        <v>12</v>
      </c>
      <c r="J80" s="155">
        <v>17</v>
      </c>
      <c r="K80" s="155">
        <v>8</v>
      </c>
      <c r="L80" s="155">
        <v>11</v>
      </c>
      <c r="M80" s="155">
        <v>11</v>
      </c>
      <c r="N80" s="155">
        <v>18</v>
      </c>
      <c r="O80" s="155">
        <v>19</v>
      </c>
      <c r="P80" s="155">
        <v>20</v>
      </c>
      <c r="Q80" s="155">
        <v>15</v>
      </c>
      <c r="R80" s="155">
        <v>13</v>
      </c>
      <c r="S80" s="155">
        <v>13</v>
      </c>
      <c r="T80" s="155">
        <v>20</v>
      </c>
      <c r="U80" s="155">
        <v>25</v>
      </c>
    </row>
    <row r="81" spans="1:21" ht="18" customHeight="1">
      <c r="A81" s="25"/>
      <c r="B81" s="28"/>
      <c r="C81" s="15"/>
      <c r="D81" s="15"/>
      <c r="E81" s="25"/>
      <c r="F81" s="15"/>
      <c r="G81" s="15"/>
      <c r="H81" s="15"/>
      <c r="I81" s="42"/>
      <c r="J81" s="42"/>
      <c r="K81" s="42"/>
      <c r="L81" s="42"/>
      <c r="M81" s="150"/>
      <c r="N81" s="15"/>
      <c r="O81" s="74"/>
      <c r="P81" s="74"/>
      <c r="Q81" s="74"/>
      <c r="R81" s="74"/>
      <c r="S81" s="74"/>
      <c r="T81" s="74"/>
      <c r="U81" s="74"/>
    </row>
    <row r="82" spans="1:21" s="504" customFormat="1" ht="17.25">
      <c r="A82" s="411" t="s">
        <v>868</v>
      </c>
      <c r="B82" s="155">
        <v>544</v>
      </c>
      <c r="C82" s="155">
        <v>921</v>
      </c>
      <c r="D82" s="155">
        <v>421</v>
      </c>
      <c r="E82" s="411">
        <v>500</v>
      </c>
      <c r="F82" s="155">
        <v>36</v>
      </c>
      <c r="G82" s="155">
        <v>30</v>
      </c>
      <c r="H82" s="155">
        <v>24</v>
      </c>
      <c r="I82" s="155">
        <v>18</v>
      </c>
      <c r="J82" s="155">
        <v>22</v>
      </c>
      <c r="K82" s="155">
        <v>46</v>
      </c>
      <c r="L82" s="155">
        <v>47</v>
      </c>
      <c r="M82" s="155">
        <v>46</v>
      </c>
      <c r="N82" s="155">
        <v>70</v>
      </c>
      <c r="O82" s="155">
        <v>112</v>
      </c>
      <c r="P82" s="155">
        <v>111</v>
      </c>
      <c r="Q82" s="155">
        <v>79</v>
      </c>
      <c r="R82" s="155">
        <v>74</v>
      </c>
      <c r="S82" s="155">
        <v>45</v>
      </c>
      <c r="T82" s="155">
        <v>49</v>
      </c>
      <c r="U82" s="155">
        <v>112</v>
      </c>
    </row>
    <row r="83" spans="1:21" ht="18" customHeight="1">
      <c r="A83" s="25"/>
      <c r="B83" s="28"/>
      <c r="C83" s="15"/>
      <c r="D83" s="15"/>
      <c r="E83" s="25"/>
      <c r="F83" s="15"/>
      <c r="G83" s="15"/>
      <c r="H83" s="15"/>
      <c r="I83" s="42"/>
      <c r="J83" s="42"/>
      <c r="K83" s="42"/>
      <c r="L83" s="42"/>
      <c r="M83" s="88"/>
      <c r="N83" s="15"/>
      <c r="O83" s="74"/>
      <c r="P83" s="74"/>
      <c r="Q83" s="74"/>
      <c r="R83" s="74"/>
      <c r="S83" s="74"/>
      <c r="T83" s="74"/>
      <c r="U83" s="74"/>
    </row>
    <row r="84" spans="1:21" s="504" customFormat="1" ht="17.25">
      <c r="A84" s="411" t="s">
        <v>869</v>
      </c>
      <c r="B84" s="155">
        <v>144</v>
      </c>
      <c r="C84" s="155">
        <v>206</v>
      </c>
      <c r="D84" s="155">
        <v>123</v>
      </c>
      <c r="E84" s="411">
        <v>83</v>
      </c>
      <c r="F84" s="155">
        <v>0</v>
      </c>
      <c r="G84" s="155">
        <v>1</v>
      </c>
      <c r="H84" s="155">
        <v>4</v>
      </c>
      <c r="I84" s="155">
        <v>6</v>
      </c>
      <c r="J84" s="155">
        <v>14</v>
      </c>
      <c r="K84" s="155">
        <v>9</v>
      </c>
      <c r="L84" s="155">
        <v>8</v>
      </c>
      <c r="M84" s="155">
        <v>5</v>
      </c>
      <c r="N84" s="155">
        <v>15</v>
      </c>
      <c r="O84" s="155">
        <v>10</v>
      </c>
      <c r="P84" s="155">
        <v>17</v>
      </c>
      <c r="Q84" s="155">
        <v>14</v>
      </c>
      <c r="R84" s="155">
        <v>11</v>
      </c>
      <c r="S84" s="155">
        <v>17</v>
      </c>
      <c r="T84" s="155">
        <v>35</v>
      </c>
      <c r="U84" s="155">
        <v>40</v>
      </c>
    </row>
    <row r="85" spans="1:21" ht="18" customHeight="1">
      <c r="A85" s="25"/>
      <c r="B85" s="28"/>
      <c r="C85" s="15"/>
      <c r="D85" s="15"/>
      <c r="E85" s="25"/>
      <c r="F85" s="15"/>
      <c r="G85" s="15"/>
      <c r="H85" s="15"/>
      <c r="I85" s="42"/>
      <c r="J85" s="42"/>
      <c r="K85" s="42"/>
      <c r="L85" s="42"/>
      <c r="M85" s="88"/>
      <c r="N85" s="15"/>
      <c r="O85" s="74"/>
      <c r="P85" s="74"/>
      <c r="Q85" s="74"/>
      <c r="R85" s="74"/>
      <c r="S85" s="74"/>
      <c r="T85" s="74"/>
      <c r="U85" s="74"/>
    </row>
    <row r="86" spans="1:21" s="504" customFormat="1" ht="17.25">
      <c r="A86" s="411" t="s">
        <v>870</v>
      </c>
      <c r="B86" s="155">
        <v>598</v>
      </c>
      <c r="C86" s="155">
        <v>864</v>
      </c>
      <c r="D86" s="155">
        <v>458</v>
      </c>
      <c r="E86" s="411">
        <v>406</v>
      </c>
      <c r="F86" s="155">
        <v>21</v>
      </c>
      <c r="G86" s="155">
        <v>14</v>
      </c>
      <c r="H86" s="155">
        <v>16</v>
      </c>
      <c r="I86" s="155">
        <v>17</v>
      </c>
      <c r="J86" s="155">
        <v>42</v>
      </c>
      <c r="K86" s="155">
        <v>56</v>
      </c>
      <c r="L86" s="155">
        <v>50</v>
      </c>
      <c r="M86" s="155">
        <v>32</v>
      </c>
      <c r="N86" s="155">
        <v>55</v>
      </c>
      <c r="O86" s="155">
        <v>73</v>
      </c>
      <c r="P86" s="155">
        <v>68</v>
      </c>
      <c r="Q86" s="155">
        <v>50</v>
      </c>
      <c r="R86" s="155">
        <v>46</v>
      </c>
      <c r="S86" s="155">
        <v>47</v>
      </c>
      <c r="T86" s="155">
        <v>82</v>
      </c>
      <c r="U86" s="155">
        <v>195</v>
      </c>
    </row>
    <row r="87" spans="1:21" s="6" customFormat="1" ht="18" customHeight="1">
      <c r="A87" s="25"/>
      <c r="B87" s="28"/>
      <c r="C87" s="15"/>
      <c r="D87" s="15"/>
      <c r="E87" s="25"/>
      <c r="F87" s="15"/>
      <c r="G87" s="15"/>
      <c r="H87" s="15"/>
      <c r="I87" s="42"/>
      <c r="J87" s="42"/>
      <c r="K87" s="42"/>
      <c r="L87" s="42"/>
      <c r="M87" s="88"/>
      <c r="N87" s="15"/>
      <c r="O87" s="74"/>
      <c r="P87" s="74"/>
      <c r="Q87" s="74"/>
      <c r="R87" s="74"/>
      <c r="S87" s="74"/>
      <c r="T87" s="74"/>
      <c r="U87" s="74"/>
    </row>
    <row r="88" spans="1:21" s="504" customFormat="1" ht="17.25">
      <c r="A88" s="411" t="s">
        <v>1452</v>
      </c>
      <c r="B88" s="155">
        <v>222</v>
      </c>
      <c r="C88" s="155">
        <v>417</v>
      </c>
      <c r="D88" s="155">
        <v>199</v>
      </c>
      <c r="E88" s="411">
        <v>218</v>
      </c>
      <c r="F88" s="155">
        <v>8</v>
      </c>
      <c r="G88" s="155">
        <v>12</v>
      </c>
      <c r="H88" s="155">
        <v>13</v>
      </c>
      <c r="I88" s="155">
        <v>11</v>
      </c>
      <c r="J88" s="155">
        <v>28</v>
      </c>
      <c r="K88" s="155">
        <v>20</v>
      </c>
      <c r="L88" s="155">
        <v>18</v>
      </c>
      <c r="M88" s="155">
        <v>28</v>
      </c>
      <c r="N88" s="155">
        <v>25</v>
      </c>
      <c r="O88" s="155">
        <v>28</v>
      </c>
      <c r="P88" s="155">
        <v>28</v>
      </c>
      <c r="Q88" s="155">
        <v>21</v>
      </c>
      <c r="R88" s="155">
        <v>30</v>
      </c>
      <c r="S88" s="155">
        <v>28</v>
      </c>
      <c r="T88" s="155">
        <v>51</v>
      </c>
      <c r="U88" s="155">
        <v>68</v>
      </c>
    </row>
    <row r="89" spans="1:21" s="504" customFormat="1" ht="17.25">
      <c r="A89" s="411" t="s">
        <v>931</v>
      </c>
      <c r="B89" s="155">
        <v>279</v>
      </c>
      <c r="C89" s="155">
        <v>379</v>
      </c>
      <c r="D89" s="155">
        <v>221</v>
      </c>
      <c r="E89" s="411">
        <v>158</v>
      </c>
      <c r="F89" s="155">
        <v>9</v>
      </c>
      <c r="G89" s="155">
        <v>6</v>
      </c>
      <c r="H89" s="155">
        <v>1</v>
      </c>
      <c r="I89" s="155">
        <v>11</v>
      </c>
      <c r="J89" s="155">
        <v>15</v>
      </c>
      <c r="K89" s="155">
        <v>59</v>
      </c>
      <c r="L89" s="155">
        <v>38</v>
      </c>
      <c r="M89" s="155">
        <v>32</v>
      </c>
      <c r="N89" s="155">
        <v>24</v>
      </c>
      <c r="O89" s="155">
        <v>32</v>
      </c>
      <c r="P89" s="155">
        <v>25</v>
      </c>
      <c r="Q89" s="155">
        <v>19</v>
      </c>
      <c r="R89" s="155">
        <v>23</v>
      </c>
      <c r="S89" s="155">
        <v>17</v>
      </c>
      <c r="T89" s="155">
        <v>31</v>
      </c>
      <c r="U89" s="155">
        <v>37</v>
      </c>
    </row>
    <row r="90" spans="1:21" s="504" customFormat="1" ht="17.25">
      <c r="A90" s="411" t="s">
        <v>932</v>
      </c>
      <c r="B90" s="155">
        <v>59</v>
      </c>
      <c r="C90" s="155">
        <v>99</v>
      </c>
      <c r="D90" s="155">
        <v>49</v>
      </c>
      <c r="E90" s="411">
        <v>50</v>
      </c>
      <c r="F90" s="155">
        <v>5</v>
      </c>
      <c r="G90" s="155">
        <v>4</v>
      </c>
      <c r="H90" s="155">
        <v>2</v>
      </c>
      <c r="I90" s="155">
        <v>3</v>
      </c>
      <c r="J90" s="155">
        <v>3</v>
      </c>
      <c r="K90" s="155">
        <v>8</v>
      </c>
      <c r="L90" s="155">
        <v>6</v>
      </c>
      <c r="M90" s="155">
        <v>9</v>
      </c>
      <c r="N90" s="155">
        <v>6</v>
      </c>
      <c r="O90" s="155">
        <v>9</v>
      </c>
      <c r="P90" s="155">
        <v>6</v>
      </c>
      <c r="Q90" s="155">
        <v>5</v>
      </c>
      <c r="R90" s="155">
        <v>3</v>
      </c>
      <c r="S90" s="155">
        <v>7</v>
      </c>
      <c r="T90" s="155">
        <v>7</v>
      </c>
      <c r="U90" s="155">
        <v>16</v>
      </c>
    </row>
    <row r="91" spans="1:21" ht="18" customHeight="1">
      <c r="A91" s="25"/>
      <c r="B91" s="28"/>
      <c r="C91" s="15"/>
      <c r="D91" s="15"/>
      <c r="E91" s="25"/>
      <c r="F91" s="15"/>
      <c r="G91" s="15"/>
      <c r="H91" s="15"/>
      <c r="I91" s="42"/>
      <c r="J91" s="42"/>
      <c r="K91" s="42"/>
      <c r="L91" s="42"/>
      <c r="M91" s="150"/>
      <c r="N91" s="15"/>
      <c r="O91" s="74"/>
      <c r="P91" s="74"/>
      <c r="Q91" s="74"/>
      <c r="R91" s="74"/>
      <c r="S91" s="74"/>
      <c r="T91" s="74"/>
      <c r="U91" s="74"/>
    </row>
    <row r="92" spans="1:21" s="504" customFormat="1" ht="17.25">
      <c r="A92" s="411" t="s">
        <v>871</v>
      </c>
      <c r="B92" s="155">
        <v>49</v>
      </c>
      <c r="C92" s="155">
        <v>98</v>
      </c>
      <c r="D92" s="155">
        <v>46</v>
      </c>
      <c r="E92" s="411">
        <v>52</v>
      </c>
      <c r="F92" s="155">
        <v>1</v>
      </c>
      <c r="G92" s="155">
        <v>1</v>
      </c>
      <c r="H92" s="155">
        <v>5</v>
      </c>
      <c r="I92" s="155">
        <v>3</v>
      </c>
      <c r="J92" s="155">
        <v>2</v>
      </c>
      <c r="K92" s="155">
        <v>6</v>
      </c>
      <c r="L92" s="155">
        <v>4</v>
      </c>
      <c r="M92" s="155">
        <v>2</v>
      </c>
      <c r="N92" s="155">
        <v>3</v>
      </c>
      <c r="O92" s="155">
        <v>11</v>
      </c>
      <c r="P92" s="155">
        <v>6</v>
      </c>
      <c r="Q92" s="155">
        <v>8</v>
      </c>
      <c r="R92" s="155">
        <v>7</v>
      </c>
      <c r="S92" s="155">
        <v>6</v>
      </c>
      <c r="T92" s="155">
        <v>8</v>
      </c>
      <c r="U92" s="155">
        <v>25</v>
      </c>
    </row>
    <row r="93" spans="1:21" ht="18" customHeight="1">
      <c r="A93" s="25"/>
      <c r="B93" s="28"/>
      <c r="C93" s="15"/>
      <c r="D93" s="15"/>
      <c r="E93" s="25"/>
      <c r="F93" s="15"/>
      <c r="G93" s="15"/>
      <c r="H93" s="15"/>
      <c r="I93" s="42"/>
      <c r="J93" s="42"/>
      <c r="K93" s="42"/>
      <c r="L93" s="42"/>
      <c r="M93" s="150"/>
      <c r="N93" s="15"/>
      <c r="O93" s="74"/>
      <c r="P93" s="74"/>
      <c r="Q93" s="74"/>
      <c r="R93" s="74"/>
      <c r="S93" s="74"/>
      <c r="T93" s="74"/>
      <c r="U93" s="74"/>
    </row>
    <row r="94" spans="1:21" s="504" customFormat="1" ht="17.25">
      <c r="A94" s="411" t="s">
        <v>872</v>
      </c>
      <c r="B94" s="155">
        <v>320</v>
      </c>
      <c r="C94" s="155">
        <v>518</v>
      </c>
      <c r="D94" s="155">
        <v>273</v>
      </c>
      <c r="E94" s="411">
        <v>245</v>
      </c>
      <c r="F94" s="155">
        <v>10</v>
      </c>
      <c r="G94" s="155">
        <v>13</v>
      </c>
      <c r="H94" s="155">
        <v>17</v>
      </c>
      <c r="I94" s="155">
        <v>14</v>
      </c>
      <c r="J94" s="155">
        <v>34</v>
      </c>
      <c r="K94" s="155">
        <v>47</v>
      </c>
      <c r="L94" s="155">
        <v>26</v>
      </c>
      <c r="M94" s="155">
        <v>23</v>
      </c>
      <c r="N94" s="155">
        <v>25</v>
      </c>
      <c r="O94" s="155">
        <v>50</v>
      </c>
      <c r="P94" s="155">
        <v>38</v>
      </c>
      <c r="Q94" s="155">
        <v>36</v>
      </c>
      <c r="R94" s="155">
        <v>24</v>
      </c>
      <c r="S94" s="155">
        <v>31</v>
      </c>
      <c r="T94" s="155">
        <v>44</v>
      </c>
      <c r="U94" s="155">
        <v>86</v>
      </c>
    </row>
    <row r="95" spans="1:21" ht="18" customHeight="1">
      <c r="A95" s="25"/>
      <c r="B95" s="28"/>
      <c r="C95" s="15"/>
      <c r="D95" s="15"/>
      <c r="E95" s="25"/>
      <c r="F95" s="15"/>
      <c r="G95" s="15"/>
      <c r="H95" s="15"/>
      <c r="I95" s="42"/>
      <c r="J95" s="42"/>
      <c r="K95" s="42"/>
      <c r="L95" s="42"/>
      <c r="M95" s="150"/>
      <c r="N95" s="15"/>
      <c r="O95" s="74"/>
      <c r="P95" s="74"/>
      <c r="Q95" s="74"/>
      <c r="R95" s="74"/>
      <c r="S95" s="74"/>
      <c r="T95" s="74"/>
      <c r="U95" s="74"/>
    </row>
    <row r="96" spans="1:21" s="504" customFormat="1" ht="17.25">
      <c r="A96" s="411" t="s">
        <v>873</v>
      </c>
      <c r="B96" s="155">
        <v>278</v>
      </c>
      <c r="C96" s="155">
        <v>443</v>
      </c>
      <c r="D96" s="155">
        <v>232</v>
      </c>
      <c r="E96" s="411">
        <v>211</v>
      </c>
      <c r="F96" s="155">
        <v>12</v>
      </c>
      <c r="G96" s="155">
        <v>9</v>
      </c>
      <c r="H96" s="155">
        <v>10</v>
      </c>
      <c r="I96" s="155">
        <v>14</v>
      </c>
      <c r="J96" s="155">
        <v>14</v>
      </c>
      <c r="K96" s="155">
        <v>17</v>
      </c>
      <c r="L96" s="155">
        <v>23</v>
      </c>
      <c r="M96" s="155">
        <v>16</v>
      </c>
      <c r="N96" s="155">
        <v>19</v>
      </c>
      <c r="O96" s="155">
        <v>28</v>
      </c>
      <c r="P96" s="155">
        <v>24</v>
      </c>
      <c r="Q96" s="155">
        <v>29</v>
      </c>
      <c r="R96" s="155">
        <v>24</v>
      </c>
      <c r="S96" s="155">
        <v>37</v>
      </c>
      <c r="T96" s="155">
        <v>63</v>
      </c>
      <c r="U96" s="155">
        <v>104</v>
      </c>
    </row>
    <row r="97" spans="1:21" ht="18" customHeight="1">
      <c r="A97" s="25"/>
      <c r="B97" s="28"/>
      <c r="C97" s="15"/>
      <c r="D97" s="15"/>
      <c r="E97" s="25"/>
      <c r="F97" s="15"/>
      <c r="G97" s="15"/>
      <c r="H97" s="15"/>
      <c r="I97" s="42"/>
      <c r="J97" s="42"/>
      <c r="K97" s="42"/>
      <c r="L97" s="42"/>
      <c r="M97" s="150"/>
      <c r="N97" s="15"/>
      <c r="O97" s="74"/>
      <c r="P97" s="74"/>
      <c r="Q97" s="74"/>
      <c r="R97" s="74"/>
      <c r="S97" s="74"/>
      <c r="T97" s="74"/>
      <c r="U97" s="74"/>
    </row>
    <row r="98" spans="1:21" s="504" customFormat="1" ht="17.25">
      <c r="A98" s="411" t="s">
        <v>874</v>
      </c>
      <c r="B98" s="155">
        <v>233</v>
      </c>
      <c r="C98" s="155">
        <v>333</v>
      </c>
      <c r="D98" s="155">
        <v>182</v>
      </c>
      <c r="E98" s="411">
        <v>151</v>
      </c>
      <c r="F98" s="155">
        <v>5</v>
      </c>
      <c r="G98" s="155">
        <v>9</v>
      </c>
      <c r="H98" s="155">
        <v>13</v>
      </c>
      <c r="I98" s="155">
        <v>4</v>
      </c>
      <c r="J98" s="155">
        <v>14</v>
      </c>
      <c r="K98" s="155">
        <v>20</v>
      </c>
      <c r="L98" s="155">
        <v>16</v>
      </c>
      <c r="M98" s="155">
        <v>19</v>
      </c>
      <c r="N98" s="155">
        <v>27</v>
      </c>
      <c r="O98" s="155">
        <v>14</v>
      </c>
      <c r="P98" s="155">
        <v>16</v>
      </c>
      <c r="Q98" s="155">
        <v>25</v>
      </c>
      <c r="R98" s="155">
        <v>15</v>
      </c>
      <c r="S98" s="155">
        <v>27</v>
      </c>
      <c r="T98" s="155">
        <v>40</v>
      </c>
      <c r="U98" s="155">
        <v>69</v>
      </c>
    </row>
    <row r="99" spans="1:21" ht="18" customHeight="1">
      <c r="A99" s="25"/>
      <c r="B99" s="28"/>
      <c r="C99" s="15"/>
      <c r="D99" s="15"/>
      <c r="E99" s="25"/>
      <c r="F99" s="15"/>
      <c r="G99" s="15"/>
      <c r="H99" s="15"/>
      <c r="I99" s="42"/>
      <c r="J99" s="50"/>
      <c r="K99" s="50"/>
      <c r="L99" s="50"/>
      <c r="M99" s="150"/>
      <c r="N99" s="15"/>
      <c r="O99" s="74"/>
      <c r="P99" s="74"/>
      <c r="Q99" s="74"/>
      <c r="R99" s="74"/>
      <c r="S99" s="74"/>
      <c r="T99" s="74"/>
      <c r="U99" s="74"/>
    </row>
    <row r="100" spans="1:21" s="504" customFormat="1" ht="17.25">
      <c r="A100" s="411" t="s">
        <v>875</v>
      </c>
      <c r="B100" s="155">
        <v>312</v>
      </c>
      <c r="C100" s="155">
        <v>536</v>
      </c>
      <c r="D100" s="155">
        <v>244</v>
      </c>
      <c r="E100" s="411">
        <v>292</v>
      </c>
      <c r="F100" s="155">
        <v>7</v>
      </c>
      <c r="G100" s="155">
        <v>12</v>
      </c>
      <c r="H100" s="155">
        <v>6</v>
      </c>
      <c r="I100" s="155">
        <v>13</v>
      </c>
      <c r="J100" s="155">
        <v>13</v>
      </c>
      <c r="K100" s="155">
        <v>20</v>
      </c>
      <c r="L100" s="155">
        <v>22</v>
      </c>
      <c r="M100" s="155">
        <v>12</v>
      </c>
      <c r="N100" s="155">
        <v>27</v>
      </c>
      <c r="O100" s="155">
        <v>35</v>
      </c>
      <c r="P100" s="155">
        <v>39</v>
      </c>
      <c r="Q100" s="155">
        <v>33</v>
      </c>
      <c r="R100" s="155">
        <v>41</v>
      </c>
      <c r="S100" s="155">
        <v>59</v>
      </c>
      <c r="T100" s="155">
        <v>73</v>
      </c>
      <c r="U100" s="155">
        <v>124</v>
      </c>
    </row>
    <row r="101" spans="1:21" ht="18" customHeight="1">
      <c r="A101" s="25"/>
      <c r="B101" s="28"/>
      <c r="C101" s="15"/>
      <c r="D101" s="15"/>
      <c r="E101" s="25"/>
      <c r="F101" s="15"/>
      <c r="G101" s="15"/>
      <c r="H101" s="15"/>
      <c r="I101" s="42"/>
      <c r="J101" s="42"/>
      <c r="K101" s="42"/>
      <c r="L101" s="42"/>
      <c r="M101" s="150"/>
      <c r="N101" s="15"/>
      <c r="O101" s="74"/>
      <c r="P101" s="74"/>
      <c r="Q101" s="74"/>
      <c r="R101" s="74"/>
      <c r="S101" s="74"/>
      <c r="T101" s="74"/>
      <c r="U101" s="74"/>
    </row>
    <row r="102" spans="1:21" s="504" customFormat="1" ht="17.25">
      <c r="A102" s="411" t="s">
        <v>876</v>
      </c>
      <c r="B102" s="155">
        <v>39</v>
      </c>
      <c r="C102" s="155">
        <v>57</v>
      </c>
      <c r="D102" s="155">
        <v>29</v>
      </c>
      <c r="E102" s="411">
        <v>28</v>
      </c>
      <c r="F102" s="155">
        <v>0</v>
      </c>
      <c r="G102" s="155">
        <v>1</v>
      </c>
      <c r="H102" s="155">
        <v>0</v>
      </c>
      <c r="I102" s="155">
        <v>0</v>
      </c>
      <c r="J102" s="155">
        <v>2</v>
      </c>
      <c r="K102" s="155">
        <v>4</v>
      </c>
      <c r="L102" s="155">
        <v>3</v>
      </c>
      <c r="M102" s="155">
        <v>3</v>
      </c>
      <c r="N102" s="155">
        <v>2</v>
      </c>
      <c r="O102" s="155">
        <v>4</v>
      </c>
      <c r="P102" s="155">
        <v>1</v>
      </c>
      <c r="Q102" s="155">
        <v>2</v>
      </c>
      <c r="R102" s="155">
        <v>8</v>
      </c>
      <c r="S102" s="155">
        <v>7</v>
      </c>
      <c r="T102" s="155">
        <v>3</v>
      </c>
      <c r="U102" s="155">
        <v>17</v>
      </c>
    </row>
    <row r="103" spans="1:21" ht="18" customHeight="1">
      <c r="A103" s="25"/>
      <c r="B103" s="28"/>
      <c r="C103" s="15"/>
      <c r="D103" s="15"/>
      <c r="E103" s="25"/>
      <c r="F103" s="15"/>
      <c r="G103" s="15"/>
      <c r="H103" s="15"/>
      <c r="I103" s="42"/>
      <c r="J103" s="42"/>
      <c r="K103" s="42"/>
      <c r="L103" s="42"/>
      <c r="M103" s="150"/>
      <c r="N103" s="15"/>
      <c r="O103" s="74"/>
      <c r="P103" s="74"/>
      <c r="Q103" s="74"/>
      <c r="R103" s="74"/>
      <c r="S103" s="74"/>
      <c r="T103" s="74"/>
      <c r="U103" s="74"/>
    </row>
    <row r="104" spans="1:21" s="504" customFormat="1" ht="17.25">
      <c r="A104" s="411" t="s">
        <v>1453</v>
      </c>
      <c r="B104" s="155">
        <v>10</v>
      </c>
      <c r="C104" s="155">
        <v>17</v>
      </c>
      <c r="D104" s="155">
        <v>12</v>
      </c>
      <c r="E104" s="411">
        <v>5</v>
      </c>
      <c r="F104" s="155">
        <v>2</v>
      </c>
      <c r="G104" s="155">
        <v>0</v>
      </c>
      <c r="H104" s="155">
        <v>0</v>
      </c>
      <c r="I104" s="155">
        <v>0</v>
      </c>
      <c r="J104" s="155">
        <v>0</v>
      </c>
      <c r="K104" s="155">
        <v>0</v>
      </c>
      <c r="L104" s="155">
        <v>2</v>
      </c>
      <c r="M104" s="155">
        <v>2</v>
      </c>
      <c r="N104" s="155">
        <v>3</v>
      </c>
      <c r="O104" s="155">
        <v>2</v>
      </c>
      <c r="P104" s="155">
        <v>1</v>
      </c>
      <c r="Q104" s="155">
        <v>0</v>
      </c>
      <c r="R104" s="155">
        <v>1</v>
      </c>
      <c r="S104" s="155">
        <v>0</v>
      </c>
      <c r="T104" s="155">
        <v>2</v>
      </c>
      <c r="U104" s="155">
        <v>2</v>
      </c>
    </row>
    <row r="105" spans="1:21" s="504" customFormat="1" ht="17.25">
      <c r="A105" s="411" t="s">
        <v>933</v>
      </c>
      <c r="B105" s="155">
        <v>76</v>
      </c>
      <c r="C105" s="155">
        <v>121</v>
      </c>
      <c r="D105" s="155">
        <v>60</v>
      </c>
      <c r="E105" s="411">
        <v>61</v>
      </c>
      <c r="F105" s="155">
        <v>3</v>
      </c>
      <c r="G105" s="155">
        <v>2</v>
      </c>
      <c r="H105" s="155">
        <v>2</v>
      </c>
      <c r="I105" s="155">
        <v>3</v>
      </c>
      <c r="J105" s="155">
        <v>9</v>
      </c>
      <c r="K105" s="155">
        <v>14</v>
      </c>
      <c r="L105" s="155">
        <v>7</v>
      </c>
      <c r="M105" s="155">
        <v>11</v>
      </c>
      <c r="N105" s="155">
        <v>5</v>
      </c>
      <c r="O105" s="155">
        <v>10</v>
      </c>
      <c r="P105" s="155">
        <v>14</v>
      </c>
      <c r="Q105" s="155">
        <v>5</v>
      </c>
      <c r="R105" s="155">
        <v>7</v>
      </c>
      <c r="S105" s="155">
        <v>8</v>
      </c>
      <c r="T105" s="155">
        <v>7</v>
      </c>
      <c r="U105" s="155">
        <v>14</v>
      </c>
    </row>
    <row r="106" spans="1:21" s="504" customFormat="1" ht="17.25">
      <c r="A106" s="411" t="s">
        <v>934</v>
      </c>
      <c r="B106" s="155">
        <v>92</v>
      </c>
      <c r="C106" s="155">
        <v>159</v>
      </c>
      <c r="D106" s="155">
        <v>77</v>
      </c>
      <c r="E106" s="411">
        <v>82</v>
      </c>
      <c r="F106" s="155">
        <v>3</v>
      </c>
      <c r="G106" s="155">
        <v>5</v>
      </c>
      <c r="H106" s="155">
        <v>6</v>
      </c>
      <c r="I106" s="155">
        <v>4</v>
      </c>
      <c r="J106" s="155">
        <v>2</v>
      </c>
      <c r="K106" s="155">
        <v>7</v>
      </c>
      <c r="L106" s="155">
        <v>8</v>
      </c>
      <c r="M106" s="155">
        <v>10</v>
      </c>
      <c r="N106" s="155">
        <v>6</v>
      </c>
      <c r="O106" s="155">
        <v>12</v>
      </c>
      <c r="P106" s="155">
        <v>12</v>
      </c>
      <c r="Q106" s="155">
        <v>11</v>
      </c>
      <c r="R106" s="155">
        <v>17</v>
      </c>
      <c r="S106" s="155">
        <v>12</v>
      </c>
      <c r="T106" s="155">
        <v>14</v>
      </c>
      <c r="U106" s="155">
        <v>30</v>
      </c>
    </row>
    <row r="107" spans="1:21" ht="18" customHeight="1">
      <c r="A107" s="25"/>
      <c r="B107" s="28"/>
      <c r="C107" s="15"/>
      <c r="D107" s="15"/>
      <c r="E107" s="25"/>
      <c r="F107" s="15"/>
      <c r="G107" s="15"/>
      <c r="H107" s="15"/>
      <c r="I107" s="42"/>
      <c r="J107" s="42"/>
      <c r="K107" s="42"/>
      <c r="L107" s="42"/>
      <c r="M107" s="150"/>
      <c r="N107" s="15"/>
      <c r="O107" s="74"/>
      <c r="P107" s="74"/>
      <c r="Q107" s="74"/>
      <c r="R107" s="74"/>
      <c r="S107" s="74"/>
      <c r="T107" s="74"/>
      <c r="U107" s="74"/>
    </row>
    <row r="108" spans="1:21" s="504" customFormat="1" ht="17.25">
      <c r="A108" s="411" t="s">
        <v>1454</v>
      </c>
      <c r="B108" s="155">
        <v>78</v>
      </c>
      <c r="C108" s="155">
        <v>128</v>
      </c>
      <c r="D108" s="155">
        <v>59</v>
      </c>
      <c r="E108" s="411">
        <v>69</v>
      </c>
      <c r="F108" s="155">
        <v>1</v>
      </c>
      <c r="G108" s="155">
        <v>4</v>
      </c>
      <c r="H108" s="155">
        <v>6</v>
      </c>
      <c r="I108" s="155">
        <v>7</v>
      </c>
      <c r="J108" s="155">
        <v>8</v>
      </c>
      <c r="K108" s="155">
        <v>12</v>
      </c>
      <c r="L108" s="155">
        <v>2</v>
      </c>
      <c r="M108" s="155">
        <v>4</v>
      </c>
      <c r="N108" s="155">
        <v>9</v>
      </c>
      <c r="O108" s="155">
        <v>9</v>
      </c>
      <c r="P108" s="155">
        <v>13</v>
      </c>
      <c r="Q108" s="155">
        <v>14</v>
      </c>
      <c r="R108" s="155">
        <v>3</v>
      </c>
      <c r="S108" s="155">
        <v>10</v>
      </c>
      <c r="T108" s="155">
        <v>14</v>
      </c>
      <c r="U108" s="155">
        <v>12</v>
      </c>
    </row>
    <row r="109" spans="1:21" s="504" customFormat="1" ht="17.25">
      <c r="A109" s="411" t="s">
        <v>935</v>
      </c>
      <c r="B109" s="155">
        <v>208</v>
      </c>
      <c r="C109" s="155">
        <v>337</v>
      </c>
      <c r="D109" s="155">
        <v>182</v>
      </c>
      <c r="E109" s="411">
        <v>155</v>
      </c>
      <c r="F109" s="155">
        <v>11</v>
      </c>
      <c r="G109" s="155">
        <v>8</v>
      </c>
      <c r="H109" s="155">
        <v>6</v>
      </c>
      <c r="I109" s="155">
        <v>6</v>
      </c>
      <c r="J109" s="155">
        <v>16</v>
      </c>
      <c r="K109" s="155">
        <v>29</v>
      </c>
      <c r="L109" s="155">
        <v>30</v>
      </c>
      <c r="M109" s="155">
        <v>26</v>
      </c>
      <c r="N109" s="155">
        <v>35</v>
      </c>
      <c r="O109" s="155">
        <v>29</v>
      </c>
      <c r="P109" s="155">
        <v>30</v>
      </c>
      <c r="Q109" s="155">
        <v>20</v>
      </c>
      <c r="R109" s="155">
        <v>17</v>
      </c>
      <c r="S109" s="155">
        <v>21</v>
      </c>
      <c r="T109" s="155">
        <v>18</v>
      </c>
      <c r="U109" s="155">
        <v>35</v>
      </c>
    </row>
    <row r="110" spans="1:21" s="504" customFormat="1" ht="17.25">
      <c r="A110" s="411" t="s">
        <v>936</v>
      </c>
      <c r="B110" s="155">
        <v>201</v>
      </c>
      <c r="C110" s="155">
        <v>297</v>
      </c>
      <c r="D110" s="155">
        <v>163</v>
      </c>
      <c r="E110" s="411">
        <v>134</v>
      </c>
      <c r="F110" s="155">
        <v>3</v>
      </c>
      <c r="G110" s="155">
        <v>9</v>
      </c>
      <c r="H110" s="155">
        <v>9</v>
      </c>
      <c r="I110" s="155">
        <v>7</v>
      </c>
      <c r="J110" s="155">
        <v>16</v>
      </c>
      <c r="K110" s="155">
        <v>26</v>
      </c>
      <c r="L110" s="155">
        <v>12</v>
      </c>
      <c r="M110" s="155">
        <v>18</v>
      </c>
      <c r="N110" s="155">
        <v>18</v>
      </c>
      <c r="O110" s="155">
        <v>28</v>
      </c>
      <c r="P110" s="155">
        <v>25</v>
      </c>
      <c r="Q110" s="155">
        <v>29</v>
      </c>
      <c r="R110" s="155">
        <v>18</v>
      </c>
      <c r="S110" s="155">
        <v>17</v>
      </c>
      <c r="T110" s="155">
        <v>21</v>
      </c>
      <c r="U110" s="155">
        <v>41</v>
      </c>
    </row>
    <row r="111" spans="1:21" s="504" customFormat="1" ht="17.25">
      <c r="A111" s="411" t="s">
        <v>937</v>
      </c>
      <c r="B111" s="155">
        <v>42</v>
      </c>
      <c r="C111" s="155">
        <v>66</v>
      </c>
      <c r="D111" s="155">
        <v>37</v>
      </c>
      <c r="E111" s="411">
        <v>29</v>
      </c>
      <c r="F111" s="155">
        <v>2</v>
      </c>
      <c r="G111" s="155">
        <v>0</v>
      </c>
      <c r="H111" s="155">
        <v>0</v>
      </c>
      <c r="I111" s="155">
        <v>3</v>
      </c>
      <c r="J111" s="155">
        <v>2</v>
      </c>
      <c r="K111" s="155">
        <v>1</v>
      </c>
      <c r="L111" s="155">
        <v>3</v>
      </c>
      <c r="M111" s="155">
        <v>3</v>
      </c>
      <c r="N111" s="155">
        <v>4</v>
      </c>
      <c r="O111" s="155">
        <v>6</v>
      </c>
      <c r="P111" s="155">
        <v>6</v>
      </c>
      <c r="Q111" s="155">
        <v>6</v>
      </c>
      <c r="R111" s="155">
        <v>4</v>
      </c>
      <c r="S111" s="155">
        <v>4</v>
      </c>
      <c r="T111" s="155">
        <v>11</v>
      </c>
      <c r="U111" s="155">
        <v>11</v>
      </c>
    </row>
    <row r="112" spans="1:21" s="504" customFormat="1" ht="17.25">
      <c r="A112" s="411" t="s">
        <v>938</v>
      </c>
      <c r="B112" s="155">
        <v>83</v>
      </c>
      <c r="C112" s="155">
        <v>125</v>
      </c>
      <c r="D112" s="155">
        <v>57</v>
      </c>
      <c r="E112" s="411">
        <v>68</v>
      </c>
      <c r="F112" s="155">
        <v>2</v>
      </c>
      <c r="G112" s="155">
        <v>3</v>
      </c>
      <c r="H112" s="155">
        <v>2</v>
      </c>
      <c r="I112" s="155">
        <v>4</v>
      </c>
      <c r="J112" s="155">
        <v>2</v>
      </c>
      <c r="K112" s="155">
        <v>7</v>
      </c>
      <c r="L112" s="155">
        <v>3</v>
      </c>
      <c r="M112" s="155">
        <v>3</v>
      </c>
      <c r="N112" s="155">
        <v>2</v>
      </c>
      <c r="O112" s="155">
        <v>5</v>
      </c>
      <c r="P112" s="155">
        <v>2</v>
      </c>
      <c r="Q112" s="155">
        <v>6</v>
      </c>
      <c r="R112" s="155">
        <v>12</v>
      </c>
      <c r="S112" s="155">
        <v>12</v>
      </c>
      <c r="T112" s="155">
        <v>23</v>
      </c>
      <c r="U112" s="155">
        <v>37</v>
      </c>
    </row>
    <row r="113" spans="1:21" s="504" customFormat="1" ht="17.25">
      <c r="A113" s="411" t="s">
        <v>939</v>
      </c>
      <c r="B113" s="155">
        <v>36</v>
      </c>
      <c r="C113" s="155">
        <v>71</v>
      </c>
      <c r="D113" s="155">
        <v>38</v>
      </c>
      <c r="E113" s="411">
        <v>33</v>
      </c>
      <c r="F113" s="155">
        <v>6</v>
      </c>
      <c r="G113" s="155">
        <v>2</v>
      </c>
      <c r="H113" s="155">
        <v>2</v>
      </c>
      <c r="I113" s="155">
        <v>3</v>
      </c>
      <c r="J113" s="155">
        <v>5</v>
      </c>
      <c r="K113" s="155">
        <v>5</v>
      </c>
      <c r="L113" s="155">
        <v>3</v>
      </c>
      <c r="M113" s="155">
        <v>5</v>
      </c>
      <c r="N113" s="155">
        <v>3</v>
      </c>
      <c r="O113" s="155">
        <v>10</v>
      </c>
      <c r="P113" s="155">
        <v>8</v>
      </c>
      <c r="Q113" s="155">
        <v>4</v>
      </c>
      <c r="R113" s="155">
        <v>6</v>
      </c>
      <c r="S113" s="155">
        <v>3</v>
      </c>
      <c r="T113" s="155">
        <v>1</v>
      </c>
      <c r="U113" s="155">
        <v>5</v>
      </c>
    </row>
    <row r="114" spans="1:21" s="504" customFormat="1" ht="17.25">
      <c r="A114" s="411" t="s">
        <v>940</v>
      </c>
      <c r="B114" s="155">
        <v>125</v>
      </c>
      <c r="C114" s="155">
        <v>228</v>
      </c>
      <c r="D114" s="155">
        <v>109</v>
      </c>
      <c r="E114" s="411">
        <v>119</v>
      </c>
      <c r="F114" s="155">
        <v>7</v>
      </c>
      <c r="G114" s="155">
        <v>3</v>
      </c>
      <c r="H114" s="155">
        <v>9</v>
      </c>
      <c r="I114" s="155">
        <v>2</v>
      </c>
      <c r="J114" s="155">
        <v>12</v>
      </c>
      <c r="K114" s="155">
        <v>10</v>
      </c>
      <c r="L114" s="155">
        <v>15</v>
      </c>
      <c r="M114" s="155">
        <v>9</v>
      </c>
      <c r="N114" s="155">
        <v>8</v>
      </c>
      <c r="O114" s="155">
        <v>14</v>
      </c>
      <c r="P114" s="155">
        <v>19</v>
      </c>
      <c r="Q114" s="155">
        <v>13</v>
      </c>
      <c r="R114" s="155">
        <v>16</v>
      </c>
      <c r="S114" s="155">
        <v>25</v>
      </c>
      <c r="T114" s="155">
        <v>15</v>
      </c>
      <c r="U114" s="155">
        <v>51</v>
      </c>
    </row>
    <row r="115" spans="1:21" s="504" customFormat="1" ht="17.25">
      <c r="A115" s="411" t="s">
        <v>941</v>
      </c>
      <c r="B115" s="155">
        <v>399</v>
      </c>
      <c r="C115" s="155">
        <v>509</v>
      </c>
      <c r="D115" s="155">
        <v>318</v>
      </c>
      <c r="E115" s="411">
        <v>191</v>
      </c>
      <c r="F115" s="155">
        <v>6</v>
      </c>
      <c r="G115" s="155">
        <v>5</v>
      </c>
      <c r="H115" s="155">
        <v>5</v>
      </c>
      <c r="I115" s="155">
        <v>12</v>
      </c>
      <c r="J115" s="155">
        <v>49</v>
      </c>
      <c r="K115" s="155">
        <v>46</v>
      </c>
      <c r="L115" s="155">
        <v>28</v>
      </c>
      <c r="M115" s="155">
        <v>28</v>
      </c>
      <c r="N115" s="155">
        <v>26</v>
      </c>
      <c r="O115" s="155">
        <v>38</v>
      </c>
      <c r="P115" s="155">
        <v>42</v>
      </c>
      <c r="Q115" s="155">
        <v>34</v>
      </c>
      <c r="R115" s="155">
        <v>39</v>
      </c>
      <c r="S115" s="155">
        <v>40</v>
      </c>
      <c r="T115" s="155">
        <v>46</v>
      </c>
      <c r="U115" s="155">
        <v>65</v>
      </c>
    </row>
    <row r="116" spans="1:21" ht="18" customHeight="1">
      <c r="A116" s="25"/>
      <c r="B116" s="28"/>
      <c r="C116" s="15"/>
      <c r="D116" s="15"/>
      <c r="E116" s="25"/>
      <c r="F116" s="15"/>
      <c r="G116" s="15"/>
      <c r="H116" s="15"/>
      <c r="I116" s="42"/>
      <c r="J116" s="42"/>
      <c r="K116" s="42"/>
      <c r="L116" s="42"/>
      <c r="M116" s="150"/>
      <c r="N116" s="15"/>
      <c r="O116" s="74"/>
      <c r="P116" s="74"/>
      <c r="Q116" s="74"/>
      <c r="R116" s="74"/>
      <c r="S116" s="74"/>
      <c r="T116" s="74"/>
      <c r="U116" s="74"/>
    </row>
    <row r="117" spans="1:21" s="504" customFormat="1" ht="17.25">
      <c r="A117" s="411" t="s">
        <v>1455</v>
      </c>
      <c r="B117" s="155">
        <v>67</v>
      </c>
      <c r="C117" s="155">
        <v>108</v>
      </c>
      <c r="D117" s="155">
        <v>64</v>
      </c>
      <c r="E117" s="411">
        <v>44</v>
      </c>
      <c r="F117" s="155">
        <v>1</v>
      </c>
      <c r="G117" s="155">
        <v>1</v>
      </c>
      <c r="H117" s="155">
        <v>4</v>
      </c>
      <c r="I117" s="155">
        <v>4</v>
      </c>
      <c r="J117" s="155">
        <v>6</v>
      </c>
      <c r="K117" s="155">
        <v>8</v>
      </c>
      <c r="L117" s="155">
        <v>4</v>
      </c>
      <c r="M117" s="155">
        <v>11</v>
      </c>
      <c r="N117" s="155">
        <v>9</v>
      </c>
      <c r="O117" s="155">
        <v>8</v>
      </c>
      <c r="P117" s="155">
        <v>9</v>
      </c>
      <c r="Q117" s="155">
        <v>9</v>
      </c>
      <c r="R117" s="155">
        <v>3</v>
      </c>
      <c r="S117" s="155">
        <v>11</v>
      </c>
      <c r="T117" s="155">
        <v>9</v>
      </c>
      <c r="U117" s="155">
        <v>11</v>
      </c>
    </row>
    <row r="118" spans="1:21" s="504" customFormat="1" ht="17.25">
      <c r="A118" s="411" t="s">
        <v>942</v>
      </c>
      <c r="B118" s="155">
        <v>53</v>
      </c>
      <c r="C118" s="155">
        <v>80</v>
      </c>
      <c r="D118" s="155">
        <v>41</v>
      </c>
      <c r="E118" s="411">
        <v>39</v>
      </c>
      <c r="F118" s="155">
        <v>2</v>
      </c>
      <c r="G118" s="155">
        <v>1</v>
      </c>
      <c r="H118" s="155">
        <v>2</v>
      </c>
      <c r="I118" s="155">
        <v>2</v>
      </c>
      <c r="J118" s="155">
        <v>5</v>
      </c>
      <c r="K118" s="155">
        <v>4</v>
      </c>
      <c r="L118" s="155">
        <v>4</v>
      </c>
      <c r="M118" s="155">
        <v>6</v>
      </c>
      <c r="N118" s="155">
        <v>4</v>
      </c>
      <c r="O118" s="155">
        <v>1</v>
      </c>
      <c r="P118" s="155">
        <v>7</v>
      </c>
      <c r="Q118" s="155">
        <v>7</v>
      </c>
      <c r="R118" s="155">
        <v>6</v>
      </c>
      <c r="S118" s="155">
        <v>9</v>
      </c>
      <c r="T118" s="155">
        <v>9</v>
      </c>
      <c r="U118" s="155">
        <v>11</v>
      </c>
    </row>
    <row r="119" spans="1:21" ht="18" customHeight="1">
      <c r="A119" s="25"/>
      <c r="B119" s="28"/>
      <c r="C119" s="15"/>
      <c r="D119" s="15"/>
      <c r="E119" s="25"/>
      <c r="F119" s="15"/>
      <c r="G119" s="15"/>
      <c r="H119" s="15"/>
      <c r="I119" s="42"/>
      <c r="J119" s="42"/>
      <c r="K119" s="42"/>
      <c r="L119" s="42"/>
      <c r="M119" s="150"/>
      <c r="N119" s="15"/>
      <c r="O119" s="74"/>
      <c r="P119" s="74"/>
      <c r="Q119" s="74"/>
      <c r="R119" s="74"/>
      <c r="S119" s="74"/>
      <c r="T119" s="74"/>
      <c r="U119" s="74"/>
    </row>
    <row r="120" spans="1:21" s="504" customFormat="1" ht="17.25">
      <c r="A120" s="411" t="s">
        <v>1456</v>
      </c>
      <c r="B120" s="155">
        <v>100</v>
      </c>
      <c r="C120" s="155">
        <v>240</v>
      </c>
      <c r="D120" s="155">
        <v>108</v>
      </c>
      <c r="E120" s="411">
        <v>132</v>
      </c>
      <c r="F120" s="155">
        <v>34</v>
      </c>
      <c r="G120" s="155">
        <v>18</v>
      </c>
      <c r="H120" s="155">
        <v>11</v>
      </c>
      <c r="I120" s="155">
        <v>4</v>
      </c>
      <c r="J120" s="155">
        <v>5</v>
      </c>
      <c r="K120" s="155">
        <v>12</v>
      </c>
      <c r="L120" s="155">
        <v>28</v>
      </c>
      <c r="M120" s="155">
        <v>24</v>
      </c>
      <c r="N120" s="155">
        <v>14</v>
      </c>
      <c r="O120" s="155">
        <v>26</v>
      </c>
      <c r="P120" s="155">
        <v>14</v>
      </c>
      <c r="Q120" s="155">
        <v>13</v>
      </c>
      <c r="R120" s="155">
        <v>9</v>
      </c>
      <c r="S120" s="155">
        <v>8</v>
      </c>
      <c r="T120" s="155">
        <v>6</v>
      </c>
      <c r="U120" s="155">
        <v>14</v>
      </c>
    </row>
    <row r="121" spans="1:21" s="504" customFormat="1" ht="17.25">
      <c r="A121" s="411" t="s">
        <v>943</v>
      </c>
      <c r="B121" s="155">
        <v>107</v>
      </c>
      <c r="C121" s="155">
        <v>214</v>
      </c>
      <c r="D121" s="155">
        <v>96</v>
      </c>
      <c r="E121" s="411">
        <v>118</v>
      </c>
      <c r="F121" s="155">
        <v>7</v>
      </c>
      <c r="G121" s="155">
        <v>9</v>
      </c>
      <c r="H121" s="155">
        <v>6</v>
      </c>
      <c r="I121" s="155">
        <v>7</v>
      </c>
      <c r="J121" s="155">
        <v>23</v>
      </c>
      <c r="K121" s="155">
        <v>13</v>
      </c>
      <c r="L121" s="155">
        <v>12</v>
      </c>
      <c r="M121" s="155">
        <v>18</v>
      </c>
      <c r="N121" s="155">
        <v>7</v>
      </c>
      <c r="O121" s="155">
        <v>18</v>
      </c>
      <c r="P121" s="155">
        <v>14</v>
      </c>
      <c r="Q121" s="155">
        <v>15</v>
      </c>
      <c r="R121" s="155">
        <v>11</v>
      </c>
      <c r="S121" s="155">
        <v>8</v>
      </c>
      <c r="T121" s="155">
        <v>12</v>
      </c>
      <c r="U121" s="155">
        <v>34</v>
      </c>
    </row>
    <row r="122" spans="1:21" s="504" customFormat="1" ht="17.25">
      <c r="A122" s="411" t="s">
        <v>944</v>
      </c>
      <c r="B122" s="155">
        <v>116</v>
      </c>
      <c r="C122" s="155">
        <v>200</v>
      </c>
      <c r="D122" s="155">
        <v>97</v>
      </c>
      <c r="E122" s="411">
        <v>103</v>
      </c>
      <c r="F122" s="155">
        <v>4</v>
      </c>
      <c r="G122" s="155">
        <v>11</v>
      </c>
      <c r="H122" s="155">
        <v>10</v>
      </c>
      <c r="I122" s="155">
        <v>4</v>
      </c>
      <c r="J122" s="155">
        <v>19</v>
      </c>
      <c r="K122" s="155">
        <v>21</v>
      </c>
      <c r="L122" s="155">
        <v>13</v>
      </c>
      <c r="M122" s="155">
        <v>8</v>
      </c>
      <c r="N122" s="155">
        <v>11</v>
      </c>
      <c r="O122" s="155">
        <v>15</v>
      </c>
      <c r="P122" s="155">
        <v>17</v>
      </c>
      <c r="Q122" s="155">
        <v>10</v>
      </c>
      <c r="R122" s="155">
        <v>8</v>
      </c>
      <c r="S122" s="155">
        <v>9</v>
      </c>
      <c r="T122" s="155">
        <v>15</v>
      </c>
      <c r="U122" s="155">
        <v>25</v>
      </c>
    </row>
    <row r="123" spans="1:21" ht="18" customHeight="1">
      <c r="A123" s="25"/>
      <c r="B123" s="28"/>
      <c r="C123" s="15"/>
      <c r="D123" s="15"/>
      <c r="E123" s="25"/>
      <c r="F123" s="15"/>
      <c r="G123" s="15"/>
      <c r="H123" s="15"/>
      <c r="I123" s="42"/>
      <c r="J123" s="42"/>
      <c r="K123" s="42"/>
      <c r="L123" s="42"/>
      <c r="M123" s="150"/>
      <c r="N123" s="15"/>
      <c r="O123" s="74"/>
      <c r="P123" s="74"/>
      <c r="Q123" s="74"/>
      <c r="R123" s="74"/>
      <c r="S123" s="74"/>
      <c r="T123" s="74"/>
      <c r="U123" s="74"/>
    </row>
    <row r="124" spans="1:21" s="504" customFormat="1" ht="17.25">
      <c r="A124" s="411" t="s">
        <v>1457</v>
      </c>
      <c r="B124" s="155">
        <v>163</v>
      </c>
      <c r="C124" s="155">
        <v>260</v>
      </c>
      <c r="D124" s="155">
        <v>123</v>
      </c>
      <c r="E124" s="411">
        <v>137</v>
      </c>
      <c r="F124" s="155">
        <v>7</v>
      </c>
      <c r="G124" s="155">
        <v>2</v>
      </c>
      <c r="H124" s="155">
        <v>8</v>
      </c>
      <c r="I124" s="155">
        <v>9</v>
      </c>
      <c r="J124" s="155">
        <v>15</v>
      </c>
      <c r="K124" s="155">
        <v>24</v>
      </c>
      <c r="L124" s="155">
        <v>22</v>
      </c>
      <c r="M124" s="155">
        <v>18</v>
      </c>
      <c r="N124" s="155">
        <v>16</v>
      </c>
      <c r="O124" s="155">
        <v>12</v>
      </c>
      <c r="P124" s="155">
        <v>15</v>
      </c>
      <c r="Q124" s="155">
        <v>12</v>
      </c>
      <c r="R124" s="155">
        <v>16</v>
      </c>
      <c r="S124" s="155">
        <v>21</v>
      </c>
      <c r="T124" s="155">
        <v>18</v>
      </c>
      <c r="U124" s="155">
        <v>45</v>
      </c>
    </row>
    <row r="125" spans="1:21" s="504" customFormat="1" ht="17.25">
      <c r="A125" s="411" t="s">
        <v>945</v>
      </c>
      <c r="B125" s="155">
        <v>342</v>
      </c>
      <c r="C125" s="155">
        <v>558</v>
      </c>
      <c r="D125" s="155">
        <v>293</v>
      </c>
      <c r="E125" s="411">
        <v>265</v>
      </c>
      <c r="F125" s="155">
        <v>5</v>
      </c>
      <c r="G125" s="155">
        <v>5</v>
      </c>
      <c r="H125" s="155">
        <v>16</v>
      </c>
      <c r="I125" s="155">
        <v>26</v>
      </c>
      <c r="J125" s="155">
        <v>32</v>
      </c>
      <c r="K125" s="155">
        <v>23</v>
      </c>
      <c r="L125" s="155">
        <v>30</v>
      </c>
      <c r="M125" s="155">
        <v>33</v>
      </c>
      <c r="N125" s="155">
        <v>28</v>
      </c>
      <c r="O125" s="155">
        <v>46</v>
      </c>
      <c r="P125" s="155">
        <v>40</v>
      </c>
      <c r="Q125" s="155">
        <v>44</v>
      </c>
      <c r="R125" s="155">
        <v>36</v>
      </c>
      <c r="S125" s="155">
        <v>45</v>
      </c>
      <c r="T125" s="155">
        <v>55</v>
      </c>
      <c r="U125" s="155">
        <v>94</v>
      </c>
    </row>
    <row r="126" spans="1:21" s="504" customFormat="1" ht="17.25">
      <c r="A126" s="411" t="s">
        <v>946</v>
      </c>
      <c r="B126" s="155">
        <v>81</v>
      </c>
      <c r="C126" s="155">
        <v>164</v>
      </c>
      <c r="D126" s="155">
        <v>80</v>
      </c>
      <c r="E126" s="411">
        <v>84</v>
      </c>
      <c r="F126" s="155">
        <v>2</v>
      </c>
      <c r="G126" s="155">
        <v>7</v>
      </c>
      <c r="H126" s="155">
        <v>4</v>
      </c>
      <c r="I126" s="155">
        <v>10</v>
      </c>
      <c r="J126" s="155">
        <v>12</v>
      </c>
      <c r="K126" s="155">
        <v>19</v>
      </c>
      <c r="L126" s="155">
        <v>5</v>
      </c>
      <c r="M126" s="155">
        <v>4</v>
      </c>
      <c r="N126" s="155">
        <v>11</v>
      </c>
      <c r="O126" s="155">
        <v>11</v>
      </c>
      <c r="P126" s="155">
        <v>22</v>
      </c>
      <c r="Q126" s="155">
        <v>11</v>
      </c>
      <c r="R126" s="155">
        <v>10</v>
      </c>
      <c r="S126" s="155">
        <v>12</v>
      </c>
      <c r="T126" s="155">
        <v>6</v>
      </c>
      <c r="U126" s="155">
        <v>18</v>
      </c>
    </row>
    <row r="127" spans="1:21" ht="18" customHeight="1">
      <c r="A127" s="25"/>
      <c r="B127" s="28"/>
      <c r="C127" s="15"/>
      <c r="D127" s="15"/>
      <c r="E127" s="25"/>
      <c r="F127" s="15"/>
      <c r="G127" s="15"/>
      <c r="H127" s="15"/>
      <c r="I127" s="42"/>
      <c r="J127" s="42"/>
      <c r="K127" s="42"/>
      <c r="L127" s="42"/>
      <c r="M127" s="88"/>
      <c r="N127" s="15"/>
      <c r="O127" s="74"/>
      <c r="P127" s="74"/>
      <c r="Q127" s="74"/>
      <c r="R127" s="74"/>
      <c r="S127" s="74"/>
      <c r="T127" s="74"/>
      <c r="U127" s="74"/>
    </row>
    <row r="128" spans="1:21" s="504" customFormat="1" ht="17.25">
      <c r="A128" s="411" t="s">
        <v>1458</v>
      </c>
      <c r="B128" s="155">
        <v>87</v>
      </c>
      <c r="C128" s="155">
        <v>119</v>
      </c>
      <c r="D128" s="155">
        <v>69</v>
      </c>
      <c r="E128" s="411">
        <v>50</v>
      </c>
      <c r="F128" s="155">
        <v>0</v>
      </c>
      <c r="G128" s="155">
        <v>2</v>
      </c>
      <c r="H128" s="155">
        <v>2</v>
      </c>
      <c r="I128" s="155">
        <v>2</v>
      </c>
      <c r="J128" s="155">
        <v>8</v>
      </c>
      <c r="K128" s="155">
        <v>16</v>
      </c>
      <c r="L128" s="155">
        <v>6</v>
      </c>
      <c r="M128" s="155">
        <v>1</v>
      </c>
      <c r="N128" s="155">
        <v>10</v>
      </c>
      <c r="O128" s="155">
        <v>12</v>
      </c>
      <c r="P128" s="155">
        <v>7</v>
      </c>
      <c r="Q128" s="155">
        <v>7</v>
      </c>
      <c r="R128" s="155">
        <v>8</v>
      </c>
      <c r="S128" s="155">
        <v>11</v>
      </c>
      <c r="T128" s="155">
        <v>6</v>
      </c>
      <c r="U128" s="155">
        <v>21</v>
      </c>
    </row>
    <row r="129" spans="1:21" s="504" customFormat="1" ht="17.25">
      <c r="A129" s="411" t="s">
        <v>947</v>
      </c>
      <c r="B129" s="155">
        <v>124</v>
      </c>
      <c r="C129" s="155">
        <v>225</v>
      </c>
      <c r="D129" s="155">
        <v>99</v>
      </c>
      <c r="E129" s="411">
        <v>126</v>
      </c>
      <c r="F129" s="155">
        <v>6</v>
      </c>
      <c r="G129" s="155">
        <v>4</v>
      </c>
      <c r="H129" s="155">
        <v>4</v>
      </c>
      <c r="I129" s="155">
        <v>9</v>
      </c>
      <c r="J129" s="155">
        <v>5</v>
      </c>
      <c r="K129" s="155">
        <v>8</v>
      </c>
      <c r="L129" s="155">
        <v>11</v>
      </c>
      <c r="M129" s="155">
        <v>9</v>
      </c>
      <c r="N129" s="155">
        <v>5</v>
      </c>
      <c r="O129" s="155">
        <v>11</v>
      </c>
      <c r="P129" s="155">
        <v>21</v>
      </c>
      <c r="Q129" s="155">
        <v>29</v>
      </c>
      <c r="R129" s="155">
        <v>16</v>
      </c>
      <c r="S129" s="155">
        <v>16</v>
      </c>
      <c r="T129" s="155">
        <v>12</v>
      </c>
      <c r="U129" s="155">
        <v>59</v>
      </c>
    </row>
    <row r="130" spans="1:21" s="504" customFormat="1" ht="17.25">
      <c r="A130" s="411" t="s">
        <v>948</v>
      </c>
      <c r="B130" s="155">
        <v>145</v>
      </c>
      <c r="C130" s="155">
        <v>238</v>
      </c>
      <c r="D130" s="155">
        <v>107</v>
      </c>
      <c r="E130" s="411">
        <v>131</v>
      </c>
      <c r="F130" s="155">
        <v>3</v>
      </c>
      <c r="G130" s="155">
        <v>4</v>
      </c>
      <c r="H130" s="155">
        <v>6</v>
      </c>
      <c r="I130" s="155">
        <v>3</v>
      </c>
      <c r="J130" s="155">
        <v>4</v>
      </c>
      <c r="K130" s="155">
        <v>8</v>
      </c>
      <c r="L130" s="155">
        <v>5</v>
      </c>
      <c r="M130" s="155">
        <v>15</v>
      </c>
      <c r="N130" s="155">
        <v>8</v>
      </c>
      <c r="O130" s="155">
        <v>15</v>
      </c>
      <c r="P130" s="155">
        <v>18</v>
      </c>
      <c r="Q130" s="155">
        <v>25</v>
      </c>
      <c r="R130" s="155">
        <v>12</v>
      </c>
      <c r="S130" s="155">
        <v>16</v>
      </c>
      <c r="T130" s="155">
        <v>33</v>
      </c>
      <c r="U130" s="155">
        <v>63</v>
      </c>
    </row>
    <row r="131" spans="1:21" s="504" customFormat="1" ht="17.25">
      <c r="A131" s="25"/>
      <c r="B131" s="28"/>
      <c r="C131" s="15"/>
      <c r="D131" s="15"/>
      <c r="E131" s="25"/>
      <c r="F131" s="15"/>
      <c r="G131" s="15"/>
      <c r="H131" s="15"/>
      <c r="I131" s="42"/>
      <c r="J131" s="42"/>
      <c r="K131" s="42"/>
      <c r="L131" s="42"/>
      <c r="M131" s="88"/>
      <c r="N131" s="15"/>
      <c r="O131" s="74"/>
      <c r="P131" s="74"/>
      <c r="Q131" s="74"/>
      <c r="R131" s="74"/>
      <c r="S131" s="74"/>
      <c r="T131" s="74"/>
      <c r="U131" s="74"/>
    </row>
    <row r="132" spans="1:21" s="504" customFormat="1" ht="17.25">
      <c r="A132" s="411" t="s">
        <v>1459</v>
      </c>
      <c r="B132" s="507">
        <v>157</v>
      </c>
      <c r="C132" s="155">
        <v>257</v>
      </c>
      <c r="D132" s="155">
        <v>124</v>
      </c>
      <c r="E132" s="411">
        <v>133</v>
      </c>
      <c r="F132" s="155">
        <v>6</v>
      </c>
      <c r="G132" s="155">
        <v>5</v>
      </c>
      <c r="H132" s="155">
        <v>12</v>
      </c>
      <c r="I132" s="155">
        <v>7</v>
      </c>
      <c r="J132" s="155">
        <v>8</v>
      </c>
      <c r="K132" s="155">
        <v>18</v>
      </c>
      <c r="L132" s="155">
        <v>14</v>
      </c>
      <c r="M132" s="155">
        <v>11</v>
      </c>
      <c r="N132" s="155">
        <v>17</v>
      </c>
      <c r="O132" s="155">
        <v>24</v>
      </c>
      <c r="P132" s="155">
        <v>14</v>
      </c>
      <c r="Q132" s="155">
        <v>19</v>
      </c>
      <c r="R132" s="155">
        <v>16</v>
      </c>
      <c r="S132" s="155">
        <v>14</v>
      </c>
      <c r="T132" s="155">
        <v>21</v>
      </c>
      <c r="U132" s="155">
        <v>51</v>
      </c>
    </row>
    <row r="133" spans="1:21" s="504" customFormat="1" ht="17.25">
      <c r="A133" s="411" t="s">
        <v>949</v>
      </c>
      <c r="B133" s="507">
        <v>317</v>
      </c>
      <c r="C133" s="155">
        <v>460</v>
      </c>
      <c r="D133" s="155">
        <v>259</v>
      </c>
      <c r="E133" s="411">
        <v>201</v>
      </c>
      <c r="F133" s="155">
        <v>13</v>
      </c>
      <c r="G133" s="155">
        <v>10</v>
      </c>
      <c r="H133" s="155">
        <v>13</v>
      </c>
      <c r="I133" s="155">
        <v>12</v>
      </c>
      <c r="J133" s="155">
        <v>40</v>
      </c>
      <c r="K133" s="155">
        <v>43</v>
      </c>
      <c r="L133" s="155">
        <v>24</v>
      </c>
      <c r="M133" s="155">
        <v>27</v>
      </c>
      <c r="N133" s="155">
        <v>35</v>
      </c>
      <c r="O133" s="155">
        <v>34</v>
      </c>
      <c r="P133" s="155">
        <v>41</v>
      </c>
      <c r="Q133" s="155">
        <v>39</v>
      </c>
      <c r="R133" s="155">
        <v>31</v>
      </c>
      <c r="S133" s="155">
        <v>32</v>
      </c>
      <c r="T133" s="155">
        <v>23</v>
      </c>
      <c r="U133" s="155">
        <v>43</v>
      </c>
    </row>
    <row r="134" spans="1:21" s="504" customFormat="1" ht="17.25">
      <c r="A134" s="411" t="s">
        <v>950</v>
      </c>
      <c r="B134" s="507">
        <v>238</v>
      </c>
      <c r="C134" s="155">
        <v>545</v>
      </c>
      <c r="D134" s="155">
        <v>282</v>
      </c>
      <c r="E134" s="411">
        <v>263</v>
      </c>
      <c r="F134" s="155">
        <v>43</v>
      </c>
      <c r="G134" s="155">
        <v>52</v>
      </c>
      <c r="H134" s="155">
        <v>26</v>
      </c>
      <c r="I134" s="155">
        <v>14</v>
      </c>
      <c r="J134" s="155">
        <v>25</v>
      </c>
      <c r="K134" s="155">
        <v>29</v>
      </c>
      <c r="L134" s="155">
        <v>26</v>
      </c>
      <c r="M134" s="155">
        <v>54</v>
      </c>
      <c r="N134" s="155">
        <v>65</v>
      </c>
      <c r="O134" s="155">
        <v>61</v>
      </c>
      <c r="P134" s="155">
        <v>53</v>
      </c>
      <c r="Q134" s="155">
        <v>32</v>
      </c>
      <c r="R134" s="155">
        <v>19</v>
      </c>
      <c r="S134" s="155">
        <v>18</v>
      </c>
      <c r="T134" s="155">
        <v>12</v>
      </c>
      <c r="U134" s="155">
        <v>16</v>
      </c>
    </row>
    <row r="135" spans="1:21" s="504" customFormat="1" ht="17.25">
      <c r="A135" s="510"/>
      <c r="B135" s="540"/>
      <c r="C135" s="510"/>
      <c r="D135" s="510"/>
      <c r="E135" s="509"/>
      <c r="F135" s="510"/>
      <c r="G135" s="510"/>
      <c r="H135" s="510"/>
      <c r="I135" s="510"/>
      <c r="J135" s="510"/>
      <c r="K135" s="510"/>
      <c r="L135" s="510"/>
      <c r="M135" s="510"/>
      <c r="N135" s="510"/>
      <c r="O135" s="510"/>
      <c r="P135" s="510"/>
      <c r="Q135" s="510"/>
      <c r="R135" s="510"/>
      <c r="S135" s="510"/>
      <c r="T135" s="510"/>
      <c r="U135" s="510"/>
    </row>
    <row r="136" spans="1:21" s="504" customFormat="1" ht="17.25">
      <c r="A136" s="155"/>
      <c r="B136" s="155"/>
      <c r="C136" s="155"/>
      <c r="D136" s="155"/>
      <c r="E136" s="155"/>
      <c r="F136" s="155"/>
      <c r="G136" s="155"/>
      <c r="H136" s="155"/>
      <c r="I136" s="155"/>
      <c r="J136" s="155"/>
      <c r="K136" s="155"/>
      <c r="L136" s="155"/>
      <c r="M136" s="155"/>
      <c r="N136" s="155"/>
      <c r="O136" s="155"/>
      <c r="P136" s="155"/>
      <c r="Q136" s="155"/>
      <c r="R136" s="155"/>
      <c r="S136" s="155"/>
      <c r="T136" s="155"/>
      <c r="U136" s="155"/>
    </row>
    <row r="137" spans="1:21" s="504" customFormat="1" ht="17.25">
      <c r="A137" s="155"/>
      <c r="B137" s="155"/>
      <c r="C137" s="155"/>
      <c r="D137" s="155"/>
      <c r="E137" s="155"/>
      <c r="F137" s="155"/>
      <c r="G137" s="155"/>
      <c r="H137" s="155"/>
      <c r="I137" s="155"/>
      <c r="J137" s="155"/>
      <c r="K137" s="155"/>
      <c r="L137" s="155"/>
      <c r="M137" s="155"/>
      <c r="N137" s="155"/>
      <c r="O137" s="155"/>
      <c r="P137" s="155"/>
      <c r="Q137" s="155"/>
      <c r="R137" s="155"/>
      <c r="S137" s="155"/>
      <c r="T137" s="155"/>
      <c r="U137" s="155"/>
    </row>
    <row r="138" spans="1:21" s="504" customFormat="1" ht="17.25">
      <c r="A138" s="155"/>
      <c r="B138" s="155"/>
      <c r="C138" s="155"/>
      <c r="D138" s="155"/>
      <c r="E138" s="155"/>
      <c r="F138" s="155"/>
      <c r="G138" s="155"/>
      <c r="H138" s="155"/>
      <c r="I138" s="155"/>
      <c r="J138" s="155"/>
      <c r="K138" s="155"/>
      <c r="L138" s="155"/>
      <c r="M138" s="155"/>
      <c r="N138" s="155"/>
      <c r="O138" s="155"/>
      <c r="P138" s="155"/>
      <c r="Q138" s="155"/>
      <c r="R138" s="155"/>
      <c r="S138" s="155"/>
      <c r="T138" s="155"/>
      <c r="U138" s="155"/>
    </row>
    <row r="139" spans="1:21" s="699" customFormat="1" ht="18.75">
      <c r="A139" s="12"/>
      <c r="B139" s="12"/>
      <c r="C139" s="12"/>
      <c r="D139" s="12"/>
      <c r="E139" s="696">
        <v>10</v>
      </c>
      <c r="F139" s="12"/>
      <c r="G139" s="12"/>
      <c r="H139" s="12"/>
      <c r="I139" s="12"/>
      <c r="J139" s="12"/>
      <c r="K139" s="12"/>
      <c r="L139" s="12"/>
      <c r="M139" s="12"/>
      <c r="N139" s="12"/>
      <c r="O139" s="12"/>
      <c r="P139" s="698">
        <v>11</v>
      </c>
      <c r="Q139" s="12"/>
      <c r="R139" s="12"/>
      <c r="S139" s="12"/>
      <c r="T139" s="12"/>
      <c r="U139" s="12"/>
    </row>
    <row r="140" spans="1:21" s="504" customFormat="1" ht="17.25">
      <c r="A140" s="641" t="s">
        <v>879</v>
      </c>
      <c r="B140" s="642">
        <v>60</v>
      </c>
      <c r="C140" s="537">
        <v>99</v>
      </c>
      <c r="D140" s="537">
        <v>55</v>
      </c>
      <c r="E140" s="641">
        <v>44</v>
      </c>
      <c r="F140" s="537">
        <v>0</v>
      </c>
      <c r="G140" s="537">
        <v>2</v>
      </c>
      <c r="H140" s="537">
        <v>2</v>
      </c>
      <c r="I140" s="537">
        <v>0</v>
      </c>
      <c r="J140" s="537">
        <v>1</v>
      </c>
      <c r="K140" s="537">
        <v>4</v>
      </c>
      <c r="L140" s="537">
        <v>5</v>
      </c>
      <c r="M140" s="537">
        <v>5</v>
      </c>
      <c r="N140" s="537">
        <v>3</v>
      </c>
      <c r="O140" s="537">
        <v>6</v>
      </c>
      <c r="P140" s="537">
        <v>7</v>
      </c>
      <c r="Q140" s="537">
        <v>5</v>
      </c>
      <c r="R140" s="537">
        <v>12</v>
      </c>
      <c r="S140" s="537">
        <v>12</v>
      </c>
      <c r="T140" s="537">
        <v>15</v>
      </c>
      <c r="U140" s="537">
        <v>20</v>
      </c>
    </row>
    <row r="141" spans="1:21" s="504" customFormat="1" ht="17.25">
      <c r="A141" s="411"/>
      <c r="B141" s="507"/>
      <c r="C141" s="155"/>
      <c r="D141" s="155"/>
      <c r="E141" s="411"/>
      <c r="F141" s="155"/>
      <c r="G141" s="155"/>
      <c r="H141" s="155"/>
      <c r="I141" s="155"/>
      <c r="J141" s="155"/>
      <c r="K141" s="155"/>
      <c r="L141" s="155"/>
      <c r="M141" s="155"/>
      <c r="N141" s="155"/>
      <c r="O141" s="155"/>
      <c r="P141" s="155"/>
      <c r="Q141" s="155"/>
      <c r="R141" s="155"/>
      <c r="S141" s="155"/>
      <c r="T141" s="155"/>
      <c r="U141" s="155"/>
    </row>
    <row r="142" spans="1:21" s="504" customFormat="1" ht="17.25">
      <c r="A142" s="411" t="s">
        <v>1354</v>
      </c>
      <c r="B142" s="50" t="s">
        <v>1440</v>
      </c>
      <c r="C142" s="53" t="s">
        <v>1440</v>
      </c>
      <c r="D142" s="53" t="s">
        <v>1440</v>
      </c>
      <c r="E142" s="159" t="s">
        <v>1440</v>
      </c>
      <c r="F142" s="53" t="s">
        <v>1440</v>
      </c>
      <c r="G142" s="53" t="s">
        <v>1440</v>
      </c>
      <c r="H142" s="53" t="s">
        <v>1440</v>
      </c>
      <c r="I142" s="53" t="s">
        <v>1440</v>
      </c>
      <c r="J142" s="53" t="s">
        <v>1440</v>
      </c>
      <c r="K142" s="53" t="s">
        <v>1440</v>
      </c>
      <c r="L142" s="53" t="s">
        <v>1440</v>
      </c>
      <c r="M142" s="53" t="s">
        <v>1440</v>
      </c>
      <c r="N142" s="53" t="s">
        <v>1440</v>
      </c>
      <c r="O142" s="53" t="s">
        <v>1440</v>
      </c>
      <c r="P142" s="53" t="s">
        <v>1440</v>
      </c>
      <c r="Q142" s="53" t="s">
        <v>1440</v>
      </c>
      <c r="R142" s="53" t="s">
        <v>1440</v>
      </c>
      <c r="S142" s="53" t="s">
        <v>1440</v>
      </c>
      <c r="T142" s="53" t="s">
        <v>1440</v>
      </c>
      <c r="U142" s="53" t="s">
        <v>1440</v>
      </c>
    </row>
    <row r="143" spans="1:21" s="504" customFormat="1" ht="17.25">
      <c r="A143" s="25"/>
      <c r="B143" s="598"/>
      <c r="C143" s="15"/>
      <c r="D143" s="50"/>
      <c r="E143" s="25"/>
      <c r="F143" s="15"/>
      <c r="G143" s="15"/>
      <c r="H143" s="15"/>
      <c r="I143" s="15"/>
      <c r="J143" s="15"/>
      <c r="K143" s="15"/>
      <c r="L143" s="15"/>
      <c r="M143" s="15"/>
      <c r="N143" s="15"/>
      <c r="O143" s="74"/>
      <c r="P143" s="74"/>
      <c r="Q143" s="74"/>
      <c r="R143" s="74"/>
      <c r="S143" s="74"/>
      <c r="T143" s="74"/>
      <c r="U143" s="74"/>
    </row>
    <row r="144" spans="1:21" s="504" customFormat="1" ht="17.25">
      <c r="A144" s="516" t="s">
        <v>1355</v>
      </c>
      <c r="B144" s="515">
        <v>4</v>
      </c>
      <c r="C144" s="515">
        <v>4</v>
      </c>
      <c r="D144" s="515">
        <v>4</v>
      </c>
      <c r="E144" s="516">
        <v>0</v>
      </c>
      <c r="F144" s="515">
        <v>0</v>
      </c>
      <c r="G144" s="515">
        <v>0</v>
      </c>
      <c r="H144" s="515">
        <v>0</v>
      </c>
      <c r="I144" s="515">
        <v>0</v>
      </c>
      <c r="J144" s="515">
        <v>0</v>
      </c>
      <c r="K144" s="515">
        <v>0</v>
      </c>
      <c r="L144" s="515">
        <v>2</v>
      </c>
      <c r="M144" s="515">
        <v>1</v>
      </c>
      <c r="N144" s="515">
        <v>0</v>
      </c>
      <c r="O144" s="515">
        <v>0</v>
      </c>
      <c r="P144" s="515">
        <v>0</v>
      </c>
      <c r="Q144" s="515">
        <v>0</v>
      </c>
      <c r="R144" s="515">
        <v>0</v>
      </c>
      <c r="S144" s="515">
        <v>1</v>
      </c>
      <c r="T144" s="515">
        <v>0</v>
      </c>
      <c r="U144" s="515">
        <v>0</v>
      </c>
    </row>
    <row r="145" spans="1:21" s="504" customFormat="1" ht="17.25">
      <c r="A145" s="25"/>
      <c r="B145" s="28"/>
      <c r="C145" s="15"/>
      <c r="D145" s="15"/>
      <c r="E145" s="25"/>
      <c r="F145" s="15"/>
      <c r="G145" s="15"/>
      <c r="H145" s="15"/>
      <c r="I145" s="15"/>
      <c r="J145" s="15"/>
      <c r="K145" s="15"/>
      <c r="L145" s="15"/>
      <c r="M145" s="15"/>
      <c r="N145" s="15"/>
      <c r="O145" s="74"/>
      <c r="P145" s="74"/>
      <c r="Q145" s="74"/>
      <c r="R145" s="74"/>
      <c r="S145" s="74"/>
      <c r="T145" s="74"/>
      <c r="U145" s="74"/>
    </row>
    <row r="146" spans="1:21" s="504" customFormat="1" ht="13.5" customHeight="1">
      <c r="A146" s="411" t="s">
        <v>1441</v>
      </c>
      <c r="B146" s="507">
        <v>1058</v>
      </c>
      <c r="C146" s="155">
        <v>2033</v>
      </c>
      <c r="D146" s="155">
        <v>1031</v>
      </c>
      <c r="E146" s="411">
        <v>1002</v>
      </c>
      <c r="F146" s="155">
        <v>84</v>
      </c>
      <c r="G146" s="155">
        <v>92</v>
      </c>
      <c r="H146" s="155">
        <v>65</v>
      </c>
      <c r="I146" s="155">
        <v>62</v>
      </c>
      <c r="J146" s="155">
        <v>90</v>
      </c>
      <c r="K146" s="155">
        <v>109</v>
      </c>
      <c r="L146" s="155">
        <v>120</v>
      </c>
      <c r="M146" s="155">
        <v>118</v>
      </c>
      <c r="N146" s="155">
        <v>131</v>
      </c>
      <c r="O146" s="155">
        <v>131</v>
      </c>
      <c r="P146" s="155">
        <v>138</v>
      </c>
      <c r="Q146" s="155">
        <v>126</v>
      </c>
      <c r="R146" s="155">
        <v>121</v>
      </c>
      <c r="S146" s="155">
        <v>136</v>
      </c>
      <c r="T146" s="155">
        <v>187</v>
      </c>
      <c r="U146" s="155">
        <v>323</v>
      </c>
    </row>
    <row r="147" spans="1:21" s="504" customFormat="1" ht="13.5" customHeight="1">
      <c r="A147" s="411" t="s">
        <v>951</v>
      </c>
      <c r="B147" s="507">
        <v>974</v>
      </c>
      <c r="C147" s="155">
        <v>1842</v>
      </c>
      <c r="D147" s="155">
        <v>874</v>
      </c>
      <c r="E147" s="411">
        <v>968</v>
      </c>
      <c r="F147" s="155">
        <v>46</v>
      </c>
      <c r="G147" s="155">
        <v>56</v>
      </c>
      <c r="H147" s="155">
        <v>58</v>
      </c>
      <c r="I147" s="155">
        <v>64</v>
      </c>
      <c r="J147" s="155">
        <v>81</v>
      </c>
      <c r="K147" s="155">
        <v>89</v>
      </c>
      <c r="L147" s="155">
        <v>81</v>
      </c>
      <c r="M147" s="155">
        <v>95</v>
      </c>
      <c r="N147" s="155">
        <v>106</v>
      </c>
      <c r="O147" s="155">
        <v>128</v>
      </c>
      <c r="P147" s="155">
        <v>125</v>
      </c>
      <c r="Q147" s="155">
        <v>105</v>
      </c>
      <c r="R147" s="155">
        <v>107</v>
      </c>
      <c r="S147" s="155">
        <v>127</v>
      </c>
      <c r="T147" s="155">
        <v>175</v>
      </c>
      <c r="U147" s="155">
        <v>399</v>
      </c>
    </row>
    <row r="148" spans="1:21" s="504" customFormat="1" ht="13.5" customHeight="1">
      <c r="A148" s="411" t="s">
        <v>952</v>
      </c>
      <c r="B148" s="507">
        <v>629</v>
      </c>
      <c r="C148" s="155">
        <v>1180</v>
      </c>
      <c r="D148" s="155">
        <v>589</v>
      </c>
      <c r="E148" s="411">
        <v>591</v>
      </c>
      <c r="F148" s="155">
        <v>31</v>
      </c>
      <c r="G148" s="155">
        <v>38</v>
      </c>
      <c r="H148" s="155">
        <v>49</v>
      </c>
      <c r="I148" s="155">
        <v>34</v>
      </c>
      <c r="J148" s="155">
        <v>41</v>
      </c>
      <c r="K148" s="155">
        <v>51</v>
      </c>
      <c r="L148" s="155">
        <v>45</v>
      </c>
      <c r="M148" s="155">
        <v>49</v>
      </c>
      <c r="N148" s="155">
        <v>71</v>
      </c>
      <c r="O148" s="155">
        <v>94</v>
      </c>
      <c r="P148" s="155">
        <v>84</v>
      </c>
      <c r="Q148" s="155">
        <v>76</v>
      </c>
      <c r="R148" s="155">
        <v>80</v>
      </c>
      <c r="S148" s="155">
        <v>75</v>
      </c>
      <c r="T148" s="155">
        <v>121</v>
      </c>
      <c r="U148" s="155">
        <v>241</v>
      </c>
    </row>
    <row r="149" spans="1:21" s="504" customFormat="1" ht="13.5" customHeight="1">
      <c r="A149" s="411" t="s">
        <v>953</v>
      </c>
      <c r="B149" s="507">
        <v>1071</v>
      </c>
      <c r="C149" s="155">
        <v>2084</v>
      </c>
      <c r="D149" s="155">
        <v>982</v>
      </c>
      <c r="E149" s="411">
        <v>1102</v>
      </c>
      <c r="F149" s="155">
        <v>31</v>
      </c>
      <c r="G149" s="155">
        <v>41</v>
      </c>
      <c r="H149" s="155">
        <v>91</v>
      </c>
      <c r="I149" s="155">
        <v>121</v>
      </c>
      <c r="J149" s="155">
        <v>121</v>
      </c>
      <c r="K149" s="155">
        <v>89</v>
      </c>
      <c r="L149" s="155">
        <v>78</v>
      </c>
      <c r="M149" s="155">
        <v>89</v>
      </c>
      <c r="N149" s="155">
        <v>89</v>
      </c>
      <c r="O149" s="155">
        <v>223</v>
      </c>
      <c r="P149" s="155">
        <v>226</v>
      </c>
      <c r="Q149" s="155">
        <v>187</v>
      </c>
      <c r="R149" s="155">
        <v>136</v>
      </c>
      <c r="S149" s="155">
        <v>95</v>
      </c>
      <c r="T149" s="155">
        <v>169</v>
      </c>
      <c r="U149" s="155">
        <v>298</v>
      </c>
    </row>
    <row r="150" spans="1:21" s="504" customFormat="1" ht="13.5" customHeight="1">
      <c r="A150" s="411" t="s">
        <v>954</v>
      </c>
      <c r="B150" s="507">
        <v>737</v>
      </c>
      <c r="C150" s="155">
        <v>1441</v>
      </c>
      <c r="D150" s="155">
        <v>670</v>
      </c>
      <c r="E150" s="411">
        <v>771</v>
      </c>
      <c r="F150" s="155">
        <v>50</v>
      </c>
      <c r="G150" s="155">
        <v>54</v>
      </c>
      <c r="H150" s="155">
        <v>55</v>
      </c>
      <c r="I150" s="155">
        <v>80</v>
      </c>
      <c r="J150" s="155">
        <v>75</v>
      </c>
      <c r="K150" s="155">
        <v>76</v>
      </c>
      <c r="L150" s="155">
        <v>69</v>
      </c>
      <c r="M150" s="155">
        <v>89</v>
      </c>
      <c r="N150" s="155">
        <v>95</v>
      </c>
      <c r="O150" s="155">
        <v>104</v>
      </c>
      <c r="P150" s="155">
        <v>116</v>
      </c>
      <c r="Q150" s="155">
        <v>88</v>
      </c>
      <c r="R150" s="155">
        <v>74</v>
      </c>
      <c r="S150" s="155">
        <v>71</v>
      </c>
      <c r="T150" s="155">
        <v>97</v>
      </c>
      <c r="U150" s="155">
        <v>248</v>
      </c>
    </row>
    <row r="151" spans="1:21" s="504" customFormat="1" ht="13.5" customHeight="1">
      <c r="A151" s="411" t="s">
        <v>955</v>
      </c>
      <c r="B151" s="155">
        <v>602</v>
      </c>
      <c r="C151" s="155">
        <v>1241</v>
      </c>
      <c r="D151" s="155">
        <v>578</v>
      </c>
      <c r="E151" s="411">
        <v>663</v>
      </c>
      <c r="F151" s="155">
        <v>37</v>
      </c>
      <c r="G151" s="155">
        <v>77</v>
      </c>
      <c r="H151" s="155">
        <v>66</v>
      </c>
      <c r="I151" s="155">
        <v>55</v>
      </c>
      <c r="J151" s="155">
        <v>48</v>
      </c>
      <c r="K151" s="155">
        <v>42</v>
      </c>
      <c r="L151" s="155">
        <v>62</v>
      </c>
      <c r="M151" s="155">
        <v>65</v>
      </c>
      <c r="N151" s="155">
        <v>109</v>
      </c>
      <c r="O151" s="155">
        <v>86</v>
      </c>
      <c r="P151" s="155">
        <v>78</v>
      </c>
      <c r="Q151" s="155">
        <v>68</v>
      </c>
      <c r="R151" s="155">
        <v>55</v>
      </c>
      <c r="S151" s="155">
        <v>68</v>
      </c>
      <c r="T151" s="155">
        <v>91</v>
      </c>
      <c r="U151" s="155">
        <v>234</v>
      </c>
    </row>
    <row r="152" spans="1:21" ht="18" customHeight="1">
      <c r="A152" s="25"/>
      <c r="B152" s="28"/>
      <c r="C152" s="15"/>
      <c r="D152" s="15"/>
      <c r="E152" s="25"/>
      <c r="F152" s="15"/>
      <c r="G152" s="15"/>
      <c r="H152" s="15"/>
      <c r="I152" s="42"/>
      <c r="J152" s="42"/>
      <c r="K152" s="42"/>
      <c r="L152" s="42"/>
      <c r="M152" s="150"/>
      <c r="N152" s="15"/>
      <c r="O152" s="74"/>
      <c r="P152" s="74"/>
      <c r="Q152" s="74"/>
      <c r="R152" s="74"/>
      <c r="S152" s="74"/>
      <c r="T152" s="74"/>
      <c r="U152" s="74"/>
    </row>
    <row r="153" spans="1:21" s="504" customFormat="1" ht="17.25">
      <c r="A153" s="411" t="s">
        <v>1442</v>
      </c>
      <c r="B153" s="155">
        <v>1215</v>
      </c>
      <c r="C153" s="155">
        <v>2515</v>
      </c>
      <c r="D153" s="155">
        <v>1137</v>
      </c>
      <c r="E153" s="411">
        <v>1378</v>
      </c>
      <c r="F153" s="155">
        <v>41</v>
      </c>
      <c r="G153" s="155">
        <v>55</v>
      </c>
      <c r="H153" s="155">
        <v>95</v>
      </c>
      <c r="I153" s="155">
        <v>111</v>
      </c>
      <c r="J153" s="155">
        <v>113</v>
      </c>
      <c r="K153" s="155">
        <v>81</v>
      </c>
      <c r="L153" s="155">
        <v>79</v>
      </c>
      <c r="M153" s="155">
        <v>103</v>
      </c>
      <c r="N153" s="155">
        <v>142</v>
      </c>
      <c r="O153" s="155">
        <v>204</v>
      </c>
      <c r="P153" s="155">
        <v>200</v>
      </c>
      <c r="Q153" s="155">
        <v>147</v>
      </c>
      <c r="R153" s="155">
        <v>132</v>
      </c>
      <c r="S153" s="155">
        <v>198</v>
      </c>
      <c r="T153" s="155">
        <v>350</v>
      </c>
      <c r="U153" s="155">
        <v>464</v>
      </c>
    </row>
    <row r="154" spans="1:21" s="504" customFormat="1" ht="17.25">
      <c r="A154" s="411" t="s">
        <v>956</v>
      </c>
      <c r="B154" s="155">
        <v>1229</v>
      </c>
      <c r="C154" s="155">
        <v>2399</v>
      </c>
      <c r="D154" s="155">
        <v>1257</v>
      </c>
      <c r="E154" s="411">
        <v>1142</v>
      </c>
      <c r="F154" s="155">
        <v>52</v>
      </c>
      <c r="G154" s="155">
        <v>79</v>
      </c>
      <c r="H154" s="155">
        <v>149</v>
      </c>
      <c r="I154" s="155">
        <v>228</v>
      </c>
      <c r="J154" s="155">
        <v>321</v>
      </c>
      <c r="K154" s="155">
        <v>163</v>
      </c>
      <c r="L154" s="155">
        <v>110</v>
      </c>
      <c r="M154" s="155">
        <v>96</v>
      </c>
      <c r="N154" s="155">
        <v>161</v>
      </c>
      <c r="O154" s="155">
        <v>273</v>
      </c>
      <c r="P154" s="155">
        <v>188</v>
      </c>
      <c r="Q154" s="155">
        <v>109</v>
      </c>
      <c r="R154" s="155">
        <v>88</v>
      </c>
      <c r="S154" s="155">
        <v>81</v>
      </c>
      <c r="T154" s="155">
        <v>116</v>
      </c>
      <c r="U154" s="155">
        <v>185</v>
      </c>
    </row>
    <row r="155" spans="1:21" s="504" customFormat="1" ht="17.25">
      <c r="A155" s="411" t="s">
        <v>957</v>
      </c>
      <c r="B155" s="155">
        <v>1683</v>
      </c>
      <c r="C155" s="155">
        <v>2950</v>
      </c>
      <c r="D155" s="155">
        <v>1483</v>
      </c>
      <c r="E155" s="411">
        <v>1467</v>
      </c>
      <c r="F155" s="155">
        <v>79</v>
      </c>
      <c r="G155" s="155">
        <v>100</v>
      </c>
      <c r="H155" s="155">
        <v>103</v>
      </c>
      <c r="I155" s="155">
        <v>93</v>
      </c>
      <c r="J155" s="155">
        <v>124</v>
      </c>
      <c r="K155" s="155">
        <v>168</v>
      </c>
      <c r="L155" s="155">
        <v>158</v>
      </c>
      <c r="M155" s="155">
        <v>155</v>
      </c>
      <c r="N155" s="155">
        <v>162</v>
      </c>
      <c r="O155" s="155">
        <v>225</v>
      </c>
      <c r="P155" s="155">
        <v>197</v>
      </c>
      <c r="Q155" s="155">
        <v>177</v>
      </c>
      <c r="R155" s="155">
        <v>175</v>
      </c>
      <c r="S155" s="155">
        <v>195</v>
      </c>
      <c r="T155" s="155">
        <v>277</v>
      </c>
      <c r="U155" s="155">
        <v>562</v>
      </c>
    </row>
    <row r="156" spans="1:21" s="504" customFormat="1" ht="17.25">
      <c r="A156" s="411" t="s">
        <v>958</v>
      </c>
      <c r="B156" s="155">
        <v>1754</v>
      </c>
      <c r="C156" s="155">
        <v>3525</v>
      </c>
      <c r="D156" s="155">
        <v>1686</v>
      </c>
      <c r="E156" s="411">
        <v>1839</v>
      </c>
      <c r="F156" s="155">
        <v>134</v>
      </c>
      <c r="G156" s="155">
        <v>139</v>
      </c>
      <c r="H156" s="155">
        <v>132</v>
      </c>
      <c r="I156" s="155">
        <v>160</v>
      </c>
      <c r="J156" s="155">
        <v>153</v>
      </c>
      <c r="K156" s="155">
        <v>189</v>
      </c>
      <c r="L156" s="155">
        <v>189</v>
      </c>
      <c r="M156" s="155">
        <v>195</v>
      </c>
      <c r="N156" s="155">
        <v>240</v>
      </c>
      <c r="O156" s="155">
        <v>305</v>
      </c>
      <c r="P156" s="155">
        <v>260</v>
      </c>
      <c r="Q156" s="155">
        <v>236</v>
      </c>
      <c r="R156" s="155">
        <v>209</v>
      </c>
      <c r="S156" s="155">
        <v>214</v>
      </c>
      <c r="T156" s="155">
        <v>262</v>
      </c>
      <c r="U156" s="155">
        <v>508</v>
      </c>
    </row>
    <row r="157" spans="1:21" s="504" customFormat="1" ht="17.25">
      <c r="A157" s="411" t="s">
        <v>959</v>
      </c>
      <c r="B157" s="155">
        <v>1813</v>
      </c>
      <c r="C157" s="155">
        <v>2641</v>
      </c>
      <c r="D157" s="155">
        <v>1402</v>
      </c>
      <c r="E157" s="411">
        <v>1239</v>
      </c>
      <c r="F157" s="155">
        <v>39</v>
      </c>
      <c r="G157" s="155">
        <v>45</v>
      </c>
      <c r="H157" s="155">
        <v>56</v>
      </c>
      <c r="I157" s="155">
        <v>79</v>
      </c>
      <c r="J157" s="155">
        <v>174</v>
      </c>
      <c r="K157" s="155">
        <v>257</v>
      </c>
      <c r="L157" s="155">
        <v>197</v>
      </c>
      <c r="M157" s="155">
        <v>146</v>
      </c>
      <c r="N157" s="155">
        <v>178</v>
      </c>
      <c r="O157" s="155">
        <v>241</v>
      </c>
      <c r="P157" s="155">
        <v>227</v>
      </c>
      <c r="Q157" s="155">
        <v>177</v>
      </c>
      <c r="R157" s="155">
        <v>134</v>
      </c>
      <c r="S157" s="155">
        <v>162</v>
      </c>
      <c r="T157" s="155">
        <v>188</v>
      </c>
      <c r="U157" s="155">
        <v>341</v>
      </c>
    </row>
    <row r="158" spans="1:21" ht="18" customHeight="1">
      <c r="A158" s="25"/>
      <c r="B158" s="28"/>
      <c r="C158" s="15"/>
      <c r="D158" s="15"/>
      <c r="E158" s="25"/>
      <c r="F158" s="15"/>
      <c r="G158" s="15"/>
      <c r="H158" s="15"/>
      <c r="I158" s="42"/>
      <c r="J158" s="42"/>
      <c r="K158" s="42"/>
      <c r="L158" s="42"/>
      <c r="M158" s="150"/>
      <c r="N158" s="15"/>
      <c r="O158" s="74"/>
      <c r="P158" s="74"/>
      <c r="Q158" s="74"/>
      <c r="R158" s="74"/>
      <c r="S158" s="74"/>
      <c r="T158" s="74"/>
      <c r="U158" s="74"/>
    </row>
    <row r="159" spans="1:21" s="504" customFormat="1" ht="17.25">
      <c r="A159" s="411" t="s">
        <v>877</v>
      </c>
      <c r="B159" s="155">
        <v>697</v>
      </c>
      <c r="C159" s="155">
        <v>1516</v>
      </c>
      <c r="D159" s="155">
        <v>729</v>
      </c>
      <c r="E159" s="411">
        <v>787</v>
      </c>
      <c r="F159" s="155">
        <v>57</v>
      </c>
      <c r="G159" s="155">
        <v>57</v>
      </c>
      <c r="H159" s="155">
        <v>66</v>
      </c>
      <c r="I159" s="155">
        <v>84</v>
      </c>
      <c r="J159" s="155">
        <v>72</v>
      </c>
      <c r="K159" s="155">
        <v>71</v>
      </c>
      <c r="L159" s="155">
        <v>77</v>
      </c>
      <c r="M159" s="155">
        <v>81</v>
      </c>
      <c r="N159" s="155">
        <v>94</v>
      </c>
      <c r="O159" s="155">
        <v>127</v>
      </c>
      <c r="P159" s="155">
        <v>116</v>
      </c>
      <c r="Q159" s="155">
        <v>115</v>
      </c>
      <c r="R159" s="155">
        <v>72</v>
      </c>
      <c r="S159" s="155">
        <v>87</v>
      </c>
      <c r="T159" s="155">
        <v>121</v>
      </c>
      <c r="U159" s="155">
        <v>219</v>
      </c>
    </row>
    <row r="160" spans="1:21" ht="18" customHeight="1">
      <c r="A160" s="25"/>
      <c r="B160" s="28"/>
      <c r="C160" s="15"/>
      <c r="D160" s="15"/>
      <c r="E160" s="25"/>
      <c r="F160" s="15"/>
      <c r="G160" s="15"/>
      <c r="H160" s="15"/>
      <c r="I160" s="42"/>
      <c r="J160" s="42"/>
      <c r="K160" s="42"/>
      <c r="L160" s="42"/>
      <c r="M160" s="150"/>
      <c r="N160" s="15"/>
      <c r="O160" s="74"/>
      <c r="P160" s="74"/>
      <c r="Q160" s="74"/>
      <c r="R160" s="74"/>
      <c r="S160" s="74"/>
      <c r="T160" s="74"/>
      <c r="U160" s="74"/>
    </row>
    <row r="161" spans="1:21" s="504" customFormat="1" ht="17.25">
      <c r="A161" s="411" t="s">
        <v>878</v>
      </c>
      <c r="B161" s="155">
        <v>1121</v>
      </c>
      <c r="C161" s="155">
        <v>2175</v>
      </c>
      <c r="D161" s="155">
        <v>1030</v>
      </c>
      <c r="E161" s="411">
        <v>1145</v>
      </c>
      <c r="F161" s="155">
        <v>74</v>
      </c>
      <c r="G161" s="155">
        <v>42</v>
      </c>
      <c r="H161" s="155">
        <v>77</v>
      </c>
      <c r="I161" s="155">
        <v>112</v>
      </c>
      <c r="J161" s="155">
        <v>92</v>
      </c>
      <c r="K161" s="155">
        <v>107</v>
      </c>
      <c r="L161" s="155">
        <v>117</v>
      </c>
      <c r="M161" s="155">
        <v>108</v>
      </c>
      <c r="N161" s="155">
        <v>136</v>
      </c>
      <c r="O161" s="155">
        <v>217</v>
      </c>
      <c r="P161" s="155">
        <v>214</v>
      </c>
      <c r="Q161" s="155">
        <v>149</v>
      </c>
      <c r="R161" s="155">
        <v>125</v>
      </c>
      <c r="S161" s="155">
        <v>148</v>
      </c>
      <c r="T161" s="155">
        <v>179</v>
      </c>
      <c r="U161" s="155">
        <v>278</v>
      </c>
    </row>
    <row r="162" spans="1:21" ht="18" customHeight="1">
      <c r="A162" s="25"/>
      <c r="B162" s="28"/>
      <c r="C162" s="15"/>
      <c r="D162" s="15"/>
      <c r="E162" s="25"/>
      <c r="F162" s="15"/>
      <c r="G162" s="15"/>
      <c r="H162" s="15"/>
      <c r="I162" s="42"/>
      <c r="J162" s="42"/>
      <c r="K162" s="42"/>
      <c r="L162" s="42"/>
      <c r="M162" s="150"/>
      <c r="N162" s="15"/>
      <c r="O162" s="74"/>
      <c r="P162" s="74"/>
      <c r="Q162" s="74"/>
      <c r="R162" s="74"/>
      <c r="S162" s="74"/>
      <c r="T162" s="74"/>
      <c r="U162" s="74"/>
    </row>
    <row r="163" spans="1:21" s="504" customFormat="1" ht="17.25">
      <c r="A163" s="411" t="s">
        <v>1443</v>
      </c>
      <c r="B163" s="155">
        <v>286</v>
      </c>
      <c r="C163" s="155">
        <v>522</v>
      </c>
      <c r="D163" s="155">
        <v>263</v>
      </c>
      <c r="E163" s="411">
        <v>259</v>
      </c>
      <c r="F163" s="155">
        <v>5</v>
      </c>
      <c r="G163" s="155">
        <v>20</v>
      </c>
      <c r="H163" s="155">
        <v>18</v>
      </c>
      <c r="I163" s="155">
        <v>25</v>
      </c>
      <c r="J163" s="155">
        <v>36</v>
      </c>
      <c r="K163" s="155">
        <v>29</v>
      </c>
      <c r="L163" s="155">
        <v>30</v>
      </c>
      <c r="M163" s="155">
        <v>25</v>
      </c>
      <c r="N163" s="155">
        <v>29</v>
      </c>
      <c r="O163" s="155">
        <v>41</v>
      </c>
      <c r="P163" s="155">
        <v>42</v>
      </c>
      <c r="Q163" s="155">
        <v>38</v>
      </c>
      <c r="R163" s="155">
        <v>22</v>
      </c>
      <c r="S163" s="155">
        <v>39</v>
      </c>
      <c r="T163" s="155">
        <v>41</v>
      </c>
      <c r="U163" s="155">
        <v>82</v>
      </c>
    </row>
    <row r="164" spans="1:21" s="504" customFormat="1" ht="17.25">
      <c r="A164" s="411" t="s">
        <v>960</v>
      </c>
      <c r="B164" s="155">
        <v>310</v>
      </c>
      <c r="C164" s="155">
        <v>583</v>
      </c>
      <c r="D164" s="155">
        <v>275</v>
      </c>
      <c r="E164" s="411">
        <v>308</v>
      </c>
      <c r="F164" s="155">
        <v>24</v>
      </c>
      <c r="G164" s="155">
        <v>17</v>
      </c>
      <c r="H164" s="155">
        <v>16</v>
      </c>
      <c r="I164" s="155">
        <v>21</v>
      </c>
      <c r="J164" s="155">
        <v>33</v>
      </c>
      <c r="K164" s="155">
        <v>39</v>
      </c>
      <c r="L164" s="155">
        <v>30</v>
      </c>
      <c r="M164" s="155">
        <v>24</v>
      </c>
      <c r="N164" s="155">
        <v>22</v>
      </c>
      <c r="O164" s="155">
        <v>40</v>
      </c>
      <c r="P164" s="155">
        <v>59</v>
      </c>
      <c r="Q164" s="155">
        <v>47</v>
      </c>
      <c r="R164" s="155">
        <v>42</v>
      </c>
      <c r="S164" s="155">
        <v>35</v>
      </c>
      <c r="T164" s="155">
        <v>37</v>
      </c>
      <c r="U164" s="155">
        <v>97</v>
      </c>
    </row>
    <row r="165" spans="1:21" ht="18" customHeight="1">
      <c r="A165" s="25"/>
      <c r="B165" s="28"/>
      <c r="C165" s="15"/>
      <c r="D165" s="15"/>
      <c r="E165" s="25"/>
      <c r="F165" s="15"/>
      <c r="G165" s="15"/>
      <c r="H165" s="15"/>
      <c r="I165" s="42"/>
      <c r="J165" s="42"/>
      <c r="K165" s="42"/>
      <c r="L165" s="42"/>
      <c r="M165" s="150"/>
      <c r="N165" s="15"/>
      <c r="O165" s="74"/>
      <c r="P165" s="74"/>
      <c r="Q165" s="74"/>
      <c r="R165" s="74"/>
      <c r="S165" s="74"/>
      <c r="T165" s="74"/>
      <c r="U165" s="74"/>
    </row>
    <row r="166" spans="1:21" s="504" customFormat="1" ht="17.25">
      <c r="A166" s="411" t="s">
        <v>1444</v>
      </c>
      <c r="B166" s="155">
        <v>167</v>
      </c>
      <c r="C166" s="155">
        <v>257</v>
      </c>
      <c r="D166" s="155">
        <v>136</v>
      </c>
      <c r="E166" s="411">
        <v>121</v>
      </c>
      <c r="F166" s="155">
        <v>10</v>
      </c>
      <c r="G166" s="155">
        <v>9</v>
      </c>
      <c r="H166" s="155">
        <v>3</v>
      </c>
      <c r="I166" s="155">
        <v>4</v>
      </c>
      <c r="J166" s="155">
        <v>17</v>
      </c>
      <c r="K166" s="155">
        <v>38</v>
      </c>
      <c r="L166" s="155">
        <v>22</v>
      </c>
      <c r="M166" s="155">
        <v>17</v>
      </c>
      <c r="N166" s="155">
        <v>8</v>
      </c>
      <c r="O166" s="155">
        <v>27</v>
      </c>
      <c r="P166" s="155">
        <v>15</v>
      </c>
      <c r="Q166" s="155">
        <v>14</v>
      </c>
      <c r="R166" s="155">
        <v>14</v>
      </c>
      <c r="S166" s="155">
        <v>13</v>
      </c>
      <c r="T166" s="155">
        <v>15</v>
      </c>
      <c r="U166" s="155">
        <v>31</v>
      </c>
    </row>
    <row r="167" spans="1:21" s="504" customFormat="1" ht="17.25">
      <c r="A167" s="411" t="s">
        <v>961</v>
      </c>
      <c r="B167" s="155">
        <v>315</v>
      </c>
      <c r="C167" s="155">
        <v>595</v>
      </c>
      <c r="D167" s="155">
        <v>295</v>
      </c>
      <c r="E167" s="411">
        <v>300</v>
      </c>
      <c r="F167" s="155">
        <v>14</v>
      </c>
      <c r="G167" s="155">
        <v>16</v>
      </c>
      <c r="H167" s="155">
        <v>21</v>
      </c>
      <c r="I167" s="155">
        <v>26</v>
      </c>
      <c r="J167" s="155">
        <v>28</v>
      </c>
      <c r="K167" s="155">
        <v>18</v>
      </c>
      <c r="L167" s="155">
        <v>25</v>
      </c>
      <c r="M167" s="155">
        <v>30</v>
      </c>
      <c r="N167" s="155">
        <v>34</v>
      </c>
      <c r="O167" s="155">
        <v>50</v>
      </c>
      <c r="P167" s="155">
        <v>47</v>
      </c>
      <c r="Q167" s="155">
        <v>27</v>
      </c>
      <c r="R167" s="155">
        <v>33</v>
      </c>
      <c r="S167" s="155">
        <v>48</v>
      </c>
      <c r="T167" s="155">
        <v>61</v>
      </c>
      <c r="U167" s="155">
        <v>117</v>
      </c>
    </row>
    <row r="168" spans="1:21" ht="18" customHeight="1">
      <c r="A168" s="133"/>
      <c r="B168" s="147"/>
      <c r="C168" s="132"/>
      <c r="D168" s="132"/>
      <c r="E168" s="133"/>
      <c r="F168" s="132"/>
      <c r="G168" s="132"/>
      <c r="H168" s="132"/>
      <c r="I168" s="132"/>
      <c r="J168" s="132"/>
      <c r="K168" s="132"/>
      <c r="L168" s="132"/>
      <c r="M168" s="132"/>
      <c r="N168" s="132"/>
      <c r="O168" s="148"/>
      <c r="P168" s="148"/>
      <c r="Q168" s="148"/>
      <c r="R168" s="148"/>
      <c r="S168" s="148"/>
      <c r="T168" s="148"/>
      <c r="U168" s="148"/>
    </row>
    <row r="169" spans="1:21" s="167" customFormat="1" ht="18" customHeight="1">
      <c r="A169" s="168" t="s">
        <v>622</v>
      </c>
      <c r="B169" s="165"/>
      <c r="C169" s="165"/>
      <c r="D169" s="165"/>
      <c r="E169" s="165"/>
      <c r="F169" s="165"/>
      <c r="G169" s="165"/>
      <c r="H169" s="165"/>
      <c r="I169" s="165"/>
      <c r="J169" s="165"/>
      <c r="K169" s="165"/>
      <c r="L169" s="165"/>
      <c r="M169" s="169"/>
      <c r="O169" s="166"/>
      <c r="P169" s="166"/>
      <c r="Q169" s="166"/>
      <c r="R169" s="166"/>
      <c r="S169" s="166"/>
      <c r="T169" s="166"/>
      <c r="U169" s="166"/>
    </row>
    <row r="170" spans="1:21" s="167" customFormat="1" ht="18" customHeight="1">
      <c r="A170" s="168" t="s">
        <v>623</v>
      </c>
      <c r="B170" s="165"/>
      <c r="C170" s="165"/>
      <c r="D170" s="165"/>
      <c r="E170" s="165"/>
      <c r="F170" s="165"/>
      <c r="G170" s="165"/>
      <c r="H170" s="165"/>
      <c r="I170" s="165"/>
      <c r="J170" s="165"/>
      <c r="K170" s="165"/>
      <c r="L170" s="165"/>
      <c r="M170" s="169"/>
      <c r="O170" s="166"/>
      <c r="P170" s="166"/>
      <c r="Q170" s="166"/>
      <c r="R170" s="166"/>
      <c r="S170" s="166"/>
      <c r="T170" s="166"/>
      <c r="U170" s="166"/>
    </row>
    <row r="171" spans="1:21" s="163" customFormat="1" ht="18" customHeight="1">
      <c r="A171" s="165" t="s">
        <v>845</v>
      </c>
      <c r="B171" s="164"/>
      <c r="C171" s="164"/>
      <c r="D171" s="164"/>
      <c r="E171" s="164"/>
      <c r="F171" s="164"/>
      <c r="G171" s="164"/>
      <c r="H171" s="164"/>
      <c r="I171" s="164"/>
      <c r="J171" s="164"/>
      <c r="K171" s="164"/>
      <c r="L171" s="164"/>
      <c r="M171" s="363"/>
      <c r="O171" s="364"/>
      <c r="P171" s="364"/>
      <c r="Q171" s="364"/>
      <c r="R171" s="364"/>
      <c r="S171" s="364"/>
      <c r="T171" s="364"/>
      <c r="U171" s="364"/>
    </row>
    <row r="172" spans="1:21" s="519" customFormat="1" ht="18" customHeight="1">
      <c r="A172" s="176" t="s">
        <v>1165</v>
      </c>
      <c r="B172" s="134"/>
      <c r="C172" s="134"/>
      <c r="D172" s="134"/>
      <c r="E172" s="134"/>
      <c r="F172" s="134"/>
      <c r="G172" s="134"/>
      <c r="H172" s="134"/>
      <c r="I172" s="134"/>
      <c r="J172" s="134"/>
      <c r="K172" s="134"/>
      <c r="L172" s="134"/>
      <c r="M172" s="160"/>
      <c r="N172" s="134"/>
      <c r="O172" s="134"/>
      <c r="P172" s="134"/>
      <c r="Q172" s="134"/>
    </row>
    <row r="173" spans="1:21" ht="21" customHeight="1">
      <c r="A173" s="47"/>
      <c r="B173" s="47"/>
      <c r="C173" s="22"/>
      <c r="D173" s="22"/>
      <c r="E173" s="22"/>
      <c r="F173" s="22"/>
      <c r="G173" s="22"/>
      <c r="H173" s="22"/>
      <c r="I173" s="22"/>
      <c r="J173" s="22"/>
      <c r="K173" s="22"/>
      <c r="L173" s="22"/>
      <c r="R173" s="421"/>
      <c r="S173" s="421"/>
      <c r="T173" s="915"/>
      <c r="U173" s="915"/>
    </row>
    <row r="174" spans="1:21">
      <c r="A174" s="47"/>
      <c r="B174" s="47"/>
      <c r="C174" s="22"/>
      <c r="D174" s="22"/>
      <c r="E174" s="22"/>
      <c r="F174" s="22"/>
      <c r="G174" s="22"/>
      <c r="H174" s="22"/>
      <c r="I174" s="22"/>
      <c r="J174" s="22"/>
      <c r="K174" s="22"/>
      <c r="L174" s="22"/>
      <c r="Q174" s="44"/>
      <c r="R174" s="421"/>
      <c r="S174" s="421"/>
      <c r="T174" s="417"/>
    </row>
    <row r="175" spans="1:21">
      <c r="A175" s="47"/>
      <c r="B175" s="47"/>
      <c r="C175" s="22"/>
      <c r="D175" s="22"/>
      <c r="E175" s="22"/>
      <c r="F175" s="22"/>
      <c r="G175" s="22"/>
      <c r="H175" s="22"/>
      <c r="I175" s="22"/>
      <c r="J175" s="22"/>
      <c r="K175" s="22"/>
      <c r="L175" s="22"/>
    </row>
    <row r="176" spans="1:21">
      <c r="A176" s="47"/>
      <c r="B176" s="47"/>
      <c r="C176" s="22"/>
      <c r="D176" s="22"/>
      <c r="E176" s="22"/>
      <c r="F176" s="22"/>
      <c r="G176" s="22"/>
      <c r="H176" s="22"/>
      <c r="I176" s="22"/>
      <c r="J176" s="22"/>
      <c r="K176" s="22"/>
      <c r="L176" s="22"/>
    </row>
    <row r="177" spans="1:12">
      <c r="A177" s="47"/>
      <c r="B177" s="47"/>
      <c r="C177" s="22"/>
      <c r="D177" s="22"/>
      <c r="E177" s="22"/>
      <c r="F177" s="22"/>
      <c r="G177" s="22"/>
      <c r="H177" s="22"/>
      <c r="I177" s="22"/>
      <c r="J177" s="22"/>
      <c r="K177" s="22"/>
      <c r="L177" s="22"/>
    </row>
    <row r="178" spans="1:12">
      <c r="A178" s="47"/>
      <c r="B178" s="47"/>
      <c r="C178" s="22"/>
      <c r="D178" s="22"/>
      <c r="E178" s="22"/>
      <c r="F178" s="22"/>
      <c r="G178" s="22"/>
      <c r="H178" s="22"/>
      <c r="I178" s="22"/>
      <c r="J178" s="22"/>
      <c r="K178" s="22"/>
      <c r="L178" s="22"/>
    </row>
    <row r="179" spans="1:12">
      <c r="A179" s="47"/>
      <c r="B179" s="47"/>
      <c r="C179" s="22"/>
      <c r="D179" s="22"/>
      <c r="E179" s="22"/>
      <c r="F179" s="22"/>
      <c r="G179" s="22"/>
      <c r="H179" s="22"/>
      <c r="I179" s="22"/>
      <c r="J179" s="22"/>
      <c r="K179" s="22"/>
      <c r="L179" s="22"/>
    </row>
    <row r="180" spans="1:12" ht="21" customHeight="1">
      <c r="A180" s="47"/>
      <c r="B180" s="47"/>
      <c r="C180" s="22"/>
      <c r="D180" s="22"/>
      <c r="E180" s="22"/>
      <c r="F180" s="23"/>
      <c r="G180" s="23"/>
      <c r="H180" s="23"/>
      <c r="I180" s="22"/>
      <c r="J180" s="22"/>
      <c r="K180" s="22"/>
      <c r="L180" s="22"/>
    </row>
    <row r="181" spans="1:12" ht="21" customHeight="1"/>
    <row r="182" spans="1:12" ht="21" customHeight="1"/>
    <row r="183" spans="1:12" ht="21" customHeight="1"/>
    <row r="184" spans="1:12" ht="21" customHeight="1"/>
    <row r="185" spans="1:12" ht="21" customHeight="1"/>
    <row r="186" spans="1:12" ht="21" customHeight="1"/>
    <row r="187" spans="1:12" ht="21" customHeight="1"/>
    <row r="188" spans="1:12" ht="21" customHeight="1"/>
    <row r="189" spans="1:12" ht="21" customHeight="1"/>
    <row r="190" spans="1:12" ht="21" customHeight="1"/>
    <row r="191" spans="1:12" ht="21" customHeight="1"/>
    <row r="192" spans="1:12" ht="21" customHeight="1"/>
    <row r="193" spans="1:21" ht="21" customHeight="1"/>
    <row r="194" spans="1:21" ht="21" customHeight="1"/>
    <row r="195" spans="1:21" ht="21" customHeight="1"/>
    <row r="196" spans="1:21" ht="21" customHeight="1"/>
    <row r="197" spans="1:21" ht="21" customHeight="1"/>
    <row r="198" spans="1:21" ht="21" customHeight="1"/>
    <row r="199" spans="1:21" ht="21" customHeight="1"/>
    <row r="200" spans="1:21" s="699" customFormat="1" ht="18" customHeight="1">
      <c r="A200" s="12"/>
      <c r="B200" s="12"/>
      <c r="C200" s="12"/>
      <c r="D200" s="12"/>
      <c r="E200" s="696">
        <v>12</v>
      </c>
      <c r="F200" s="12"/>
      <c r="G200" s="12"/>
      <c r="H200" s="12"/>
      <c r="I200" s="12"/>
      <c r="J200" s="12"/>
      <c r="K200" s="12"/>
      <c r="L200" s="12"/>
      <c r="M200" s="12"/>
      <c r="N200" s="12"/>
      <c r="O200" s="12"/>
      <c r="P200" s="698">
        <v>13</v>
      </c>
      <c r="Q200" s="12"/>
      <c r="R200" s="12"/>
      <c r="S200" s="12"/>
      <c r="T200" s="12"/>
      <c r="U200" s="12"/>
    </row>
    <row r="251" ht="18" customHeight="1"/>
    <row r="312" ht="18" customHeight="1"/>
    <row r="314" ht="13.5" customHeight="1"/>
    <row r="315" ht="13.5" customHeight="1"/>
    <row r="369" spans="6:8" ht="13.5" customHeight="1"/>
    <row r="371" spans="6:8">
      <c r="F371" s="41"/>
      <c r="G371" s="41"/>
      <c r="H371" s="41"/>
    </row>
    <row r="374" spans="6:8" ht="18" customHeight="1"/>
    <row r="376" spans="6:8" ht="13.5" customHeight="1"/>
    <row r="377" spans="6:8" ht="13.5" customHeight="1"/>
    <row r="436" ht="18" customHeight="1"/>
    <row r="438" ht="13.5" customHeight="1"/>
    <row r="439" ht="13.5" customHeight="1"/>
    <row r="497" ht="18" customHeight="1"/>
    <row r="499" ht="13.5" customHeight="1"/>
    <row r="500" ht="13.5" customHeight="1"/>
    <row r="558" ht="18" customHeight="1"/>
    <row r="560" ht="13.5" customHeight="1"/>
    <row r="561" ht="13.5" customHeight="1"/>
    <row r="620" ht="18" customHeight="1"/>
    <row r="622" ht="13.5" customHeight="1"/>
    <row r="623" ht="13.5" customHeight="1"/>
    <row r="679" ht="18" customHeight="1"/>
    <row r="681" ht="18" customHeight="1"/>
    <row r="683" ht="13.5" customHeight="1"/>
    <row r="684" ht="13.5" customHeight="1"/>
    <row r="743" ht="18" customHeight="1"/>
    <row r="745" ht="13.5" customHeight="1"/>
    <row r="746" ht="13.5" customHeight="1"/>
  </sheetData>
  <mergeCells count="2">
    <mergeCell ref="A1:C2"/>
    <mergeCell ref="T173:U173"/>
  </mergeCells>
  <phoneticPr fontId="2"/>
  <conditionalFormatting sqref="B200:E200 B35:D42 B52:B66 D52:E66 C13:C26 B21:E26 B29:D29 B33:E33 B41:E42 B44:E50 B52:E60 B62:E66 B35:E39 C28:C39 C41:C66 B12:E12 B14:E14 B16:E19 B31:E31 B73 B75:E80 B82:E82 B84:E84 B86:E86 B88:E90 B92:E92 B94:E94 B96:E96 B98:E98 B100:E100 B102:E102 B104:E106 B108:E115 B117:E118 B120:E122 B124:E126 C72 E143:E151 B163:E164 B166:E167 B161:E161 B145:E151 B153:E157 B159:E159 B128:E141 B143:E143 C145:C168 B69:E71 C74:C133">
    <cfRule type="cellIs" dxfId="105" priority="178" stopIfTrue="1" operator="between">
      <formula>1</formula>
      <formula>3</formula>
    </cfRule>
  </conditionalFormatting>
  <conditionalFormatting sqref="B67:E68">
    <cfRule type="cellIs" dxfId="104" priority="2" stopIfTrue="1" operator="between">
      <formula>1</formula>
      <formula>3</formula>
    </cfRule>
  </conditionalFormatting>
  <conditionalFormatting sqref="C73:E73">
    <cfRule type="cellIs" dxfId="103" priority="1" stopIfTrue="1" operator="between">
      <formula>1</formula>
      <formula>3</formula>
    </cfRule>
  </conditionalFormatting>
  <printOptions horizontalCentered="1"/>
  <pageMargins left="0.39370078740157483" right="0.39370078740157483" top="0.39370078740157483" bottom="0.19685039370078741" header="0.51181102362204722" footer="0.51181102362204722"/>
  <pageSetup paperSize="9" scale="43" firstPageNumber="4" pageOrder="overThenDown" orientation="landscape" r:id="rId1"/>
  <headerFooter alignWithMargins="0"/>
  <rowBreaks count="2" manualBreakCount="2">
    <brk id="72" max="20" man="1"/>
    <brk id="139" max="2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33CCFF"/>
  </sheetPr>
  <dimension ref="A1:V363"/>
  <sheetViews>
    <sheetView zoomScale="60" zoomScaleNormal="60" workbookViewId="0">
      <selection activeCell="A4" sqref="A4:B4"/>
    </sheetView>
  </sheetViews>
  <sheetFormatPr defaultRowHeight="13.5"/>
  <cols>
    <col min="1" max="1" width="26.625" style="56" customWidth="1"/>
    <col min="2" max="5" width="12.625" style="56" customWidth="1"/>
    <col min="6" max="12" width="11.625" style="56" customWidth="1"/>
    <col min="13" max="13" width="11.625" style="63" customWidth="1"/>
    <col min="14" max="21" width="11.625" style="56" customWidth="1"/>
    <col min="22" max="16384" width="9" style="56"/>
  </cols>
  <sheetData>
    <row r="1" spans="1:21" ht="18" customHeight="1">
      <c r="A1" s="914" t="s">
        <v>641</v>
      </c>
      <c r="B1" s="914"/>
      <c r="C1" s="914"/>
      <c r="D1" s="57"/>
      <c r="F1" s="59"/>
      <c r="H1" s="59"/>
      <c r="I1" s="59"/>
      <c r="J1" s="57"/>
      <c r="K1" s="60"/>
      <c r="L1" s="61"/>
      <c r="M1" s="61"/>
      <c r="N1" s="61"/>
      <c r="O1" s="61"/>
      <c r="P1" s="62"/>
      <c r="Q1" s="62"/>
      <c r="R1" s="62"/>
      <c r="S1" s="62"/>
      <c r="T1" s="62"/>
      <c r="U1" s="62"/>
    </row>
    <row r="2" spans="1:21" ht="18" customHeight="1">
      <c r="A2" s="914"/>
      <c r="B2" s="914"/>
      <c r="C2" s="914"/>
      <c r="D2" s="57"/>
      <c r="E2" s="68"/>
      <c r="F2" s="59"/>
      <c r="H2" s="59"/>
      <c r="I2" s="59"/>
      <c r="J2" s="57"/>
      <c r="K2" s="60"/>
      <c r="L2" s="61"/>
      <c r="M2" s="61"/>
      <c r="N2" s="61"/>
      <c r="O2" s="61"/>
      <c r="P2" s="62"/>
      <c r="Q2" s="62"/>
    </row>
    <row r="3" spans="1:21" ht="18" customHeight="1">
      <c r="C3" s="57"/>
      <c r="D3" s="57"/>
      <c r="E3" s="57"/>
      <c r="F3" s="57"/>
      <c r="G3" s="57"/>
      <c r="H3" s="57"/>
      <c r="I3" s="57"/>
      <c r="J3" s="57"/>
      <c r="K3" s="57"/>
    </row>
    <row r="4" spans="1:21" ht="20.100000000000001" customHeight="1">
      <c r="A4" s="125" t="s">
        <v>45</v>
      </c>
      <c r="B4" s="64"/>
      <c r="C4" s="65"/>
      <c r="D4" s="65"/>
      <c r="H4" s="156"/>
      <c r="I4" s="156"/>
      <c r="J4" s="156"/>
      <c r="K4" s="57"/>
      <c r="L4" s="66"/>
      <c r="O4" s="67"/>
      <c r="U4" s="67"/>
    </row>
    <row r="5" spans="1:21" ht="20.100000000000001" customHeight="1">
      <c r="A5" s="125"/>
      <c r="B5" s="64"/>
      <c r="C5" s="65"/>
      <c r="D5" s="65"/>
      <c r="H5" s="128"/>
      <c r="I5" s="128"/>
      <c r="J5" s="128"/>
      <c r="K5" s="57"/>
      <c r="L5" s="66"/>
      <c r="O5" s="67"/>
      <c r="Q5" s="127" t="s">
        <v>1622</v>
      </c>
      <c r="U5" s="67"/>
    </row>
    <row r="6" spans="1:21" s="136" customFormat="1" ht="20.100000000000001" customHeight="1">
      <c r="A6" s="144" t="s">
        <v>37</v>
      </c>
      <c r="B6" s="142" t="s">
        <v>38</v>
      </c>
      <c r="C6" s="142" t="s">
        <v>642</v>
      </c>
      <c r="D6" s="142" t="s">
        <v>745</v>
      </c>
      <c r="E6" s="142" t="s">
        <v>746</v>
      </c>
      <c r="F6" s="142" t="s">
        <v>399</v>
      </c>
      <c r="G6" s="142" t="s">
        <v>400</v>
      </c>
      <c r="H6" s="142" t="s">
        <v>401</v>
      </c>
      <c r="I6" s="142" t="s">
        <v>402</v>
      </c>
      <c r="J6" s="142" t="s">
        <v>403</v>
      </c>
      <c r="K6" s="142" t="s">
        <v>404</v>
      </c>
      <c r="L6" s="142" t="s">
        <v>405</v>
      </c>
      <c r="M6" s="142" t="s">
        <v>406</v>
      </c>
      <c r="N6" s="142" t="s">
        <v>407</v>
      </c>
      <c r="O6" s="142" t="s">
        <v>408</v>
      </c>
      <c r="P6" s="142" t="s">
        <v>410</v>
      </c>
      <c r="Q6" s="142" t="s">
        <v>411</v>
      </c>
      <c r="R6" s="142" t="s">
        <v>412</v>
      </c>
      <c r="S6" s="142" t="s">
        <v>413</v>
      </c>
      <c r="T6" s="142" t="s">
        <v>414</v>
      </c>
      <c r="U6" s="143" t="s">
        <v>56</v>
      </c>
    </row>
    <row r="7" spans="1:21" ht="18" customHeight="1">
      <c r="A7" s="69"/>
      <c r="B7" s="59"/>
      <c r="C7" s="70"/>
      <c r="D7" s="70"/>
      <c r="E7" s="73"/>
      <c r="F7" s="71"/>
      <c r="G7" s="71"/>
      <c r="H7" s="71"/>
      <c r="I7" s="71"/>
      <c r="J7" s="71"/>
      <c r="K7" s="71"/>
      <c r="L7" s="71"/>
      <c r="M7" s="71"/>
      <c r="N7" s="71"/>
      <c r="O7" s="71"/>
      <c r="P7" s="71"/>
      <c r="Q7" s="71"/>
      <c r="R7" s="71"/>
      <c r="S7" s="71"/>
      <c r="T7" s="71"/>
      <c r="U7" s="71"/>
    </row>
    <row r="8" spans="1:21" s="57" customFormat="1" ht="20.100000000000001" customHeight="1">
      <c r="A8" s="130" t="s">
        <v>144</v>
      </c>
      <c r="B8" s="53">
        <f>SUBTOTAL(9,B10:B103)</f>
        <v>38634</v>
      </c>
      <c r="C8" s="53">
        <f t="shared" ref="C8:U8" si="0">SUBTOTAL(9,C10:C103)</f>
        <v>74431</v>
      </c>
      <c r="D8" s="53">
        <f>SUBTOTAL(9,D10:D103)</f>
        <v>36176</v>
      </c>
      <c r="E8" s="159">
        <f>SUBTOTAL(9,E10:E68,E73:E103)</f>
        <v>38255</v>
      </c>
      <c r="F8" s="53">
        <f t="shared" si="0"/>
        <v>2786</v>
      </c>
      <c r="G8" s="53">
        <f t="shared" si="0"/>
        <v>3013</v>
      </c>
      <c r="H8" s="53">
        <f t="shared" si="0"/>
        <v>2885</v>
      </c>
      <c r="I8" s="53">
        <f t="shared" si="0"/>
        <v>2857</v>
      </c>
      <c r="J8" s="53">
        <f t="shared" si="0"/>
        <v>3425</v>
      </c>
      <c r="K8" s="53">
        <f t="shared" si="0"/>
        <v>4010</v>
      </c>
      <c r="L8" s="53">
        <f t="shared" si="0"/>
        <v>4085</v>
      </c>
      <c r="M8" s="53">
        <f t="shared" si="0"/>
        <v>4507</v>
      </c>
      <c r="N8" s="53">
        <f t="shared" si="0"/>
        <v>4811</v>
      </c>
      <c r="O8" s="53">
        <f>SUBTOTAL(9,O10:O103)</f>
        <v>6084</v>
      </c>
      <c r="P8" s="53">
        <f>SUBTOTAL(9,P10:P68,P73:P103)</f>
        <v>5780</v>
      </c>
      <c r="Q8" s="53">
        <f t="shared" si="0"/>
        <v>4594</v>
      </c>
      <c r="R8" s="53">
        <f t="shared" si="0"/>
        <v>4037</v>
      </c>
      <c r="S8" s="53">
        <f t="shared" si="0"/>
        <v>4214</v>
      </c>
      <c r="T8" s="53">
        <f t="shared" si="0"/>
        <v>5631</v>
      </c>
      <c r="U8" s="53">
        <f t="shared" si="0"/>
        <v>11712</v>
      </c>
    </row>
    <row r="9" spans="1:21" s="57" customFormat="1" ht="18" customHeight="1">
      <c r="A9" s="401"/>
      <c r="B9" s="408"/>
      <c r="C9" s="409"/>
      <c r="D9" s="409"/>
      <c r="E9" s="410"/>
      <c r="F9" s="405"/>
      <c r="G9" s="405"/>
      <c r="H9" s="405"/>
      <c r="I9" s="405"/>
      <c r="J9" s="405"/>
      <c r="K9" s="405"/>
      <c r="L9" s="405"/>
      <c r="M9" s="405"/>
      <c r="N9" s="405"/>
      <c r="O9" s="405"/>
      <c r="P9" s="405"/>
      <c r="Q9" s="405"/>
      <c r="R9" s="405"/>
      <c r="S9" s="405"/>
      <c r="T9" s="405"/>
      <c r="U9" s="400"/>
    </row>
    <row r="10" spans="1:21" s="504" customFormat="1" ht="17.25">
      <c r="A10" s="411" t="s">
        <v>962</v>
      </c>
      <c r="B10" s="155">
        <v>205</v>
      </c>
      <c r="C10" s="155">
        <v>432</v>
      </c>
      <c r="D10" s="155">
        <v>227</v>
      </c>
      <c r="E10" s="411">
        <v>205</v>
      </c>
      <c r="F10" s="155">
        <v>32</v>
      </c>
      <c r="G10" s="155">
        <v>16</v>
      </c>
      <c r="H10" s="155">
        <v>14</v>
      </c>
      <c r="I10" s="155">
        <v>16</v>
      </c>
      <c r="J10" s="155">
        <v>24</v>
      </c>
      <c r="K10" s="155">
        <v>36</v>
      </c>
      <c r="L10" s="155">
        <v>34</v>
      </c>
      <c r="M10" s="155">
        <v>31</v>
      </c>
      <c r="N10" s="155">
        <v>26</v>
      </c>
      <c r="O10" s="155">
        <v>32</v>
      </c>
      <c r="P10" s="155">
        <v>29</v>
      </c>
      <c r="Q10" s="155">
        <v>36</v>
      </c>
      <c r="R10" s="155">
        <v>21</v>
      </c>
      <c r="S10" s="155">
        <v>19</v>
      </c>
      <c r="T10" s="155">
        <v>19</v>
      </c>
      <c r="U10" s="155">
        <v>47</v>
      </c>
    </row>
    <row r="11" spans="1:21" s="504" customFormat="1" ht="17.25">
      <c r="A11" s="411" t="s">
        <v>963</v>
      </c>
      <c r="B11" s="155">
        <v>841</v>
      </c>
      <c r="C11" s="155">
        <v>1791</v>
      </c>
      <c r="D11" s="155">
        <v>839</v>
      </c>
      <c r="E11" s="411">
        <v>952</v>
      </c>
      <c r="F11" s="155">
        <v>44</v>
      </c>
      <c r="G11" s="155">
        <v>52</v>
      </c>
      <c r="H11" s="155">
        <v>79</v>
      </c>
      <c r="I11" s="155">
        <v>105</v>
      </c>
      <c r="J11" s="155">
        <v>83</v>
      </c>
      <c r="K11" s="155">
        <v>60</v>
      </c>
      <c r="L11" s="155">
        <v>91</v>
      </c>
      <c r="M11" s="155">
        <v>95</v>
      </c>
      <c r="N11" s="155">
        <v>96</v>
      </c>
      <c r="O11" s="155">
        <v>145</v>
      </c>
      <c r="P11" s="155">
        <v>129</v>
      </c>
      <c r="Q11" s="155">
        <v>113</v>
      </c>
      <c r="R11" s="155">
        <v>100</v>
      </c>
      <c r="S11" s="155">
        <v>139</v>
      </c>
      <c r="T11" s="155">
        <v>196</v>
      </c>
      <c r="U11" s="155">
        <v>264</v>
      </c>
    </row>
    <row r="12" spans="1:21" ht="18" customHeight="1">
      <c r="A12" s="411"/>
      <c r="B12" s="15"/>
      <c r="C12" s="15"/>
      <c r="D12" s="15"/>
      <c r="E12" s="25"/>
      <c r="F12" s="74"/>
      <c r="G12" s="74"/>
      <c r="H12" s="74"/>
      <c r="I12" s="156"/>
      <c r="J12" s="156"/>
      <c r="K12" s="158"/>
      <c r="L12" s="158"/>
      <c r="M12" s="75"/>
      <c r="N12" s="74"/>
      <c r="O12" s="74"/>
      <c r="P12" s="74"/>
      <c r="Q12" s="74"/>
      <c r="R12" s="74"/>
      <c r="S12" s="74"/>
      <c r="T12" s="74"/>
      <c r="U12" s="400"/>
    </row>
    <row r="13" spans="1:21" s="504" customFormat="1" ht="17.25" customHeight="1">
      <c r="A13" s="411" t="s">
        <v>964</v>
      </c>
      <c r="B13" s="155">
        <v>558</v>
      </c>
      <c r="C13" s="155">
        <v>1120</v>
      </c>
      <c r="D13" s="155">
        <v>547</v>
      </c>
      <c r="E13" s="411">
        <v>573</v>
      </c>
      <c r="F13" s="155">
        <v>36</v>
      </c>
      <c r="G13" s="155">
        <v>50</v>
      </c>
      <c r="H13" s="155">
        <v>27</v>
      </c>
      <c r="I13" s="155">
        <v>32</v>
      </c>
      <c r="J13" s="155">
        <v>45</v>
      </c>
      <c r="K13" s="155">
        <v>56</v>
      </c>
      <c r="L13" s="155">
        <v>60</v>
      </c>
      <c r="M13" s="155">
        <v>72</v>
      </c>
      <c r="N13" s="155">
        <v>69</v>
      </c>
      <c r="O13" s="155">
        <v>57</v>
      </c>
      <c r="P13" s="155">
        <v>72</v>
      </c>
      <c r="Q13" s="155">
        <v>68</v>
      </c>
      <c r="R13" s="155">
        <v>71</v>
      </c>
      <c r="S13" s="155">
        <v>86</v>
      </c>
      <c r="T13" s="155">
        <v>96</v>
      </c>
      <c r="U13" s="155">
        <v>223</v>
      </c>
    </row>
    <row r="14" spans="1:21" s="504" customFormat="1" ht="17.25">
      <c r="A14" s="411" t="s">
        <v>965</v>
      </c>
      <c r="B14" s="155">
        <v>538</v>
      </c>
      <c r="C14" s="155">
        <v>1080</v>
      </c>
      <c r="D14" s="155">
        <v>525</v>
      </c>
      <c r="E14" s="411">
        <v>555</v>
      </c>
      <c r="F14" s="155">
        <v>56</v>
      </c>
      <c r="G14" s="155">
        <v>35</v>
      </c>
      <c r="H14" s="155">
        <v>27</v>
      </c>
      <c r="I14" s="155">
        <v>40</v>
      </c>
      <c r="J14" s="155">
        <v>75</v>
      </c>
      <c r="K14" s="155">
        <v>86</v>
      </c>
      <c r="L14" s="155">
        <v>76</v>
      </c>
      <c r="M14" s="155">
        <v>62</v>
      </c>
      <c r="N14" s="155">
        <v>61</v>
      </c>
      <c r="O14" s="155">
        <v>112</v>
      </c>
      <c r="P14" s="155">
        <v>69</v>
      </c>
      <c r="Q14" s="155">
        <v>53</v>
      </c>
      <c r="R14" s="155">
        <v>66</v>
      </c>
      <c r="S14" s="155">
        <v>61</v>
      </c>
      <c r="T14" s="155">
        <v>63</v>
      </c>
      <c r="U14" s="155">
        <v>138</v>
      </c>
    </row>
    <row r="15" spans="1:21" s="504" customFormat="1" ht="17.25">
      <c r="A15" s="411" t="s">
        <v>966</v>
      </c>
      <c r="B15" s="155">
        <v>655</v>
      </c>
      <c r="C15" s="155">
        <v>1323</v>
      </c>
      <c r="D15" s="155">
        <v>647</v>
      </c>
      <c r="E15" s="411">
        <v>676</v>
      </c>
      <c r="F15" s="155">
        <v>27</v>
      </c>
      <c r="G15" s="155">
        <v>36</v>
      </c>
      <c r="H15" s="155">
        <v>46</v>
      </c>
      <c r="I15" s="155">
        <v>95</v>
      </c>
      <c r="J15" s="155">
        <v>82</v>
      </c>
      <c r="K15" s="155">
        <v>37</v>
      </c>
      <c r="L15" s="155">
        <v>53</v>
      </c>
      <c r="M15" s="155">
        <v>42</v>
      </c>
      <c r="N15" s="155">
        <v>66</v>
      </c>
      <c r="O15" s="155">
        <v>134</v>
      </c>
      <c r="P15" s="155">
        <v>119</v>
      </c>
      <c r="Q15" s="155">
        <v>102</v>
      </c>
      <c r="R15" s="155">
        <v>70</v>
      </c>
      <c r="S15" s="155">
        <v>78</v>
      </c>
      <c r="T15" s="155">
        <v>110</v>
      </c>
      <c r="U15" s="155">
        <v>226</v>
      </c>
    </row>
    <row r="16" spans="1:21" ht="18" customHeight="1">
      <c r="A16" s="25"/>
      <c r="B16" s="15"/>
      <c r="C16" s="15"/>
      <c r="D16" s="15"/>
      <c r="E16" s="25"/>
      <c r="F16" s="74"/>
      <c r="G16" s="74"/>
      <c r="H16" s="74"/>
      <c r="I16" s="156"/>
      <c r="J16" s="156"/>
      <c r="K16" s="156"/>
      <c r="L16" s="156"/>
      <c r="M16" s="75"/>
      <c r="N16" s="74"/>
      <c r="O16" s="74"/>
      <c r="P16" s="74"/>
      <c r="Q16" s="74"/>
      <c r="R16" s="74"/>
      <c r="S16" s="74"/>
      <c r="T16" s="74"/>
      <c r="U16" s="74"/>
    </row>
    <row r="17" spans="1:21" s="504" customFormat="1" ht="17.25">
      <c r="A17" s="411" t="s">
        <v>1356</v>
      </c>
      <c r="B17" s="155">
        <v>844</v>
      </c>
      <c r="C17" s="155">
        <v>1542</v>
      </c>
      <c r="D17" s="155">
        <v>785</v>
      </c>
      <c r="E17" s="411">
        <v>757</v>
      </c>
      <c r="F17" s="155">
        <v>46</v>
      </c>
      <c r="G17" s="155">
        <v>38</v>
      </c>
      <c r="H17" s="155">
        <v>42</v>
      </c>
      <c r="I17" s="155">
        <v>64</v>
      </c>
      <c r="J17" s="155">
        <v>97</v>
      </c>
      <c r="K17" s="155">
        <v>123</v>
      </c>
      <c r="L17" s="155">
        <v>94</v>
      </c>
      <c r="M17" s="155">
        <v>71</v>
      </c>
      <c r="N17" s="155">
        <v>87</v>
      </c>
      <c r="O17" s="155">
        <v>139</v>
      </c>
      <c r="P17" s="155">
        <v>133</v>
      </c>
      <c r="Q17" s="155">
        <v>88</v>
      </c>
      <c r="R17" s="155">
        <v>92</v>
      </c>
      <c r="S17" s="155">
        <v>86</v>
      </c>
      <c r="T17" s="155">
        <v>109</v>
      </c>
      <c r="U17" s="155">
        <v>233</v>
      </c>
    </row>
    <row r="18" spans="1:21" s="504" customFormat="1" ht="17.25">
      <c r="A18" s="411" t="s">
        <v>967</v>
      </c>
      <c r="B18" s="155">
        <v>515</v>
      </c>
      <c r="C18" s="155">
        <v>961</v>
      </c>
      <c r="D18" s="155">
        <v>462</v>
      </c>
      <c r="E18" s="411">
        <v>499</v>
      </c>
      <c r="F18" s="155">
        <v>33</v>
      </c>
      <c r="G18" s="155">
        <v>19</v>
      </c>
      <c r="H18" s="155">
        <v>30</v>
      </c>
      <c r="I18" s="155">
        <v>42</v>
      </c>
      <c r="J18" s="155">
        <v>42</v>
      </c>
      <c r="K18" s="155">
        <v>68</v>
      </c>
      <c r="L18" s="155">
        <v>50</v>
      </c>
      <c r="M18" s="155">
        <v>52</v>
      </c>
      <c r="N18" s="155">
        <v>42</v>
      </c>
      <c r="O18" s="155">
        <v>73</v>
      </c>
      <c r="P18" s="155">
        <v>90</v>
      </c>
      <c r="Q18" s="155">
        <v>71</v>
      </c>
      <c r="R18" s="155">
        <v>50</v>
      </c>
      <c r="S18" s="155">
        <v>57</v>
      </c>
      <c r="T18" s="155">
        <v>72</v>
      </c>
      <c r="U18" s="155">
        <v>170</v>
      </c>
    </row>
    <row r="19" spans="1:21" s="504" customFormat="1" ht="17.25">
      <c r="A19" s="411" t="s">
        <v>968</v>
      </c>
      <c r="B19" s="155">
        <v>420</v>
      </c>
      <c r="C19" s="155">
        <v>987</v>
      </c>
      <c r="D19" s="155">
        <v>491</v>
      </c>
      <c r="E19" s="411">
        <v>496</v>
      </c>
      <c r="F19" s="155">
        <v>37</v>
      </c>
      <c r="G19" s="155">
        <v>46</v>
      </c>
      <c r="H19" s="155">
        <v>75</v>
      </c>
      <c r="I19" s="155">
        <v>83</v>
      </c>
      <c r="J19" s="155">
        <v>62</v>
      </c>
      <c r="K19" s="155">
        <v>30</v>
      </c>
      <c r="L19" s="155">
        <v>41</v>
      </c>
      <c r="M19" s="155">
        <v>59</v>
      </c>
      <c r="N19" s="155">
        <v>75</v>
      </c>
      <c r="O19" s="155">
        <v>125</v>
      </c>
      <c r="P19" s="155">
        <v>106</v>
      </c>
      <c r="Q19" s="155">
        <v>46</v>
      </c>
      <c r="R19" s="155">
        <v>34</v>
      </c>
      <c r="S19" s="155">
        <v>45</v>
      </c>
      <c r="T19" s="155">
        <v>39</v>
      </c>
      <c r="U19" s="155">
        <v>84</v>
      </c>
    </row>
    <row r="20" spans="1:21" s="504" customFormat="1" ht="17.25">
      <c r="A20" s="411" t="s">
        <v>969</v>
      </c>
      <c r="B20" s="155">
        <v>131</v>
      </c>
      <c r="C20" s="155">
        <v>248</v>
      </c>
      <c r="D20" s="155">
        <v>119</v>
      </c>
      <c r="E20" s="411">
        <v>129</v>
      </c>
      <c r="F20" s="155">
        <v>7</v>
      </c>
      <c r="G20" s="155">
        <v>9</v>
      </c>
      <c r="H20" s="155">
        <v>7</v>
      </c>
      <c r="I20" s="155">
        <v>7</v>
      </c>
      <c r="J20" s="155">
        <v>9</v>
      </c>
      <c r="K20" s="155">
        <v>15</v>
      </c>
      <c r="L20" s="155">
        <v>11</v>
      </c>
      <c r="M20" s="155">
        <v>15</v>
      </c>
      <c r="N20" s="155">
        <v>10</v>
      </c>
      <c r="O20" s="155">
        <v>20</v>
      </c>
      <c r="P20" s="155">
        <v>21</v>
      </c>
      <c r="Q20" s="155">
        <v>13</v>
      </c>
      <c r="R20" s="155">
        <v>12</v>
      </c>
      <c r="S20" s="155">
        <v>16</v>
      </c>
      <c r="T20" s="155">
        <v>27</v>
      </c>
      <c r="U20" s="155">
        <v>49</v>
      </c>
    </row>
    <row r="21" spans="1:21" ht="18" customHeight="1">
      <c r="A21" s="25"/>
      <c r="B21" s="15"/>
      <c r="C21" s="15"/>
      <c r="D21" s="15"/>
      <c r="E21" s="25"/>
      <c r="F21" s="74"/>
      <c r="G21" s="74"/>
      <c r="H21" s="74"/>
      <c r="I21" s="156"/>
      <c r="J21" s="156"/>
      <c r="K21" s="156"/>
      <c r="L21" s="156"/>
      <c r="M21" s="160"/>
      <c r="N21" s="74"/>
      <c r="O21" s="74"/>
      <c r="P21" s="74"/>
      <c r="Q21" s="74"/>
      <c r="R21" s="74"/>
      <c r="S21" s="74"/>
      <c r="T21" s="74"/>
      <c r="U21" s="74"/>
    </row>
    <row r="22" spans="1:21" s="504" customFormat="1" ht="17.25">
      <c r="A22" s="411" t="s">
        <v>970</v>
      </c>
      <c r="B22" s="155">
        <v>695</v>
      </c>
      <c r="C22" s="155">
        <v>1330</v>
      </c>
      <c r="D22" s="155">
        <v>653</v>
      </c>
      <c r="E22" s="411">
        <v>677</v>
      </c>
      <c r="F22" s="155">
        <v>50</v>
      </c>
      <c r="G22" s="155">
        <v>53</v>
      </c>
      <c r="H22" s="155">
        <v>34</v>
      </c>
      <c r="I22" s="155">
        <v>44</v>
      </c>
      <c r="J22" s="155">
        <v>80</v>
      </c>
      <c r="K22" s="155">
        <v>81</v>
      </c>
      <c r="L22" s="155">
        <v>74</v>
      </c>
      <c r="M22" s="155">
        <v>66</v>
      </c>
      <c r="N22" s="155">
        <v>70</v>
      </c>
      <c r="O22" s="155">
        <v>112</v>
      </c>
      <c r="P22" s="155">
        <v>113</v>
      </c>
      <c r="Q22" s="155">
        <v>72</v>
      </c>
      <c r="R22" s="155">
        <v>65</v>
      </c>
      <c r="S22" s="155">
        <v>64</v>
      </c>
      <c r="T22" s="155">
        <v>112</v>
      </c>
      <c r="U22" s="155">
        <v>240</v>
      </c>
    </row>
    <row r="23" spans="1:21" s="504" customFormat="1" ht="17.25">
      <c r="A23" s="411" t="s">
        <v>971</v>
      </c>
      <c r="B23" s="155">
        <v>547</v>
      </c>
      <c r="C23" s="155">
        <v>1111</v>
      </c>
      <c r="D23" s="155">
        <v>548</v>
      </c>
      <c r="E23" s="411">
        <v>563</v>
      </c>
      <c r="F23" s="155">
        <v>57</v>
      </c>
      <c r="G23" s="155">
        <v>37</v>
      </c>
      <c r="H23" s="155">
        <v>41</v>
      </c>
      <c r="I23" s="155">
        <v>52</v>
      </c>
      <c r="J23" s="155">
        <v>47</v>
      </c>
      <c r="K23" s="155">
        <v>71</v>
      </c>
      <c r="L23" s="155">
        <v>61</v>
      </c>
      <c r="M23" s="155">
        <v>78</v>
      </c>
      <c r="N23" s="155">
        <v>70</v>
      </c>
      <c r="O23" s="155">
        <v>70</v>
      </c>
      <c r="P23" s="155">
        <v>74</v>
      </c>
      <c r="Q23" s="155">
        <v>49</v>
      </c>
      <c r="R23" s="155">
        <v>60</v>
      </c>
      <c r="S23" s="155">
        <v>58</v>
      </c>
      <c r="T23" s="155">
        <v>95</v>
      </c>
      <c r="U23" s="155">
        <v>191</v>
      </c>
    </row>
    <row r="24" spans="1:21" s="504" customFormat="1" ht="17.25">
      <c r="A24" s="411" t="s">
        <v>972</v>
      </c>
      <c r="B24" s="155">
        <v>501</v>
      </c>
      <c r="C24" s="155">
        <v>1162</v>
      </c>
      <c r="D24" s="155">
        <v>567</v>
      </c>
      <c r="E24" s="411">
        <v>595</v>
      </c>
      <c r="F24" s="155">
        <v>130</v>
      </c>
      <c r="G24" s="155">
        <v>97</v>
      </c>
      <c r="H24" s="155">
        <v>42</v>
      </c>
      <c r="I24" s="155">
        <v>36</v>
      </c>
      <c r="J24" s="155">
        <v>32</v>
      </c>
      <c r="K24" s="155">
        <v>54</v>
      </c>
      <c r="L24" s="155">
        <v>127</v>
      </c>
      <c r="M24" s="155">
        <v>140</v>
      </c>
      <c r="N24" s="155">
        <v>102</v>
      </c>
      <c r="O24" s="155">
        <v>77</v>
      </c>
      <c r="P24" s="155">
        <v>51</v>
      </c>
      <c r="Q24" s="155">
        <v>38</v>
      </c>
      <c r="R24" s="155">
        <v>46</v>
      </c>
      <c r="S24" s="155">
        <v>36</v>
      </c>
      <c r="T24" s="155">
        <v>46</v>
      </c>
      <c r="U24" s="155">
        <v>108</v>
      </c>
    </row>
    <row r="25" spans="1:21" s="504" customFormat="1" ht="17.25">
      <c r="A25" s="411" t="s">
        <v>1357</v>
      </c>
      <c r="B25" s="155">
        <v>229</v>
      </c>
      <c r="C25" s="155">
        <v>489</v>
      </c>
      <c r="D25" s="155">
        <v>234</v>
      </c>
      <c r="E25" s="411">
        <v>255</v>
      </c>
      <c r="F25" s="155">
        <v>27</v>
      </c>
      <c r="G25" s="155">
        <v>15</v>
      </c>
      <c r="H25" s="155">
        <v>20</v>
      </c>
      <c r="I25" s="155">
        <v>20</v>
      </c>
      <c r="J25" s="155">
        <v>28</v>
      </c>
      <c r="K25" s="155">
        <v>42</v>
      </c>
      <c r="L25" s="155">
        <v>41</v>
      </c>
      <c r="M25" s="155">
        <v>41</v>
      </c>
      <c r="N25" s="155">
        <v>26</v>
      </c>
      <c r="O25" s="155">
        <v>30</v>
      </c>
      <c r="P25" s="155">
        <v>29</v>
      </c>
      <c r="Q25" s="155">
        <v>28</v>
      </c>
      <c r="R25" s="155">
        <v>27</v>
      </c>
      <c r="S25" s="155">
        <v>27</v>
      </c>
      <c r="T25" s="155">
        <v>24</v>
      </c>
      <c r="U25" s="155">
        <v>64</v>
      </c>
    </row>
    <row r="26" spans="1:21" ht="18" customHeight="1">
      <c r="A26" s="25"/>
      <c r="B26" s="15"/>
      <c r="C26" s="15"/>
      <c r="D26" s="15"/>
      <c r="E26" s="25"/>
      <c r="F26" s="74"/>
      <c r="G26" s="74"/>
      <c r="H26" s="74"/>
      <c r="I26" s="156"/>
      <c r="J26" s="156"/>
      <c r="K26" s="156"/>
      <c r="L26" s="156"/>
      <c r="M26" s="160"/>
      <c r="N26" s="74"/>
      <c r="O26" s="74"/>
      <c r="P26" s="74"/>
      <c r="Q26" s="74"/>
      <c r="R26" s="74"/>
      <c r="S26" s="74"/>
      <c r="T26" s="74"/>
      <c r="U26" s="15"/>
    </row>
    <row r="27" spans="1:21" s="504" customFormat="1" ht="17.25">
      <c r="A27" s="411" t="s">
        <v>1358</v>
      </c>
      <c r="B27" s="155">
        <v>190</v>
      </c>
      <c r="C27" s="155">
        <v>278</v>
      </c>
      <c r="D27" s="155">
        <v>149</v>
      </c>
      <c r="E27" s="411">
        <v>129</v>
      </c>
      <c r="F27" s="155">
        <v>7</v>
      </c>
      <c r="G27" s="155">
        <v>5</v>
      </c>
      <c r="H27" s="155">
        <v>1</v>
      </c>
      <c r="I27" s="155">
        <v>6</v>
      </c>
      <c r="J27" s="155">
        <v>25</v>
      </c>
      <c r="K27" s="155">
        <v>23</v>
      </c>
      <c r="L27" s="155">
        <v>21</v>
      </c>
      <c r="M27" s="155">
        <v>12</v>
      </c>
      <c r="N27" s="155">
        <v>15</v>
      </c>
      <c r="O27" s="155">
        <v>25</v>
      </c>
      <c r="P27" s="155">
        <v>22</v>
      </c>
      <c r="Q27" s="155">
        <v>24</v>
      </c>
      <c r="R27" s="155">
        <v>21</v>
      </c>
      <c r="S27" s="155">
        <v>17</v>
      </c>
      <c r="T27" s="155">
        <v>10</v>
      </c>
      <c r="U27" s="155">
        <v>44</v>
      </c>
    </row>
    <row r="28" spans="1:21" ht="18" customHeight="1">
      <c r="A28" s="25"/>
      <c r="B28" s="15"/>
      <c r="C28" s="15"/>
      <c r="D28" s="15"/>
      <c r="E28" s="25"/>
      <c r="F28" s="74"/>
      <c r="G28" s="74"/>
      <c r="H28" s="74"/>
      <c r="I28" s="74"/>
      <c r="J28" s="74"/>
      <c r="K28" s="74"/>
      <c r="L28" s="74"/>
      <c r="M28" s="74"/>
      <c r="N28" s="74"/>
      <c r="O28" s="74"/>
      <c r="P28" s="74"/>
      <c r="Q28" s="74"/>
      <c r="R28" s="74"/>
      <c r="S28" s="74"/>
      <c r="T28" s="74"/>
      <c r="U28" s="362"/>
    </row>
    <row r="29" spans="1:21" s="504" customFormat="1" ht="17.25">
      <c r="A29" s="411" t="s">
        <v>1359</v>
      </c>
      <c r="B29" s="155">
        <v>438</v>
      </c>
      <c r="C29" s="155">
        <v>794</v>
      </c>
      <c r="D29" s="155">
        <v>400</v>
      </c>
      <c r="E29" s="411">
        <v>394</v>
      </c>
      <c r="F29" s="155">
        <v>27</v>
      </c>
      <c r="G29" s="155">
        <v>23</v>
      </c>
      <c r="H29" s="155">
        <v>25</v>
      </c>
      <c r="I29" s="155">
        <v>32</v>
      </c>
      <c r="J29" s="155">
        <v>58</v>
      </c>
      <c r="K29" s="155">
        <v>50</v>
      </c>
      <c r="L29" s="155">
        <v>50</v>
      </c>
      <c r="M29" s="155">
        <v>47</v>
      </c>
      <c r="N29" s="155">
        <v>44</v>
      </c>
      <c r="O29" s="155">
        <v>53</v>
      </c>
      <c r="P29" s="155">
        <v>70</v>
      </c>
      <c r="Q29" s="155">
        <v>60</v>
      </c>
      <c r="R29" s="155">
        <v>31</v>
      </c>
      <c r="S29" s="155">
        <v>46</v>
      </c>
      <c r="T29" s="155">
        <v>62</v>
      </c>
      <c r="U29" s="155">
        <v>116</v>
      </c>
    </row>
    <row r="30" spans="1:21" ht="18" customHeight="1">
      <c r="A30" s="25"/>
      <c r="B30" s="15"/>
      <c r="C30" s="15"/>
      <c r="D30" s="15"/>
      <c r="E30" s="25"/>
      <c r="F30" s="74"/>
      <c r="G30" s="74"/>
      <c r="H30" s="74"/>
      <c r="I30" s="156"/>
      <c r="J30" s="156"/>
      <c r="K30" s="156"/>
      <c r="L30" s="156"/>
      <c r="M30" s="160"/>
      <c r="N30" s="74"/>
      <c r="O30" s="74"/>
      <c r="P30" s="74"/>
      <c r="Q30" s="74"/>
      <c r="R30" s="74"/>
      <c r="S30" s="74"/>
      <c r="T30" s="74"/>
      <c r="U30" s="50"/>
    </row>
    <row r="31" spans="1:21" s="504" customFormat="1" ht="17.25">
      <c r="A31" s="411" t="s">
        <v>973</v>
      </c>
      <c r="B31" s="155">
        <v>3094</v>
      </c>
      <c r="C31" s="155">
        <v>5762</v>
      </c>
      <c r="D31" s="155">
        <v>2643</v>
      </c>
      <c r="E31" s="411">
        <v>3119</v>
      </c>
      <c r="F31" s="155">
        <v>192</v>
      </c>
      <c r="G31" s="155">
        <v>165</v>
      </c>
      <c r="H31" s="155">
        <v>207</v>
      </c>
      <c r="I31" s="155">
        <v>195</v>
      </c>
      <c r="J31" s="155">
        <v>210</v>
      </c>
      <c r="K31" s="155">
        <v>266</v>
      </c>
      <c r="L31" s="155">
        <v>253</v>
      </c>
      <c r="M31" s="155">
        <v>328</v>
      </c>
      <c r="N31" s="155">
        <v>400</v>
      </c>
      <c r="O31" s="155">
        <v>550</v>
      </c>
      <c r="P31" s="155">
        <v>556</v>
      </c>
      <c r="Q31" s="155">
        <v>491</v>
      </c>
      <c r="R31" s="155">
        <v>410</v>
      </c>
      <c r="S31" s="155">
        <v>306</v>
      </c>
      <c r="T31" s="155">
        <v>376</v>
      </c>
      <c r="U31" s="155">
        <v>857</v>
      </c>
    </row>
    <row r="32" spans="1:21" s="504" customFormat="1" ht="17.25">
      <c r="A32" s="411" t="s">
        <v>974</v>
      </c>
      <c r="B32" s="155">
        <v>997</v>
      </c>
      <c r="C32" s="155">
        <v>1793</v>
      </c>
      <c r="D32" s="155">
        <v>884</v>
      </c>
      <c r="E32" s="411">
        <v>909</v>
      </c>
      <c r="F32" s="155">
        <v>49</v>
      </c>
      <c r="G32" s="155">
        <v>68</v>
      </c>
      <c r="H32" s="155">
        <v>61</v>
      </c>
      <c r="I32" s="155">
        <v>37</v>
      </c>
      <c r="J32" s="155">
        <v>68</v>
      </c>
      <c r="K32" s="155">
        <v>149</v>
      </c>
      <c r="L32" s="155">
        <v>100</v>
      </c>
      <c r="M32" s="155">
        <v>120</v>
      </c>
      <c r="N32" s="155">
        <v>90</v>
      </c>
      <c r="O32" s="155">
        <v>119</v>
      </c>
      <c r="P32" s="155">
        <v>127</v>
      </c>
      <c r="Q32" s="155">
        <v>109</v>
      </c>
      <c r="R32" s="155">
        <v>99</v>
      </c>
      <c r="S32" s="155">
        <v>102</v>
      </c>
      <c r="T32" s="155">
        <v>154</v>
      </c>
      <c r="U32" s="155">
        <v>341</v>
      </c>
    </row>
    <row r="33" spans="1:21" s="504" customFormat="1" ht="17.25">
      <c r="A33" s="411" t="s">
        <v>975</v>
      </c>
      <c r="B33" s="155">
        <v>601</v>
      </c>
      <c r="C33" s="155">
        <v>1240</v>
      </c>
      <c r="D33" s="155">
        <v>618</v>
      </c>
      <c r="E33" s="411">
        <v>622</v>
      </c>
      <c r="F33" s="155">
        <v>32</v>
      </c>
      <c r="G33" s="155">
        <v>36</v>
      </c>
      <c r="H33" s="155">
        <v>36</v>
      </c>
      <c r="I33" s="155">
        <v>34</v>
      </c>
      <c r="J33" s="155">
        <v>73</v>
      </c>
      <c r="K33" s="155">
        <v>62</v>
      </c>
      <c r="L33" s="155">
        <v>60</v>
      </c>
      <c r="M33" s="155">
        <v>63</v>
      </c>
      <c r="N33" s="155">
        <v>75</v>
      </c>
      <c r="O33" s="155">
        <v>90</v>
      </c>
      <c r="P33" s="155">
        <v>96</v>
      </c>
      <c r="Q33" s="155">
        <v>94</v>
      </c>
      <c r="R33" s="155">
        <v>91</v>
      </c>
      <c r="S33" s="155">
        <v>78</v>
      </c>
      <c r="T33" s="155">
        <v>85</v>
      </c>
      <c r="U33" s="155">
        <v>235</v>
      </c>
    </row>
    <row r="34" spans="1:21" s="504" customFormat="1" ht="17.25">
      <c r="A34" s="411" t="s">
        <v>976</v>
      </c>
      <c r="B34" s="155">
        <v>21</v>
      </c>
      <c r="C34" s="155">
        <v>32</v>
      </c>
      <c r="D34" s="155">
        <v>13</v>
      </c>
      <c r="E34" s="411">
        <v>19</v>
      </c>
      <c r="F34" s="155">
        <v>0</v>
      </c>
      <c r="G34" s="155">
        <v>1</v>
      </c>
      <c r="H34" s="155">
        <v>1</v>
      </c>
      <c r="I34" s="155">
        <v>1</v>
      </c>
      <c r="J34" s="155">
        <v>1</v>
      </c>
      <c r="K34" s="155">
        <v>1</v>
      </c>
      <c r="L34" s="155">
        <v>0</v>
      </c>
      <c r="M34" s="155">
        <v>1</v>
      </c>
      <c r="N34" s="155">
        <v>2</v>
      </c>
      <c r="O34" s="155">
        <v>1</v>
      </c>
      <c r="P34" s="155">
        <v>1</v>
      </c>
      <c r="Q34" s="155">
        <v>3</v>
      </c>
      <c r="R34" s="155">
        <v>2</v>
      </c>
      <c r="S34" s="155">
        <v>2</v>
      </c>
      <c r="T34" s="155">
        <v>5</v>
      </c>
      <c r="U34" s="155">
        <v>10</v>
      </c>
    </row>
    <row r="35" spans="1:21" s="504" customFormat="1" ht="17.25">
      <c r="A35" s="411" t="s">
        <v>977</v>
      </c>
      <c r="B35" s="155">
        <v>1674</v>
      </c>
      <c r="C35" s="155">
        <v>3787</v>
      </c>
      <c r="D35" s="155">
        <v>1837</v>
      </c>
      <c r="E35" s="411">
        <v>1950</v>
      </c>
      <c r="F35" s="155">
        <v>321</v>
      </c>
      <c r="G35" s="155">
        <v>406</v>
      </c>
      <c r="H35" s="155">
        <v>158</v>
      </c>
      <c r="I35" s="155">
        <v>66</v>
      </c>
      <c r="J35" s="155">
        <v>75</v>
      </c>
      <c r="K35" s="155">
        <v>118</v>
      </c>
      <c r="L35" s="155">
        <v>205</v>
      </c>
      <c r="M35" s="155">
        <v>447</v>
      </c>
      <c r="N35" s="155">
        <v>460</v>
      </c>
      <c r="O35" s="155">
        <v>337</v>
      </c>
      <c r="P35" s="155">
        <v>270</v>
      </c>
      <c r="Q35" s="155">
        <v>178</v>
      </c>
      <c r="R35" s="155">
        <v>130</v>
      </c>
      <c r="S35" s="155">
        <v>157</v>
      </c>
      <c r="T35" s="155">
        <v>172</v>
      </c>
      <c r="U35" s="155">
        <v>287</v>
      </c>
    </row>
    <row r="36" spans="1:21" ht="18" customHeight="1">
      <c r="A36" s="25"/>
      <c r="B36" s="15"/>
      <c r="C36" s="15"/>
      <c r="D36" s="15"/>
      <c r="E36" s="25"/>
      <c r="F36" s="74"/>
      <c r="G36" s="74"/>
      <c r="H36" s="74"/>
      <c r="I36" s="156"/>
      <c r="J36" s="156"/>
      <c r="K36" s="156"/>
      <c r="L36" s="156"/>
      <c r="M36" s="160"/>
      <c r="N36" s="74"/>
      <c r="O36" s="74"/>
      <c r="P36" s="74"/>
      <c r="Q36" s="74"/>
      <c r="R36" s="74"/>
      <c r="S36" s="74"/>
      <c r="T36" s="74"/>
      <c r="U36" s="74"/>
    </row>
    <row r="37" spans="1:21" s="504" customFormat="1" ht="17.25">
      <c r="A37" s="411" t="s">
        <v>978</v>
      </c>
      <c r="B37" s="155">
        <v>253</v>
      </c>
      <c r="C37" s="155">
        <v>463</v>
      </c>
      <c r="D37" s="155">
        <v>190</v>
      </c>
      <c r="E37" s="411">
        <v>273</v>
      </c>
      <c r="F37" s="155">
        <v>4</v>
      </c>
      <c r="G37" s="155">
        <v>8</v>
      </c>
      <c r="H37" s="155">
        <v>28</v>
      </c>
      <c r="I37" s="155">
        <v>17</v>
      </c>
      <c r="J37" s="155">
        <v>12</v>
      </c>
      <c r="K37" s="155">
        <v>14</v>
      </c>
      <c r="L37" s="155">
        <v>19</v>
      </c>
      <c r="M37" s="155">
        <v>13</v>
      </c>
      <c r="N37" s="155">
        <v>19</v>
      </c>
      <c r="O37" s="155">
        <v>34</v>
      </c>
      <c r="P37" s="155">
        <v>31</v>
      </c>
      <c r="Q37" s="155">
        <v>28</v>
      </c>
      <c r="R37" s="155">
        <v>13</v>
      </c>
      <c r="S37" s="155">
        <v>29</v>
      </c>
      <c r="T37" s="155">
        <v>65</v>
      </c>
      <c r="U37" s="155">
        <v>129</v>
      </c>
    </row>
    <row r="38" spans="1:21" s="504" customFormat="1" ht="17.25">
      <c r="A38" s="411" t="s">
        <v>979</v>
      </c>
      <c r="B38" s="155">
        <v>870</v>
      </c>
      <c r="C38" s="155">
        <v>1701</v>
      </c>
      <c r="D38" s="155">
        <v>850</v>
      </c>
      <c r="E38" s="411">
        <v>851</v>
      </c>
      <c r="F38" s="155">
        <v>60</v>
      </c>
      <c r="G38" s="155">
        <v>56</v>
      </c>
      <c r="H38" s="155">
        <v>52</v>
      </c>
      <c r="I38" s="155">
        <v>79</v>
      </c>
      <c r="J38" s="155">
        <v>88</v>
      </c>
      <c r="K38" s="155">
        <v>85</v>
      </c>
      <c r="L38" s="155">
        <v>107</v>
      </c>
      <c r="M38" s="155">
        <v>109</v>
      </c>
      <c r="N38" s="155">
        <v>108</v>
      </c>
      <c r="O38" s="155">
        <v>152</v>
      </c>
      <c r="P38" s="155">
        <v>143</v>
      </c>
      <c r="Q38" s="155">
        <v>89</v>
      </c>
      <c r="R38" s="155">
        <v>70</v>
      </c>
      <c r="S38" s="155">
        <v>100</v>
      </c>
      <c r="T38" s="155">
        <v>122</v>
      </c>
      <c r="U38" s="155">
        <v>281</v>
      </c>
    </row>
    <row r="39" spans="1:21" s="504" customFormat="1" ht="17.25">
      <c r="A39" s="411" t="s">
        <v>980</v>
      </c>
      <c r="B39" s="155">
        <v>699</v>
      </c>
      <c r="C39" s="155">
        <v>1287</v>
      </c>
      <c r="D39" s="155">
        <v>632</v>
      </c>
      <c r="E39" s="411">
        <v>655</v>
      </c>
      <c r="F39" s="155">
        <v>55</v>
      </c>
      <c r="G39" s="155">
        <v>35</v>
      </c>
      <c r="H39" s="155">
        <v>34</v>
      </c>
      <c r="I39" s="155">
        <v>26</v>
      </c>
      <c r="J39" s="155">
        <v>61</v>
      </c>
      <c r="K39" s="155">
        <v>108</v>
      </c>
      <c r="L39" s="155">
        <v>109</v>
      </c>
      <c r="M39" s="155">
        <v>67</v>
      </c>
      <c r="N39" s="155">
        <v>74</v>
      </c>
      <c r="O39" s="155">
        <v>82</v>
      </c>
      <c r="P39" s="155">
        <v>100</v>
      </c>
      <c r="Q39" s="155">
        <v>71</v>
      </c>
      <c r="R39" s="155">
        <v>76</v>
      </c>
      <c r="S39" s="155">
        <v>64</v>
      </c>
      <c r="T39" s="155">
        <v>98</v>
      </c>
      <c r="U39" s="155">
        <v>227</v>
      </c>
    </row>
    <row r="40" spans="1:21" ht="18" customHeight="1">
      <c r="A40" s="25"/>
      <c r="B40" s="15"/>
      <c r="C40" s="15"/>
      <c r="D40" s="15"/>
      <c r="E40" s="25"/>
      <c r="F40" s="74"/>
      <c r="G40" s="74"/>
      <c r="H40" s="74"/>
      <c r="I40" s="156"/>
      <c r="J40" s="156"/>
      <c r="K40" s="156"/>
      <c r="L40" s="156"/>
      <c r="M40" s="160"/>
      <c r="N40" s="74"/>
      <c r="O40" s="74"/>
      <c r="P40" s="74"/>
      <c r="Q40" s="74"/>
      <c r="R40" s="74"/>
      <c r="S40" s="74"/>
      <c r="T40" s="74"/>
      <c r="U40" s="15"/>
    </row>
    <row r="41" spans="1:21" s="504" customFormat="1" ht="17.25">
      <c r="A41" s="411" t="s">
        <v>880</v>
      </c>
      <c r="B41" s="155">
        <v>974</v>
      </c>
      <c r="C41" s="155">
        <v>1947</v>
      </c>
      <c r="D41" s="155">
        <v>985</v>
      </c>
      <c r="E41" s="411">
        <v>962</v>
      </c>
      <c r="F41" s="155">
        <v>93</v>
      </c>
      <c r="G41" s="155">
        <v>90</v>
      </c>
      <c r="H41" s="155">
        <v>91</v>
      </c>
      <c r="I41" s="155">
        <v>101</v>
      </c>
      <c r="J41" s="155">
        <v>100</v>
      </c>
      <c r="K41" s="155">
        <v>96</v>
      </c>
      <c r="L41" s="155">
        <v>98</v>
      </c>
      <c r="M41" s="155">
        <v>121</v>
      </c>
      <c r="N41" s="155">
        <v>122</v>
      </c>
      <c r="O41" s="155">
        <v>186</v>
      </c>
      <c r="P41" s="155">
        <v>154</v>
      </c>
      <c r="Q41" s="155">
        <v>99</v>
      </c>
      <c r="R41" s="155">
        <v>91</v>
      </c>
      <c r="S41" s="155">
        <v>102</v>
      </c>
      <c r="T41" s="155">
        <v>122</v>
      </c>
      <c r="U41" s="155">
        <v>281</v>
      </c>
    </row>
    <row r="42" spans="1:21" ht="18" customHeight="1">
      <c r="A42" s="25"/>
      <c r="B42" s="15"/>
      <c r="C42" s="15"/>
      <c r="D42" s="15"/>
      <c r="E42" s="25"/>
      <c r="F42" s="74"/>
      <c r="G42" s="74"/>
      <c r="H42" s="74"/>
      <c r="I42" s="156"/>
      <c r="J42" s="156"/>
      <c r="K42" s="156"/>
      <c r="L42" s="156"/>
      <c r="M42" s="160"/>
      <c r="N42" s="74"/>
      <c r="O42" s="74"/>
      <c r="P42" s="74"/>
      <c r="Q42" s="74"/>
      <c r="R42" s="74"/>
      <c r="S42" s="74"/>
      <c r="T42" s="74"/>
      <c r="U42" s="15"/>
    </row>
    <row r="43" spans="1:21" s="504" customFormat="1" ht="17.25">
      <c r="A43" s="411" t="s">
        <v>881</v>
      </c>
      <c r="B43" s="155">
        <v>545</v>
      </c>
      <c r="C43" s="155">
        <v>1090</v>
      </c>
      <c r="D43" s="155">
        <v>536</v>
      </c>
      <c r="E43" s="411">
        <v>554</v>
      </c>
      <c r="F43" s="155">
        <v>28</v>
      </c>
      <c r="G43" s="155">
        <v>45</v>
      </c>
      <c r="H43" s="155">
        <v>72</v>
      </c>
      <c r="I43" s="155">
        <v>53</v>
      </c>
      <c r="J43" s="155">
        <v>33</v>
      </c>
      <c r="K43" s="155">
        <v>51</v>
      </c>
      <c r="L43" s="155">
        <v>37</v>
      </c>
      <c r="M43" s="155">
        <v>60</v>
      </c>
      <c r="N43" s="155">
        <v>73</v>
      </c>
      <c r="O43" s="155">
        <v>87</v>
      </c>
      <c r="P43" s="155">
        <v>59</v>
      </c>
      <c r="Q43" s="155">
        <v>66</v>
      </c>
      <c r="R43" s="155">
        <v>51</v>
      </c>
      <c r="S43" s="155">
        <v>62</v>
      </c>
      <c r="T43" s="155">
        <v>106</v>
      </c>
      <c r="U43" s="155">
        <v>207</v>
      </c>
    </row>
    <row r="44" spans="1:21" ht="18" customHeight="1">
      <c r="A44" s="25"/>
      <c r="B44" s="15"/>
      <c r="C44" s="15"/>
      <c r="D44" s="15"/>
      <c r="E44" s="25"/>
      <c r="F44" s="74"/>
      <c r="G44" s="74"/>
      <c r="H44" s="74"/>
      <c r="I44" s="156"/>
      <c r="J44" s="156"/>
      <c r="K44" s="156"/>
      <c r="L44" s="156"/>
      <c r="M44" s="160"/>
      <c r="N44" s="74"/>
      <c r="O44" s="74"/>
      <c r="P44" s="74"/>
      <c r="Q44" s="74"/>
      <c r="R44" s="74"/>
      <c r="S44" s="74"/>
      <c r="T44" s="74"/>
      <c r="U44" s="15"/>
    </row>
    <row r="45" spans="1:21" s="504" customFormat="1" ht="17.25">
      <c r="A45" s="411" t="s">
        <v>882</v>
      </c>
      <c r="B45" s="155">
        <v>906</v>
      </c>
      <c r="C45" s="155">
        <v>1749</v>
      </c>
      <c r="D45" s="155">
        <v>890</v>
      </c>
      <c r="E45" s="411">
        <v>859</v>
      </c>
      <c r="F45" s="155">
        <v>122</v>
      </c>
      <c r="G45" s="155">
        <v>99</v>
      </c>
      <c r="H45" s="155">
        <v>70</v>
      </c>
      <c r="I45" s="155">
        <v>50</v>
      </c>
      <c r="J45" s="155">
        <v>86</v>
      </c>
      <c r="K45" s="155">
        <v>138</v>
      </c>
      <c r="L45" s="155">
        <v>155</v>
      </c>
      <c r="M45" s="155">
        <v>154</v>
      </c>
      <c r="N45" s="155">
        <v>98</v>
      </c>
      <c r="O45" s="155">
        <v>134</v>
      </c>
      <c r="P45" s="155">
        <v>132</v>
      </c>
      <c r="Q45" s="155">
        <v>95</v>
      </c>
      <c r="R45" s="155">
        <v>88</v>
      </c>
      <c r="S45" s="155">
        <v>67</v>
      </c>
      <c r="T45" s="155">
        <v>90</v>
      </c>
      <c r="U45" s="155">
        <v>171</v>
      </c>
    </row>
    <row r="46" spans="1:21" ht="18" customHeight="1">
      <c r="A46" s="25"/>
      <c r="B46" s="15"/>
      <c r="C46" s="15"/>
      <c r="D46" s="15"/>
      <c r="E46" s="25"/>
      <c r="F46" s="74"/>
      <c r="G46" s="74"/>
      <c r="H46" s="74"/>
      <c r="I46" s="156"/>
      <c r="J46" s="156"/>
      <c r="K46" s="156"/>
      <c r="L46" s="156"/>
      <c r="M46" s="160"/>
      <c r="N46" s="74"/>
      <c r="O46" s="74"/>
      <c r="P46" s="74"/>
      <c r="Q46" s="74"/>
      <c r="R46" s="74"/>
      <c r="S46" s="74"/>
      <c r="T46" s="74"/>
      <c r="U46" s="15"/>
    </row>
    <row r="47" spans="1:21" s="504" customFormat="1" ht="17.25">
      <c r="A47" s="411" t="s">
        <v>883</v>
      </c>
      <c r="B47" s="155">
        <v>912</v>
      </c>
      <c r="C47" s="155">
        <v>1861</v>
      </c>
      <c r="D47" s="155">
        <v>940</v>
      </c>
      <c r="E47" s="411">
        <v>921</v>
      </c>
      <c r="F47" s="155">
        <v>77</v>
      </c>
      <c r="G47" s="155">
        <v>67</v>
      </c>
      <c r="H47" s="155">
        <v>71</v>
      </c>
      <c r="I47" s="155">
        <v>75</v>
      </c>
      <c r="J47" s="155">
        <v>115</v>
      </c>
      <c r="K47" s="155">
        <v>108</v>
      </c>
      <c r="L47" s="155">
        <v>107</v>
      </c>
      <c r="M47" s="155">
        <v>119</v>
      </c>
      <c r="N47" s="155">
        <v>97</v>
      </c>
      <c r="O47" s="155">
        <v>135</v>
      </c>
      <c r="P47" s="155">
        <v>175</v>
      </c>
      <c r="Q47" s="155">
        <v>125</v>
      </c>
      <c r="R47" s="155">
        <v>78</v>
      </c>
      <c r="S47" s="155">
        <v>91</v>
      </c>
      <c r="T47" s="155">
        <v>152</v>
      </c>
      <c r="U47" s="155">
        <v>269</v>
      </c>
    </row>
    <row r="48" spans="1:21" ht="18" customHeight="1">
      <c r="A48" s="25"/>
      <c r="B48" s="15"/>
      <c r="C48" s="15"/>
      <c r="D48" s="15"/>
      <c r="E48" s="25"/>
      <c r="F48" s="74"/>
      <c r="G48" s="74"/>
      <c r="H48" s="74"/>
      <c r="I48" s="156"/>
      <c r="J48" s="156"/>
      <c r="K48" s="156"/>
      <c r="L48" s="156"/>
      <c r="M48" s="75"/>
      <c r="N48" s="74"/>
      <c r="O48" s="74"/>
      <c r="P48" s="74"/>
      <c r="Q48" s="74"/>
      <c r="R48" s="74"/>
      <c r="S48" s="74"/>
      <c r="T48" s="74"/>
      <c r="U48" s="15"/>
    </row>
    <row r="49" spans="1:21" s="504" customFormat="1" ht="17.25">
      <c r="A49" s="411" t="s">
        <v>981</v>
      </c>
      <c r="B49" s="155">
        <v>844</v>
      </c>
      <c r="C49" s="155">
        <v>1644</v>
      </c>
      <c r="D49" s="155">
        <v>794</v>
      </c>
      <c r="E49" s="411">
        <v>850</v>
      </c>
      <c r="F49" s="155">
        <v>58</v>
      </c>
      <c r="G49" s="155">
        <v>82</v>
      </c>
      <c r="H49" s="155">
        <v>89</v>
      </c>
      <c r="I49" s="155">
        <v>55</v>
      </c>
      <c r="J49" s="155">
        <v>59</v>
      </c>
      <c r="K49" s="155">
        <v>80</v>
      </c>
      <c r="L49" s="155">
        <v>71</v>
      </c>
      <c r="M49" s="155">
        <v>125</v>
      </c>
      <c r="N49" s="155">
        <v>115</v>
      </c>
      <c r="O49" s="155">
        <v>144</v>
      </c>
      <c r="P49" s="155">
        <v>100</v>
      </c>
      <c r="Q49" s="155">
        <v>87</v>
      </c>
      <c r="R49" s="155">
        <v>83</v>
      </c>
      <c r="S49" s="155">
        <v>87</v>
      </c>
      <c r="T49" s="155">
        <v>136</v>
      </c>
      <c r="U49" s="155">
        <v>273</v>
      </c>
    </row>
    <row r="50" spans="1:21" s="504" customFormat="1" ht="17.25">
      <c r="A50" s="411" t="s">
        <v>982</v>
      </c>
      <c r="B50" s="155">
        <v>763</v>
      </c>
      <c r="C50" s="155">
        <v>1593</v>
      </c>
      <c r="D50" s="155">
        <v>731</v>
      </c>
      <c r="E50" s="411">
        <v>862</v>
      </c>
      <c r="F50" s="155">
        <v>76</v>
      </c>
      <c r="G50" s="155">
        <v>90</v>
      </c>
      <c r="H50" s="155">
        <v>85</v>
      </c>
      <c r="I50" s="155">
        <v>69</v>
      </c>
      <c r="J50" s="155">
        <v>60</v>
      </c>
      <c r="K50" s="155">
        <v>68</v>
      </c>
      <c r="L50" s="155">
        <v>84</v>
      </c>
      <c r="M50" s="155">
        <v>103</v>
      </c>
      <c r="N50" s="155">
        <v>108</v>
      </c>
      <c r="O50" s="155">
        <v>131</v>
      </c>
      <c r="P50" s="155">
        <v>117</v>
      </c>
      <c r="Q50" s="155">
        <v>75</v>
      </c>
      <c r="R50" s="155">
        <v>73</v>
      </c>
      <c r="S50" s="155">
        <v>67</v>
      </c>
      <c r="T50" s="155">
        <v>105</v>
      </c>
      <c r="U50" s="155">
        <v>282</v>
      </c>
    </row>
    <row r="51" spans="1:21" s="517" customFormat="1" ht="17.25">
      <c r="A51" s="516" t="s">
        <v>983</v>
      </c>
      <c r="B51" s="515">
        <v>417</v>
      </c>
      <c r="C51" s="515">
        <v>773</v>
      </c>
      <c r="D51" s="515">
        <v>367</v>
      </c>
      <c r="E51" s="516">
        <v>406</v>
      </c>
      <c r="F51" s="515">
        <v>24</v>
      </c>
      <c r="G51" s="515">
        <v>29</v>
      </c>
      <c r="H51" s="515">
        <v>36</v>
      </c>
      <c r="I51" s="515">
        <v>42</v>
      </c>
      <c r="J51" s="515">
        <v>27</v>
      </c>
      <c r="K51" s="515">
        <v>30</v>
      </c>
      <c r="L51" s="515">
        <v>49</v>
      </c>
      <c r="M51" s="515">
        <v>29</v>
      </c>
      <c r="N51" s="515">
        <v>58</v>
      </c>
      <c r="O51" s="515">
        <v>61</v>
      </c>
      <c r="P51" s="515">
        <v>64</v>
      </c>
      <c r="Q51" s="515">
        <v>42</v>
      </c>
      <c r="R51" s="515">
        <v>50</v>
      </c>
      <c r="S51" s="515">
        <v>35</v>
      </c>
      <c r="T51" s="515">
        <v>71</v>
      </c>
      <c r="U51" s="515">
        <v>126</v>
      </c>
    </row>
    <row r="52" spans="1:21" s="504" customFormat="1" ht="17.25">
      <c r="A52" s="411" t="s">
        <v>984</v>
      </c>
      <c r="B52" s="50" t="s">
        <v>1440</v>
      </c>
      <c r="C52" s="53" t="s">
        <v>1440</v>
      </c>
      <c r="D52" s="53" t="s">
        <v>1440</v>
      </c>
      <c r="E52" s="159" t="s">
        <v>1440</v>
      </c>
      <c r="F52" s="53" t="s">
        <v>1440</v>
      </c>
      <c r="G52" s="53" t="s">
        <v>1440</v>
      </c>
      <c r="H52" s="53" t="s">
        <v>1440</v>
      </c>
      <c r="I52" s="53" t="s">
        <v>1440</v>
      </c>
      <c r="J52" s="53" t="s">
        <v>1440</v>
      </c>
      <c r="K52" s="53" t="s">
        <v>1440</v>
      </c>
      <c r="L52" s="53" t="s">
        <v>1440</v>
      </c>
      <c r="M52" s="53" t="s">
        <v>1440</v>
      </c>
      <c r="N52" s="53" t="s">
        <v>1440</v>
      </c>
      <c r="O52" s="53" t="s">
        <v>1440</v>
      </c>
      <c r="P52" s="53" t="s">
        <v>1440</v>
      </c>
      <c r="Q52" s="53" t="s">
        <v>1440</v>
      </c>
      <c r="R52" s="53" t="s">
        <v>1440</v>
      </c>
      <c r="S52" s="53" t="s">
        <v>1440</v>
      </c>
      <c r="T52" s="53" t="s">
        <v>1440</v>
      </c>
      <c r="U52" s="53" t="s">
        <v>1440</v>
      </c>
    </row>
    <row r="53" spans="1:21" ht="18" customHeight="1">
      <c r="A53" s="25"/>
      <c r="B53" s="15"/>
      <c r="C53" s="15"/>
      <c r="D53" s="15"/>
      <c r="E53" s="25"/>
      <c r="F53" s="74"/>
      <c r="G53" s="74"/>
      <c r="H53" s="74"/>
      <c r="I53" s="156"/>
      <c r="J53" s="156"/>
      <c r="K53" s="156"/>
      <c r="L53" s="156"/>
      <c r="M53" s="75"/>
      <c r="N53" s="74"/>
      <c r="O53" s="74"/>
      <c r="P53" s="74"/>
      <c r="Q53" s="74"/>
      <c r="R53" s="74"/>
      <c r="S53" s="74"/>
      <c r="T53" s="74"/>
      <c r="U53" s="15"/>
    </row>
    <row r="54" spans="1:21" s="504" customFormat="1" ht="17.25">
      <c r="A54" s="411" t="s">
        <v>985</v>
      </c>
      <c r="B54" s="155">
        <v>813</v>
      </c>
      <c r="C54" s="155">
        <v>1409</v>
      </c>
      <c r="D54" s="155">
        <v>621</v>
      </c>
      <c r="E54" s="411">
        <v>788</v>
      </c>
      <c r="F54" s="155">
        <v>35</v>
      </c>
      <c r="G54" s="155">
        <v>42</v>
      </c>
      <c r="H54" s="155">
        <v>45</v>
      </c>
      <c r="I54" s="155">
        <v>38</v>
      </c>
      <c r="J54" s="155">
        <v>54</v>
      </c>
      <c r="K54" s="155">
        <v>42</v>
      </c>
      <c r="L54" s="155">
        <v>44</v>
      </c>
      <c r="M54" s="155">
        <v>54</v>
      </c>
      <c r="N54" s="155">
        <v>75</v>
      </c>
      <c r="O54" s="155">
        <v>81</v>
      </c>
      <c r="P54" s="155">
        <v>123</v>
      </c>
      <c r="Q54" s="155">
        <v>86</v>
      </c>
      <c r="R54" s="155">
        <v>64</v>
      </c>
      <c r="S54" s="155">
        <v>102</v>
      </c>
      <c r="T54" s="155">
        <v>151</v>
      </c>
      <c r="U54" s="155">
        <v>373</v>
      </c>
    </row>
    <row r="55" spans="1:21" s="504" customFormat="1" ht="17.25">
      <c r="A55" s="411" t="s">
        <v>986</v>
      </c>
      <c r="B55" s="155">
        <v>474</v>
      </c>
      <c r="C55" s="155">
        <v>823</v>
      </c>
      <c r="D55" s="155">
        <v>401</v>
      </c>
      <c r="E55" s="411">
        <v>422</v>
      </c>
      <c r="F55" s="155">
        <v>23</v>
      </c>
      <c r="G55" s="155">
        <v>35</v>
      </c>
      <c r="H55" s="155">
        <v>18</v>
      </c>
      <c r="I55" s="155">
        <v>21</v>
      </c>
      <c r="J55" s="155">
        <v>27</v>
      </c>
      <c r="K55" s="155">
        <v>25</v>
      </c>
      <c r="L55" s="155">
        <v>37</v>
      </c>
      <c r="M55" s="155">
        <v>37</v>
      </c>
      <c r="N55" s="155">
        <v>33</v>
      </c>
      <c r="O55" s="155">
        <v>62</v>
      </c>
      <c r="P55" s="155">
        <v>69</v>
      </c>
      <c r="Q55" s="155">
        <v>42</v>
      </c>
      <c r="R55" s="155">
        <v>51</v>
      </c>
      <c r="S55" s="155">
        <v>54</v>
      </c>
      <c r="T55" s="155">
        <v>94</v>
      </c>
      <c r="U55" s="155">
        <v>195</v>
      </c>
    </row>
    <row r="56" spans="1:21" ht="18" customHeight="1">
      <c r="A56" s="25"/>
      <c r="B56" s="15"/>
      <c r="C56" s="15"/>
      <c r="D56" s="15"/>
      <c r="E56" s="25"/>
      <c r="F56" s="74"/>
      <c r="G56" s="74"/>
      <c r="H56" s="74"/>
      <c r="I56" s="74"/>
      <c r="J56" s="74"/>
      <c r="K56" s="74"/>
      <c r="L56" s="74"/>
      <c r="M56" s="74"/>
      <c r="N56" s="74"/>
      <c r="O56" s="74"/>
      <c r="P56" s="74"/>
      <c r="Q56" s="74"/>
      <c r="R56" s="74"/>
      <c r="S56" s="74"/>
      <c r="T56" s="74"/>
      <c r="U56" s="15"/>
    </row>
    <row r="57" spans="1:21" s="504" customFormat="1" ht="17.25">
      <c r="A57" s="411" t="s">
        <v>884</v>
      </c>
      <c r="B57" s="155">
        <v>343</v>
      </c>
      <c r="C57" s="155">
        <v>595</v>
      </c>
      <c r="D57" s="155">
        <v>278</v>
      </c>
      <c r="E57" s="411">
        <v>317</v>
      </c>
      <c r="F57" s="155">
        <v>20</v>
      </c>
      <c r="G57" s="155">
        <v>9</v>
      </c>
      <c r="H57" s="155">
        <v>13</v>
      </c>
      <c r="I57" s="155">
        <v>22</v>
      </c>
      <c r="J57" s="155">
        <v>20</v>
      </c>
      <c r="K57" s="155">
        <v>19</v>
      </c>
      <c r="L57" s="155">
        <v>23</v>
      </c>
      <c r="M57" s="155">
        <v>28</v>
      </c>
      <c r="N57" s="155">
        <v>31</v>
      </c>
      <c r="O57" s="155">
        <v>38</v>
      </c>
      <c r="P57" s="155">
        <v>39</v>
      </c>
      <c r="Q57" s="155">
        <v>44</v>
      </c>
      <c r="R57" s="155">
        <v>35</v>
      </c>
      <c r="S57" s="155">
        <v>45</v>
      </c>
      <c r="T57" s="155">
        <v>73</v>
      </c>
      <c r="U57" s="155">
        <v>136</v>
      </c>
    </row>
    <row r="58" spans="1:21" ht="18" customHeight="1">
      <c r="A58" s="25"/>
      <c r="B58" s="15"/>
      <c r="C58" s="15"/>
      <c r="D58" s="15"/>
      <c r="E58" s="25"/>
      <c r="F58" s="74"/>
      <c r="G58" s="74"/>
      <c r="H58" s="74"/>
      <c r="I58" s="156"/>
      <c r="J58" s="156"/>
      <c r="K58" s="156"/>
      <c r="L58" s="156"/>
      <c r="M58" s="75"/>
      <c r="N58" s="74"/>
      <c r="O58" s="74"/>
      <c r="P58" s="74"/>
      <c r="Q58" s="74"/>
      <c r="R58" s="74"/>
      <c r="S58" s="74"/>
      <c r="T58" s="74"/>
      <c r="U58" s="15"/>
    </row>
    <row r="59" spans="1:21" s="504" customFormat="1" ht="17.25">
      <c r="A59" s="411" t="s">
        <v>987</v>
      </c>
      <c r="B59" s="155">
        <v>284</v>
      </c>
      <c r="C59" s="155">
        <v>481</v>
      </c>
      <c r="D59" s="155">
        <v>235</v>
      </c>
      <c r="E59" s="411">
        <v>246</v>
      </c>
      <c r="F59" s="155">
        <v>10</v>
      </c>
      <c r="G59" s="155">
        <v>7</v>
      </c>
      <c r="H59" s="155">
        <v>10</v>
      </c>
      <c r="I59" s="155">
        <v>10</v>
      </c>
      <c r="J59" s="155">
        <v>26</v>
      </c>
      <c r="K59" s="155">
        <v>37</v>
      </c>
      <c r="L59" s="155">
        <v>31</v>
      </c>
      <c r="M59" s="155">
        <v>32</v>
      </c>
      <c r="N59" s="155">
        <v>28</v>
      </c>
      <c r="O59" s="155">
        <v>27</v>
      </c>
      <c r="P59" s="155">
        <v>28</v>
      </c>
      <c r="Q59" s="155">
        <v>26</v>
      </c>
      <c r="R59" s="155">
        <v>29</v>
      </c>
      <c r="S59" s="155">
        <v>41</v>
      </c>
      <c r="T59" s="155">
        <v>43</v>
      </c>
      <c r="U59" s="155">
        <v>96</v>
      </c>
    </row>
    <row r="60" spans="1:21" s="504" customFormat="1" ht="17.25">
      <c r="A60" s="411" t="s">
        <v>988</v>
      </c>
      <c r="B60" s="155">
        <v>220</v>
      </c>
      <c r="C60" s="155">
        <v>412</v>
      </c>
      <c r="D60" s="155">
        <v>202</v>
      </c>
      <c r="E60" s="411">
        <v>210</v>
      </c>
      <c r="F60" s="155">
        <v>14</v>
      </c>
      <c r="G60" s="155">
        <v>19</v>
      </c>
      <c r="H60" s="155">
        <v>15</v>
      </c>
      <c r="I60" s="155">
        <v>15</v>
      </c>
      <c r="J60" s="155">
        <v>17</v>
      </c>
      <c r="K60" s="155">
        <v>30</v>
      </c>
      <c r="L60" s="155">
        <v>26</v>
      </c>
      <c r="M60" s="155">
        <v>28</v>
      </c>
      <c r="N60" s="155">
        <v>27</v>
      </c>
      <c r="O60" s="155">
        <v>25</v>
      </c>
      <c r="P60" s="155">
        <v>26</v>
      </c>
      <c r="Q60" s="155">
        <v>28</v>
      </c>
      <c r="R60" s="155">
        <v>23</v>
      </c>
      <c r="S60" s="155">
        <v>16</v>
      </c>
      <c r="T60" s="155">
        <v>32</v>
      </c>
      <c r="U60" s="155">
        <v>71</v>
      </c>
    </row>
    <row r="61" spans="1:21" s="504" customFormat="1" ht="17.25">
      <c r="A61" s="411" t="s">
        <v>989</v>
      </c>
      <c r="B61" s="155">
        <v>551</v>
      </c>
      <c r="C61" s="155">
        <v>1019</v>
      </c>
      <c r="D61" s="155">
        <v>500</v>
      </c>
      <c r="E61" s="411">
        <v>519</v>
      </c>
      <c r="F61" s="155">
        <v>52</v>
      </c>
      <c r="G61" s="155">
        <v>46</v>
      </c>
      <c r="H61" s="155">
        <v>34</v>
      </c>
      <c r="I61" s="155">
        <v>30</v>
      </c>
      <c r="J61" s="155">
        <v>46</v>
      </c>
      <c r="K61" s="155">
        <v>62</v>
      </c>
      <c r="L61" s="155">
        <v>57</v>
      </c>
      <c r="M61" s="155">
        <v>66</v>
      </c>
      <c r="N61" s="155">
        <v>57</v>
      </c>
      <c r="O61" s="155">
        <v>75</v>
      </c>
      <c r="P61" s="155">
        <v>81</v>
      </c>
      <c r="Q61" s="155">
        <v>42</v>
      </c>
      <c r="R61" s="155">
        <v>68</v>
      </c>
      <c r="S61" s="155">
        <v>55</v>
      </c>
      <c r="T61" s="155">
        <v>72</v>
      </c>
      <c r="U61" s="155">
        <v>176</v>
      </c>
    </row>
    <row r="62" spans="1:21" s="504" customFormat="1" ht="17.25">
      <c r="A62" s="411" t="s">
        <v>990</v>
      </c>
      <c r="B62" s="155">
        <v>286</v>
      </c>
      <c r="C62" s="155">
        <v>428</v>
      </c>
      <c r="D62" s="155">
        <v>218</v>
      </c>
      <c r="E62" s="411">
        <v>210</v>
      </c>
      <c r="F62" s="155">
        <v>10</v>
      </c>
      <c r="G62" s="155">
        <v>7</v>
      </c>
      <c r="H62" s="155">
        <v>8</v>
      </c>
      <c r="I62" s="155">
        <v>13</v>
      </c>
      <c r="J62" s="155">
        <v>37</v>
      </c>
      <c r="K62" s="155">
        <v>40</v>
      </c>
      <c r="L62" s="155">
        <v>30</v>
      </c>
      <c r="M62" s="155">
        <v>19</v>
      </c>
      <c r="N62" s="155">
        <v>23</v>
      </c>
      <c r="O62" s="155">
        <v>37</v>
      </c>
      <c r="P62" s="155">
        <v>38</v>
      </c>
      <c r="Q62" s="155">
        <v>31</v>
      </c>
      <c r="R62" s="155">
        <v>17</v>
      </c>
      <c r="S62" s="155">
        <v>30</v>
      </c>
      <c r="T62" s="155">
        <v>31</v>
      </c>
      <c r="U62" s="155">
        <v>57</v>
      </c>
    </row>
    <row r="63" spans="1:21" ht="18" customHeight="1">
      <c r="A63" s="131"/>
      <c r="B63" s="154"/>
      <c r="C63" s="15"/>
      <c r="D63" s="15"/>
      <c r="E63" s="25"/>
      <c r="F63" s="74"/>
      <c r="G63" s="74"/>
      <c r="H63" s="74"/>
      <c r="I63" s="74"/>
      <c r="J63" s="74"/>
      <c r="K63" s="74"/>
      <c r="L63" s="74"/>
      <c r="M63" s="74"/>
      <c r="N63" s="74"/>
      <c r="O63" s="74"/>
      <c r="P63" s="74"/>
      <c r="Q63" s="74"/>
      <c r="R63" s="74"/>
      <c r="S63" s="74"/>
      <c r="T63" s="74"/>
      <c r="U63" s="15"/>
    </row>
    <row r="64" spans="1:21" s="504" customFormat="1" ht="17.25">
      <c r="A64" s="411" t="s">
        <v>991</v>
      </c>
      <c r="B64" s="155">
        <v>671</v>
      </c>
      <c r="C64" s="155">
        <v>1040</v>
      </c>
      <c r="D64" s="155">
        <v>521</v>
      </c>
      <c r="E64" s="411">
        <v>519</v>
      </c>
      <c r="F64" s="155">
        <v>18</v>
      </c>
      <c r="G64" s="155">
        <v>26</v>
      </c>
      <c r="H64" s="155">
        <v>34</v>
      </c>
      <c r="I64" s="155">
        <v>36</v>
      </c>
      <c r="J64" s="155">
        <v>61</v>
      </c>
      <c r="K64" s="155">
        <v>58</v>
      </c>
      <c r="L64" s="155">
        <v>54</v>
      </c>
      <c r="M64" s="155">
        <v>68</v>
      </c>
      <c r="N64" s="155">
        <v>69</v>
      </c>
      <c r="O64" s="155">
        <v>77</v>
      </c>
      <c r="P64" s="155">
        <v>67</v>
      </c>
      <c r="Q64" s="155">
        <v>62</v>
      </c>
      <c r="R64" s="155">
        <v>63</v>
      </c>
      <c r="S64" s="155">
        <v>75</v>
      </c>
      <c r="T64" s="155">
        <v>93</v>
      </c>
      <c r="U64" s="155">
        <v>179</v>
      </c>
    </row>
    <row r="65" spans="1:21" s="504" customFormat="1" ht="17.25">
      <c r="A65" s="411" t="s">
        <v>992</v>
      </c>
      <c r="B65" s="155">
        <v>519</v>
      </c>
      <c r="C65" s="155">
        <v>898</v>
      </c>
      <c r="D65" s="155">
        <v>465</v>
      </c>
      <c r="E65" s="411">
        <v>433</v>
      </c>
      <c r="F65" s="155">
        <v>22</v>
      </c>
      <c r="G65" s="155">
        <v>35</v>
      </c>
      <c r="H65" s="155">
        <v>30</v>
      </c>
      <c r="I65" s="155">
        <v>32</v>
      </c>
      <c r="J65" s="155">
        <v>43</v>
      </c>
      <c r="K65" s="155">
        <v>73</v>
      </c>
      <c r="L65" s="155">
        <v>46</v>
      </c>
      <c r="M65" s="155">
        <v>41</v>
      </c>
      <c r="N65" s="155">
        <v>49</v>
      </c>
      <c r="O65" s="155">
        <v>63</v>
      </c>
      <c r="P65" s="155">
        <v>70</v>
      </c>
      <c r="Q65" s="155">
        <v>70</v>
      </c>
      <c r="R65" s="155">
        <v>64</v>
      </c>
      <c r="S65" s="155">
        <v>51</v>
      </c>
      <c r="T65" s="155">
        <v>58</v>
      </c>
      <c r="U65" s="155">
        <v>151</v>
      </c>
    </row>
    <row r="66" spans="1:21" s="504" customFormat="1" ht="17.25">
      <c r="A66" s="411" t="s">
        <v>993</v>
      </c>
      <c r="B66" s="155">
        <v>271</v>
      </c>
      <c r="C66" s="155">
        <v>495</v>
      </c>
      <c r="D66" s="155">
        <v>243</v>
      </c>
      <c r="E66" s="411">
        <v>252</v>
      </c>
      <c r="F66" s="155">
        <v>15</v>
      </c>
      <c r="G66" s="155">
        <v>22</v>
      </c>
      <c r="H66" s="155">
        <v>21</v>
      </c>
      <c r="I66" s="155">
        <v>18</v>
      </c>
      <c r="J66" s="155">
        <v>16</v>
      </c>
      <c r="K66" s="155">
        <v>19</v>
      </c>
      <c r="L66" s="155">
        <v>28</v>
      </c>
      <c r="M66" s="155">
        <v>26</v>
      </c>
      <c r="N66" s="155">
        <v>32</v>
      </c>
      <c r="O66" s="155">
        <v>47</v>
      </c>
      <c r="P66" s="155">
        <v>39</v>
      </c>
      <c r="Q66" s="155">
        <v>30</v>
      </c>
      <c r="R66" s="155">
        <v>26</v>
      </c>
      <c r="S66" s="155">
        <v>28</v>
      </c>
      <c r="T66" s="155">
        <v>37</v>
      </c>
      <c r="U66" s="155">
        <v>91</v>
      </c>
    </row>
    <row r="67" spans="1:21" s="504" customFormat="1" ht="17.25">
      <c r="A67" s="154"/>
      <c r="B67" s="598"/>
      <c r="C67" s="15"/>
      <c r="D67" s="15"/>
      <c r="E67" s="25"/>
      <c r="F67" s="74"/>
      <c r="G67" s="74"/>
      <c r="H67" s="74"/>
      <c r="I67" s="74"/>
      <c r="J67" s="74"/>
      <c r="K67" s="74"/>
      <c r="L67" s="74"/>
      <c r="M67" s="74"/>
      <c r="N67" s="74"/>
      <c r="O67" s="74"/>
      <c r="P67" s="74"/>
      <c r="Q67" s="74"/>
      <c r="R67" s="74"/>
      <c r="S67" s="74"/>
      <c r="T67" s="74"/>
      <c r="U67" s="74"/>
    </row>
    <row r="68" spans="1:21" s="504" customFormat="1" ht="17.25">
      <c r="A68" s="411" t="s">
        <v>994</v>
      </c>
      <c r="B68" s="155">
        <v>481</v>
      </c>
      <c r="C68" s="155">
        <v>916</v>
      </c>
      <c r="D68" s="155">
        <v>471</v>
      </c>
      <c r="E68" s="411">
        <v>445</v>
      </c>
      <c r="F68" s="155">
        <v>25</v>
      </c>
      <c r="G68" s="155">
        <v>34</v>
      </c>
      <c r="H68" s="155">
        <v>31</v>
      </c>
      <c r="I68" s="155">
        <v>27</v>
      </c>
      <c r="J68" s="155">
        <v>44</v>
      </c>
      <c r="K68" s="155">
        <v>49</v>
      </c>
      <c r="L68" s="155">
        <v>56</v>
      </c>
      <c r="M68" s="155">
        <v>37</v>
      </c>
      <c r="N68" s="155">
        <v>54</v>
      </c>
      <c r="O68" s="155">
        <v>59</v>
      </c>
      <c r="P68" s="155">
        <v>64</v>
      </c>
      <c r="Q68" s="155">
        <v>50</v>
      </c>
      <c r="R68" s="155">
        <v>67</v>
      </c>
      <c r="S68" s="155">
        <v>68</v>
      </c>
      <c r="T68" s="155">
        <v>63</v>
      </c>
      <c r="U68" s="155">
        <v>188</v>
      </c>
    </row>
    <row r="69" spans="1:21" s="504" customFormat="1" ht="17.25">
      <c r="A69" s="510"/>
      <c r="B69" s="540"/>
      <c r="C69" s="510"/>
      <c r="D69" s="510"/>
      <c r="E69" s="509"/>
      <c r="F69" s="510"/>
      <c r="G69" s="510"/>
      <c r="H69" s="510"/>
      <c r="I69" s="510"/>
      <c r="J69" s="510"/>
      <c r="K69" s="510"/>
      <c r="L69" s="510"/>
      <c r="M69" s="510"/>
      <c r="N69" s="510"/>
      <c r="O69" s="510"/>
      <c r="P69" s="510"/>
      <c r="Q69" s="510"/>
      <c r="R69" s="510"/>
      <c r="S69" s="510"/>
      <c r="T69" s="510"/>
      <c r="U69" s="510"/>
    </row>
    <row r="70" spans="1:21" s="504" customFormat="1" ht="17.25">
      <c r="A70" s="155"/>
      <c r="B70" s="155"/>
      <c r="C70" s="155"/>
      <c r="D70" s="155"/>
      <c r="E70" s="155"/>
      <c r="F70" s="155"/>
      <c r="G70" s="155"/>
      <c r="H70" s="155"/>
      <c r="I70" s="155"/>
      <c r="J70" s="155"/>
      <c r="K70" s="155"/>
      <c r="L70" s="155"/>
      <c r="M70" s="155"/>
      <c r="N70" s="155"/>
      <c r="O70" s="155"/>
      <c r="P70" s="155"/>
      <c r="Q70" s="155"/>
      <c r="R70" s="155"/>
      <c r="S70" s="155"/>
      <c r="T70" s="155"/>
      <c r="U70" s="155"/>
    </row>
    <row r="71" spans="1:21" s="504" customFormat="1" ht="17.25">
      <c r="A71" s="155"/>
      <c r="B71" s="155"/>
      <c r="C71" s="155"/>
      <c r="D71" s="155"/>
      <c r="E71" s="155"/>
      <c r="F71" s="155"/>
      <c r="G71" s="155"/>
      <c r="H71" s="155"/>
      <c r="I71" s="155"/>
      <c r="J71" s="155"/>
      <c r="K71" s="155"/>
      <c r="L71" s="155"/>
      <c r="M71" s="155"/>
      <c r="N71" s="155"/>
      <c r="O71" s="155"/>
      <c r="P71" s="155"/>
      <c r="Q71" s="155"/>
      <c r="R71" s="155"/>
      <c r="S71" s="155"/>
      <c r="T71" s="155"/>
      <c r="U71" s="155"/>
    </row>
    <row r="72" spans="1:21" s="699" customFormat="1" ht="18" customHeight="1">
      <c r="A72" s="12"/>
      <c r="B72" s="12"/>
      <c r="C72" s="12"/>
      <c r="D72" s="12"/>
      <c r="E72" s="696">
        <v>14</v>
      </c>
      <c r="F72" s="12"/>
      <c r="G72" s="12"/>
      <c r="H72" s="12"/>
      <c r="I72" s="12"/>
      <c r="J72" s="12"/>
      <c r="K72" s="12"/>
      <c r="L72" s="12"/>
      <c r="M72" s="12"/>
      <c r="N72" s="12"/>
      <c r="O72" s="12"/>
      <c r="P72" s="698">
        <v>15</v>
      </c>
      <c r="Q72" s="12"/>
      <c r="R72" s="12"/>
      <c r="S72" s="12"/>
      <c r="T72" s="12"/>
      <c r="U72" s="12"/>
    </row>
    <row r="73" spans="1:21" s="504" customFormat="1" ht="17.25">
      <c r="A73" s="641" t="s">
        <v>995</v>
      </c>
      <c r="B73" s="537">
        <v>272</v>
      </c>
      <c r="C73" s="537">
        <v>490</v>
      </c>
      <c r="D73" s="537">
        <v>247</v>
      </c>
      <c r="E73" s="641">
        <v>243</v>
      </c>
      <c r="F73" s="537">
        <v>7</v>
      </c>
      <c r="G73" s="537">
        <v>20</v>
      </c>
      <c r="H73" s="537">
        <v>20</v>
      </c>
      <c r="I73" s="537">
        <v>12</v>
      </c>
      <c r="J73" s="537">
        <v>15</v>
      </c>
      <c r="K73" s="537">
        <v>32</v>
      </c>
      <c r="L73" s="537">
        <v>23</v>
      </c>
      <c r="M73" s="537">
        <v>35</v>
      </c>
      <c r="N73" s="537">
        <v>28</v>
      </c>
      <c r="O73" s="537">
        <v>50</v>
      </c>
      <c r="P73" s="537">
        <v>30</v>
      </c>
      <c r="Q73" s="537">
        <v>49</v>
      </c>
      <c r="R73" s="537">
        <v>29</v>
      </c>
      <c r="S73" s="537">
        <v>46</v>
      </c>
      <c r="T73" s="537">
        <v>27</v>
      </c>
      <c r="U73" s="537">
        <v>67</v>
      </c>
    </row>
    <row r="74" spans="1:21" s="504" customFormat="1" ht="17.25">
      <c r="A74" s="411" t="s">
        <v>996</v>
      </c>
      <c r="B74" s="155">
        <v>479</v>
      </c>
      <c r="C74" s="155">
        <v>821</v>
      </c>
      <c r="D74" s="155">
        <v>406</v>
      </c>
      <c r="E74" s="411">
        <v>415</v>
      </c>
      <c r="F74" s="155">
        <v>16</v>
      </c>
      <c r="G74" s="155">
        <v>27</v>
      </c>
      <c r="H74" s="155">
        <v>24</v>
      </c>
      <c r="I74" s="155">
        <v>29</v>
      </c>
      <c r="J74" s="155">
        <v>35</v>
      </c>
      <c r="K74" s="155">
        <v>28</v>
      </c>
      <c r="L74" s="155">
        <v>29</v>
      </c>
      <c r="M74" s="155">
        <v>40</v>
      </c>
      <c r="N74" s="155">
        <v>53</v>
      </c>
      <c r="O74" s="155">
        <v>60</v>
      </c>
      <c r="P74" s="155">
        <v>62</v>
      </c>
      <c r="Q74" s="155">
        <v>54</v>
      </c>
      <c r="R74" s="155">
        <v>40</v>
      </c>
      <c r="S74" s="155">
        <v>50</v>
      </c>
      <c r="T74" s="155">
        <v>88</v>
      </c>
      <c r="U74" s="155">
        <v>186</v>
      </c>
    </row>
    <row r="75" spans="1:21" s="504" customFormat="1" ht="17.25">
      <c r="A75" s="411" t="s">
        <v>997</v>
      </c>
      <c r="B75" s="155">
        <v>7</v>
      </c>
      <c r="C75" s="155">
        <v>21</v>
      </c>
      <c r="D75" s="155">
        <v>12</v>
      </c>
      <c r="E75" s="411">
        <v>9</v>
      </c>
      <c r="F75" s="155">
        <v>0</v>
      </c>
      <c r="G75" s="155">
        <v>0</v>
      </c>
      <c r="H75" s="155">
        <v>1</v>
      </c>
      <c r="I75" s="155">
        <v>2</v>
      </c>
      <c r="J75" s="155">
        <v>3</v>
      </c>
      <c r="K75" s="155">
        <v>2</v>
      </c>
      <c r="L75" s="155">
        <v>0</v>
      </c>
      <c r="M75" s="155">
        <v>1</v>
      </c>
      <c r="N75" s="155">
        <v>0</v>
      </c>
      <c r="O75" s="155">
        <v>1</v>
      </c>
      <c r="P75" s="155">
        <v>4</v>
      </c>
      <c r="Q75" s="155">
        <v>2</v>
      </c>
      <c r="R75" s="155">
        <v>0</v>
      </c>
      <c r="S75" s="155">
        <v>2</v>
      </c>
      <c r="T75" s="155">
        <v>0</v>
      </c>
      <c r="U75" s="155">
        <v>3</v>
      </c>
    </row>
    <row r="76" spans="1:21" s="504" customFormat="1" ht="17.25">
      <c r="A76" s="411" t="s">
        <v>998</v>
      </c>
      <c r="B76" s="155">
        <v>1285</v>
      </c>
      <c r="C76" s="155">
        <v>2340</v>
      </c>
      <c r="D76" s="155">
        <v>1126</v>
      </c>
      <c r="E76" s="411">
        <v>1214</v>
      </c>
      <c r="F76" s="155">
        <v>46</v>
      </c>
      <c r="G76" s="155">
        <v>63</v>
      </c>
      <c r="H76" s="155">
        <v>56</v>
      </c>
      <c r="I76" s="155">
        <v>72</v>
      </c>
      <c r="J76" s="155">
        <v>118</v>
      </c>
      <c r="K76" s="155">
        <v>110</v>
      </c>
      <c r="L76" s="155">
        <v>116</v>
      </c>
      <c r="M76" s="155">
        <v>103</v>
      </c>
      <c r="N76" s="155">
        <v>111</v>
      </c>
      <c r="O76" s="155">
        <v>150</v>
      </c>
      <c r="P76" s="155">
        <v>213</v>
      </c>
      <c r="Q76" s="155">
        <v>206</v>
      </c>
      <c r="R76" s="155">
        <v>155</v>
      </c>
      <c r="S76" s="155">
        <v>179</v>
      </c>
      <c r="T76" s="155">
        <v>247</v>
      </c>
      <c r="U76" s="155">
        <v>395</v>
      </c>
    </row>
    <row r="77" spans="1:21" ht="18" customHeight="1">
      <c r="A77" s="411"/>
      <c r="B77" s="155"/>
      <c r="C77" s="155"/>
      <c r="D77" s="155"/>
      <c r="E77" s="411"/>
      <c r="F77" s="155"/>
      <c r="G77" s="155"/>
      <c r="H77" s="155"/>
      <c r="I77" s="155"/>
      <c r="J77" s="155"/>
      <c r="K77" s="155"/>
      <c r="L77" s="155"/>
      <c r="M77" s="155"/>
      <c r="N77" s="155"/>
      <c r="O77" s="155"/>
      <c r="P77" s="155"/>
      <c r="Q77" s="155"/>
      <c r="R77" s="155"/>
      <c r="S77" s="155"/>
      <c r="T77" s="155"/>
      <c r="U77" s="155"/>
    </row>
    <row r="78" spans="1:21" s="504" customFormat="1" ht="17.25">
      <c r="A78" s="411" t="s">
        <v>1360</v>
      </c>
      <c r="B78" s="155">
        <v>38</v>
      </c>
      <c r="C78" s="155">
        <v>44</v>
      </c>
      <c r="D78" s="155">
        <v>19</v>
      </c>
      <c r="E78" s="411">
        <v>25</v>
      </c>
      <c r="F78" s="155">
        <v>1</v>
      </c>
      <c r="G78" s="155">
        <v>1</v>
      </c>
      <c r="H78" s="155">
        <v>0</v>
      </c>
      <c r="I78" s="155">
        <v>0</v>
      </c>
      <c r="J78" s="155">
        <v>0</v>
      </c>
      <c r="K78" s="155">
        <v>0</v>
      </c>
      <c r="L78" s="155">
        <v>1</v>
      </c>
      <c r="M78" s="155">
        <v>1</v>
      </c>
      <c r="N78" s="155">
        <v>0</v>
      </c>
      <c r="O78" s="155">
        <v>0</v>
      </c>
      <c r="P78" s="155">
        <v>0</v>
      </c>
      <c r="Q78" s="155">
        <v>0</v>
      </c>
      <c r="R78" s="155">
        <v>0</v>
      </c>
      <c r="S78" s="155">
        <v>1</v>
      </c>
      <c r="T78" s="155">
        <v>3</v>
      </c>
      <c r="U78" s="155">
        <v>36</v>
      </c>
    </row>
    <row r="79" spans="1:21" s="504" customFormat="1" ht="17.25">
      <c r="A79" s="25"/>
      <c r="B79" s="15"/>
      <c r="C79" s="15"/>
      <c r="D79" s="15"/>
      <c r="E79" s="25"/>
      <c r="F79" s="74"/>
      <c r="G79" s="74"/>
      <c r="H79" s="74"/>
      <c r="I79" s="156"/>
      <c r="J79" s="156"/>
      <c r="K79" s="156"/>
      <c r="L79" s="156"/>
      <c r="M79" s="75"/>
      <c r="N79" s="74"/>
      <c r="O79" s="74"/>
      <c r="P79" s="74"/>
      <c r="Q79" s="74"/>
      <c r="R79" s="74"/>
      <c r="S79" s="74"/>
      <c r="T79" s="74"/>
      <c r="U79" s="15"/>
    </row>
    <row r="80" spans="1:21" s="504" customFormat="1" ht="17.25">
      <c r="A80" s="411" t="s">
        <v>1361</v>
      </c>
      <c r="B80" s="155">
        <v>354</v>
      </c>
      <c r="C80" s="155">
        <v>703</v>
      </c>
      <c r="D80" s="155">
        <v>338</v>
      </c>
      <c r="E80" s="411">
        <v>365</v>
      </c>
      <c r="F80" s="155">
        <v>29</v>
      </c>
      <c r="G80" s="155">
        <v>25</v>
      </c>
      <c r="H80" s="155">
        <v>28</v>
      </c>
      <c r="I80" s="155">
        <v>34</v>
      </c>
      <c r="J80" s="155">
        <v>33</v>
      </c>
      <c r="K80" s="155">
        <v>34</v>
      </c>
      <c r="L80" s="155">
        <v>49</v>
      </c>
      <c r="M80" s="155">
        <v>43</v>
      </c>
      <c r="N80" s="155">
        <v>47</v>
      </c>
      <c r="O80" s="155">
        <v>48</v>
      </c>
      <c r="P80" s="155">
        <v>48</v>
      </c>
      <c r="Q80" s="155">
        <v>39</v>
      </c>
      <c r="R80" s="155">
        <v>45</v>
      </c>
      <c r="S80" s="155">
        <v>52</v>
      </c>
      <c r="T80" s="155">
        <v>41</v>
      </c>
      <c r="U80" s="155">
        <v>108</v>
      </c>
    </row>
    <row r="81" spans="1:21" ht="18" customHeight="1">
      <c r="A81" s="411" t="s">
        <v>999</v>
      </c>
      <c r="B81" s="155">
        <v>717</v>
      </c>
      <c r="C81" s="155">
        <v>1496</v>
      </c>
      <c r="D81" s="155">
        <v>702</v>
      </c>
      <c r="E81" s="411">
        <v>794</v>
      </c>
      <c r="F81" s="155">
        <v>47</v>
      </c>
      <c r="G81" s="155">
        <v>71</v>
      </c>
      <c r="H81" s="155">
        <v>89</v>
      </c>
      <c r="I81" s="155">
        <v>63</v>
      </c>
      <c r="J81" s="155">
        <v>50</v>
      </c>
      <c r="K81" s="155">
        <v>61</v>
      </c>
      <c r="L81" s="155">
        <v>55</v>
      </c>
      <c r="M81" s="155">
        <v>96</v>
      </c>
      <c r="N81" s="155">
        <v>124</v>
      </c>
      <c r="O81" s="155">
        <v>100</v>
      </c>
      <c r="P81" s="155">
        <v>95</v>
      </c>
      <c r="Q81" s="155">
        <v>94</v>
      </c>
      <c r="R81" s="155">
        <v>98</v>
      </c>
      <c r="S81" s="155">
        <v>113</v>
      </c>
      <c r="T81" s="155">
        <v>136</v>
      </c>
      <c r="U81" s="155">
        <v>204</v>
      </c>
    </row>
    <row r="82" spans="1:21" s="504" customFormat="1" ht="17.25">
      <c r="A82" s="411" t="s">
        <v>1000</v>
      </c>
      <c r="B82" s="155">
        <v>599</v>
      </c>
      <c r="C82" s="155">
        <v>1257</v>
      </c>
      <c r="D82" s="155">
        <v>629</v>
      </c>
      <c r="E82" s="411">
        <v>628</v>
      </c>
      <c r="F82" s="155">
        <v>30</v>
      </c>
      <c r="G82" s="155">
        <v>41</v>
      </c>
      <c r="H82" s="155">
        <v>34</v>
      </c>
      <c r="I82" s="155">
        <v>47</v>
      </c>
      <c r="J82" s="155">
        <v>88</v>
      </c>
      <c r="K82" s="155">
        <v>72</v>
      </c>
      <c r="L82" s="155">
        <v>70</v>
      </c>
      <c r="M82" s="155">
        <v>58</v>
      </c>
      <c r="N82" s="155">
        <v>73</v>
      </c>
      <c r="O82" s="155">
        <v>100</v>
      </c>
      <c r="P82" s="155">
        <v>104</v>
      </c>
      <c r="Q82" s="155">
        <v>82</v>
      </c>
      <c r="R82" s="155">
        <v>84</v>
      </c>
      <c r="S82" s="155">
        <v>101</v>
      </c>
      <c r="T82" s="155">
        <v>130</v>
      </c>
      <c r="U82" s="155">
        <v>143</v>
      </c>
    </row>
    <row r="83" spans="1:21" s="504" customFormat="1" ht="17.25">
      <c r="A83" s="25"/>
      <c r="B83" s="15"/>
      <c r="C83" s="15"/>
      <c r="D83" s="15"/>
      <c r="E83" s="25"/>
      <c r="F83" s="74"/>
      <c r="G83" s="74"/>
      <c r="H83" s="74"/>
      <c r="I83" s="74"/>
      <c r="J83" s="74"/>
      <c r="K83" s="74"/>
      <c r="L83" s="74"/>
      <c r="M83" s="74"/>
      <c r="N83" s="74"/>
      <c r="O83" s="74"/>
      <c r="P83" s="74"/>
      <c r="Q83" s="74"/>
      <c r="R83" s="74"/>
      <c r="S83" s="74"/>
      <c r="T83" s="74"/>
      <c r="U83" s="15"/>
    </row>
    <row r="84" spans="1:21" s="504" customFormat="1" ht="17.25">
      <c r="A84" s="411" t="s">
        <v>1001</v>
      </c>
      <c r="B84" s="155">
        <v>425</v>
      </c>
      <c r="C84" s="155">
        <v>664</v>
      </c>
      <c r="D84" s="155">
        <v>361</v>
      </c>
      <c r="E84" s="411">
        <v>303</v>
      </c>
      <c r="F84" s="155">
        <v>13</v>
      </c>
      <c r="G84" s="155">
        <v>17</v>
      </c>
      <c r="H84" s="155">
        <v>22</v>
      </c>
      <c r="I84" s="155">
        <v>19</v>
      </c>
      <c r="J84" s="155">
        <v>69</v>
      </c>
      <c r="K84" s="155">
        <v>73</v>
      </c>
      <c r="L84" s="155">
        <v>36</v>
      </c>
      <c r="M84" s="155">
        <v>43</v>
      </c>
      <c r="N84" s="155">
        <v>36</v>
      </c>
      <c r="O84" s="155">
        <v>52</v>
      </c>
      <c r="P84" s="155">
        <v>35</v>
      </c>
      <c r="Q84" s="155">
        <v>34</v>
      </c>
      <c r="R84" s="155">
        <v>24</v>
      </c>
      <c r="S84" s="155">
        <v>38</v>
      </c>
      <c r="T84" s="155">
        <v>53</v>
      </c>
      <c r="U84" s="155">
        <v>100</v>
      </c>
    </row>
    <row r="85" spans="1:21" ht="18" customHeight="1">
      <c r="A85" s="411" t="s">
        <v>1002</v>
      </c>
      <c r="B85" s="155">
        <v>694</v>
      </c>
      <c r="C85" s="155">
        <v>1421</v>
      </c>
      <c r="D85" s="155">
        <v>692</v>
      </c>
      <c r="E85" s="411">
        <v>729</v>
      </c>
      <c r="F85" s="155">
        <v>32</v>
      </c>
      <c r="G85" s="155">
        <v>44</v>
      </c>
      <c r="H85" s="155">
        <v>74</v>
      </c>
      <c r="I85" s="155">
        <v>86</v>
      </c>
      <c r="J85" s="155">
        <v>72</v>
      </c>
      <c r="K85" s="155">
        <v>69</v>
      </c>
      <c r="L85" s="155">
        <v>58</v>
      </c>
      <c r="M85" s="155">
        <v>63</v>
      </c>
      <c r="N85" s="155">
        <v>106</v>
      </c>
      <c r="O85" s="155">
        <v>134</v>
      </c>
      <c r="P85" s="155">
        <v>122</v>
      </c>
      <c r="Q85" s="155">
        <v>97</v>
      </c>
      <c r="R85" s="155">
        <v>96</v>
      </c>
      <c r="S85" s="155">
        <v>78</v>
      </c>
      <c r="T85" s="155">
        <v>87</v>
      </c>
      <c r="U85" s="155">
        <v>203</v>
      </c>
    </row>
    <row r="86" spans="1:21" s="504" customFormat="1" ht="17.25">
      <c r="A86" s="411" t="s">
        <v>1003</v>
      </c>
      <c r="B86" s="155">
        <v>575</v>
      </c>
      <c r="C86" s="155">
        <v>1164</v>
      </c>
      <c r="D86" s="155">
        <v>584</v>
      </c>
      <c r="E86" s="411">
        <v>580</v>
      </c>
      <c r="F86" s="155">
        <v>52</v>
      </c>
      <c r="G86" s="155">
        <v>37</v>
      </c>
      <c r="H86" s="155">
        <v>45</v>
      </c>
      <c r="I86" s="155">
        <v>40</v>
      </c>
      <c r="J86" s="155">
        <v>57</v>
      </c>
      <c r="K86" s="155">
        <v>65</v>
      </c>
      <c r="L86" s="155">
        <v>74</v>
      </c>
      <c r="M86" s="155">
        <v>73</v>
      </c>
      <c r="N86" s="155">
        <v>70</v>
      </c>
      <c r="O86" s="155">
        <v>88</v>
      </c>
      <c r="P86" s="155">
        <v>75</v>
      </c>
      <c r="Q86" s="155">
        <v>68</v>
      </c>
      <c r="R86" s="155">
        <v>65</v>
      </c>
      <c r="S86" s="155">
        <v>68</v>
      </c>
      <c r="T86" s="155">
        <v>79</v>
      </c>
      <c r="U86" s="155">
        <v>208</v>
      </c>
    </row>
    <row r="87" spans="1:21" s="504" customFormat="1" ht="17.25">
      <c r="A87" s="25"/>
      <c r="B87" s="15"/>
      <c r="C87" s="15"/>
      <c r="D87" s="15"/>
      <c r="E87" s="25"/>
      <c r="F87" s="74"/>
      <c r="G87" s="74"/>
      <c r="H87" s="74"/>
      <c r="I87" s="156"/>
      <c r="J87" s="156"/>
      <c r="K87" s="156"/>
      <c r="L87" s="156"/>
      <c r="M87" s="75"/>
      <c r="N87" s="74"/>
      <c r="O87" s="74"/>
      <c r="P87" s="74"/>
      <c r="Q87" s="74"/>
      <c r="R87" s="74"/>
      <c r="S87" s="74"/>
      <c r="T87" s="74"/>
      <c r="U87" s="74"/>
    </row>
    <row r="88" spans="1:21" s="504" customFormat="1" ht="17.25">
      <c r="A88" s="411" t="s">
        <v>1004</v>
      </c>
      <c r="B88" s="155">
        <v>1035</v>
      </c>
      <c r="C88" s="155">
        <v>1759</v>
      </c>
      <c r="D88" s="155">
        <v>839</v>
      </c>
      <c r="E88" s="411">
        <v>920</v>
      </c>
      <c r="F88" s="155">
        <v>38</v>
      </c>
      <c r="G88" s="155">
        <v>48</v>
      </c>
      <c r="H88" s="155">
        <v>60</v>
      </c>
      <c r="I88" s="155">
        <v>51</v>
      </c>
      <c r="J88" s="155">
        <v>82</v>
      </c>
      <c r="K88" s="155">
        <v>180</v>
      </c>
      <c r="L88" s="155">
        <v>155</v>
      </c>
      <c r="M88" s="155">
        <v>122</v>
      </c>
      <c r="N88" s="155">
        <v>129</v>
      </c>
      <c r="O88" s="155">
        <v>152</v>
      </c>
      <c r="P88" s="155">
        <v>129</v>
      </c>
      <c r="Q88" s="155">
        <v>114</v>
      </c>
      <c r="R88" s="155">
        <v>107</v>
      </c>
      <c r="S88" s="155">
        <v>100</v>
      </c>
      <c r="T88" s="155">
        <v>115</v>
      </c>
      <c r="U88" s="155">
        <v>177</v>
      </c>
    </row>
    <row r="89" spans="1:21" ht="18" customHeight="1">
      <c r="A89" s="411" t="s">
        <v>1005</v>
      </c>
      <c r="B89" s="155">
        <v>319</v>
      </c>
      <c r="C89" s="155">
        <v>662</v>
      </c>
      <c r="D89" s="155">
        <v>327</v>
      </c>
      <c r="E89" s="411">
        <v>335</v>
      </c>
      <c r="F89" s="155">
        <v>17</v>
      </c>
      <c r="G89" s="155">
        <v>24</v>
      </c>
      <c r="H89" s="155">
        <v>45</v>
      </c>
      <c r="I89" s="155">
        <v>41</v>
      </c>
      <c r="J89" s="155">
        <v>35</v>
      </c>
      <c r="K89" s="155">
        <v>29</v>
      </c>
      <c r="L89" s="155">
        <v>28</v>
      </c>
      <c r="M89" s="155">
        <v>24</v>
      </c>
      <c r="N89" s="155">
        <v>50</v>
      </c>
      <c r="O89" s="155">
        <v>66</v>
      </c>
      <c r="P89" s="155">
        <v>61</v>
      </c>
      <c r="Q89" s="155">
        <v>39</v>
      </c>
      <c r="R89" s="155">
        <v>39</v>
      </c>
      <c r="S89" s="155">
        <v>33</v>
      </c>
      <c r="T89" s="155">
        <v>46</v>
      </c>
      <c r="U89" s="155">
        <v>85</v>
      </c>
    </row>
    <row r="90" spans="1:21" s="504" customFormat="1" ht="17.25">
      <c r="A90" s="411" t="s">
        <v>1006</v>
      </c>
      <c r="B90" s="155">
        <v>309</v>
      </c>
      <c r="C90" s="155">
        <v>565</v>
      </c>
      <c r="D90" s="155">
        <v>282</v>
      </c>
      <c r="E90" s="411">
        <v>283</v>
      </c>
      <c r="F90" s="155">
        <v>15</v>
      </c>
      <c r="G90" s="155">
        <v>15</v>
      </c>
      <c r="H90" s="155">
        <v>11</v>
      </c>
      <c r="I90" s="155">
        <v>24</v>
      </c>
      <c r="J90" s="155">
        <v>29</v>
      </c>
      <c r="K90" s="155">
        <v>42</v>
      </c>
      <c r="L90" s="155">
        <v>28</v>
      </c>
      <c r="M90" s="155">
        <v>26</v>
      </c>
      <c r="N90" s="155">
        <v>37</v>
      </c>
      <c r="O90" s="155">
        <v>45</v>
      </c>
      <c r="P90" s="155">
        <v>48</v>
      </c>
      <c r="Q90" s="155">
        <v>33</v>
      </c>
      <c r="R90" s="155">
        <v>38</v>
      </c>
      <c r="S90" s="155">
        <v>35</v>
      </c>
      <c r="T90" s="155">
        <v>42</v>
      </c>
      <c r="U90" s="155">
        <v>97</v>
      </c>
    </row>
    <row r="91" spans="1:21" s="504" customFormat="1" ht="17.25">
      <c r="A91" s="25"/>
      <c r="B91" s="15"/>
      <c r="C91" s="15"/>
      <c r="D91" s="15"/>
      <c r="E91" s="25"/>
      <c r="F91" s="74"/>
      <c r="G91" s="74"/>
      <c r="H91" s="74"/>
      <c r="I91" s="156"/>
      <c r="J91" s="156"/>
      <c r="K91" s="156"/>
      <c r="L91" s="156"/>
      <c r="M91" s="160"/>
      <c r="N91" s="74"/>
      <c r="O91" s="74"/>
      <c r="P91" s="74"/>
      <c r="Q91" s="74"/>
      <c r="R91" s="74"/>
      <c r="S91" s="74"/>
      <c r="T91" s="74"/>
      <c r="U91" s="74"/>
    </row>
    <row r="92" spans="1:21" ht="18" customHeight="1">
      <c r="A92" s="411" t="s">
        <v>1007</v>
      </c>
      <c r="B92" s="155">
        <v>523</v>
      </c>
      <c r="C92" s="155">
        <v>1066</v>
      </c>
      <c r="D92" s="155">
        <v>520</v>
      </c>
      <c r="E92" s="411">
        <v>546</v>
      </c>
      <c r="F92" s="155">
        <v>13</v>
      </c>
      <c r="G92" s="155">
        <v>42</v>
      </c>
      <c r="H92" s="155">
        <v>57</v>
      </c>
      <c r="I92" s="155">
        <v>88</v>
      </c>
      <c r="J92" s="155">
        <v>43</v>
      </c>
      <c r="K92" s="155">
        <v>51</v>
      </c>
      <c r="L92" s="155">
        <v>38</v>
      </c>
      <c r="M92" s="155">
        <v>44</v>
      </c>
      <c r="N92" s="155">
        <v>80</v>
      </c>
      <c r="O92" s="155">
        <v>121</v>
      </c>
      <c r="P92" s="155">
        <v>112</v>
      </c>
      <c r="Q92" s="155">
        <v>99</v>
      </c>
      <c r="R92" s="155">
        <v>56</v>
      </c>
      <c r="S92" s="155">
        <v>55</v>
      </c>
      <c r="T92" s="155">
        <v>56</v>
      </c>
      <c r="U92" s="155">
        <v>111</v>
      </c>
    </row>
    <row r="93" spans="1:21" s="504" customFormat="1" ht="17.25">
      <c r="A93" s="411" t="s">
        <v>1008</v>
      </c>
      <c r="B93" s="155">
        <v>290</v>
      </c>
      <c r="C93" s="155">
        <v>524</v>
      </c>
      <c r="D93" s="155">
        <v>261</v>
      </c>
      <c r="E93" s="411">
        <v>263</v>
      </c>
      <c r="F93" s="155">
        <v>14</v>
      </c>
      <c r="G93" s="155">
        <v>22</v>
      </c>
      <c r="H93" s="155">
        <v>32</v>
      </c>
      <c r="I93" s="155">
        <v>17</v>
      </c>
      <c r="J93" s="155">
        <v>14</v>
      </c>
      <c r="K93" s="155">
        <v>30</v>
      </c>
      <c r="L93" s="155">
        <v>35</v>
      </c>
      <c r="M93" s="155">
        <v>28</v>
      </c>
      <c r="N93" s="155">
        <v>42</v>
      </c>
      <c r="O93" s="155">
        <v>49</v>
      </c>
      <c r="P93" s="155">
        <v>41</v>
      </c>
      <c r="Q93" s="155">
        <v>26</v>
      </c>
      <c r="R93" s="155">
        <v>9</v>
      </c>
      <c r="S93" s="155">
        <v>25</v>
      </c>
      <c r="T93" s="155">
        <v>51</v>
      </c>
      <c r="U93" s="155">
        <v>89</v>
      </c>
    </row>
    <row r="94" spans="1:21" s="504" customFormat="1" ht="17.25">
      <c r="A94" s="129"/>
      <c r="B94" s="74"/>
      <c r="C94" s="15"/>
      <c r="D94" s="15"/>
      <c r="E94" s="25"/>
      <c r="F94" s="74"/>
      <c r="G94" s="74"/>
      <c r="H94" s="74"/>
      <c r="I94" s="156"/>
      <c r="J94" s="156"/>
      <c r="K94" s="156"/>
      <c r="L94" s="156"/>
      <c r="M94" s="75"/>
      <c r="N94" s="74"/>
      <c r="O94" s="74"/>
      <c r="P94" s="74"/>
      <c r="Q94" s="74"/>
      <c r="R94" s="74"/>
      <c r="S94" s="74"/>
      <c r="T94" s="74"/>
      <c r="U94" s="15"/>
    </row>
    <row r="95" spans="1:21" ht="18" customHeight="1">
      <c r="A95" s="411" t="s">
        <v>1362</v>
      </c>
      <c r="B95" s="155">
        <v>506</v>
      </c>
      <c r="C95" s="155">
        <v>893</v>
      </c>
      <c r="D95" s="155">
        <v>396</v>
      </c>
      <c r="E95" s="411">
        <v>497</v>
      </c>
      <c r="F95" s="155">
        <v>37</v>
      </c>
      <c r="G95" s="155">
        <v>31</v>
      </c>
      <c r="H95" s="155">
        <v>24</v>
      </c>
      <c r="I95" s="155">
        <v>37</v>
      </c>
      <c r="J95" s="155">
        <v>31</v>
      </c>
      <c r="K95" s="155">
        <v>38</v>
      </c>
      <c r="L95" s="155">
        <v>42</v>
      </c>
      <c r="M95" s="155">
        <v>33</v>
      </c>
      <c r="N95" s="155">
        <v>31</v>
      </c>
      <c r="O95" s="155">
        <v>65</v>
      </c>
      <c r="P95" s="155">
        <v>62</v>
      </c>
      <c r="Q95" s="155">
        <v>55</v>
      </c>
      <c r="R95" s="155">
        <v>33</v>
      </c>
      <c r="S95" s="155">
        <v>58</v>
      </c>
      <c r="T95" s="155">
        <v>98</v>
      </c>
      <c r="U95" s="155">
        <v>218</v>
      </c>
    </row>
    <row r="96" spans="1:21" s="504" customFormat="1" ht="17.25">
      <c r="A96" s="411" t="s">
        <v>1009</v>
      </c>
      <c r="B96" s="155">
        <v>1213</v>
      </c>
      <c r="C96" s="155">
        <v>2343</v>
      </c>
      <c r="D96" s="155">
        <v>1120</v>
      </c>
      <c r="E96" s="411">
        <v>1223</v>
      </c>
      <c r="F96" s="155">
        <v>82</v>
      </c>
      <c r="G96" s="155">
        <v>70</v>
      </c>
      <c r="H96" s="155">
        <v>90</v>
      </c>
      <c r="I96" s="155">
        <v>86</v>
      </c>
      <c r="J96" s="155">
        <v>142</v>
      </c>
      <c r="K96" s="155">
        <v>154</v>
      </c>
      <c r="L96" s="155">
        <v>137</v>
      </c>
      <c r="M96" s="155">
        <v>95</v>
      </c>
      <c r="N96" s="155">
        <v>109</v>
      </c>
      <c r="O96" s="155">
        <v>152</v>
      </c>
      <c r="P96" s="155">
        <v>192</v>
      </c>
      <c r="Q96" s="155">
        <v>173</v>
      </c>
      <c r="R96" s="155">
        <v>126</v>
      </c>
      <c r="S96" s="155">
        <v>121</v>
      </c>
      <c r="T96" s="155">
        <v>190</v>
      </c>
      <c r="U96" s="155">
        <v>424</v>
      </c>
    </row>
    <row r="97" spans="1:22" s="504" customFormat="1" ht="17.25">
      <c r="A97" s="25"/>
      <c r="B97" s="15"/>
      <c r="C97" s="15"/>
      <c r="D97" s="15"/>
      <c r="E97" s="25"/>
      <c r="F97" s="74"/>
      <c r="G97" s="74"/>
      <c r="H97" s="74"/>
      <c r="I97" s="156"/>
      <c r="J97" s="156"/>
      <c r="K97" s="156"/>
      <c r="L97" s="156"/>
      <c r="M97" s="160"/>
      <c r="N97" s="74"/>
      <c r="O97" s="74"/>
      <c r="P97" s="74"/>
      <c r="Q97" s="74"/>
      <c r="R97" s="74"/>
      <c r="S97" s="74"/>
      <c r="T97" s="74"/>
      <c r="U97" s="74"/>
    </row>
    <row r="98" spans="1:22" ht="18" customHeight="1">
      <c r="A98" s="411" t="s">
        <v>1010</v>
      </c>
      <c r="B98" s="155">
        <v>747</v>
      </c>
      <c r="C98" s="155">
        <v>1663</v>
      </c>
      <c r="D98" s="155">
        <v>787</v>
      </c>
      <c r="E98" s="411">
        <v>876</v>
      </c>
      <c r="F98" s="155">
        <v>98</v>
      </c>
      <c r="G98" s="155">
        <v>115</v>
      </c>
      <c r="H98" s="155">
        <v>98</v>
      </c>
      <c r="I98" s="155">
        <v>71</v>
      </c>
      <c r="J98" s="155">
        <v>52</v>
      </c>
      <c r="K98" s="155">
        <v>62</v>
      </c>
      <c r="L98" s="155">
        <v>115</v>
      </c>
      <c r="M98" s="155">
        <v>143</v>
      </c>
      <c r="N98" s="155">
        <v>158</v>
      </c>
      <c r="O98" s="155">
        <v>182</v>
      </c>
      <c r="P98" s="155">
        <v>121</v>
      </c>
      <c r="Q98" s="155">
        <v>88</v>
      </c>
      <c r="R98" s="155">
        <v>67</v>
      </c>
      <c r="S98" s="155">
        <v>65</v>
      </c>
      <c r="T98" s="155">
        <v>77</v>
      </c>
      <c r="U98" s="155">
        <v>151</v>
      </c>
    </row>
    <row r="99" spans="1:22" s="504" customFormat="1" ht="17.25">
      <c r="A99" s="411" t="s">
        <v>1011</v>
      </c>
      <c r="B99" s="155">
        <v>1196</v>
      </c>
      <c r="C99" s="155">
        <v>2370</v>
      </c>
      <c r="D99" s="155">
        <v>1183</v>
      </c>
      <c r="E99" s="411">
        <v>1187</v>
      </c>
      <c r="F99" s="155">
        <v>87</v>
      </c>
      <c r="G99" s="155">
        <v>126</v>
      </c>
      <c r="H99" s="155">
        <v>132</v>
      </c>
      <c r="I99" s="155">
        <v>100</v>
      </c>
      <c r="J99" s="155">
        <v>101</v>
      </c>
      <c r="K99" s="155">
        <v>102</v>
      </c>
      <c r="L99" s="155">
        <v>127</v>
      </c>
      <c r="M99" s="155">
        <v>146</v>
      </c>
      <c r="N99" s="155">
        <v>165</v>
      </c>
      <c r="O99" s="155">
        <v>237</v>
      </c>
      <c r="P99" s="155">
        <v>166</v>
      </c>
      <c r="Q99" s="155">
        <v>108</v>
      </c>
      <c r="R99" s="155">
        <v>118</v>
      </c>
      <c r="S99" s="155">
        <v>118</v>
      </c>
      <c r="T99" s="155">
        <v>171</v>
      </c>
      <c r="U99" s="155">
        <v>366</v>
      </c>
    </row>
    <row r="100" spans="1:22" s="504" customFormat="1" ht="17.25">
      <c r="A100" s="25"/>
      <c r="B100" s="15"/>
      <c r="C100" s="15"/>
      <c r="D100" s="15"/>
      <c r="E100" s="25"/>
      <c r="F100" s="74"/>
      <c r="G100" s="74"/>
      <c r="H100" s="74"/>
      <c r="I100" s="156"/>
      <c r="J100" s="156"/>
      <c r="K100" s="156"/>
      <c r="L100" s="156"/>
      <c r="M100" s="160"/>
      <c r="N100" s="74"/>
      <c r="O100" s="74"/>
      <c r="P100" s="74"/>
      <c r="Q100" s="74"/>
      <c r="R100" s="74"/>
      <c r="S100" s="74"/>
      <c r="T100" s="74"/>
      <c r="U100" s="74"/>
    </row>
    <row r="101" spans="1:22" s="504" customFormat="1" ht="17.25">
      <c r="A101" s="411" t="s">
        <v>1363</v>
      </c>
      <c r="B101" s="155">
        <v>311</v>
      </c>
      <c r="C101" s="155">
        <v>497</v>
      </c>
      <c r="D101" s="155">
        <v>220</v>
      </c>
      <c r="E101" s="411">
        <v>277</v>
      </c>
      <c r="F101" s="155">
        <v>8</v>
      </c>
      <c r="G101" s="155">
        <v>12</v>
      </c>
      <c r="H101" s="155">
        <v>17</v>
      </c>
      <c r="I101" s="155">
        <v>11</v>
      </c>
      <c r="J101" s="155">
        <v>9</v>
      </c>
      <c r="K101" s="155">
        <v>10</v>
      </c>
      <c r="L101" s="155">
        <v>11</v>
      </c>
      <c r="M101" s="155">
        <v>20</v>
      </c>
      <c r="N101" s="155">
        <v>17</v>
      </c>
      <c r="O101" s="155">
        <v>26</v>
      </c>
      <c r="P101" s="155">
        <v>35</v>
      </c>
      <c r="Q101" s="155">
        <v>24</v>
      </c>
      <c r="R101" s="155">
        <v>31</v>
      </c>
      <c r="S101" s="155">
        <v>37</v>
      </c>
      <c r="T101" s="155">
        <v>59</v>
      </c>
      <c r="U101" s="155">
        <v>170</v>
      </c>
    </row>
    <row r="102" spans="1:22" ht="18" customHeight="1">
      <c r="A102" s="411" t="s">
        <v>1012</v>
      </c>
      <c r="B102" s="155">
        <v>810</v>
      </c>
      <c r="C102" s="155">
        <v>1571</v>
      </c>
      <c r="D102" s="155">
        <v>764</v>
      </c>
      <c r="E102" s="411">
        <v>807</v>
      </c>
      <c r="F102" s="155">
        <v>46</v>
      </c>
      <c r="G102" s="155">
        <v>66</v>
      </c>
      <c r="H102" s="155">
        <v>60</v>
      </c>
      <c r="I102" s="155">
        <v>81</v>
      </c>
      <c r="J102" s="155">
        <v>76</v>
      </c>
      <c r="K102" s="155">
        <v>90</v>
      </c>
      <c r="L102" s="155">
        <v>75</v>
      </c>
      <c r="M102" s="155">
        <v>86</v>
      </c>
      <c r="N102" s="155">
        <v>94</v>
      </c>
      <c r="O102" s="155">
        <v>143</v>
      </c>
      <c r="P102" s="155">
        <v>115</v>
      </c>
      <c r="Q102" s="155">
        <v>73</v>
      </c>
      <c r="R102" s="155">
        <v>87</v>
      </c>
      <c r="S102" s="155">
        <v>84</v>
      </c>
      <c r="T102" s="155">
        <v>149</v>
      </c>
      <c r="U102" s="155">
        <v>246</v>
      </c>
    </row>
    <row r="103" spans="1:22" s="171" customFormat="1" ht="18" customHeight="1">
      <c r="A103" s="411" t="s">
        <v>1013</v>
      </c>
      <c r="B103" s="155">
        <v>140</v>
      </c>
      <c r="C103" s="155">
        <v>211</v>
      </c>
      <c r="D103" s="155">
        <v>103</v>
      </c>
      <c r="E103" s="411">
        <v>108</v>
      </c>
      <c r="F103" s="155">
        <v>7</v>
      </c>
      <c r="G103" s="155">
        <v>6</v>
      </c>
      <c r="H103" s="155">
        <v>6</v>
      </c>
      <c r="I103" s="155">
        <v>10</v>
      </c>
      <c r="J103" s="155">
        <v>23</v>
      </c>
      <c r="K103" s="155">
        <v>16</v>
      </c>
      <c r="L103" s="155">
        <v>13</v>
      </c>
      <c r="M103" s="155">
        <v>6</v>
      </c>
      <c r="N103" s="155">
        <v>15</v>
      </c>
      <c r="O103" s="155">
        <v>25</v>
      </c>
      <c r="P103" s="155">
        <v>14</v>
      </c>
      <c r="Q103" s="155">
        <v>13</v>
      </c>
      <c r="R103" s="155">
        <v>12</v>
      </c>
      <c r="S103" s="155">
        <v>6</v>
      </c>
      <c r="T103" s="155">
        <v>0</v>
      </c>
      <c r="U103" s="155">
        <v>39</v>
      </c>
    </row>
    <row r="104" spans="1:22" s="171" customFormat="1" ht="18" customHeight="1">
      <c r="A104" s="133"/>
      <c r="B104" s="132"/>
      <c r="C104" s="132"/>
      <c r="D104" s="132"/>
      <c r="E104" s="133"/>
      <c r="F104" s="148"/>
      <c r="G104" s="148"/>
      <c r="H104" s="148"/>
      <c r="I104" s="128"/>
      <c r="J104" s="492"/>
      <c r="K104" s="492"/>
      <c r="L104" s="492"/>
      <c r="M104" s="493"/>
      <c r="N104" s="148"/>
      <c r="O104" s="148"/>
      <c r="P104" s="148"/>
      <c r="Q104" s="148"/>
      <c r="R104" s="148"/>
      <c r="S104" s="148"/>
      <c r="T104" s="148"/>
      <c r="U104" s="148"/>
    </row>
    <row r="105" spans="1:22" s="171" customFormat="1" ht="18" customHeight="1">
      <c r="A105" s="917" t="s">
        <v>1418</v>
      </c>
      <c r="B105" s="917"/>
      <c r="C105" s="917"/>
      <c r="D105" s="917"/>
      <c r="E105" s="917"/>
      <c r="F105" s="917"/>
      <c r="G105" s="917"/>
      <c r="H105" s="917"/>
      <c r="I105" s="917"/>
      <c r="M105" s="172"/>
      <c r="V105" s="612"/>
    </row>
    <row r="106" spans="1:22" s="171" customFormat="1" ht="18" customHeight="1">
      <c r="A106" s="171" t="s">
        <v>1419</v>
      </c>
      <c r="M106" s="172"/>
      <c r="V106" s="612"/>
    </row>
    <row r="107" spans="1:22" s="171" customFormat="1" ht="18" customHeight="1">
      <c r="A107" s="171" t="s">
        <v>624</v>
      </c>
      <c r="M107" s="172"/>
      <c r="V107" s="612"/>
    </row>
    <row r="108" spans="1:22" s="171" customFormat="1" ht="18" customHeight="1">
      <c r="A108" s="171" t="s">
        <v>1420</v>
      </c>
      <c r="M108" s="172"/>
      <c r="V108" s="612"/>
    </row>
    <row r="109" spans="1:22" s="519" customFormat="1" ht="18" customHeight="1">
      <c r="A109" s="176" t="s">
        <v>845</v>
      </c>
      <c r="B109" s="134"/>
      <c r="C109" s="134"/>
      <c r="D109" s="134"/>
      <c r="E109" s="134"/>
      <c r="F109" s="134"/>
      <c r="G109" s="134"/>
      <c r="H109" s="134"/>
      <c r="I109" s="134"/>
      <c r="J109" s="134"/>
      <c r="K109" s="134"/>
      <c r="L109" s="134"/>
      <c r="M109" s="160"/>
      <c r="N109" s="134"/>
      <c r="O109" s="134"/>
      <c r="P109" s="134"/>
      <c r="Q109" s="422"/>
      <c r="R109" s="422"/>
      <c r="S109" s="916"/>
      <c r="T109" s="916"/>
      <c r="U109" s="916"/>
      <c r="V109" s="613"/>
    </row>
    <row r="110" spans="1:22" s="519" customFormat="1" ht="18" customHeight="1">
      <c r="A110" s="176" t="s">
        <v>1165</v>
      </c>
      <c r="B110" s="134"/>
      <c r="C110" s="134"/>
      <c r="D110" s="134"/>
      <c r="E110" s="134"/>
      <c r="F110" s="134"/>
      <c r="G110" s="134"/>
      <c r="H110" s="134"/>
      <c r="I110" s="134"/>
      <c r="J110" s="134"/>
      <c r="K110" s="134"/>
      <c r="L110" s="134"/>
      <c r="M110" s="160"/>
      <c r="N110" s="134"/>
      <c r="O110" s="134"/>
      <c r="P110" s="134"/>
      <c r="Q110" s="134"/>
      <c r="R110" s="134"/>
      <c r="S110" s="134"/>
      <c r="T110" s="134"/>
      <c r="U110" s="134"/>
      <c r="V110" s="613"/>
    </row>
    <row r="111" spans="1:22" ht="21" customHeight="1">
      <c r="A111" s="134"/>
      <c r="B111" s="134"/>
      <c r="C111" s="134"/>
      <c r="D111" s="134"/>
      <c r="E111" s="134"/>
      <c r="F111" s="134"/>
      <c r="G111" s="134"/>
      <c r="H111" s="134"/>
      <c r="I111" s="134"/>
      <c r="J111" s="134"/>
      <c r="K111" s="134"/>
      <c r="L111" s="134"/>
      <c r="M111" s="160"/>
      <c r="N111" s="134"/>
      <c r="O111" s="134"/>
      <c r="P111" s="134"/>
    </row>
    <row r="112" spans="1:22" ht="18" customHeight="1">
      <c r="A112" s="134"/>
      <c r="B112" s="134"/>
      <c r="C112" s="134"/>
      <c r="D112" s="134"/>
      <c r="E112" s="134"/>
      <c r="F112" s="134"/>
      <c r="G112" s="134"/>
      <c r="H112" s="134"/>
      <c r="I112" s="134"/>
      <c r="J112" s="134"/>
      <c r="K112" s="134"/>
      <c r="L112" s="134"/>
      <c r="M112" s="160"/>
      <c r="N112" s="134"/>
      <c r="O112" s="134"/>
      <c r="P112" s="134"/>
      <c r="Q112" s="134"/>
      <c r="R112" s="134"/>
      <c r="S112" s="134"/>
      <c r="T112" s="134"/>
      <c r="U112" s="134"/>
    </row>
    <row r="113" spans="1:21" ht="18" customHeight="1">
      <c r="A113" s="134"/>
      <c r="B113" s="134"/>
      <c r="C113" s="134"/>
      <c r="D113" s="134"/>
      <c r="E113" s="134"/>
      <c r="F113" s="134"/>
      <c r="G113" s="134"/>
      <c r="H113" s="134"/>
      <c r="I113" s="134"/>
      <c r="J113" s="134"/>
      <c r="K113" s="134"/>
      <c r="L113" s="134"/>
      <c r="M113" s="160"/>
      <c r="N113" s="134"/>
      <c r="O113" s="134"/>
      <c r="P113" s="134"/>
      <c r="Q113" s="134"/>
      <c r="R113" s="134"/>
      <c r="S113" s="134"/>
      <c r="T113" s="134"/>
      <c r="U113" s="134"/>
    </row>
    <row r="114" spans="1:21" ht="18" customHeight="1">
      <c r="A114" s="134"/>
      <c r="B114" s="134"/>
      <c r="C114" s="134"/>
      <c r="D114" s="134"/>
      <c r="E114" s="134"/>
      <c r="F114" s="134"/>
      <c r="G114" s="134"/>
      <c r="H114" s="134"/>
      <c r="I114" s="134"/>
      <c r="J114" s="134"/>
      <c r="K114" s="134"/>
      <c r="L114" s="134"/>
      <c r="M114" s="160"/>
      <c r="N114" s="134"/>
      <c r="O114" s="134"/>
      <c r="P114" s="134"/>
    </row>
    <row r="115" spans="1:21" ht="18" customHeight="1">
      <c r="A115" s="134"/>
      <c r="B115" s="134"/>
      <c r="C115" s="134"/>
      <c r="D115" s="134"/>
      <c r="E115" s="134"/>
      <c r="F115" s="134"/>
      <c r="G115" s="134"/>
      <c r="H115" s="134"/>
      <c r="I115" s="134"/>
      <c r="J115" s="134"/>
      <c r="K115" s="134"/>
      <c r="L115" s="134"/>
      <c r="M115" s="160"/>
      <c r="N115" s="134"/>
      <c r="O115" s="134"/>
      <c r="P115" s="134"/>
      <c r="Q115" s="134"/>
      <c r="R115" s="134"/>
      <c r="S115" s="134"/>
      <c r="T115" s="134"/>
      <c r="U115" s="134"/>
    </row>
    <row r="116" spans="1:21" ht="18" customHeight="1">
      <c r="A116" s="134"/>
      <c r="B116" s="134"/>
      <c r="C116" s="134"/>
      <c r="D116" s="134"/>
      <c r="E116" s="134"/>
      <c r="F116" s="134"/>
      <c r="G116" s="134"/>
      <c r="H116" s="134"/>
      <c r="I116" s="134"/>
      <c r="J116" s="134"/>
      <c r="K116" s="134"/>
      <c r="L116" s="134"/>
      <c r="M116" s="160"/>
      <c r="N116" s="134"/>
      <c r="O116" s="134"/>
      <c r="P116" s="134"/>
      <c r="Q116" s="134"/>
      <c r="R116" s="134"/>
      <c r="S116" s="134"/>
      <c r="T116" s="134"/>
      <c r="U116" s="134"/>
    </row>
    <row r="117" spans="1:21" ht="18" customHeight="1">
      <c r="A117" s="134"/>
      <c r="B117" s="134"/>
      <c r="C117" s="134"/>
      <c r="D117" s="134"/>
      <c r="E117" s="134"/>
      <c r="F117" s="134"/>
      <c r="G117" s="134"/>
      <c r="H117" s="134"/>
      <c r="I117" s="134"/>
      <c r="J117" s="134"/>
      <c r="K117" s="134"/>
      <c r="L117" s="134"/>
      <c r="M117" s="160"/>
      <c r="N117" s="134"/>
      <c r="O117" s="134"/>
      <c r="P117" s="134"/>
      <c r="Q117" s="134"/>
      <c r="R117" s="134"/>
      <c r="S117" s="134"/>
      <c r="T117" s="134"/>
      <c r="U117" s="134"/>
    </row>
    <row r="118" spans="1:21" ht="18" customHeight="1">
      <c r="A118" s="134"/>
      <c r="B118" s="134"/>
      <c r="C118" s="134"/>
      <c r="D118" s="134"/>
      <c r="E118" s="134"/>
      <c r="F118" s="134"/>
      <c r="G118" s="134"/>
      <c r="H118" s="134"/>
      <c r="I118" s="134"/>
      <c r="J118" s="134"/>
      <c r="K118" s="134"/>
      <c r="L118" s="134"/>
      <c r="M118" s="160"/>
      <c r="N118" s="134"/>
      <c r="O118" s="134"/>
      <c r="P118" s="134"/>
      <c r="Q118" s="134"/>
      <c r="R118" s="134"/>
      <c r="S118" s="134"/>
      <c r="T118" s="134"/>
      <c r="U118" s="134"/>
    </row>
    <row r="119" spans="1:21" ht="18" customHeight="1">
      <c r="A119" s="134"/>
      <c r="B119" s="134"/>
      <c r="C119" s="134"/>
      <c r="D119" s="134"/>
      <c r="E119" s="134"/>
      <c r="F119" s="134"/>
      <c r="G119" s="134"/>
      <c r="H119" s="134"/>
      <c r="I119" s="134"/>
      <c r="J119" s="134"/>
      <c r="K119" s="134"/>
      <c r="L119" s="134"/>
      <c r="M119" s="160"/>
      <c r="N119" s="134"/>
      <c r="O119" s="134"/>
      <c r="P119" s="134"/>
      <c r="Q119" s="134"/>
      <c r="R119" s="134"/>
      <c r="S119" s="134"/>
      <c r="T119" s="134"/>
      <c r="U119" s="134"/>
    </row>
    <row r="120" spans="1:21" ht="18" customHeight="1">
      <c r="A120" s="134"/>
      <c r="B120" s="134"/>
      <c r="C120" s="134"/>
      <c r="D120" s="134"/>
      <c r="E120" s="134"/>
      <c r="F120" s="134"/>
      <c r="G120" s="134"/>
      <c r="H120" s="134"/>
      <c r="I120" s="134"/>
      <c r="J120" s="134"/>
      <c r="K120" s="134"/>
      <c r="L120" s="134"/>
      <c r="M120" s="160"/>
      <c r="N120" s="134"/>
      <c r="O120" s="134"/>
      <c r="P120" s="134"/>
      <c r="Q120" s="134"/>
      <c r="R120" s="134"/>
      <c r="S120" s="134"/>
      <c r="T120" s="134"/>
      <c r="U120" s="134"/>
    </row>
    <row r="121" spans="1:21" ht="18" customHeight="1">
      <c r="A121" s="134"/>
      <c r="B121" s="134"/>
      <c r="C121" s="134"/>
      <c r="D121" s="134"/>
      <c r="E121" s="134"/>
      <c r="F121" s="134"/>
      <c r="G121" s="134"/>
      <c r="H121" s="134"/>
      <c r="I121" s="134"/>
      <c r="J121" s="134"/>
      <c r="K121" s="134"/>
      <c r="L121" s="134"/>
      <c r="M121" s="160"/>
      <c r="N121" s="134"/>
      <c r="O121" s="134"/>
      <c r="P121" s="134"/>
      <c r="Q121" s="134"/>
      <c r="R121" s="134"/>
      <c r="S121" s="134"/>
      <c r="T121" s="134"/>
      <c r="U121" s="134"/>
    </row>
    <row r="122" spans="1:21" ht="18" customHeight="1">
      <c r="A122" s="134"/>
      <c r="B122" s="134"/>
      <c r="C122" s="134"/>
      <c r="D122" s="134"/>
      <c r="E122" s="134"/>
      <c r="F122" s="134"/>
      <c r="G122" s="134"/>
      <c r="H122" s="134"/>
      <c r="I122" s="134"/>
      <c r="J122" s="134"/>
      <c r="K122" s="134"/>
      <c r="L122" s="134"/>
      <c r="M122" s="160"/>
      <c r="N122" s="134"/>
      <c r="O122" s="134"/>
      <c r="P122" s="134"/>
      <c r="Q122" s="134"/>
      <c r="R122" s="134"/>
      <c r="S122" s="134"/>
      <c r="T122" s="134"/>
      <c r="U122" s="134"/>
    </row>
    <row r="123" spans="1:21" ht="18" customHeight="1">
      <c r="A123" s="134"/>
      <c r="B123" s="134"/>
      <c r="C123" s="134"/>
      <c r="D123" s="134"/>
      <c r="E123" s="134"/>
      <c r="F123" s="134"/>
      <c r="G123" s="134"/>
      <c r="H123" s="134"/>
      <c r="I123" s="134"/>
      <c r="J123" s="134"/>
      <c r="K123" s="134"/>
      <c r="L123" s="134"/>
      <c r="M123" s="160"/>
      <c r="N123" s="134"/>
      <c r="O123" s="134"/>
      <c r="P123" s="134"/>
      <c r="Q123" s="134"/>
      <c r="R123" s="134"/>
      <c r="S123" s="134"/>
      <c r="T123" s="134"/>
      <c r="U123" s="134"/>
    </row>
    <row r="124" spans="1:21" ht="18" customHeight="1">
      <c r="A124" s="134"/>
      <c r="B124" s="134"/>
      <c r="C124" s="134"/>
      <c r="D124" s="134"/>
      <c r="E124" s="134"/>
      <c r="F124" s="134"/>
      <c r="G124" s="134"/>
      <c r="H124" s="134"/>
      <c r="I124" s="134"/>
      <c r="J124" s="134"/>
      <c r="K124" s="134"/>
      <c r="L124" s="134"/>
      <c r="M124" s="160"/>
      <c r="N124" s="134"/>
      <c r="O124" s="134"/>
      <c r="P124" s="134"/>
      <c r="Q124" s="134"/>
      <c r="R124" s="134"/>
      <c r="S124" s="134"/>
      <c r="T124" s="134"/>
      <c r="U124" s="134"/>
    </row>
    <row r="125" spans="1:21" ht="18" customHeight="1">
      <c r="A125" s="134"/>
      <c r="B125" s="134"/>
      <c r="C125" s="134"/>
      <c r="D125" s="134"/>
      <c r="E125" s="134"/>
      <c r="F125" s="134"/>
      <c r="G125" s="134"/>
      <c r="H125" s="134"/>
      <c r="I125" s="134"/>
      <c r="J125" s="134"/>
      <c r="K125" s="134"/>
      <c r="L125" s="134"/>
      <c r="M125" s="160"/>
      <c r="N125" s="134"/>
      <c r="O125" s="134"/>
      <c r="P125" s="134"/>
      <c r="Q125" s="134"/>
      <c r="R125" s="134"/>
      <c r="S125" s="134"/>
      <c r="T125" s="134"/>
      <c r="U125" s="134"/>
    </row>
    <row r="126" spans="1:21" ht="18" customHeight="1">
      <c r="A126" s="134"/>
      <c r="B126" s="134"/>
      <c r="C126" s="134"/>
      <c r="D126" s="134"/>
      <c r="E126" s="134"/>
      <c r="F126" s="134"/>
      <c r="G126" s="134"/>
      <c r="H126" s="134"/>
      <c r="I126" s="134"/>
      <c r="J126" s="134"/>
      <c r="K126" s="134"/>
      <c r="L126" s="134"/>
      <c r="M126" s="160"/>
      <c r="N126" s="134"/>
      <c r="O126" s="134"/>
      <c r="P126" s="134"/>
      <c r="Q126" s="134"/>
      <c r="R126" s="134"/>
      <c r="S126" s="134"/>
      <c r="T126" s="134"/>
      <c r="U126" s="134"/>
    </row>
    <row r="127" spans="1:21" ht="18" customHeight="1">
      <c r="A127" s="134"/>
      <c r="B127" s="134"/>
      <c r="C127" s="134"/>
      <c r="D127" s="134"/>
      <c r="E127" s="134"/>
      <c r="F127" s="134"/>
      <c r="G127" s="134"/>
      <c r="H127" s="134"/>
      <c r="I127" s="134"/>
      <c r="J127" s="134"/>
      <c r="K127" s="134"/>
      <c r="L127" s="134"/>
      <c r="M127" s="160"/>
      <c r="N127" s="134"/>
      <c r="O127" s="134"/>
      <c r="P127" s="134"/>
      <c r="Q127" s="134"/>
      <c r="R127" s="134"/>
      <c r="S127" s="134"/>
      <c r="T127" s="134"/>
      <c r="U127" s="134"/>
    </row>
    <row r="128" spans="1:21" ht="18" customHeight="1">
      <c r="A128" s="134"/>
      <c r="B128" s="134"/>
      <c r="C128" s="134"/>
      <c r="D128" s="134"/>
      <c r="E128" s="134"/>
      <c r="F128" s="134"/>
      <c r="G128" s="134"/>
      <c r="H128" s="134"/>
      <c r="I128" s="134"/>
      <c r="J128" s="134"/>
      <c r="K128" s="134"/>
      <c r="L128" s="134"/>
      <c r="M128" s="160"/>
      <c r="N128" s="134"/>
      <c r="O128" s="134"/>
      <c r="P128" s="134"/>
      <c r="Q128" s="134"/>
      <c r="R128" s="134"/>
      <c r="S128" s="134"/>
      <c r="T128" s="134"/>
      <c r="U128" s="134"/>
    </row>
    <row r="129" spans="1:21" ht="18" customHeight="1">
      <c r="A129" s="134"/>
      <c r="B129" s="134"/>
      <c r="C129" s="134"/>
      <c r="D129" s="134"/>
      <c r="E129" s="134"/>
      <c r="F129" s="134"/>
      <c r="G129" s="134"/>
      <c r="H129" s="134"/>
      <c r="I129" s="134"/>
      <c r="J129" s="134"/>
      <c r="K129" s="134"/>
      <c r="L129" s="134"/>
      <c r="M129" s="160"/>
      <c r="N129" s="134"/>
      <c r="O129" s="134"/>
      <c r="P129" s="134"/>
      <c r="Q129" s="134"/>
      <c r="R129" s="134"/>
      <c r="S129" s="134"/>
      <c r="T129" s="134"/>
      <c r="U129" s="134"/>
    </row>
    <row r="130" spans="1:21" ht="18" customHeight="1">
      <c r="A130" s="134"/>
      <c r="B130" s="134"/>
      <c r="C130" s="134"/>
      <c r="D130" s="134"/>
      <c r="E130" s="134"/>
      <c r="F130" s="134"/>
      <c r="G130" s="134"/>
      <c r="H130" s="134"/>
      <c r="I130" s="134"/>
      <c r="J130" s="134"/>
      <c r="K130" s="134"/>
      <c r="L130" s="134"/>
      <c r="M130" s="160"/>
      <c r="N130" s="134"/>
      <c r="O130" s="134"/>
      <c r="P130" s="134"/>
      <c r="Q130" s="134"/>
      <c r="R130" s="134"/>
      <c r="S130" s="134"/>
      <c r="T130" s="134"/>
      <c r="U130" s="134"/>
    </row>
    <row r="131" spans="1:21" ht="18" customHeight="1">
      <c r="A131" s="134"/>
      <c r="B131" s="134"/>
      <c r="C131" s="134"/>
      <c r="D131" s="134"/>
      <c r="E131" s="134"/>
      <c r="F131" s="134"/>
      <c r="G131" s="134"/>
      <c r="H131" s="134"/>
      <c r="I131" s="134"/>
      <c r="J131" s="134"/>
      <c r="K131" s="134"/>
      <c r="L131" s="134"/>
      <c r="M131" s="160"/>
      <c r="N131" s="134"/>
      <c r="O131" s="134"/>
      <c r="P131" s="134"/>
      <c r="Q131" s="134"/>
      <c r="R131" s="134"/>
      <c r="S131" s="134"/>
      <c r="T131" s="134"/>
      <c r="U131" s="134"/>
    </row>
    <row r="132" spans="1:21" ht="18" customHeight="1">
      <c r="A132" s="134"/>
      <c r="B132" s="134"/>
      <c r="C132" s="134"/>
      <c r="D132" s="134"/>
      <c r="E132" s="134"/>
      <c r="F132" s="134"/>
      <c r="G132" s="134"/>
      <c r="H132" s="134"/>
      <c r="I132" s="134"/>
      <c r="J132" s="134"/>
      <c r="K132" s="134"/>
      <c r="L132" s="134"/>
      <c r="M132" s="160"/>
      <c r="N132" s="134"/>
      <c r="O132" s="134"/>
      <c r="P132" s="134"/>
      <c r="Q132" s="134"/>
      <c r="R132" s="134"/>
      <c r="S132" s="134"/>
      <c r="T132" s="134"/>
      <c r="U132" s="134"/>
    </row>
    <row r="133" spans="1:21" ht="18" customHeight="1">
      <c r="A133" s="134"/>
      <c r="B133" s="134"/>
      <c r="C133" s="134"/>
      <c r="D133" s="134"/>
      <c r="E133" s="134"/>
      <c r="F133" s="134"/>
      <c r="G133" s="134"/>
      <c r="H133" s="134"/>
      <c r="I133" s="134"/>
      <c r="J133" s="134"/>
      <c r="K133" s="134"/>
      <c r="L133" s="134"/>
      <c r="M133" s="160"/>
      <c r="N133" s="134"/>
      <c r="O133" s="134"/>
      <c r="P133" s="134"/>
      <c r="Q133" s="134"/>
      <c r="R133" s="134"/>
      <c r="S133" s="134"/>
      <c r="T133" s="134"/>
      <c r="U133" s="134"/>
    </row>
    <row r="134" spans="1:21" ht="18" customHeight="1">
      <c r="A134" s="134"/>
      <c r="B134" s="134"/>
      <c r="C134" s="134"/>
      <c r="D134" s="134"/>
      <c r="E134" s="134"/>
      <c r="F134" s="134"/>
      <c r="G134" s="134"/>
      <c r="H134" s="134"/>
      <c r="I134" s="134"/>
      <c r="J134" s="134"/>
      <c r="K134" s="134"/>
      <c r="L134" s="134"/>
      <c r="M134" s="160"/>
      <c r="N134" s="134"/>
      <c r="O134" s="134"/>
      <c r="P134" s="134"/>
      <c r="Q134" s="134"/>
      <c r="R134" s="134"/>
      <c r="S134" s="134"/>
      <c r="T134" s="134"/>
      <c r="U134" s="134"/>
    </row>
    <row r="135" spans="1:21" ht="18" customHeight="1">
      <c r="A135" s="134"/>
      <c r="B135" s="134"/>
      <c r="C135" s="134"/>
      <c r="D135" s="134"/>
      <c r="E135" s="134"/>
      <c r="F135" s="134"/>
      <c r="G135" s="134"/>
      <c r="H135" s="134"/>
      <c r="I135" s="134"/>
      <c r="J135" s="134"/>
      <c r="K135" s="134"/>
      <c r="L135" s="134"/>
      <c r="M135" s="160"/>
      <c r="N135" s="134"/>
      <c r="O135" s="134"/>
      <c r="P135" s="134"/>
      <c r="Q135" s="134"/>
      <c r="R135" s="134"/>
      <c r="S135" s="134"/>
      <c r="T135" s="134"/>
      <c r="U135" s="134"/>
    </row>
    <row r="136" spans="1:21" ht="18" customHeight="1">
      <c r="A136" s="134"/>
      <c r="B136" s="134"/>
      <c r="C136" s="134"/>
      <c r="D136" s="134"/>
      <c r="E136" s="134"/>
      <c r="F136" s="134"/>
      <c r="G136" s="134"/>
      <c r="H136" s="134"/>
      <c r="I136" s="134"/>
      <c r="J136" s="134"/>
      <c r="K136" s="134"/>
      <c r="L136" s="134"/>
      <c r="M136" s="160"/>
      <c r="N136" s="134"/>
      <c r="O136" s="134"/>
      <c r="P136" s="134"/>
      <c r="Q136" s="134"/>
      <c r="R136" s="134"/>
      <c r="S136" s="134"/>
      <c r="T136" s="134"/>
      <c r="U136" s="134"/>
    </row>
    <row r="137" spans="1:21" s="699" customFormat="1" ht="18.75">
      <c r="A137" s="12"/>
      <c r="B137" s="12"/>
      <c r="C137" s="12"/>
      <c r="D137" s="12"/>
      <c r="E137" s="696">
        <v>16</v>
      </c>
      <c r="F137" s="12"/>
      <c r="G137" s="12"/>
      <c r="H137" s="12"/>
      <c r="I137" s="12"/>
      <c r="J137" s="12"/>
      <c r="K137" s="12"/>
      <c r="L137" s="12"/>
      <c r="M137" s="12"/>
      <c r="N137" s="12"/>
      <c r="O137" s="12"/>
      <c r="P137" s="698">
        <v>17</v>
      </c>
      <c r="Q137" s="12"/>
      <c r="R137" s="12"/>
      <c r="S137" s="12"/>
      <c r="T137" s="12"/>
      <c r="U137" s="12"/>
    </row>
    <row r="138" spans="1:21" ht="18" customHeight="1">
      <c r="A138" s="134"/>
      <c r="B138" s="134"/>
      <c r="C138" s="134"/>
      <c r="D138" s="134"/>
      <c r="E138" s="134"/>
      <c r="F138" s="134"/>
      <c r="G138" s="134"/>
      <c r="H138" s="134"/>
      <c r="I138" s="134"/>
      <c r="J138" s="134"/>
      <c r="K138" s="134"/>
      <c r="L138" s="134"/>
      <c r="M138" s="160"/>
      <c r="N138" s="134"/>
      <c r="O138" s="134"/>
      <c r="P138" s="134"/>
      <c r="Q138" s="134"/>
      <c r="R138" s="134"/>
      <c r="S138" s="134"/>
      <c r="T138" s="134"/>
      <c r="U138" s="134"/>
    </row>
    <row r="139" spans="1:21" ht="18" customHeight="1">
      <c r="A139" s="134"/>
      <c r="B139" s="134"/>
      <c r="C139" s="134"/>
      <c r="D139" s="134"/>
      <c r="E139" s="134"/>
      <c r="F139" s="134"/>
      <c r="G139" s="134"/>
      <c r="H139" s="134"/>
      <c r="I139" s="134"/>
      <c r="J139" s="134"/>
      <c r="K139" s="134"/>
      <c r="L139" s="134"/>
      <c r="M139" s="160"/>
      <c r="N139" s="134"/>
      <c r="O139" s="134"/>
      <c r="P139" s="134"/>
      <c r="Q139" s="134"/>
      <c r="R139" s="134"/>
      <c r="S139" s="134"/>
      <c r="T139" s="134"/>
      <c r="U139" s="134"/>
    </row>
    <row r="140" spans="1:21" ht="18" customHeight="1">
      <c r="A140" s="134"/>
      <c r="B140" s="134"/>
      <c r="C140" s="134"/>
      <c r="D140" s="134"/>
      <c r="E140" s="134"/>
      <c r="F140" s="134"/>
      <c r="G140" s="134"/>
      <c r="H140" s="134"/>
      <c r="I140" s="134"/>
      <c r="J140" s="134"/>
      <c r="K140" s="134"/>
      <c r="L140" s="134"/>
      <c r="M140" s="160"/>
      <c r="N140" s="134"/>
      <c r="O140" s="134"/>
      <c r="P140" s="134"/>
      <c r="Q140" s="134"/>
      <c r="R140" s="134"/>
      <c r="S140" s="134"/>
      <c r="T140" s="134"/>
      <c r="U140" s="134"/>
    </row>
    <row r="141" spans="1:21" ht="18" customHeight="1">
      <c r="A141" s="134"/>
      <c r="B141" s="134"/>
      <c r="C141" s="134"/>
      <c r="D141" s="134"/>
      <c r="E141" s="134"/>
      <c r="F141" s="134"/>
      <c r="G141" s="134"/>
      <c r="H141" s="134"/>
      <c r="I141" s="134"/>
      <c r="J141" s="134"/>
      <c r="K141" s="134"/>
      <c r="L141" s="134"/>
      <c r="M141" s="160"/>
      <c r="N141" s="134"/>
      <c r="O141" s="134"/>
      <c r="P141" s="134"/>
      <c r="Q141" s="134"/>
      <c r="R141" s="134"/>
      <c r="S141" s="134"/>
      <c r="T141" s="134"/>
      <c r="U141" s="134"/>
    </row>
    <row r="142" spans="1:21" ht="18" customHeight="1">
      <c r="A142" s="134"/>
      <c r="B142" s="134"/>
      <c r="C142" s="134"/>
      <c r="D142" s="134"/>
      <c r="E142" s="134"/>
      <c r="F142" s="134"/>
      <c r="G142" s="134"/>
      <c r="H142" s="134"/>
      <c r="I142" s="134"/>
      <c r="J142" s="134"/>
      <c r="K142" s="134"/>
      <c r="L142" s="134"/>
      <c r="M142" s="160"/>
      <c r="N142" s="134"/>
      <c r="O142" s="134"/>
      <c r="P142" s="134"/>
      <c r="Q142" s="134"/>
      <c r="R142" s="134"/>
      <c r="S142" s="134"/>
      <c r="T142" s="134"/>
      <c r="U142" s="134"/>
    </row>
    <row r="143" spans="1:21" ht="18" customHeight="1">
      <c r="A143" s="134"/>
      <c r="B143" s="134"/>
      <c r="C143" s="134"/>
      <c r="D143" s="134"/>
      <c r="E143" s="134"/>
      <c r="F143" s="134"/>
      <c r="G143" s="134"/>
      <c r="H143" s="134"/>
      <c r="I143" s="134"/>
      <c r="J143" s="134"/>
      <c r="K143" s="134"/>
      <c r="L143" s="134"/>
      <c r="M143" s="160"/>
      <c r="N143" s="134"/>
      <c r="O143" s="134"/>
      <c r="P143" s="134"/>
      <c r="Q143" s="134"/>
      <c r="R143" s="134"/>
      <c r="S143" s="134"/>
      <c r="T143" s="134"/>
      <c r="U143" s="134"/>
    </row>
    <row r="144" spans="1:21" ht="18" customHeight="1">
      <c r="A144" s="134"/>
      <c r="B144" s="134"/>
      <c r="C144" s="134"/>
      <c r="D144" s="134"/>
      <c r="E144" s="134"/>
      <c r="F144" s="134"/>
      <c r="G144" s="134"/>
      <c r="H144" s="134"/>
      <c r="I144" s="134"/>
      <c r="J144" s="134"/>
      <c r="K144" s="134"/>
      <c r="L144" s="134"/>
      <c r="M144" s="160"/>
      <c r="N144" s="134"/>
      <c r="O144" s="134"/>
      <c r="P144" s="134"/>
      <c r="Q144" s="134"/>
      <c r="R144" s="134"/>
      <c r="S144" s="134"/>
      <c r="T144" s="134"/>
      <c r="U144" s="134"/>
    </row>
    <row r="145" spans="1:21" ht="18" customHeight="1">
      <c r="A145" s="134"/>
      <c r="B145" s="134"/>
      <c r="C145" s="134"/>
      <c r="D145" s="134"/>
      <c r="E145" s="134"/>
      <c r="F145" s="134"/>
      <c r="G145" s="134"/>
      <c r="H145" s="134"/>
      <c r="I145" s="134"/>
      <c r="J145" s="134"/>
      <c r="K145" s="134"/>
      <c r="L145" s="134"/>
      <c r="M145" s="160"/>
      <c r="N145" s="134"/>
      <c r="O145" s="134"/>
      <c r="P145" s="134"/>
      <c r="Q145" s="134"/>
      <c r="R145" s="134"/>
      <c r="S145" s="134"/>
      <c r="T145" s="134"/>
      <c r="U145" s="134"/>
    </row>
    <row r="146" spans="1:21" ht="18" customHeight="1">
      <c r="A146" s="134"/>
      <c r="B146" s="134"/>
      <c r="C146" s="134"/>
      <c r="D146" s="134"/>
      <c r="E146" s="134"/>
      <c r="F146" s="134"/>
      <c r="G146" s="134"/>
      <c r="H146" s="134"/>
      <c r="I146" s="134"/>
      <c r="J146" s="134"/>
      <c r="K146" s="134"/>
      <c r="L146" s="134"/>
      <c r="M146" s="160"/>
      <c r="N146" s="134"/>
      <c r="O146" s="134"/>
      <c r="P146" s="134"/>
      <c r="Q146" s="134"/>
      <c r="R146" s="134"/>
      <c r="S146" s="134"/>
      <c r="T146" s="134"/>
      <c r="U146" s="134"/>
    </row>
    <row r="147" spans="1:21" ht="18" customHeight="1">
      <c r="A147" s="134"/>
      <c r="B147" s="134"/>
      <c r="C147" s="134"/>
      <c r="D147" s="134"/>
      <c r="E147" s="134"/>
      <c r="F147" s="134"/>
      <c r="G147" s="134"/>
      <c r="H147" s="134"/>
      <c r="I147" s="134"/>
      <c r="J147" s="134"/>
      <c r="K147" s="134"/>
      <c r="L147" s="134"/>
      <c r="M147" s="160"/>
      <c r="N147" s="134"/>
      <c r="O147" s="134"/>
      <c r="P147" s="134"/>
      <c r="Q147" s="134"/>
      <c r="R147" s="134"/>
      <c r="S147" s="134"/>
      <c r="T147" s="134"/>
      <c r="U147" s="134"/>
    </row>
    <row r="148" spans="1:21" ht="18" customHeight="1">
      <c r="A148" s="134"/>
      <c r="B148" s="134"/>
      <c r="C148" s="134"/>
      <c r="D148" s="134"/>
      <c r="E148" s="134"/>
      <c r="F148" s="134"/>
      <c r="G148" s="134"/>
      <c r="H148" s="134"/>
      <c r="I148" s="134"/>
      <c r="J148" s="134"/>
      <c r="K148" s="134"/>
      <c r="L148" s="134"/>
      <c r="M148" s="160"/>
      <c r="N148" s="134"/>
      <c r="O148" s="134"/>
      <c r="P148" s="134"/>
      <c r="Q148" s="134"/>
      <c r="R148" s="134"/>
      <c r="S148" s="134"/>
      <c r="T148" s="134"/>
      <c r="U148" s="134"/>
    </row>
    <row r="149" spans="1:21" ht="18" customHeight="1">
      <c r="A149" s="134"/>
      <c r="B149" s="134"/>
      <c r="C149" s="134"/>
      <c r="D149" s="134"/>
      <c r="E149" s="134"/>
      <c r="F149" s="134"/>
      <c r="G149" s="134"/>
      <c r="H149" s="134"/>
      <c r="I149" s="134"/>
      <c r="J149" s="134"/>
      <c r="K149" s="134"/>
      <c r="L149" s="134"/>
      <c r="M149" s="160"/>
      <c r="N149" s="134"/>
      <c r="O149" s="134"/>
      <c r="P149" s="134"/>
      <c r="Q149" s="134"/>
      <c r="R149" s="134"/>
      <c r="S149" s="134"/>
      <c r="T149" s="134"/>
      <c r="U149" s="134"/>
    </row>
    <row r="150" spans="1:21" ht="18" customHeight="1">
      <c r="A150" s="134"/>
      <c r="B150" s="134"/>
      <c r="C150" s="134"/>
      <c r="D150" s="134"/>
      <c r="E150" s="134"/>
      <c r="F150" s="134"/>
      <c r="G150" s="134"/>
      <c r="H150" s="134"/>
      <c r="I150" s="134"/>
      <c r="J150" s="134"/>
      <c r="K150" s="134"/>
      <c r="L150" s="134"/>
      <c r="M150" s="160"/>
      <c r="N150" s="134"/>
      <c r="O150" s="134"/>
      <c r="P150" s="134"/>
      <c r="Q150" s="134"/>
      <c r="R150" s="134"/>
      <c r="S150" s="134"/>
      <c r="T150" s="134"/>
      <c r="U150" s="134"/>
    </row>
    <row r="151" spans="1:21" ht="18" customHeight="1">
      <c r="A151" s="134"/>
      <c r="B151" s="134"/>
      <c r="C151" s="134"/>
      <c r="D151" s="134"/>
      <c r="E151" s="134"/>
      <c r="F151" s="134"/>
      <c r="G151" s="134"/>
      <c r="H151" s="134"/>
      <c r="I151" s="134"/>
      <c r="J151" s="134"/>
      <c r="K151" s="134"/>
      <c r="L151" s="134"/>
      <c r="M151" s="160"/>
      <c r="N151" s="134"/>
      <c r="O151" s="134"/>
      <c r="P151" s="134"/>
      <c r="Q151" s="134"/>
      <c r="R151" s="134"/>
      <c r="S151" s="134"/>
      <c r="T151" s="134"/>
      <c r="U151" s="134"/>
    </row>
    <row r="152" spans="1:21" ht="18" customHeight="1">
      <c r="A152" s="134"/>
      <c r="B152" s="134"/>
      <c r="C152" s="134"/>
      <c r="D152" s="134"/>
      <c r="E152" s="134"/>
      <c r="F152" s="134"/>
      <c r="G152" s="134"/>
      <c r="H152" s="134"/>
      <c r="I152" s="134"/>
      <c r="J152" s="134"/>
      <c r="K152" s="134"/>
      <c r="L152" s="134"/>
      <c r="M152" s="160"/>
      <c r="N152" s="134"/>
      <c r="O152" s="134"/>
      <c r="P152" s="134"/>
      <c r="Q152" s="134"/>
      <c r="R152" s="134"/>
      <c r="S152" s="134"/>
      <c r="T152" s="134"/>
      <c r="U152" s="134"/>
    </row>
    <row r="153" spans="1:21" ht="18" customHeight="1">
      <c r="A153" s="134"/>
      <c r="B153" s="134"/>
      <c r="C153" s="134"/>
      <c r="D153" s="134"/>
      <c r="E153" s="134"/>
      <c r="F153" s="134"/>
      <c r="G153" s="134"/>
      <c r="H153" s="134"/>
      <c r="I153" s="134"/>
      <c r="J153" s="134"/>
      <c r="K153" s="134"/>
      <c r="L153" s="134"/>
      <c r="M153" s="160"/>
      <c r="N153" s="134"/>
      <c r="O153" s="134"/>
      <c r="P153" s="134"/>
      <c r="Q153" s="134"/>
      <c r="R153" s="134"/>
      <c r="S153" s="134"/>
      <c r="T153" s="134"/>
      <c r="U153" s="134"/>
    </row>
    <row r="154" spans="1:21" ht="18" customHeight="1">
      <c r="A154" s="134"/>
      <c r="B154" s="134"/>
      <c r="C154" s="134"/>
      <c r="D154" s="134"/>
      <c r="E154" s="134"/>
      <c r="F154" s="134"/>
      <c r="G154" s="134"/>
      <c r="H154" s="134"/>
      <c r="I154" s="134"/>
      <c r="J154" s="134"/>
      <c r="K154" s="134"/>
      <c r="L154" s="134"/>
      <c r="M154" s="160"/>
      <c r="N154" s="134"/>
      <c r="O154" s="134"/>
      <c r="P154" s="134"/>
      <c r="Q154" s="134"/>
      <c r="R154" s="134"/>
      <c r="S154" s="134"/>
      <c r="T154" s="134"/>
      <c r="U154" s="134"/>
    </row>
    <row r="155" spans="1:21" ht="18" customHeight="1">
      <c r="A155" s="134"/>
      <c r="B155" s="134"/>
      <c r="C155" s="134"/>
      <c r="D155" s="134"/>
      <c r="E155" s="134"/>
      <c r="F155" s="134"/>
      <c r="G155" s="134"/>
      <c r="H155" s="134"/>
      <c r="I155" s="134"/>
      <c r="J155" s="134"/>
      <c r="K155" s="134"/>
      <c r="L155" s="134"/>
      <c r="M155" s="160"/>
      <c r="N155" s="134"/>
      <c r="O155" s="134"/>
      <c r="P155" s="134"/>
      <c r="Q155" s="134"/>
      <c r="R155" s="134"/>
      <c r="S155" s="134"/>
      <c r="T155" s="134"/>
      <c r="U155" s="134"/>
    </row>
    <row r="156" spans="1:21" ht="18" customHeight="1">
      <c r="A156" s="134"/>
      <c r="B156" s="134"/>
      <c r="C156" s="134"/>
      <c r="D156" s="134"/>
      <c r="E156" s="134"/>
      <c r="F156" s="134"/>
      <c r="G156" s="134"/>
      <c r="H156" s="134"/>
      <c r="I156" s="134"/>
      <c r="J156" s="134"/>
      <c r="K156" s="134"/>
      <c r="L156" s="134"/>
      <c r="M156" s="160"/>
      <c r="N156" s="134"/>
      <c r="O156" s="134"/>
      <c r="P156" s="134"/>
      <c r="Q156" s="134"/>
      <c r="R156" s="134"/>
      <c r="S156" s="134"/>
      <c r="T156" s="134"/>
      <c r="U156" s="134"/>
    </row>
    <row r="157" spans="1:21" ht="18" customHeight="1">
      <c r="A157" s="134"/>
      <c r="B157" s="134"/>
      <c r="C157" s="134"/>
      <c r="D157" s="134"/>
      <c r="E157" s="134"/>
      <c r="F157" s="134"/>
      <c r="G157" s="134"/>
      <c r="H157" s="134"/>
      <c r="I157" s="134"/>
      <c r="J157" s="134"/>
      <c r="K157" s="134"/>
      <c r="L157" s="134"/>
      <c r="M157" s="160"/>
      <c r="N157" s="134"/>
      <c r="O157" s="134"/>
      <c r="P157" s="134"/>
      <c r="Q157" s="134"/>
      <c r="R157" s="134"/>
      <c r="S157" s="134"/>
      <c r="T157" s="134"/>
      <c r="U157" s="134"/>
    </row>
    <row r="158" spans="1:21" ht="18" customHeight="1">
      <c r="A158" s="134"/>
      <c r="B158" s="134"/>
      <c r="C158" s="134"/>
      <c r="D158" s="134"/>
      <c r="E158" s="134"/>
      <c r="F158" s="134"/>
      <c r="G158" s="134"/>
      <c r="H158" s="134"/>
      <c r="I158" s="134"/>
      <c r="J158" s="134"/>
      <c r="K158" s="134"/>
      <c r="L158" s="134"/>
      <c r="M158" s="160"/>
      <c r="N158" s="134"/>
      <c r="O158" s="134"/>
      <c r="P158" s="134"/>
      <c r="Q158" s="134"/>
      <c r="R158" s="134"/>
      <c r="S158" s="134"/>
      <c r="T158" s="134"/>
      <c r="U158" s="134"/>
    </row>
    <row r="159" spans="1:21" ht="18" customHeight="1">
      <c r="A159" s="134"/>
      <c r="B159" s="134"/>
      <c r="C159" s="134"/>
      <c r="D159" s="134"/>
      <c r="E159" s="134"/>
      <c r="F159" s="134"/>
      <c r="G159" s="134"/>
      <c r="H159" s="134"/>
      <c r="I159" s="134"/>
      <c r="J159" s="134"/>
      <c r="K159" s="134"/>
      <c r="L159" s="134"/>
      <c r="M159" s="160"/>
      <c r="N159" s="134"/>
      <c r="O159" s="134"/>
      <c r="P159" s="134"/>
      <c r="Q159" s="134"/>
      <c r="R159" s="134"/>
      <c r="S159" s="134"/>
      <c r="T159" s="134"/>
      <c r="U159" s="134"/>
    </row>
    <row r="160" spans="1:21" ht="18" customHeight="1">
      <c r="A160" s="134"/>
      <c r="B160" s="134"/>
      <c r="C160" s="134"/>
      <c r="D160" s="134"/>
      <c r="E160" s="134"/>
      <c r="F160" s="134"/>
      <c r="G160" s="134"/>
      <c r="H160" s="134"/>
      <c r="I160" s="134"/>
      <c r="J160" s="134"/>
      <c r="K160" s="134"/>
      <c r="L160" s="134"/>
      <c r="M160" s="160"/>
      <c r="N160" s="134"/>
      <c r="O160" s="134"/>
      <c r="P160" s="134"/>
      <c r="Q160" s="134"/>
      <c r="R160" s="134"/>
      <c r="S160" s="134"/>
      <c r="T160" s="134"/>
      <c r="U160" s="134"/>
    </row>
    <row r="161" spans="1:21" ht="18" customHeight="1">
      <c r="A161" s="134"/>
      <c r="B161" s="134"/>
      <c r="C161" s="134"/>
      <c r="D161" s="134"/>
      <c r="E161" s="134"/>
      <c r="F161" s="134"/>
      <c r="G161" s="134"/>
      <c r="H161" s="134"/>
      <c r="I161" s="134"/>
      <c r="J161" s="134"/>
      <c r="K161" s="134"/>
      <c r="L161" s="134"/>
      <c r="M161" s="160"/>
      <c r="N161" s="134"/>
      <c r="O161" s="134"/>
      <c r="P161" s="134"/>
      <c r="Q161" s="134"/>
      <c r="R161" s="134"/>
      <c r="S161" s="134"/>
      <c r="T161" s="134"/>
      <c r="U161" s="134"/>
    </row>
    <row r="162" spans="1:21" ht="18" customHeight="1">
      <c r="A162" s="134"/>
      <c r="B162" s="134"/>
      <c r="C162" s="134"/>
      <c r="D162" s="134"/>
      <c r="E162" s="134"/>
      <c r="F162" s="134"/>
      <c r="G162" s="134"/>
      <c r="H162" s="134"/>
      <c r="I162" s="134"/>
      <c r="J162" s="134"/>
      <c r="K162" s="134"/>
      <c r="L162" s="134"/>
      <c r="M162" s="160"/>
      <c r="N162" s="134"/>
      <c r="O162" s="134"/>
      <c r="P162" s="134"/>
      <c r="Q162" s="134"/>
      <c r="R162" s="134"/>
      <c r="S162" s="134"/>
      <c r="T162" s="134"/>
      <c r="U162" s="134"/>
    </row>
    <row r="163" spans="1:21" ht="18" customHeight="1">
      <c r="A163" s="134"/>
      <c r="B163" s="134"/>
      <c r="C163" s="134"/>
      <c r="D163" s="134"/>
      <c r="E163" s="134"/>
      <c r="F163" s="134"/>
      <c r="G163" s="134"/>
      <c r="H163" s="134"/>
      <c r="I163" s="134"/>
      <c r="J163" s="134"/>
      <c r="K163" s="134"/>
      <c r="L163" s="134"/>
      <c r="M163" s="160"/>
      <c r="N163" s="134"/>
      <c r="O163" s="134"/>
      <c r="P163" s="134"/>
      <c r="Q163" s="134"/>
      <c r="R163" s="134"/>
      <c r="S163" s="134"/>
      <c r="T163" s="134"/>
      <c r="U163" s="134"/>
    </row>
    <row r="164" spans="1:21" ht="18" customHeight="1">
      <c r="A164" s="134"/>
      <c r="B164" s="134"/>
      <c r="C164" s="134"/>
      <c r="D164" s="134"/>
      <c r="E164" s="134"/>
      <c r="F164" s="134"/>
      <c r="G164" s="134"/>
      <c r="H164" s="134"/>
      <c r="I164" s="134"/>
      <c r="J164" s="134"/>
      <c r="K164" s="134"/>
      <c r="L164" s="134"/>
      <c r="M164" s="160"/>
      <c r="N164" s="134"/>
      <c r="O164" s="134"/>
      <c r="P164" s="134"/>
      <c r="Q164" s="134"/>
      <c r="R164" s="134"/>
      <c r="S164" s="134"/>
      <c r="T164" s="134"/>
      <c r="U164" s="134"/>
    </row>
    <row r="165" spans="1:21" ht="18" customHeight="1">
      <c r="A165" s="134"/>
      <c r="B165" s="134"/>
      <c r="C165" s="134"/>
      <c r="D165" s="134"/>
      <c r="E165" s="134"/>
      <c r="F165" s="134"/>
      <c r="G165" s="134"/>
      <c r="H165" s="134"/>
      <c r="I165" s="134"/>
      <c r="J165" s="134"/>
      <c r="K165" s="134"/>
      <c r="L165" s="134"/>
      <c r="M165" s="160"/>
      <c r="N165" s="134"/>
      <c r="O165" s="134"/>
      <c r="P165" s="134"/>
      <c r="Q165" s="134"/>
      <c r="R165" s="134"/>
      <c r="S165" s="134"/>
      <c r="T165" s="134"/>
      <c r="U165" s="134"/>
    </row>
    <row r="166" spans="1:21" ht="18" customHeight="1">
      <c r="A166" s="134"/>
      <c r="B166" s="134"/>
      <c r="C166" s="134"/>
      <c r="D166" s="134"/>
      <c r="E166" s="134"/>
      <c r="F166" s="134"/>
      <c r="G166" s="134"/>
      <c r="H166" s="134"/>
      <c r="I166" s="134"/>
      <c r="J166" s="134"/>
      <c r="K166" s="134"/>
      <c r="L166" s="134"/>
      <c r="M166" s="160"/>
      <c r="N166" s="134"/>
      <c r="O166" s="134"/>
      <c r="P166" s="134"/>
      <c r="Q166" s="134"/>
      <c r="R166" s="134"/>
      <c r="S166" s="134"/>
      <c r="T166" s="134"/>
      <c r="U166" s="134"/>
    </row>
    <row r="167" spans="1:21" ht="18" customHeight="1">
      <c r="A167" s="134"/>
      <c r="B167" s="134"/>
      <c r="C167" s="134"/>
      <c r="D167" s="134"/>
      <c r="E167" s="134"/>
      <c r="F167" s="134"/>
      <c r="G167" s="134"/>
      <c r="H167" s="134"/>
      <c r="I167" s="134"/>
      <c r="J167" s="134"/>
      <c r="K167" s="134"/>
      <c r="L167" s="134"/>
      <c r="M167" s="160"/>
      <c r="N167" s="134"/>
      <c r="O167" s="134"/>
      <c r="P167" s="134"/>
      <c r="Q167" s="134"/>
      <c r="R167" s="134"/>
      <c r="S167" s="134"/>
      <c r="T167" s="134"/>
      <c r="U167" s="134"/>
    </row>
    <row r="168" spans="1:21" ht="18" customHeight="1">
      <c r="A168" s="134"/>
      <c r="B168" s="134"/>
      <c r="C168" s="134"/>
      <c r="D168" s="134"/>
      <c r="E168" s="134"/>
      <c r="F168" s="134"/>
      <c r="G168" s="134"/>
      <c r="H168" s="134"/>
      <c r="I168" s="134"/>
      <c r="J168" s="134"/>
      <c r="K168" s="134"/>
      <c r="L168" s="134"/>
      <c r="M168" s="160"/>
      <c r="N168" s="134"/>
      <c r="O168" s="134"/>
      <c r="P168" s="134"/>
      <c r="Q168" s="134"/>
      <c r="R168" s="134"/>
      <c r="S168" s="134"/>
      <c r="T168" s="134"/>
      <c r="U168" s="134"/>
    </row>
    <row r="169" spans="1:21" ht="18" customHeight="1"/>
    <row r="170" spans="1:21" ht="18" customHeight="1"/>
    <row r="171" spans="1:21" ht="18" customHeight="1"/>
    <row r="172" spans="1:21" ht="18" customHeight="1"/>
    <row r="173" spans="1:21" ht="18" customHeight="1"/>
    <row r="175" spans="1:21" ht="18" customHeight="1"/>
    <row r="177" ht="13.5" customHeight="1"/>
    <row r="178" ht="13.5" customHeight="1"/>
    <row r="237" ht="18" customHeight="1"/>
    <row r="239" ht="13.5" customHeight="1"/>
    <row r="240" ht="13.5" customHeight="1"/>
    <row r="296" ht="18" customHeight="1"/>
    <row r="298" ht="18" customHeight="1"/>
    <row r="300" ht="13.5" customHeight="1"/>
    <row r="301" ht="13.5" customHeight="1"/>
    <row r="360" ht="18" customHeight="1"/>
    <row r="362" ht="13.5" customHeight="1"/>
    <row r="363" ht="13.5" customHeight="1"/>
  </sheetData>
  <mergeCells count="3">
    <mergeCell ref="A1:C2"/>
    <mergeCell ref="S109:U109"/>
    <mergeCell ref="A105:I105"/>
  </mergeCells>
  <phoneticPr fontId="2"/>
  <conditionalFormatting sqref="B137:E137 B31:E35 B41:E41 B43:E43 B45:E45 B47:E47 B54:E55 B57:E57 B59:E62 B37:E39 B49:E51 B10:E11 B13:E15 B17:E20 B22:E25 B27:E27 B29:E29 C10:C51 B64:E104 C53:C102">
    <cfRule type="cellIs" dxfId="102" priority="50" stopIfTrue="1" operator="between">
      <formula>1</formula>
      <formula>3</formula>
    </cfRule>
  </conditionalFormatting>
  <printOptions horizontalCentered="1"/>
  <pageMargins left="0.39370078740157483" right="0.39370078740157483" top="0.39370078740157483" bottom="0.19685039370078741" header="0.51181102362204722" footer="0.51181102362204722"/>
  <pageSetup paperSize="9" scale="44" firstPageNumber="4" pageOrder="overThenDown" orientation="landscape" useFirstPageNumber="1" r:id="rId1"/>
  <headerFooter alignWithMargins="0"/>
  <rowBreaks count="1" manualBreakCount="1">
    <brk id="7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57</vt:i4>
      </vt:variant>
    </vt:vector>
  </HeadingPairs>
  <TitlesOfParts>
    <vt:vector size="91" baseType="lpstr">
      <vt:lpstr>表紙</vt:lpstr>
      <vt:lpstr>目次</vt:lpstr>
      <vt:lpstr>統計表</vt:lpstr>
      <vt:lpstr>人口の変遷</vt:lpstr>
      <vt:lpstr>年齢別人口</vt:lpstr>
      <vt:lpstr>人口動態</vt:lpstr>
      <vt:lpstr>地区別人口動態他</vt:lpstr>
      <vt:lpstr>町丁別(5歳)全市・中央</vt:lpstr>
      <vt:lpstr>小田</vt:lpstr>
      <vt:lpstr>大庄</vt:lpstr>
      <vt:lpstr>立花</vt:lpstr>
      <vt:lpstr>武庫</vt:lpstr>
      <vt:lpstr>園田</vt:lpstr>
      <vt:lpstr>年齢別人口（全市）</vt:lpstr>
      <vt:lpstr>年齢別人口（中央）</vt:lpstr>
      <vt:lpstr>年齢別人口（小田）</vt:lpstr>
      <vt:lpstr>年齢別人口（大庄）</vt:lpstr>
      <vt:lpstr>年齢別人口（立花）</vt:lpstr>
      <vt:lpstr>年齢別人口（武庫）</vt:lpstr>
      <vt:lpstr>年齢別人口（園田）</vt:lpstr>
      <vt:lpstr>交通</vt:lpstr>
      <vt:lpstr>商業</vt:lpstr>
      <vt:lpstr>工業</vt:lpstr>
      <vt:lpstr>事業所</vt:lpstr>
      <vt:lpstr>社会保障</vt:lpstr>
      <vt:lpstr>生活保護</vt:lpstr>
      <vt:lpstr>学校一覧（小・中・髙）</vt:lpstr>
      <vt:lpstr>救急・火災</vt:lpstr>
      <vt:lpstr>くらし</vt:lpstr>
      <vt:lpstr>ごみ</vt:lpstr>
      <vt:lpstr>税</vt:lpstr>
      <vt:lpstr>労働</vt:lpstr>
      <vt:lpstr>参考資料</vt:lpstr>
      <vt:lpstr>他都市との比較</vt:lpstr>
      <vt:lpstr>P14小田</vt:lpstr>
      <vt:lpstr>P39交通</vt:lpstr>
      <vt:lpstr>P40工業</vt:lpstr>
      <vt:lpstr>P45救_急</vt:lpstr>
      <vt:lpstr>くらし!P46品目別取扱数量へ</vt:lpstr>
      <vt:lpstr>P47ごみ量の推移へ</vt:lpstr>
      <vt:lpstr>P48有効求人倍率</vt:lpstr>
      <vt:lpstr>くらし!Print_Area</vt:lpstr>
      <vt:lpstr>園田!Print_Area</vt:lpstr>
      <vt:lpstr>'学校一覧（小・中・髙）'!Print_Area</vt:lpstr>
      <vt:lpstr>工業!Print_Area</vt:lpstr>
      <vt:lpstr>事業所!Print_Area</vt:lpstr>
      <vt:lpstr>商業!Print_Area</vt:lpstr>
      <vt:lpstr>小田!Print_Area</vt:lpstr>
      <vt:lpstr>人口の変遷!Print_Area</vt:lpstr>
      <vt:lpstr>人口動態!Print_Area</vt:lpstr>
      <vt:lpstr>生活保護!Print_Area</vt:lpstr>
      <vt:lpstr>他都市との比較!Print_Area</vt:lpstr>
      <vt:lpstr>大庄!Print_Area</vt:lpstr>
      <vt:lpstr>地区別人口動態他!Print_Area</vt:lpstr>
      <vt:lpstr>'町丁別(5歳)全市・中央'!Print_Area</vt:lpstr>
      <vt:lpstr>年齢別人口!Print_Area</vt:lpstr>
      <vt:lpstr>'年齢別人口（園田）'!Print_Area</vt:lpstr>
      <vt:lpstr>'年齢別人口（小田）'!Print_Area</vt:lpstr>
      <vt:lpstr>'年齢別人口（全市）'!Print_Area</vt:lpstr>
      <vt:lpstr>'年齢別人口（大庄）'!Print_Area</vt:lpstr>
      <vt:lpstr>'年齢別人口（中央）'!Print_Area</vt:lpstr>
      <vt:lpstr>'年齢別人口（武庫）'!Print_Area</vt:lpstr>
      <vt:lpstr>'年齢別人口（立花）'!Print_Area</vt:lpstr>
      <vt:lpstr>武庫!Print_Area</vt:lpstr>
      <vt:lpstr>立花!Print_Area</vt:lpstr>
      <vt:lpstr>園田!Print_Titles</vt:lpstr>
      <vt:lpstr>小田!Print_Titles</vt:lpstr>
      <vt:lpstr>大庄!Print_Titles</vt:lpstr>
      <vt:lpstr>'町丁別(5歳)全市・中央'!Print_Titles</vt:lpstr>
      <vt:lpstr>武庫!Print_Titles</vt:lpstr>
      <vt:lpstr>立花!Print_Titles</vt:lpstr>
      <vt:lpstr>ご_み_量_の_推_移</vt:lpstr>
      <vt:lpstr>ごみ量の推移へ</vt:lpstr>
      <vt:lpstr>介護サービス</vt:lpstr>
      <vt:lpstr>教育へ</vt:lpstr>
      <vt:lpstr>工業へ</vt:lpstr>
      <vt:lpstr>高_等_学_校</vt:lpstr>
      <vt:lpstr>最後</vt:lpstr>
      <vt:lpstr>市税収入額へ</vt:lpstr>
      <vt:lpstr>市税収入済額へ</vt:lpstr>
      <vt:lpstr>小_学_校</vt:lpstr>
      <vt:lpstr>前へ</vt:lpstr>
      <vt:lpstr>男女年齢</vt:lpstr>
      <vt:lpstr>地_区_別_火_災_発_生_状_況</vt:lpstr>
      <vt:lpstr>中_学_校</vt:lpstr>
      <vt:lpstr>特_別_支_援_学_校</vt:lpstr>
      <vt:lpstr>保護人員へ</vt:lpstr>
      <vt:lpstr>有効求人倍率</vt:lpstr>
      <vt:lpstr>有効求人倍率へ</vt:lpstr>
      <vt:lpstr>要_支_援_・_要_介_護_認_定_者_数</vt:lpstr>
      <vt:lpstr>労__働</vt:lpstr>
    </vt:vector>
  </TitlesOfParts>
  <Company>選挙管理委員会事務局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尼崎市</dc:creator>
  <cp:lastModifiedBy>Amagasaki</cp:lastModifiedBy>
  <cp:lastPrinted>2021-12-16T06:57:51Z</cp:lastPrinted>
  <dcterms:created xsi:type="dcterms:W3CDTF">1999-07-01T01:49:41Z</dcterms:created>
  <dcterms:modified xsi:type="dcterms:W3CDTF">2021-12-16T07:14:49Z</dcterms:modified>
</cp:coreProperties>
</file>