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Z:\総務局\法務部公文書管理・統計担当\【廃】総務局 行政マネジメント部国勢調査・統計担当\130_毎月人口推計調査\人口月報\R8\"/>
    </mc:Choice>
  </mc:AlternateContent>
  <xr:revisionPtr revIDLastSave="0" documentId="8_{B722D062-B268-4FA0-A818-A1EFC57C5303}" xr6:coauthVersionLast="47" xr6:coauthVersionMax="47" xr10:uidLastSave="{00000000-0000-0000-0000-000000000000}"/>
  <bookViews>
    <workbookView xWindow="-28920" yWindow="-2445" windowWidth="29040" windowHeight="15720" activeTab="5" xr2:uid="{9218AF14-A8FF-440C-9089-B27E40095759}"/>
  </bookViews>
  <sheets>
    <sheet name="1月_速報" sheetId="8" r:id="rId1"/>
    <sheet name="2月_速報" sheetId="9" r:id="rId2"/>
    <sheet name="3月_速報" sheetId="10" r:id="rId3"/>
    <sheet name="4月_速報" sheetId="6" r:id="rId4"/>
    <sheet name="5月_速報" sheetId="7" r:id="rId5"/>
    <sheet name="6月" sheetId="11" r:id="rId6"/>
  </sheets>
  <definedNames>
    <definedName name="_xlnm.Print_Area" localSheetId="0">'1月_速報'!$A$1:$Q$74</definedName>
    <definedName name="_xlnm.Print_Area" localSheetId="1">'2月_速報'!$A$1:$Q$73</definedName>
    <definedName name="_xlnm.Print_Area" localSheetId="2">'3月_速報'!$A$1:$Q$73</definedName>
    <definedName name="_xlnm.Print_Area" localSheetId="3">'4月_速報'!$A$1:$Q$73</definedName>
    <definedName name="_xlnm.Print_Area" localSheetId="4">'5月_速報'!$A$1:$Q$73</definedName>
    <definedName name="_xlnm.Print_Area" localSheetId="5">'6月'!$A$1:$Q$73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2" i="11" l="1"/>
  <c r="F13" i="11"/>
  <c r="H13" i="11"/>
  <c r="J14" i="11" s="1"/>
  <c r="J13" i="11"/>
  <c r="F14" i="11"/>
  <c r="P14" i="11"/>
  <c r="Q16" i="11"/>
  <c r="D17" i="11"/>
  <c r="H17" i="11"/>
  <c r="H18" i="11" s="1"/>
  <c r="Q17" i="11"/>
  <c r="D18" i="11"/>
  <c r="C28" i="11" s="1"/>
  <c r="F28" i="11"/>
  <c r="I28" i="11"/>
  <c r="K28" i="11"/>
  <c r="M28" i="11"/>
  <c r="H44" i="11"/>
  <c r="N44" i="11"/>
  <c r="P44" i="11"/>
  <c r="H45" i="11"/>
  <c r="N45" i="11"/>
  <c r="P45" i="11"/>
  <c r="H46" i="11"/>
  <c r="P46" i="11" s="1"/>
  <c r="N46" i="11"/>
  <c r="J62" i="11"/>
  <c r="N62" i="11"/>
  <c r="P62" i="11"/>
  <c r="L63" i="11"/>
  <c r="L62" i="11" s="1"/>
  <c r="L64" i="11"/>
  <c r="L65" i="11"/>
  <c r="L66" i="11"/>
  <c r="L67" i="11"/>
  <c r="L68" i="11"/>
  <c r="M71" i="11"/>
  <c r="Q18" i="11" l="1"/>
  <c r="P28" i="11" s="1"/>
  <c r="G28" i="11"/>
  <c r="H12" i="10"/>
  <c r="F13" i="10"/>
  <c r="H13" i="10"/>
  <c r="J13" i="10"/>
  <c r="F14" i="10"/>
  <c r="J14" i="10"/>
  <c r="P14" i="10"/>
  <c r="Q16" i="10"/>
  <c r="D17" i="10"/>
  <c r="H17" i="10"/>
  <c r="H18" i="10" s="1"/>
  <c r="Q17" i="10"/>
  <c r="D18" i="10"/>
  <c r="C28" i="10" s="1"/>
  <c r="K28" i="10"/>
  <c r="M28" i="10"/>
  <c r="H44" i="10"/>
  <c r="N44" i="10"/>
  <c r="P44" i="10"/>
  <c r="H45" i="10"/>
  <c r="P45" i="10" s="1"/>
  <c r="N45" i="10"/>
  <c r="H46" i="10"/>
  <c r="N46" i="10"/>
  <c r="P46" i="10"/>
  <c r="I48" i="10"/>
  <c r="O48" i="10"/>
  <c r="Q48" i="10"/>
  <c r="I49" i="10"/>
  <c r="O49" i="10"/>
  <c r="Q49" i="10"/>
  <c r="I50" i="10"/>
  <c r="Q50" i="10" s="1"/>
  <c r="O50" i="10"/>
  <c r="J62" i="10"/>
  <c r="N62" i="10"/>
  <c r="P62" i="10"/>
  <c r="L63" i="10"/>
  <c r="L62" i="10" s="1"/>
  <c r="L64" i="10"/>
  <c r="L65" i="10"/>
  <c r="L66" i="10"/>
  <c r="L67" i="10"/>
  <c r="L68" i="10"/>
  <c r="Q18" i="10" l="1"/>
  <c r="G28" i="10"/>
  <c r="P28" i="10" s="1"/>
  <c r="H12" i="9"/>
  <c r="F13" i="9"/>
  <c r="H13" i="9"/>
  <c r="J13" i="9"/>
  <c r="F14" i="9"/>
  <c r="J14" i="9"/>
  <c r="Q16" i="9"/>
  <c r="D17" i="9"/>
  <c r="H17" i="9"/>
  <c r="Q17" i="9"/>
  <c r="D18" i="9"/>
  <c r="C28" i="9" s="1"/>
  <c r="H18" i="9"/>
  <c r="Q18" i="9" s="1"/>
  <c r="K28" i="9"/>
  <c r="M28" i="9"/>
  <c r="H44" i="9"/>
  <c r="N44" i="9"/>
  <c r="P44" i="9"/>
  <c r="H45" i="9"/>
  <c r="N45" i="9"/>
  <c r="P45" i="9"/>
  <c r="H46" i="9"/>
  <c r="N46" i="9"/>
  <c r="P46" i="9"/>
  <c r="I48" i="9"/>
  <c r="O48" i="9"/>
  <c r="Q48" i="9"/>
  <c r="I49" i="9"/>
  <c r="O49" i="9"/>
  <c r="Q49" i="9"/>
  <c r="I50" i="9"/>
  <c r="O50" i="9"/>
  <c r="Q50" i="9"/>
  <c r="J62" i="9"/>
  <c r="N62" i="9"/>
  <c r="P62" i="9"/>
  <c r="L63" i="9"/>
  <c r="L62" i="9" s="1"/>
  <c r="L64" i="9"/>
  <c r="L65" i="9"/>
  <c r="L66" i="9"/>
  <c r="L67" i="9"/>
  <c r="L68" i="9"/>
  <c r="G28" i="9" l="1"/>
  <c r="P28" i="9" s="1"/>
  <c r="Q16" i="8"/>
  <c r="D17" i="8"/>
  <c r="H17" i="8"/>
  <c r="Q17" i="8"/>
  <c r="D18" i="8"/>
  <c r="H18" i="8"/>
  <c r="Q18" i="8"/>
  <c r="C28" i="8"/>
  <c r="G28" i="8"/>
  <c r="K28" i="8"/>
  <c r="M28" i="8"/>
  <c r="P28" i="8"/>
  <c r="I48" i="8"/>
  <c r="O48" i="8"/>
  <c r="Q48" i="8"/>
  <c r="I49" i="8"/>
  <c r="O49" i="8"/>
  <c r="Q49" i="8"/>
  <c r="I50" i="8"/>
  <c r="O50" i="8"/>
  <c r="Q50" i="8"/>
  <c r="J63" i="8"/>
  <c r="L63" i="8"/>
  <c r="N63" i="8"/>
  <c r="P63" i="8"/>
  <c r="L64" i="8"/>
  <c r="L65" i="8"/>
  <c r="L66" i="8"/>
  <c r="L67" i="8"/>
  <c r="L68" i="8"/>
  <c r="L69" i="8"/>
  <c r="M72" i="8"/>
  <c r="H12" i="7" l="1"/>
  <c r="F13" i="7"/>
  <c r="H13" i="7"/>
  <c r="J14" i="7" s="1"/>
  <c r="J13" i="7"/>
  <c r="F14" i="7"/>
  <c r="P14" i="7"/>
  <c r="Q16" i="7"/>
  <c r="D17" i="7"/>
  <c r="H17" i="7"/>
  <c r="Q17" i="7"/>
  <c r="D18" i="7"/>
  <c r="H18" i="7"/>
  <c r="Q18" i="7" s="1"/>
  <c r="C28" i="7"/>
  <c r="K28" i="7"/>
  <c r="M28" i="7"/>
  <c r="H44" i="7"/>
  <c r="N44" i="7"/>
  <c r="P44" i="7"/>
  <c r="H45" i="7"/>
  <c r="N45" i="7"/>
  <c r="P45" i="7"/>
  <c r="H46" i="7"/>
  <c r="N46" i="7"/>
  <c r="P46" i="7"/>
  <c r="J62" i="7"/>
  <c r="N62" i="7"/>
  <c r="P62" i="7"/>
  <c r="L63" i="7"/>
  <c r="L62" i="7" s="1"/>
  <c r="L64" i="7"/>
  <c r="L65" i="7"/>
  <c r="L66" i="7"/>
  <c r="L67" i="7"/>
  <c r="L68" i="7"/>
  <c r="H12" i="6"/>
  <c r="F13" i="6"/>
  <c r="H13" i="6"/>
  <c r="J13" i="6"/>
  <c r="F14" i="6"/>
  <c r="J14" i="6"/>
  <c r="P14" i="6"/>
  <c r="Q16" i="6"/>
  <c r="D17" i="6"/>
  <c r="D18" i="6" s="1"/>
  <c r="C28" i="6" s="1"/>
  <c r="H17" i="6"/>
  <c r="Q17" i="6" s="1"/>
  <c r="K28" i="6"/>
  <c r="M28" i="6"/>
  <c r="H44" i="6"/>
  <c r="N44" i="6"/>
  <c r="P44" i="6" s="1"/>
  <c r="H45" i="6"/>
  <c r="N45" i="6"/>
  <c r="P45" i="6"/>
  <c r="H46" i="6"/>
  <c r="N46" i="6"/>
  <c r="P46" i="6"/>
  <c r="I50" i="6"/>
  <c r="O50" i="6"/>
  <c r="Q50" i="6"/>
  <c r="J62" i="6"/>
  <c r="L62" i="6"/>
  <c r="N62" i="6"/>
  <c r="P62" i="6"/>
  <c r="L63" i="6"/>
  <c r="L64" i="6"/>
  <c r="L65" i="6"/>
  <c r="L66" i="6"/>
  <c r="L67" i="6"/>
  <c r="L68" i="6"/>
  <c r="G28" i="7" l="1"/>
  <c r="P28" i="7" s="1"/>
  <c r="H18" i="6"/>
  <c r="Q18" i="6" l="1"/>
  <c r="G28" i="6"/>
  <c r="P28" i="6" s="1"/>
</calcChain>
</file>

<file path=xl/sharedStrings.xml><?xml version="1.0" encoding="utf-8"?>
<sst xmlns="http://schemas.openxmlformats.org/spreadsheetml/2006/main" count="562" uniqueCount="106">
  <si>
    <t>尼崎市人口月報（令和8年１月）</t>
    <rPh sb="8" eb="10">
      <t>レイワ</t>
    </rPh>
    <rPh sb="11" eb="12">
      <t>ネン</t>
    </rPh>
    <rPh sb="13" eb="14">
      <t>ガツ</t>
    </rPh>
    <phoneticPr fontId="4"/>
  </si>
  <si>
    <t>　　　　　　</t>
  </si>
  <si>
    <t>　　　　　　　　　　　　</t>
  </si>
  <si>
    <t>尼崎市の推計人口</t>
    <rPh sb="0" eb="3">
      <t>アマガサキシ</t>
    </rPh>
    <rPh sb="4" eb="6">
      <t>スイケイ</t>
    </rPh>
    <rPh sb="6" eb="8">
      <t>ジンコウ</t>
    </rPh>
    <phoneticPr fontId="9"/>
  </si>
  <si>
    <t>（各月１日現在）</t>
    <rPh sb="1" eb="2">
      <t>カク</t>
    </rPh>
    <rPh sb="2" eb="3">
      <t>ツキ</t>
    </rPh>
    <rPh sb="4" eb="5">
      <t>ニチ</t>
    </rPh>
    <rPh sb="5" eb="7">
      <t>ゲンザイ</t>
    </rPh>
    <phoneticPr fontId="9"/>
  </si>
  <si>
    <t>年　・　月</t>
    <rPh sb="0" eb="1">
      <t>ネン</t>
    </rPh>
    <rPh sb="4" eb="5">
      <t>ツキ</t>
    </rPh>
    <phoneticPr fontId="9"/>
  </si>
  <si>
    <t>世帯数</t>
  </si>
  <si>
    <t>人　口</t>
  </si>
  <si>
    <r>
      <t xml:space="preserve"> 1km</t>
    </r>
    <r>
      <rPr>
        <vertAlign val="superscript"/>
        <sz val="9"/>
        <rFont val="ＭＳ Ｐ明朝"/>
        <family val="1"/>
        <charset val="128"/>
      </rPr>
      <t>2</t>
    </r>
    <r>
      <rPr>
        <sz val="9"/>
        <rFont val="ＭＳ Ｐ明朝"/>
        <family val="1"/>
        <charset val="128"/>
      </rPr>
      <t>当り人口</t>
    </r>
    <phoneticPr fontId="5"/>
  </si>
  <si>
    <t>増減数</t>
    <rPh sb="0" eb="2">
      <t>ゾウゲン</t>
    </rPh>
    <phoneticPr fontId="5"/>
  </si>
  <si>
    <t>増減数</t>
    <rPh sb="0" eb="2">
      <t>ゾウゲン</t>
    </rPh>
    <rPh sb="2" eb="3">
      <t>スウ</t>
    </rPh>
    <phoneticPr fontId="5"/>
  </si>
  <si>
    <t>男</t>
    <rPh sb="0" eb="1">
      <t>オトコ</t>
    </rPh>
    <phoneticPr fontId="5"/>
  </si>
  <si>
    <t>女</t>
    <rPh sb="0" eb="1">
      <t>オンナ</t>
    </rPh>
    <phoneticPr fontId="5"/>
  </si>
  <si>
    <t>（１）</t>
  </si>
  <si>
    <t>(対前年)</t>
    <rPh sb="1" eb="2">
      <t>タイ</t>
    </rPh>
    <rPh sb="2" eb="4">
      <t>ゼンネン</t>
    </rPh>
    <phoneticPr fontId="5"/>
  </si>
  <si>
    <t>令和５年</t>
    <rPh sb="0" eb="2">
      <t>レイワ</t>
    </rPh>
    <rPh sb="3" eb="4">
      <t>ネン</t>
    </rPh>
    <phoneticPr fontId="4"/>
  </si>
  <si>
    <t>1月</t>
    <rPh sb="1" eb="2">
      <t>ガツ</t>
    </rPh>
    <phoneticPr fontId="5"/>
  </si>
  <si>
    <t>令和６年</t>
    <rPh sb="0" eb="2">
      <t>レイワ</t>
    </rPh>
    <rPh sb="3" eb="4">
      <t>ネン</t>
    </rPh>
    <phoneticPr fontId="4"/>
  </si>
  <si>
    <t>令和７年</t>
    <rPh sb="0" eb="2">
      <t>レイワ</t>
    </rPh>
    <rPh sb="3" eb="4">
      <t>ネン</t>
    </rPh>
    <phoneticPr fontId="4"/>
  </si>
  <si>
    <t>(対前月)</t>
    <rPh sb="1" eb="2">
      <t>タイ</t>
    </rPh>
    <rPh sb="2" eb="4">
      <t>ゼンゲツ</t>
    </rPh>
    <phoneticPr fontId="5"/>
  </si>
  <si>
    <t>１１月</t>
    <rPh sb="2" eb="3">
      <t>ガツ</t>
    </rPh>
    <phoneticPr fontId="4"/>
  </si>
  <si>
    <t>１２月</t>
    <rPh sb="2" eb="3">
      <t>ガツ</t>
    </rPh>
    <phoneticPr fontId="4"/>
  </si>
  <si>
    <t>令和８年</t>
    <rPh sb="0" eb="2">
      <t>レイワ</t>
    </rPh>
    <rPh sb="3" eb="4">
      <t>ネン</t>
    </rPh>
    <phoneticPr fontId="4"/>
  </si>
  <si>
    <t>１月</t>
    <rPh sb="1" eb="2">
      <t>ガツ</t>
    </rPh>
    <phoneticPr fontId="4"/>
  </si>
  <si>
    <t>（１）　市域面積の更新がありました。　令和6年4月2日付　50.70ｋ㎡　　令和3年11月10日付　50.71ｋ㎡　　平成27年6月1日付　50.72ｋ㎡　　</t>
    <phoneticPr fontId="4"/>
  </si>
  <si>
    <t>地区別推計人口</t>
    <rPh sb="0" eb="2">
      <t>チク</t>
    </rPh>
    <rPh sb="2" eb="3">
      <t>ベツ</t>
    </rPh>
    <rPh sb="3" eb="5">
      <t>スイケイ</t>
    </rPh>
    <rPh sb="5" eb="7">
      <t>ジンコウ</t>
    </rPh>
    <phoneticPr fontId="9"/>
  </si>
  <si>
    <t>（令和８年１月１日現在）</t>
    <phoneticPr fontId="4"/>
  </si>
  <si>
    <t>地　区</t>
    <rPh sb="0" eb="1">
      <t>チ</t>
    </rPh>
    <rPh sb="2" eb="3">
      <t>ク</t>
    </rPh>
    <phoneticPr fontId="9"/>
  </si>
  <si>
    <t>対前月</t>
  </si>
  <si>
    <t>男</t>
  </si>
  <si>
    <t>女</t>
  </si>
  <si>
    <r>
      <t xml:space="preserve"> 1km</t>
    </r>
    <r>
      <rPr>
        <vertAlign val="superscript"/>
        <sz val="10"/>
        <rFont val="ＭＳ Ｐ明朝"/>
        <family val="1"/>
        <charset val="128"/>
      </rPr>
      <t>2</t>
    </r>
    <r>
      <rPr>
        <sz val="10"/>
        <rFont val="ＭＳ Ｐ明朝"/>
        <family val="1"/>
        <charset val="128"/>
      </rPr>
      <t>当り人口</t>
    </r>
    <phoneticPr fontId="5"/>
  </si>
  <si>
    <t>全　　　市</t>
    <rPh sb="0" eb="1">
      <t>ゼン</t>
    </rPh>
    <rPh sb="4" eb="5">
      <t>シ</t>
    </rPh>
    <phoneticPr fontId="9"/>
  </si>
  <si>
    <t>中　　　央</t>
    <rPh sb="0" eb="1">
      <t>ナカ</t>
    </rPh>
    <rPh sb="4" eb="5">
      <t>ヒサシ</t>
    </rPh>
    <phoneticPr fontId="9"/>
  </si>
  <si>
    <t>小　　　田</t>
    <rPh sb="0" eb="1">
      <t>ショウ</t>
    </rPh>
    <rPh sb="4" eb="5">
      <t>タ</t>
    </rPh>
    <phoneticPr fontId="9"/>
  </si>
  <si>
    <t>大　　　庄</t>
    <rPh sb="0" eb="1">
      <t>ダイ</t>
    </rPh>
    <rPh sb="4" eb="5">
      <t>ショウ</t>
    </rPh>
    <phoneticPr fontId="9"/>
  </si>
  <si>
    <t>立　　　花</t>
    <rPh sb="0" eb="1">
      <t>タテ</t>
    </rPh>
    <rPh sb="4" eb="5">
      <t>ハナ</t>
    </rPh>
    <phoneticPr fontId="9"/>
  </si>
  <si>
    <t>武　　　庫</t>
    <rPh sb="0" eb="1">
      <t>タケシ</t>
    </rPh>
    <rPh sb="4" eb="5">
      <t>コ</t>
    </rPh>
    <phoneticPr fontId="9"/>
  </si>
  <si>
    <t>園　　　田</t>
    <rPh sb="0" eb="1">
      <t>エン</t>
    </rPh>
    <rPh sb="4" eb="5">
      <t>タ</t>
    </rPh>
    <phoneticPr fontId="9"/>
  </si>
  <si>
    <t>尼崎市の人口動態</t>
  </si>
  <si>
    <t>出　生</t>
    <rPh sb="0" eb="1">
      <t>デ</t>
    </rPh>
    <rPh sb="2" eb="3">
      <t>ショウ</t>
    </rPh>
    <phoneticPr fontId="9"/>
  </si>
  <si>
    <t>死　亡</t>
    <rPh sb="0" eb="1">
      <t>シ</t>
    </rPh>
    <rPh sb="2" eb="3">
      <t>ボウ</t>
    </rPh>
    <phoneticPr fontId="9"/>
  </si>
  <si>
    <t>自然増減</t>
    <rPh sb="0" eb="2">
      <t>シゼン</t>
    </rPh>
    <rPh sb="2" eb="4">
      <t>ゾウゲン</t>
    </rPh>
    <phoneticPr fontId="9"/>
  </si>
  <si>
    <t>転　入</t>
    <rPh sb="0" eb="1">
      <t>テン</t>
    </rPh>
    <rPh sb="2" eb="3">
      <t>イ</t>
    </rPh>
    <phoneticPr fontId="9"/>
  </si>
  <si>
    <t>転　出</t>
    <rPh sb="0" eb="1">
      <t>テン</t>
    </rPh>
    <rPh sb="2" eb="3">
      <t>デ</t>
    </rPh>
    <phoneticPr fontId="9"/>
  </si>
  <si>
    <t>社会増減</t>
    <rPh sb="0" eb="2">
      <t>シャカイ</t>
    </rPh>
    <rPh sb="2" eb="4">
      <t>ゾウゲン</t>
    </rPh>
    <phoneticPr fontId="9"/>
  </si>
  <si>
    <t>年・月間増減数</t>
    <rPh sb="0" eb="1">
      <t>ネン</t>
    </rPh>
    <rPh sb="2" eb="4">
      <t>ゲッカン</t>
    </rPh>
    <rPh sb="4" eb="6">
      <t>ゾウゲン</t>
    </rPh>
    <rPh sb="6" eb="7">
      <t>スウ</t>
    </rPh>
    <phoneticPr fontId="9"/>
  </si>
  <si>
    <t>（注１）</t>
    <rPh sb="1" eb="2">
      <t>チュウ</t>
    </rPh>
    <phoneticPr fontId="9"/>
  </si>
  <si>
    <t>（注２）</t>
    <rPh sb="1" eb="2">
      <t>チュウ</t>
    </rPh>
    <phoneticPr fontId="9"/>
  </si>
  <si>
    <t>（注３）</t>
    <rPh sb="1" eb="2">
      <t>チュウ</t>
    </rPh>
    <phoneticPr fontId="9"/>
  </si>
  <si>
    <t>(年間増減)</t>
    <rPh sb="1" eb="2">
      <t>トシ</t>
    </rPh>
    <rPh sb="2" eb="3">
      <t>アイダ</t>
    </rPh>
    <rPh sb="3" eb="5">
      <t>ゾウゲン</t>
    </rPh>
    <phoneticPr fontId="5"/>
  </si>
  <si>
    <t>令和４年 中</t>
    <rPh sb="0" eb="2">
      <t>レイワ</t>
    </rPh>
    <rPh sb="3" eb="4">
      <t>ネン</t>
    </rPh>
    <rPh sb="5" eb="6">
      <t>ナカ</t>
    </rPh>
    <phoneticPr fontId="5"/>
  </si>
  <si>
    <t>令和５年 中</t>
    <rPh sb="0" eb="2">
      <t>レイワ</t>
    </rPh>
    <rPh sb="3" eb="4">
      <t>ネン</t>
    </rPh>
    <rPh sb="5" eb="6">
      <t>ナカ</t>
    </rPh>
    <phoneticPr fontId="5"/>
  </si>
  <si>
    <t>令和６年 中</t>
    <rPh sb="0" eb="2">
      <t>レイワ</t>
    </rPh>
    <rPh sb="5" eb="6">
      <t>ナカ</t>
    </rPh>
    <phoneticPr fontId="5"/>
  </si>
  <si>
    <t>(月間増減)</t>
    <rPh sb="1" eb="2">
      <t>ツキ</t>
    </rPh>
    <rPh sb="2" eb="3">
      <t>アイダ</t>
    </rPh>
    <rPh sb="3" eb="5">
      <t>ゾウゲン</t>
    </rPh>
    <phoneticPr fontId="5"/>
  </si>
  <si>
    <t>１０月</t>
    <rPh sb="2" eb="3">
      <t>ガツ</t>
    </rPh>
    <phoneticPr fontId="4"/>
  </si>
  <si>
    <t>中</t>
    <rPh sb="0" eb="1">
      <t>チュウ</t>
    </rPh>
    <phoneticPr fontId="5"/>
  </si>
  <si>
    <t>（注１）　出生・死亡の差引である。  （注２）　転入・転出の差引である。  （注３）　自然増減・社会増減の合計である。　</t>
    <rPh sb="1" eb="2">
      <t>チュウ</t>
    </rPh>
    <rPh sb="20" eb="21">
      <t>チュウ</t>
    </rPh>
    <rPh sb="39" eb="40">
      <t>チュウ</t>
    </rPh>
    <phoneticPr fontId="9"/>
  </si>
  <si>
    <t>住民基本台帳登録者数（日本人及び外国人）　（令和７年１２月３１日現在）</t>
    <rPh sb="22" eb="23">
      <t>レイ</t>
    </rPh>
    <rPh sb="23" eb="24">
      <t>カズ</t>
    </rPh>
    <rPh sb="25" eb="26">
      <t>ネン</t>
    </rPh>
    <rPh sb="28" eb="29">
      <t>ガツ</t>
    </rPh>
    <rPh sb="31" eb="32">
      <t>ニチ</t>
    </rPh>
    <rPh sb="32" eb="34">
      <t>ゲンザイ</t>
    </rPh>
    <phoneticPr fontId="4"/>
  </si>
  <si>
    <t>推　計　人　口　と　は</t>
    <phoneticPr fontId="5"/>
  </si>
  <si>
    <t>地　　　区</t>
    <rPh sb="0" eb="5">
      <t>チク</t>
    </rPh>
    <phoneticPr fontId="9"/>
  </si>
  <si>
    <t>世帯数</t>
    <rPh sb="0" eb="3">
      <t>セタイスウ</t>
    </rPh>
    <phoneticPr fontId="9"/>
  </si>
  <si>
    <t>人口総数</t>
    <rPh sb="0" eb="2">
      <t>ジンコウ</t>
    </rPh>
    <rPh sb="2" eb="4">
      <t>ソウスウ</t>
    </rPh>
    <phoneticPr fontId="9"/>
  </si>
  <si>
    <t>男</t>
    <rPh sb="0" eb="1">
      <t>オトコ</t>
    </rPh>
    <phoneticPr fontId="9"/>
  </si>
  <si>
    <t>女</t>
    <rPh sb="0" eb="1">
      <t>オンナ</t>
    </rPh>
    <phoneticPr fontId="9"/>
  </si>
  <si>
    <t>　全　　　市</t>
    <rPh sb="1" eb="2">
      <t>ゼン</t>
    </rPh>
    <rPh sb="5" eb="6">
      <t>シ</t>
    </rPh>
    <phoneticPr fontId="9"/>
  </si>
  <si>
    <t>　 推計人口とは、国勢調査の直近の結果を基礎として、それ以降の毎月の住民基本台帳（日本人及び外国人）による増減数（出生、死亡、転入、転出）を加減して得られた市の公称人口です。
　推計人口は、住民基本台帳登録者数の合計とは異なるものです。</t>
    <phoneticPr fontId="5"/>
  </si>
  <si>
    <t>　中　　　央</t>
    <rPh sb="1" eb="2">
      <t>ナカ</t>
    </rPh>
    <rPh sb="5" eb="6">
      <t>ヒサシ</t>
    </rPh>
    <phoneticPr fontId="9"/>
  </si>
  <si>
    <t>　小　　　田</t>
    <rPh sb="1" eb="2">
      <t>ショウ</t>
    </rPh>
    <rPh sb="5" eb="6">
      <t>タ</t>
    </rPh>
    <phoneticPr fontId="9"/>
  </si>
  <si>
    <t>　大　　　庄</t>
    <rPh sb="1" eb="2">
      <t>ダイ</t>
    </rPh>
    <rPh sb="5" eb="6">
      <t>ショウ</t>
    </rPh>
    <phoneticPr fontId="9"/>
  </si>
  <si>
    <t>　立　　　花</t>
    <rPh sb="1" eb="2">
      <t>タテ</t>
    </rPh>
    <rPh sb="5" eb="6">
      <t>ハナ</t>
    </rPh>
    <phoneticPr fontId="9"/>
  </si>
  <si>
    <t>　武　　　庫</t>
    <rPh sb="1" eb="2">
      <t>タケシ</t>
    </rPh>
    <rPh sb="5" eb="6">
      <t>コ</t>
    </rPh>
    <phoneticPr fontId="9"/>
  </si>
  <si>
    <t>　園　　　田</t>
    <rPh sb="1" eb="2">
      <t>エン</t>
    </rPh>
    <rPh sb="5" eb="6">
      <t>タ</t>
    </rPh>
    <phoneticPr fontId="9"/>
  </si>
  <si>
    <t>【うち、外国人住民】※（）内は混合世帯の数</t>
    <rPh sb="4" eb="6">
      <t>ガイコク</t>
    </rPh>
    <rPh sb="6" eb="7">
      <t>ジン</t>
    </rPh>
    <rPh sb="7" eb="9">
      <t>ジュウミン</t>
    </rPh>
    <rPh sb="13" eb="14">
      <t>ナイ</t>
    </rPh>
    <phoneticPr fontId="9"/>
  </si>
  <si>
    <t>　全　　　市</t>
    <rPh sb="1" eb="6">
      <t>ゼンシ</t>
    </rPh>
    <phoneticPr fontId="9"/>
  </si>
  <si>
    <t>12,119（2,034）</t>
    <phoneticPr fontId="4"/>
  </si>
  <si>
    <t>12,154（2,039）</t>
    <phoneticPr fontId="4"/>
  </si>
  <si>
    <t>住民基本台帳登録者数（日本人及び外国人）　（令和８年１月３１日現在）</t>
    <rPh sb="22" eb="23">
      <t>レイ</t>
    </rPh>
    <rPh sb="23" eb="24">
      <t>カズ</t>
    </rPh>
    <rPh sb="25" eb="26">
      <t>ネン</t>
    </rPh>
    <rPh sb="27" eb="28">
      <t>ガツ</t>
    </rPh>
    <rPh sb="30" eb="31">
      <t>ニチ</t>
    </rPh>
    <rPh sb="31" eb="33">
      <t>ゲンザイ</t>
    </rPh>
    <phoneticPr fontId="4"/>
  </si>
  <si>
    <t>令和７年 中</t>
    <rPh sb="0" eb="2">
      <t>レイワ</t>
    </rPh>
    <rPh sb="5" eb="6">
      <t>ナカ</t>
    </rPh>
    <phoneticPr fontId="5"/>
  </si>
  <si>
    <t>令和６年 中</t>
    <rPh sb="0" eb="2">
      <t>レイワ</t>
    </rPh>
    <rPh sb="3" eb="4">
      <t>ネン</t>
    </rPh>
    <rPh sb="5" eb="6">
      <t>ナカ</t>
    </rPh>
    <phoneticPr fontId="5"/>
  </si>
  <si>
    <t>（令和８年２月１日現在）</t>
    <phoneticPr fontId="4"/>
  </si>
  <si>
    <t>２月</t>
    <rPh sb="1" eb="2">
      <t>ガツ</t>
    </rPh>
    <phoneticPr fontId="4"/>
  </si>
  <si>
    <t>尼崎市人口月報（令和8年2月）</t>
    <rPh sb="8" eb="10">
      <t>レイワ</t>
    </rPh>
    <rPh sb="11" eb="12">
      <t>ネン</t>
    </rPh>
    <rPh sb="13" eb="14">
      <t>ガツ</t>
    </rPh>
    <phoneticPr fontId="4"/>
  </si>
  <si>
    <t>尼崎市人口月報（令和8年3月）</t>
    <rPh sb="8" eb="10">
      <t>レイワ</t>
    </rPh>
    <rPh sb="11" eb="12">
      <t>ネン</t>
    </rPh>
    <rPh sb="13" eb="14">
      <t>ガツ</t>
    </rPh>
    <phoneticPr fontId="4"/>
  </si>
  <si>
    <t>３月</t>
    <rPh sb="1" eb="2">
      <t>ガツ</t>
    </rPh>
    <phoneticPr fontId="4"/>
  </si>
  <si>
    <t>（令和８年３月１日現在）</t>
    <phoneticPr fontId="4"/>
  </si>
  <si>
    <t>住民基本台帳登録者数（日本人及び外国人）　（令和８年２月２８日現在）</t>
    <rPh sb="22" eb="23">
      <t>レイ</t>
    </rPh>
    <rPh sb="23" eb="24">
      <t>カズ</t>
    </rPh>
    <rPh sb="25" eb="26">
      <t>ネン</t>
    </rPh>
    <rPh sb="27" eb="28">
      <t>ガツ</t>
    </rPh>
    <rPh sb="30" eb="31">
      <t>ニチ</t>
    </rPh>
    <rPh sb="31" eb="33">
      <t>ゲンザイ</t>
    </rPh>
    <phoneticPr fontId="4"/>
  </si>
  <si>
    <t>12,195（2,048）</t>
    <phoneticPr fontId="4"/>
  </si>
  <si>
    <t>尼崎市人口月報（令和8年4月）</t>
    <rPh sb="8" eb="10">
      <t>レイワ</t>
    </rPh>
    <rPh sb="11" eb="12">
      <t>ネン</t>
    </rPh>
    <rPh sb="13" eb="14">
      <t>ガツ</t>
    </rPh>
    <phoneticPr fontId="4"/>
  </si>
  <si>
    <t>公文書管理・統計担当
06-6489-6150</t>
    <rPh sb="0" eb="3">
      <t>コウブンショ</t>
    </rPh>
    <rPh sb="3" eb="5">
      <t>カンリ</t>
    </rPh>
    <rPh sb="6" eb="8">
      <t>トウケイ</t>
    </rPh>
    <rPh sb="8" eb="10">
      <t>タントウ</t>
    </rPh>
    <phoneticPr fontId="5"/>
  </si>
  <si>
    <t>４月</t>
    <rPh sb="1" eb="2">
      <t>ガツ</t>
    </rPh>
    <phoneticPr fontId="4"/>
  </si>
  <si>
    <t>（令和8年4月１日現在）</t>
    <phoneticPr fontId="4"/>
  </si>
  <si>
    <t>住民基本台帳登録者数（日本人及び外国人）　（令和８年３月３１日現在）</t>
    <rPh sb="22" eb="23">
      <t>レイ</t>
    </rPh>
    <rPh sb="23" eb="24">
      <t>カズ</t>
    </rPh>
    <rPh sb="25" eb="26">
      <t>ネン</t>
    </rPh>
    <rPh sb="27" eb="28">
      <t>ガツ</t>
    </rPh>
    <rPh sb="30" eb="31">
      <t>ニチ</t>
    </rPh>
    <rPh sb="31" eb="33">
      <t>ゲンザイ</t>
    </rPh>
    <phoneticPr fontId="4"/>
  </si>
  <si>
    <t>12,473（2,052）</t>
    <phoneticPr fontId="4"/>
  </si>
  <si>
    <t>尼崎市人口月報（令和8年5月）</t>
    <rPh sb="8" eb="10">
      <t>レイワ</t>
    </rPh>
    <rPh sb="11" eb="12">
      <t>ネン</t>
    </rPh>
    <rPh sb="13" eb="14">
      <t>ガツ</t>
    </rPh>
    <phoneticPr fontId="4"/>
  </si>
  <si>
    <t>５月</t>
    <rPh sb="1" eb="2">
      <t>ガツ</t>
    </rPh>
    <phoneticPr fontId="4"/>
  </si>
  <si>
    <t>（令和8年5月１日現在）</t>
    <phoneticPr fontId="4"/>
  </si>
  <si>
    <t>住民基本台帳登録者数（日本人及び外国人）　（令和８年４月３０日現在）</t>
    <rPh sb="22" eb="23">
      <t>レイ</t>
    </rPh>
    <rPh sb="23" eb="24">
      <t>カズ</t>
    </rPh>
    <rPh sb="25" eb="26">
      <t>ネン</t>
    </rPh>
    <rPh sb="27" eb="28">
      <t>ガツ</t>
    </rPh>
    <rPh sb="30" eb="31">
      <t>ニチ</t>
    </rPh>
    <rPh sb="31" eb="33">
      <t>ゲンザイ</t>
    </rPh>
    <phoneticPr fontId="4"/>
  </si>
  <si>
    <t>12,862（2,054）</t>
    <phoneticPr fontId="4"/>
  </si>
  <si>
    <t xml:space="preserve">     ※令和７年国勢調査の速報値に基づき、遡及修正を行っている。
        令和8年5月29日速報集計公表（総務省）</t>
    <rPh sb="6" eb="8">
      <t>レイワ</t>
    </rPh>
    <rPh sb="9" eb="10">
      <t>ネン</t>
    </rPh>
    <rPh sb="10" eb="12">
      <t>コクセイ</t>
    </rPh>
    <rPh sb="12" eb="14">
      <t>チョウサ</t>
    </rPh>
    <rPh sb="15" eb="17">
      <t>ソクホウ</t>
    </rPh>
    <rPh sb="17" eb="18">
      <t>チ</t>
    </rPh>
    <rPh sb="19" eb="20">
      <t>モト</t>
    </rPh>
    <rPh sb="23" eb="25">
      <t>ソキュウ</t>
    </rPh>
    <rPh sb="25" eb="27">
      <t>シュウセイ</t>
    </rPh>
    <rPh sb="28" eb="29">
      <t>オコナ</t>
    </rPh>
    <rPh sb="43" eb="45">
      <t>レイワ</t>
    </rPh>
    <rPh sb="46" eb="47">
      <t>ネン</t>
    </rPh>
    <rPh sb="48" eb="49">
      <t>ガツ</t>
    </rPh>
    <rPh sb="51" eb="52">
      <t>ニチ</t>
    </rPh>
    <rPh sb="52" eb="56">
      <t>ソクホウシュウケイ</t>
    </rPh>
    <rPh sb="56" eb="58">
      <t>コウヒョウ</t>
    </rPh>
    <rPh sb="59" eb="62">
      <t>ソウムショウ</t>
    </rPh>
    <phoneticPr fontId="4"/>
  </si>
  <si>
    <t>公文書管理・統計担当
06-6489-6150</t>
    <rPh sb="0" eb="5">
      <t>コウブンショカンリ</t>
    </rPh>
    <rPh sb="6" eb="8">
      <t>トウケイ</t>
    </rPh>
    <rPh sb="8" eb="10">
      <t>タントウ</t>
    </rPh>
    <phoneticPr fontId="5"/>
  </si>
  <si>
    <t>12,872（2,048）</t>
    <phoneticPr fontId="4"/>
  </si>
  <si>
    <t>住民基本台帳登録者数（日本人及び外国人）　（令和８年５月３１日現在）</t>
    <rPh sb="22" eb="23">
      <t>レイ</t>
    </rPh>
    <rPh sb="23" eb="24">
      <t>カズ</t>
    </rPh>
    <rPh sb="25" eb="26">
      <t>ネン</t>
    </rPh>
    <rPh sb="27" eb="28">
      <t>ガツ</t>
    </rPh>
    <rPh sb="30" eb="31">
      <t>ニチ</t>
    </rPh>
    <rPh sb="31" eb="33">
      <t>ゲンザイ</t>
    </rPh>
    <phoneticPr fontId="4"/>
  </si>
  <si>
    <t>（令和8年6月１日現在）</t>
    <phoneticPr fontId="4"/>
  </si>
  <si>
    <t>６月</t>
    <rPh sb="1" eb="2">
      <t>ガツ</t>
    </rPh>
    <phoneticPr fontId="4"/>
  </si>
  <si>
    <t>尼崎市人口月報（令和8年6月）</t>
    <rPh sb="8" eb="10">
      <t>レイワ</t>
    </rPh>
    <rPh sb="11" eb="12">
      <t>ネン</t>
    </rPh>
    <rPh sb="13" eb="14">
      <t>ガツ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</si>
</sst>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 &quot;#,##0"/>
  </numFmts>
  <fonts count="13"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4"/>
      <name val="ＭＳ Ｐ明朝"/>
      <family val="1"/>
      <charset val="128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sz val="11"/>
      <name val="ＭＳ Ｐゴシック"/>
      <family val="3"/>
      <charset val="128"/>
    </font>
    <font>
      <sz val="8"/>
      <name val="ＭＳ Ｐ明朝"/>
      <family val="1"/>
      <charset val="128"/>
    </font>
    <font>
      <b/>
      <sz val="11"/>
      <name val="ＭＳ Ｐ明朝"/>
      <family val="1"/>
      <charset val="128"/>
    </font>
    <font>
      <sz val="9"/>
      <name val="ＭＳ Ｐ明朝"/>
      <family val="1"/>
      <charset val="128"/>
    </font>
    <font>
      <vertAlign val="superscript"/>
      <sz val="9"/>
      <name val="ＭＳ Ｐ明朝"/>
      <family val="1"/>
      <charset val="128"/>
    </font>
    <font>
      <vertAlign val="superscript"/>
      <sz val="10"/>
      <name val="ＭＳ Ｐ明朝"/>
      <family val="1"/>
      <charset val="128"/>
    </font>
    <font>
      <b/>
      <sz val="10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indexed="4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>
      <alignment vertical="center"/>
    </xf>
    <xf numFmtId="38" fontId="6" fillId="0" borderId="0" applyFont="0" applyFill="0" applyBorder="0" applyAlignment="0" applyProtection="0">
      <alignment vertical="center"/>
    </xf>
  </cellStyleXfs>
  <cellXfs count="127">
    <xf numFmtId="0" fontId="0" fillId="0" borderId="0" xfId="0"/>
    <xf numFmtId="0" fontId="2" fillId="0" borderId="0" xfId="1" applyFont="1" applyAlignment="1"/>
    <xf numFmtId="0" fontId="1" fillId="0" borderId="0" xfId="1" applyAlignment="1"/>
    <xf numFmtId="0" fontId="3" fillId="0" borderId="0" xfId="1" applyFont="1" applyAlignment="1">
      <alignment horizontal="center"/>
    </xf>
    <xf numFmtId="0" fontId="7" fillId="0" borderId="0" xfId="0" applyFont="1" applyAlignment="1">
      <alignment vertical="center" wrapText="1"/>
    </xf>
    <xf numFmtId="0" fontId="8" fillId="0" borderId="0" xfId="1" applyFont="1" applyAlignment="1"/>
    <xf numFmtId="0" fontId="7" fillId="0" borderId="7" xfId="0" applyFont="1" applyBorder="1" applyAlignment="1">
      <alignment vertical="center" wrapText="1"/>
    </xf>
    <xf numFmtId="0" fontId="2" fillId="0" borderId="0" xfId="1" applyFont="1" applyAlignment="1">
      <alignment horizontal="right"/>
    </xf>
    <xf numFmtId="0" fontId="2" fillId="0" borderId="2" xfId="1" applyFont="1" applyBorder="1">
      <alignment vertical="center"/>
    </xf>
    <xf numFmtId="0" fontId="2" fillId="0" borderId="3" xfId="1" applyFont="1" applyBorder="1">
      <alignment vertical="center"/>
    </xf>
    <xf numFmtId="0" fontId="9" fillId="0" borderId="1" xfId="1" applyFont="1" applyBorder="1">
      <alignment vertical="center"/>
    </xf>
    <xf numFmtId="0" fontId="2" fillId="0" borderId="6" xfId="1" applyFont="1" applyBorder="1">
      <alignment vertical="center"/>
    </xf>
    <xf numFmtId="0" fontId="2" fillId="0" borderId="7" xfId="1" applyFont="1" applyBorder="1" applyAlignment="1">
      <alignment horizontal="right" vertical="center"/>
    </xf>
    <xf numFmtId="0" fontId="2" fillId="0" borderId="3" xfId="1" applyFont="1" applyBorder="1" applyAlignment="1"/>
    <xf numFmtId="0" fontId="2" fillId="0" borderId="5" xfId="1" applyFont="1" applyBorder="1" applyAlignment="1"/>
    <xf numFmtId="0" fontId="2" fillId="2" borderId="0" xfId="1" applyFont="1" applyFill="1" applyAlignment="1" applyProtection="1">
      <alignment horizontal="right"/>
      <protection locked="0"/>
    </xf>
    <xf numFmtId="0" fontId="2" fillId="2" borderId="0" xfId="1" applyFont="1" applyFill="1" applyAlignment="1" applyProtection="1">
      <alignment horizontal="center"/>
      <protection locked="0"/>
    </xf>
    <xf numFmtId="0" fontId="2" fillId="2" borderId="5" xfId="1" quotePrefix="1" applyFont="1" applyFill="1" applyBorder="1" applyAlignment="1" applyProtection="1">
      <protection locked="0"/>
    </xf>
    <xf numFmtId="0" fontId="2" fillId="0" borderId="0" xfId="1" applyFont="1" applyAlignment="1" applyProtection="1">
      <alignment horizontal="right"/>
      <protection locked="0"/>
    </xf>
    <xf numFmtId="0" fontId="2" fillId="0" borderId="0" xfId="1" applyFont="1" applyAlignment="1" applyProtection="1">
      <alignment horizontal="center"/>
      <protection locked="0"/>
    </xf>
    <xf numFmtId="0" fontId="2" fillId="0" borderId="5" xfId="1" quotePrefix="1" applyFont="1" applyBorder="1" applyAlignment="1" applyProtection="1">
      <protection locked="0"/>
    </xf>
    <xf numFmtId="0" fontId="2" fillId="3" borderId="0" xfId="1" applyFont="1" applyFill="1" applyAlignment="1" applyProtection="1">
      <alignment horizontal="right"/>
      <protection locked="0"/>
    </xf>
    <xf numFmtId="0" fontId="2" fillId="3" borderId="0" xfId="1" applyFont="1" applyFill="1" applyAlignment="1" applyProtection="1">
      <alignment horizontal="center"/>
      <protection locked="0"/>
    </xf>
    <xf numFmtId="0" fontId="2" fillId="3" borderId="0" xfId="1" applyFont="1" applyFill="1" applyAlignment="1">
      <alignment horizontal="right"/>
    </xf>
    <xf numFmtId="0" fontId="2" fillId="3" borderId="5" xfId="1" quotePrefix="1" applyFont="1" applyFill="1" applyBorder="1" applyAlignment="1" applyProtection="1">
      <protection locked="0"/>
    </xf>
    <xf numFmtId="0" fontId="2" fillId="3" borderId="0" xfId="1" applyFont="1" applyFill="1" applyAlignment="1"/>
    <xf numFmtId="0" fontId="2" fillId="2" borderId="0" xfId="1" applyFont="1" applyFill="1" applyAlignment="1">
      <alignment horizontal="right"/>
    </xf>
    <xf numFmtId="0" fontId="2" fillId="2" borderId="0" xfId="1" applyFont="1" applyFill="1" applyAlignment="1"/>
    <xf numFmtId="0" fontId="2" fillId="0" borderId="7" xfId="1" applyFont="1" applyBorder="1" applyAlignment="1"/>
    <xf numFmtId="0" fontId="2" fillId="0" borderId="8" xfId="1" applyFont="1" applyBorder="1" applyAlignment="1"/>
    <xf numFmtId="0" fontId="9" fillId="0" borderId="0" xfId="1" applyFont="1" applyAlignment="1" applyProtection="1">
      <protection locked="0"/>
    </xf>
    <xf numFmtId="0" fontId="9" fillId="0" borderId="0" xfId="1" applyFont="1" applyAlignment="1"/>
    <xf numFmtId="0" fontId="2" fillId="0" borderId="0" xfId="1" applyFont="1" applyAlignment="1">
      <alignment vertical="top"/>
    </xf>
    <xf numFmtId="0" fontId="2" fillId="0" borderId="1" xfId="1" applyFont="1" applyBorder="1">
      <alignment vertical="center"/>
    </xf>
    <xf numFmtId="0" fontId="2" fillId="0" borderId="2" xfId="1" applyFont="1" applyBorder="1" applyAlignment="1"/>
    <xf numFmtId="0" fontId="2" fillId="0" borderId="0" xfId="1" applyFont="1" applyAlignment="1">
      <alignment horizontal="centerContinuous"/>
    </xf>
    <xf numFmtId="0" fontId="2" fillId="0" borderId="5" xfId="1" applyFont="1" applyBorder="1" applyAlignment="1">
      <alignment horizontal="centerContinuous"/>
    </xf>
    <xf numFmtId="176" fontId="2" fillId="0" borderId="0" xfId="1" applyNumberFormat="1" applyFont="1" applyAlignment="1">
      <alignment horizontal="center"/>
    </xf>
    <xf numFmtId="0" fontId="2" fillId="3" borderId="0" xfId="1" applyFont="1" applyFill="1" applyAlignment="1">
      <alignment horizontal="centerContinuous"/>
    </xf>
    <xf numFmtId="0" fontId="2" fillId="3" borderId="5" xfId="1" applyFont="1" applyFill="1" applyBorder="1" applyAlignment="1">
      <alignment horizontal="centerContinuous"/>
    </xf>
    <xf numFmtId="176" fontId="2" fillId="3" borderId="0" xfId="1" applyNumberFormat="1" applyFont="1" applyFill="1" applyAlignment="1">
      <alignment horizontal="center"/>
    </xf>
    <xf numFmtId="0" fontId="2" fillId="0" borderId="6" xfId="1" applyFont="1" applyBorder="1" applyAlignment="1">
      <alignment horizontal="center"/>
    </xf>
    <xf numFmtId="0" fontId="2" fillId="0" borderId="8" xfId="1" applyFont="1" applyBorder="1" applyAlignment="1">
      <alignment horizontal="center"/>
    </xf>
    <xf numFmtId="0" fontId="2" fillId="0" borderId="7" xfId="1" applyFont="1" applyBorder="1" applyAlignment="1">
      <alignment horizontal="center"/>
    </xf>
    <xf numFmtId="0" fontId="7" fillId="0" borderId="0" xfId="1" applyFont="1" applyAlignment="1"/>
    <xf numFmtId="0" fontId="2" fillId="3" borderId="0" xfId="1" applyFont="1" applyFill="1" applyAlignment="1" applyProtection="1">
      <protection locked="0"/>
    </xf>
    <xf numFmtId="0" fontId="2" fillId="2" borderId="0" xfId="1" applyFont="1" applyFill="1" applyAlignment="1" applyProtection="1">
      <protection locked="0"/>
    </xf>
    <xf numFmtId="0" fontId="2" fillId="0" borderId="0" xfId="1" applyFont="1" applyAlignment="1" applyProtection="1">
      <protection locked="0"/>
    </xf>
    <xf numFmtId="176" fontId="2" fillId="0" borderId="0" xfId="1" applyNumberFormat="1" applyFont="1" applyAlignment="1" applyProtection="1">
      <protection locked="0"/>
    </xf>
    <xf numFmtId="0" fontId="2" fillId="2" borderId="5" xfId="1" applyFont="1" applyFill="1" applyBorder="1" applyAlignment="1"/>
    <xf numFmtId="176" fontId="2" fillId="3" borderId="0" xfId="1" applyNumberFormat="1" applyFont="1" applyFill="1" applyAlignment="1" applyProtection="1">
      <protection locked="0"/>
    </xf>
    <xf numFmtId="0" fontId="2" fillId="3" borderId="5" xfId="1" applyFont="1" applyFill="1" applyBorder="1" applyAlignment="1"/>
    <xf numFmtId="0" fontId="3" fillId="0" borderId="0" xfId="1" applyFont="1" applyAlignment="1">
      <alignment horizontal="center" vertical="center"/>
    </xf>
    <xf numFmtId="0" fontId="6" fillId="0" borderId="0" xfId="0" applyFont="1"/>
    <xf numFmtId="0" fontId="12" fillId="0" borderId="0" xfId="1" applyFont="1" applyAlignment="1"/>
    <xf numFmtId="0" fontId="2" fillId="0" borderId="0" xfId="1" applyFont="1" applyAlignment="1">
      <alignment horizontal="center"/>
    </xf>
    <xf numFmtId="0" fontId="0" fillId="0" borderId="0" xfId="0" applyAlignment="1">
      <alignment vertical="distributed"/>
    </xf>
    <xf numFmtId="38" fontId="2" fillId="3" borderId="0" xfId="2" applyFont="1" applyFill="1" applyAlignment="1" applyProtection="1"/>
    <xf numFmtId="38" fontId="2" fillId="0" borderId="0" xfId="2" applyFont="1" applyAlignment="1" applyProtection="1"/>
    <xf numFmtId="176" fontId="2" fillId="2" borderId="0" xfId="1" applyNumberFormat="1" applyFont="1" applyFill="1" applyAlignment="1"/>
    <xf numFmtId="176" fontId="2" fillId="0" borderId="0" xfId="1" applyNumberFormat="1" applyFont="1" applyAlignment="1"/>
    <xf numFmtId="176" fontId="2" fillId="3" borderId="0" xfId="1" applyNumberFormat="1" applyFont="1" applyFill="1" applyAlignment="1"/>
    <xf numFmtId="176" fontId="2" fillId="2" borderId="0" xfId="1" applyNumberFormat="1" applyFont="1" applyFill="1" applyAlignment="1" applyProtection="1">
      <protection locked="0"/>
    </xf>
    <xf numFmtId="0" fontId="1" fillId="0" borderId="0" xfId="1" applyAlignment="1">
      <alignment horizontal="center" vertical="center" wrapText="1"/>
    </xf>
    <xf numFmtId="176" fontId="2" fillId="2" borderId="0" xfId="1" applyNumberFormat="1" applyFont="1" applyFill="1" applyAlignment="1" applyProtection="1">
      <protection locked="0"/>
    </xf>
    <xf numFmtId="0" fontId="1" fillId="0" borderId="0" xfId="1" applyAlignment="1">
      <alignment horizontal="center" vertical="center" wrapText="1"/>
    </xf>
    <xf numFmtId="176" fontId="2" fillId="0" borderId="0" xfId="1" applyNumberFormat="1" applyFont="1" applyAlignment="1"/>
    <xf numFmtId="176" fontId="2" fillId="2" borderId="0" xfId="1" applyNumberFormat="1" applyFont="1" applyFill="1" applyAlignment="1"/>
    <xf numFmtId="176" fontId="2" fillId="3" borderId="0" xfId="1" applyNumberFormat="1" applyFont="1" applyFill="1" applyAlignment="1"/>
    <xf numFmtId="0" fontId="7" fillId="0" borderId="0" xfId="0" applyFont="1" applyAlignment="1">
      <alignment vertical="center" wrapText="1"/>
    </xf>
    <xf numFmtId="176" fontId="2" fillId="2" borderId="0" xfId="1" applyNumberFormat="1" applyFont="1" applyFill="1" applyAlignment="1" applyProtection="1">
      <protection locked="0"/>
    </xf>
    <xf numFmtId="176" fontId="2" fillId="2" borderId="0" xfId="1" applyNumberFormat="1" applyFont="1" applyFill="1" applyAlignment="1" applyProtection="1">
      <alignment horizontal="right"/>
      <protection locked="0"/>
    </xf>
    <xf numFmtId="0" fontId="7" fillId="0" borderId="0" xfId="0" applyFont="1" applyAlignment="1">
      <alignment vertical="center" wrapText="1"/>
    </xf>
    <xf numFmtId="0" fontId="1" fillId="0" borderId="1" xfId="1" applyBorder="1" applyAlignment="1">
      <alignment horizontal="center" vertical="center" wrapText="1"/>
    </xf>
    <xf numFmtId="0" fontId="1" fillId="0" borderId="2" xfId="1" applyBorder="1" applyAlignment="1">
      <alignment horizontal="center" vertical="center" wrapText="1"/>
    </xf>
    <xf numFmtId="0" fontId="1" fillId="0" borderId="3" xfId="1" applyBorder="1" applyAlignment="1">
      <alignment horizontal="center" vertical="center" wrapText="1"/>
    </xf>
    <xf numFmtId="0" fontId="1" fillId="0" borderId="4" xfId="1" applyBorder="1" applyAlignment="1">
      <alignment horizontal="center" vertical="center" wrapText="1"/>
    </xf>
    <xf numFmtId="0" fontId="1" fillId="0" borderId="0" xfId="1" applyAlignment="1">
      <alignment horizontal="center" vertical="center" wrapText="1"/>
    </xf>
    <xf numFmtId="0" fontId="1" fillId="0" borderId="5" xfId="1" applyBorder="1" applyAlignment="1">
      <alignment horizontal="center" vertical="center" wrapText="1"/>
    </xf>
    <xf numFmtId="0" fontId="1" fillId="0" borderId="6" xfId="1" applyBorder="1" applyAlignment="1">
      <alignment horizontal="center" vertical="center" wrapText="1"/>
    </xf>
    <xf numFmtId="0" fontId="1" fillId="0" borderId="7" xfId="1" applyBorder="1" applyAlignment="1">
      <alignment horizontal="center" vertical="center" wrapText="1"/>
    </xf>
    <xf numFmtId="0" fontId="1" fillId="0" borderId="8" xfId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/>
    </xf>
    <xf numFmtId="0" fontId="7" fillId="0" borderId="0" xfId="1" applyFont="1" applyAlignment="1">
      <alignment horizontal="center"/>
    </xf>
    <xf numFmtId="0" fontId="6" fillId="2" borderId="0" xfId="0" applyFont="1" applyFill="1"/>
    <xf numFmtId="0" fontId="1" fillId="2" borderId="0" xfId="1" applyFill="1" applyAlignment="1" applyProtection="1">
      <protection locked="0"/>
    </xf>
    <xf numFmtId="176" fontId="2" fillId="0" borderId="0" xfId="1" applyNumberFormat="1" applyFont="1" applyAlignment="1"/>
    <xf numFmtId="176" fontId="2" fillId="0" borderId="0" xfId="1" applyNumberFormat="1" applyFont="1" applyAlignment="1">
      <alignment horizontal="right"/>
    </xf>
    <xf numFmtId="176" fontId="2" fillId="0" borderId="4" xfId="1" applyNumberFormat="1" applyFont="1" applyBorder="1" applyAlignment="1"/>
    <xf numFmtId="176" fontId="2" fillId="2" borderId="0" xfId="1" applyNumberFormat="1" applyFont="1" applyFill="1" applyAlignment="1">
      <alignment horizontal="right"/>
    </xf>
    <xf numFmtId="176" fontId="2" fillId="2" borderId="0" xfId="1" applyNumberFormat="1" applyFont="1" applyFill="1" applyAlignment="1"/>
    <xf numFmtId="176" fontId="2" fillId="3" borderId="4" xfId="1" applyNumberFormat="1" applyFont="1" applyFill="1" applyBorder="1" applyAlignment="1"/>
    <xf numFmtId="176" fontId="2" fillId="3" borderId="0" xfId="1" applyNumberFormat="1" applyFont="1" applyFill="1" applyAlignment="1"/>
    <xf numFmtId="0" fontId="6" fillId="0" borderId="3" xfId="0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176" fontId="2" fillId="2" borderId="4" xfId="1" applyNumberFormat="1" applyFont="1" applyFill="1" applyBorder="1" applyAlignment="1"/>
    <xf numFmtId="0" fontId="2" fillId="2" borderId="0" xfId="1" applyFont="1" applyFill="1" applyAlignment="1" applyProtection="1">
      <alignment horizontal="left"/>
      <protection locked="0"/>
    </xf>
    <xf numFmtId="0" fontId="2" fillId="2" borderId="5" xfId="1" applyFont="1" applyFill="1" applyBorder="1" applyAlignment="1" applyProtection="1">
      <alignment horizontal="left"/>
      <protection locked="0"/>
    </xf>
    <xf numFmtId="0" fontId="2" fillId="0" borderId="11" xfId="1" applyFont="1" applyBorder="1" applyAlignment="1">
      <alignment horizontal="center"/>
    </xf>
    <xf numFmtId="0" fontId="2" fillId="0" borderId="0" xfId="1" applyFont="1" applyAlignment="1" applyProtection="1">
      <alignment horizontal="left"/>
      <protection locked="0"/>
    </xf>
    <xf numFmtId="0" fontId="2" fillId="0" borderId="5" xfId="1" applyFont="1" applyBorder="1" applyAlignment="1" applyProtection="1">
      <alignment horizontal="left"/>
      <protection locked="0"/>
    </xf>
    <xf numFmtId="176" fontId="2" fillId="0" borderId="0" xfId="1" applyNumberFormat="1" applyFont="1" applyAlignment="1" applyProtection="1">
      <alignment horizontal="right"/>
      <protection locked="0"/>
    </xf>
    <xf numFmtId="176" fontId="2" fillId="3" borderId="0" xfId="1" applyNumberFormat="1" applyFont="1" applyFill="1" applyAlignment="1" applyProtection="1">
      <alignment horizontal="right"/>
      <protection locked="0"/>
    </xf>
    <xf numFmtId="0" fontId="2" fillId="0" borderId="9" xfId="1" applyFont="1" applyBorder="1" applyAlignment="1">
      <alignment horizontal="center"/>
    </xf>
    <xf numFmtId="0" fontId="1" fillId="0" borderId="4" xfId="0" applyFont="1" applyBorder="1" applyAlignment="1">
      <alignment vertical="distributed" wrapText="1"/>
    </xf>
    <xf numFmtId="0" fontId="1" fillId="0" borderId="0" xfId="0" applyFont="1" applyAlignment="1">
      <alignment vertical="distributed" wrapText="1"/>
    </xf>
    <xf numFmtId="0" fontId="1" fillId="0" borderId="5" xfId="0" applyFont="1" applyBorder="1" applyAlignment="1">
      <alignment vertical="distributed" wrapText="1"/>
    </xf>
    <xf numFmtId="0" fontId="1" fillId="0" borderId="6" xfId="0" applyFont="1" applyBorder="1" applyAlignment="1">
      <alignment vertical="distributed" wrapText="1"/>
    </xf>
    <xf numFmtId="0" fontId="1" fillId="0" borderId="7" xfId="0" applyFont="1" applyBorder="1" applyAlignment="1">
      <alignment vertical="distributed" wrapText="1"/>
    </xf>
    <xf numFmtId="0" fontId="1" fillId="0" borderId="8" xfId="0" applyFont="1" applyBorder="1" applyAlignment="1">
      <alignment vertical="distributed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2" fillId="0" borderId="10" xfId="1" applyFont="1" applyBorder="1" applyAlignment="1">
      <alignment horizontal="center"/>
    </xf>
  </cellXfs>
  <cellStyles count="3">
    <cellStyle name="桁区切り" xfId="2" builtinId="6"/>
    <cellStyle name="標準" xfId="0" builtinId="0"/>
    <cellStyle name="標準_月報基ファイル" xfId="1" xr:uid="{8DC87073-9F7B-45A6-8ABB-950A64C9EFF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95250</xdr:colOff>
      <xdr:row>2</xdr:row>
      <xdr:rowOff>66675</xdr:rowOff>
    </xdr:from>
    <xdr:to>
      <xdr:col>11</xdr:col>
      <xdr:colOff>333375</xdr:colOff>
      <xdr:row>4</xdr:row>
      <xdr:rowOff>95250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90651E1E-DE30-4691-AD2F-574521CC8B88}"/>
            </a:ext>
          </a:extLst>
        </xdr:cNvPr>
        <xdr:cNvSpPr/>
      </xdr:nvSpPr>
      <xdr:spPr>
        <a:xfrm>
          <a:off x="3524250" y="409575"/>
          <a:ext cx="4352925" cy="371475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95250</xdr:colOff>
      <xdr:row>2</xdr:row>
      <xdr:rowOff>66675</xdr:rowOff>
    </xdr:from>
    <xdr:to>
      <xdr:col>11</xdr:col>
      <xdr:colOff>333375</xdr:colOff>
      <xdr:row>4</xdr:row>
      <xdr:rowOff>95250</xdr:rowOff>
    </xdr:to>
    <xdr:sp macro="" textlink="">
      <xdr:nvSpPr>
        <xdr:cNvPr id="3" name="大かっこ 2">
          <a:extLst>
            <a:ext uri="{FF2B5EF4-FFF2-40B4-BE49-F238E27FC236}">
              <a16:creationId xmlns:a16="http://schemas.microsoft.com/office/drawing/2014/main" id="{86D22169-1182-46E1-BEF1-909E608FB131}"/>
            </a:ext>
          </a:extLst>
        </xdr:cNvPr>
        <xdr:cNvSpPr/>
      </xdr:nvSpPr>
      <xdr:spPr>
        <a:xfrm>
          <a:off x="3524250" y="409575"/>
          <a:ext cx="4352925" cy="371475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0</xdr:colOff>
      <xdr:row>28</xdr:row>
      <xdr:rowOff>76200</xdr:rowOff>
    </xdr:from>
    <xdr:to>
      <xdr:col>14</xdr:col>
      <xdr:colOff>104775</xdr:colOff>
      <xdr:row>33</xdr:row>
      <xdr:rowOff>38100</xdr:rowOff>
    </xdr:to>
    <xdr:sp macro="" textlink="">
      <xdr:nvSpPr>
        <xdr:cNvPr id="4" name="角丸四角形 1">
          <a:extLst>
            <a:ext uri="{FF2B5EF4-FFF2-40B4-BE49-F238E27FC236}">
              <a16:creationId xmlns:a16="http://schemas.microsoft.com/office/drawing/2014/main" id="{99A8BBFE-1CEC-40EB-873F-D2827818EFED}"/>
            </a:ext>
          </a:extLst>
        </xdr:cNvPr>
        <xdr:cNvSpPr/>
      </xdr:nvSpPr>
      <xdr:spPr>
        <a:xfrm>
          <a:off x="2743200" y="4876800"/>
          <a:ext cx="6962775" cy="819150"/>
        </a:xfrm>
        <a:prstGeom prst="round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地区別推計人口については、総務省による令和７年国勢調査の</a:t>
          </a:r>
          <a:endParaRPr kumimoji="1" lang="en-US" altLang="ja-JP" sz="1100">
            <a:solidFill>
              <a:sysClr val="windowText" lastClr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詳細な集計が発表された後、公表します。</a:t>
          </a:r>
        </a:p>
      </xdr:txBody>
    </xdr:sp>
    <xdr:clientData/>
  </xdr:twoCellAnchor>
  <xdr:twoCellAnchor>
    <xdr:from>
      <xdr:col>0</xdr:col>
      <xdr:colOff>85725</xdr:colOff>
      <xdr:row>52</xdr:row>
      <xdr:rowOff>95250</xdr:rowOff>
    </xdr:from>
    <xdr:to>
      <xdr:col>16</xdr:col>
      <xdr:colOff>444313</xdr:colOff>
      <xdr:row>57</xdr:row>
      <xdr:rowOff>45486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6274BDC6-9E8F-4204-9D5C-F16B11BEF22E}"/>
            </a:ext>
          </a:extLst>
        </xdr:cNvPr>
        <xdr:cNvSpPr/>
      </xdr:nvSpPr>
      <xdr:spPr>
        <a:xfrm>
          <a:off x="85725" y="9010650"/>
          <a:ext cx="11331388" cy="807486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※</a:t>
          </a:r>
          <a:r>
            <a:rPr kumimoji="1" lang="ja-JP" altLang="en-US" sz="11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令和</a:t>
          </a:r>
          <a:r>
            <a:rPr kumimoji="1" lang="en-US" altLang="ja-JP" sz="11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7</a:t>
          </a:r>
          <a:r>
            <a:rPr kumimoji="1" lang="ja-JP" altLang="en-US" sz="11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年</a:t>
          </a:r>
          <a:r>
            <a:rPr kumimoji="1" lang="en-US" altLang="ja-JP" sz="11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9</a:t>
          </a:r>
          <a:r>
            <a:rPr kumimoji="1" lang="ja-JP" altLang="en-US" sz="11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月に</a:t>
          </a:r>
          <a:r>
            <a:rPr kumimoji="1" lang="ja-JP" altLang="en-US" sz="1100" strike="noStrike" baseline="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住民記録システム</a:t>
          </a:r>
          <a:r>
            <a:rPr kumimoji="1" lang="ja-JP" altLang="en-US" sz="11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が標準化されたことに伴い、地区別推計人口のうち、世帯の対前月増減数は差引後の数字のみを記載しています。また、人口動態については、全市の数字のみを記載しています。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95250</xdr:colOff>
      <xdr:row>2</xdr:row>
      <xdr:rowOff>66675</xdr:rowOff>
    </xdr:from>
    <xdr:to>
      <xdr:col>11</xdr:col>
      <xdr:colOff>333375</xdr:colOff>
      <xdr:row>4</xdr:row>
      <xdr:rowOff>95250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0D0F66DA-D92D-4438-8D33-2357D268BE48}"/>
            </a:ext>
          </a:extLst>
        </xdr:cNvPr>
        <xdr:cNvSpPr/>
      </xdr:nvSpPr>
      <xdr:spPr>
        <a:xfrm>
          <a:off x="3524250" y="409575"/>
          <a:ext cx="4352925" cy="371475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95250</xdr:colOff>
      <xdr:row>2</xdr:row>
      <xdr:rowOff>66675</xdr:rowOff>
    </xdr:from>
    <xdr:to>
      <xdr:col>11</xdr:col>
      <xdr:colOff>333375</xdr:colOff>
      <xdr:row>4</xdr:row>
      <xdr:rowOff>95250</xdr:rowOff>
    </xdr:to>
    <xdr:sp macro="" textlink="">
      <xdr:nvSpPr>
        <xdr:cNvPr id="3" name="大かっこ 2">
          <a:extLst>
            <a:ext uri="{FF2B5EF4-FFF2-40B4-BE49-F238E27FC236}">
              <a16:creationId xmlns:a16="http://schemas.microsoft.com/office/drawing/2014/main" id="{D1685D06-97AE-4F10-8994-6B0073791CDE}"/>
            </a:ext>
          </a:extLst>
        </xdr:cNvPr>
        <xdr:cNvSpPr/>
      </xdr:nvSpPr>
      <xdr:spPr>
        <a:xfrm>
          <a:off x="3524250" y="409575"/>
          <a:ext cx="4352925" cy="371475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361950</xdr:colOff>
      <xdr:row>28</xdr:row>
      <xdr:rowOff>57150</xdr:rowOff>
    </xdr:from>
    <xdr:to>
      <xdr:col>14</xdr:col>
      <xdr:colOff>19050</xdr:colOff>
      <xdr:row>33</xdr:row>
      <xdr:rowOff>19050</xdr:rowOff>
    </xdr:to>
    <xdr:sp macro="" textlink="">
      <xdr:nvSpPr>
        <xdr:cNvPr id="4" name="角丸四角形 1">
          <a:extLst>
            <a:ext uri="{FF2B5EF4-FFF2-40B4-BE49-F238E27FC236}">
              <a16:creationId xmlns:a16="http://schemas.microsoft.com/office/drawing/2014/main" id="{932FA8EF-7183-4CD5-8A52-9B5F313D1732}"/>
            </a:ext>
          </a:extLst>
        </xdr:cNvPr>
        <xdr:cNvSpPr/>
      </xdr:nvSpPr>
      <xdr:spPr>
        <a:xfrm>
          <a:off x="2419350" y="4857750"/>
          <a:ext cx="7200900" cy="819150"/>
        </a:xfrm>
        <a:prstGeom prst="round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地区別推計人口については、総務省による令和７年国勢調査の</a:t>
          </a:r>
          <a:endParaRPr kumimoji="1" lang="en-US" altLang="ja-JP" sz="1100">
            <a:solidFill>
              <a:sysClr val="windowText" lastClr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詳細な集計が発表された後、公表します。</a:t>
          </a:r>
        </a:p>
      </xdr:txBody>
    </xdr:sp>
    <xdr:clientData/>
  </xdr:twoCellAnchor>
  <xdr:twoCellAnchor>
    <xdr:from>
      <xdr:col>0</xdr:col>
      <xdr:colOff>114300</xdr:colOff>
      <xdr:row>52</xdr:row>
      <xdr:rowOff>95250</xdr:rowOff>
    </xdr:from>
    <xdr:to>
      <xdr:col>16</xdr:col>
      <xdr:colOff>472888</xdr:colOff>
      <xdr:row>56</xdr:row>
      <xdr:rowOff>16911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436A3220-5D3A-4E6C-B80C-856CD23CA3AA}"/>
            </a:ext>
          </a:extLst>
        </xdr:cNvPr>
        <xdr:cNvSpPr/>
      </xdr:nvSpPr>
      <xdr:spPr>
        <a:xfrm>
          <a:off x="114300" y="9010650"/>
          <a:ext cx="11331388" cy="607461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※</a:t>
          </a:r>
          <a:r>
            <a:rPr kumimoji="1" lang="ja-JP" altLang="en-US" sz="11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令和</a:t>
          </a:r>
          <a:r>
            <a:rPr kumimoji="1" lang="en-US" altLang="ja-JP" sz="11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7</a:t>
          </a:r>
          <a:r>
            <a:rPr kumimoji="1" lang="ja-JP" altLang="en-US" sz="11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年</a:t>
          </a:r>
          <a:r>
            <a:rPr kumimoji="1" lang="en-US" altLang="ja-JP" sz="11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9</a:t>
          </a:r>
          <a:r>
            <a:rPr kumimoji="1" lang="ja-JP" altLang="en-US" sz="11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月に</a:t>
          </a:r>
          <a:r>
            <a:rPr kumimoji="1" lang="ja-JP" altLang="en-US" sz="1100" strike="noStrike" baseline="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住民記録システム</a:t>
          </a:r>
          <a:r>
            <a:rPr kumimoji="1" lang="ja-JP" altLang="en-US" sz="11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が標準化されたことに伴い、地区別推計人口のうち、世帯の対前月増減数は差引後の数字のみを記載しています。また、人口動態については、全市の数字のみを記載しています。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95250</xdr:colOff>
      <xdr:row>2</xdr:row>
      <xdr:rowOff>66675</xdr:rowOff>
    </xdr:from>
    <xdr:to>
      <xdr:col>11</xdr:col>
      <xdr:colOff>333375</xdr:colOff>
      <xdr:row>4</xdr:row>
      <xdr:rowOff>95250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1F8FAAA8-8AB9-480D-AC46-944ACD170F4D}"/>
            </a:ext>
          </a:extLst>
        </xdr:cNvPr>
        <xdr:cNvSpPr/>
      </xdr:nvSpPr>
      <xdr:spPr>
        <a:xfrm>
          <a:off x="3524250" y="409575"/>
          <a:ext cx="4352925" cy="371475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95250</xdr:colOff>
      <xdr:row>2</xdr:row>
      <xdr:rowOff>66675</xdr:rowOff>
    </xdr:from>
    <xdr:to>
      <xdr:col>11</xdr:col>
      <xdr:colOff>333375</xdr:colOff>
      <xdr:row>4</xdr:row>
      <xdr:rowOff>95250</xdr:rowOff>
    </xdr:to>
    <xdr:sp macro="" textlink="">
      <xdr:nvSpPr>
        <xdr:cNvPr id="3" name="大かっこ 2">
          <a:extLst>
            <a:ext uri="{FF2B5EF4-FFF2-40B4-BE49-F238E27FC236}">
              <a16:creationId xmlns:a16="http://schemas.microsoft.com/office/drawing/2014/main" id="{708C0126-6521-4699-B97A-A9DDC2741FF8}"/>
            </a:ext>
          </a:extLst>
        </xdr:cNvPr>
        <xdr:cNvSpPr/>
      </xdr:nvSpPr>
      <xdr:spPr>
        <a:xfrm>
          <a:off x="3524250" y="409575"/>
          <a:ext cx="4352925" cy="371475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247650</xdr:colOff>
      <xdr:row>28</xdr:row>
      <xdr:rowOff>123825</xdr:rowOff>
    </xdr:from>
    <xdr:to>
      <xdr:col>13</xdr:col>
      <xdr:colOff>352425</xdr:colOff>
      <xdr:row>33</xdr:row>
      <xdr:rowOff>85725</xdr:rowOff>
    </xdr:to>
    <xdr:sp macro="" textlink="">
      <xdr:nvSpPr>
        <xdr:cNvPr id="4" name="角丸四角形 1">
          <a:extLst>
            <a:ext uri="{FF2B5EF4-FFF2-40B4-BE49-F238E27FC236}">
              <a16:creationId xmlns:a16="http://schemas.microsoft.com/office/drawing/2014/main" id="{DD63BB35-0BB7-452B-9066-34A20B433AD5}"/>
            </a:ext>
          </a:extLst>
        </xdr:cNvPr>
        <xdr:cNvSpPr/>
      </xdr:nvSpPr>
      <xdr:spPr>
        <a:xfrm>
          <a:off x="2305050" y="4924425"/>
          <a:ext cx="6962775" cy="819150"/>
        </a:xfrm>
        <a:prstGeom prst="round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地区別推計人口については、総務省による令和７年国勢調査の</a:t>
          </a:r>
          <a:endParaRPr kumimoji="1" lang="en-US" altLang="ja-JP" sz="1100">
            <a:solidFill>
              <a:sysClr val="windowText" lastClr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詳細な集計が発表された後、公表します。</a:t>
          </a:r>
        </a:p>
      </xdr:txBody>
    </xdr:sp>
    <xdr:clientData/>
  </xdr:twoCellAnchor>
  <xdr:twoCellAnchor>
    <xdr:from>
      <xdr:col>0</xdr:col>
      <xdr:colOff>66675</xdr:colOff>
      <xdr:row>52</xdr:row>
      <xdr:rowOff>114300</xdr:rowOff>
    </xdr:from>
    <xdr:to>
      <xdr:col>16</xdr:col>
      <xdr:colOff>425263</xdr:colOff>
      <xdr:row>56</xdr:row>
      <xdr:rowOff>35961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3495E61C-91E7-45AE-8B4D-B8C11F0A8554}"/>
            </a:ext>
          </a:extLst>
        </xdr:cNvPr>
        <xdr:cNvSpPr/>
      </xdr:nvSpPr>
      <xdr:spPr>
        <a:xfrm>
          <a:off x="66675" y="9029700"/>
          <a:ext cx="11331388" cy="607461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※</a:t>
          </a:r>
          <a:r>
            <a:rPr kumimoji="1" lang="ja-JP" altLang="en-US" sz="11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令和</a:t>
          </a:r>
          <a:r>
            <a:rPr kumimoji="1" lang="en-US" altLang="ja-JP" sz="11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7</a:t>
          </a:r>
          <a:r>
            <a:rPr kumimoji="1" lang="ja-JP" altLang="en-US" sz="11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年</a:t>
          </a:r>
          <a:r>
            <a:rPr kumimoji="1" lang="en-US" altLang="ja-JP" sz="11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9</a:t>
          </a:r>
          <a:r>
            <a:rPr kumimoji="1" lang="ja-JP" altLang="en-US" sz="11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月に</a:t>
          </a:r>
          <a:r>
            <a:rPr kumimoji="1" lang="ja-JP" altLang="en-US" sz="1100" strike="noStrike" baseline="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住民記録システム</a:t>
          </a:r>
          <a:r>
            <a:rPr kumimoji="1" lang="ja-JP" altLang="en-US" sz="11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が標準化されたことに伴い、地区別推計人口のうち、世帯の対前月増減数は差引後の数字のみを記載しています。また、人口動態については、全市の数字のみを記載しています。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95250</xdr:colOff>
      <xdr:row>2</xdr:row>
      <xdr:rowOff>66675</xdr:rowOff>
    </xdr:from>
    <xdr:to>
      <xdr:col>11</xdr:col>
      <xdr:colOff>333375</xdr:colOff>
      <xdr:row>4</xdr:row>
      <xdr:rowOff>95250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DCAD8057-74C9-41D9-BF7B-FCAC00A3999D}"/>
            </a:ext>
          </a:extLst>
        </xdr:cNvPr>
        <xdr:cNvSpPr/>
      </xdr:nvSpPr>
      <xdr:spPr>
        <a:xfrm>
          <a:off x="3524250" y="409575"/>
          <a:ext cx="4352925" cy="371475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95250</xdr:colOff>
      <xdr:row>2</xdr:row>
      <xdr:rowOff>66675</xdr:rowOff>
    </xdr:from>
    <xdr:to>
      <xdr:col>11</xdr:col>
      <xdr:colOff>333375</xdr:colOff>
      <xdr:row>4</xdr:row>
      <xdr:rowOff>95250</xdr:rowOff>
    </xdr:to>
    <xdr:sp macro="" textlink="">
      <xdr:nvSpPr>
        <xdr:cNvPr id="3" name="大かっこ 2">
          <a:extLst>
            <a:ext uri="{FF2B5EF4-FFF2-40B4-BE49-F238E27FC236}">
              <a16:creationId xmlns:a16="http://schemas.microsoft.com/office/drawing/2014/main" id="{733144F0-5B0A-4AA3-8EBE-8AE1092EE979}"/>
            </a:ext>
          </a:extLst>
        </xdr:cNvPr>
        <xdr:cNvSpPr/>
      </xdr:nvSpPr>
      <xdr:spPr>
        <a:xfrm>
          <a:off x="3524250" y="409575"/>
          <a:ext cx="4352925" cy="371475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438150</xdr:colOff>
      <xdr:row>28</xdr:row>
      <xdr:rowOff>76200</xdr:rowOff>
    </xdr:from>
    <xdr:to>
      <xdr:col>14</xdr:col>
      <xdr:colOff>95250</xdr:colOff>
      <xdr:row>33</xdr:row>
      <xdr:rowOff>38100</xdr:rowOff>
    </xdr:to>
    <xdr:sp macro="" textlink="">
      <xdr:nvSpPr>
        <xdr:cNvPr id="4" name="角丸四角形 1">
          <a:extLst>
            <a:ext uri="{FF2B5EF4-FFF2-40B4-BE49-F238E27FC236}">
              <a16:creationId xmlns:a16="http://schemas.microsoft.com/office/drawing/2014/main" id="{DF35D0C8-7991-4AB0-A89C-747E62B9FFEB}"/>
            </a:ext>
          </a:extLst>
        </xdr:cNvPr>
        <xdr:cNvSpPr/>
      </xdr:nvSpPr>
      <xdr:spPr>
        <a:xfrm>
          <a:off x="2495550" y="4876800"/>
          <a:ext cx="7200900" cy="819150"/>
        </a:xfrm>
        <a:prstGeom prst="round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地区別推計人口については、総務省による令和７年国勢調査の</a:t>
          </a:r>
          <a:endParaRPr kumimoji="1" lang="en-US" altLang="ja-JP" sz="1100">
            <a:solidFill>
              <a:sysClr val="windowText" lastClr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詳細な集計が発表された後、公表します。</a:t>
          </a:r>
        </a:p>
      </xdr:txBody>
    </xdr:sp>
    <xdr:clientData/>
  </xdr:twoCellAnchor>
  <xdr:twoCellAnchor>
    <xdr:from>
      <xdr:col>0</xdr:col>
      <xdr:colOff>104775</xdr:colOff>
      <xdr:row>52</xdr:row>
      <xdr:rowOff>95250</xdr:rowOff>
    </xdr:from>
    <xdr:to>
      <xdr:col>16</xdr:col>
      <xdr:colOff>463363</xdr:colOff>
      <xdr:row>56</xdr:row>
      <xdr:rowOff>16911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EDF10EFC-E1A2-442C-97A1-8E39C98B46F3}"/>
            </a:ext>
          </a:extLst>
        </xdr:cNvPr>
        <xdr:cNvSpPr/>
      </xdr:nvSpPr>
      <xdr:spPr>
        <a:xfrm>
          <a:off x="104775" y="9010650"/>
          <a:ext cx="11331388" cy="607461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※</a:t>
          </a:r>
          <a:r>
            <a:rPr kumimoji="1" lang="ja-JP" altLang="en-US" sz="11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令和</a:t>
          </a:r>
          <a:r>
            <a:rPr kumimoji="1" lang="en-US" altLang="ja-JP" sz="11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7</a:t>
          </a:r>
          <a:r>
            <a:rPr kumimoji="1" lang="ja-JP" altLang="en-US" sz="11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年</a:t>
          </a:r>
          <a:r>
            <a:rPr kumimoji="1" lang="en-US" altLang="ja-JP" sz="11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9</a:t>
          </a:r>
          <a:r>
            <a:rPr kumimoji="1" lang="ja-JP" altLang="en-US" sz="11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月に</a:t>
          </a:r>
          <a:r>
            <a:rPr kumimoji="1" lang="ja-JP" altLang="en-US" sz="1100" strike="noStrike" baseline="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住民記録システム</a:t>
          </a:r>
          <a:r>
            <a:rPr kumimoji="1" lang="ja-JP" altLang="en-US" sz="11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が標準化されたことに伴い、地区別推計人口のうち、世帯の対前月増減数は差引後の数字のみを記載しています。また、人口動態については、全市の数字のみを記載しています。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95250</xdr:colOff>
      <xdr:row>2</xdr:row>
      <xdr:rowOff>66675</xdr:rowOff>
    </xdr:from>
    <xdr:to>
      <xdr:col>11</xdr:col>
      <xdr:colOff>333375</xdr:colOff>
      <xdr:row>4</xdr:row>
      <xdr:rowOff>95250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C3DEA075-A5D1-42DF-91DB-CB3959C45132}"/>
            </a:ext>
          </a:extLst>
        </xdr:cNvPr>
        <xdr:cNvSpPr/>
      </xdr:nvSpPr>
      <xdr:spPr>
        <a:xfrm>
          <a:off x="3524250" y="409575"/>
          <a:ext cx="4352925" cy="371475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95250</xdr:colOff>
      <xdr:row>2</xdr:row>
      <xdr:rowOff>66675</xdr:rowOff>
    </xdr:from>
    <xdr:to>
      <xdr:col>11</xdr:col>
      <xdr:colOff>333375</xdr:colOff>
      <xdr:row>4</xdr:row>
      <xdr:rowOff>95250</xdr:rowOff>
    </xdr:to>
    <xdr:sp macro="" textlink="">
      <xdr:nvSpPr>
        <xdr:cNvPr id="3" name="大かっこ 2">
          <a:extLst>
            <a:ext uri="{FF2B5EF4-FFF2-40B4-BE49-F238E27FC236}">
              <a16:creationId xmlns:a16="http://schemas.microsoft.com/office/drawing/2014/main" id="{DC48CD54-B40B-4DA0-BC42-1949D7A95320}"/>
            </a:ext>
          </a:extLst>
        </xdr:cNvPr>
        <xdr:cNvSpPr/>
      </xdr:nvSpPr>
      <xdr:spPr>
        <a:xfrm>
          <a:off x="3524250" y="409575"/>
          <a:ext cx="4352925" cy="371475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276225</xdr:colOff>
      <xdr:row>28</xdr:row>
      <xdr:rowOff>76200</xdr:rowOff>
    </xdr:from>
    <xdr:to>
      <xdr:col>13</xdr:col>
      <xdr:colOff>381000</xdr:colOff>
      <xdr:row>33</xdr:row>
      <xdr:rowOff>38100</xdr:rowOff>
    </xdr:to>
    <xdr:sp macro="" textlink="">
      <xdr:nvSpPr>
        <xdr:cNvPr id="4" name="角丸四角形 1">
          <a:extLst>
            <a:ext uri="{FF2B5EF4-FFF2-40B4-BE49-F238E27FC236}">
              <a16:creationId xmlns:a16="http://schemas.microsoft.com/office/drawing/2014/main" id="{B05FBB56-1CDB-4C03-B95D-67F5F959031A}"/>
            </a:ext>
          </a:extLst>
        </xdr:cNvPr>
        <xdr:cNvSpPr/>
      </xdr:nvSpPr>
      <xdr:spPr>
        <a:xfrm>
          <a:off x="2333625" y="4876800"/>
          <a:ext cx="6962775" cy="819150"/>
        </a:xfrm>
        <a:prstGeom prst="round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地区別推計人口については、総務省による令和７年国勢調査の</a:t>
          </a:r>
          <a:endParaRPr kumimoji="1" lang="en-US" altLang="ja-JP" sz="1100">
            <a:solidFill>
              <a:sysClr val="windowText" lastClr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詳細な集計が発表された後、公表します。</a:t>
          </a:r>
        </a:p>
      </xdr:txBody>
    </xdr:sp>
    <xdr:clientData/>
  </xdr:twoCellAnchor>
  <xdr:twoCellAnchor>
    <xdr:from>
      <xdr:col>0</xdr:col>
      <xdr:colOff>114300</xdr:colOff>
      <xdr:row>52</xdr:row>
      <xdr:rowOff>85725</xdr:rowOff>
    </xdr:from>
    <xdr:to>
      <xdr:col>16</xdr:col>
      <xdr:colOff>472888</xdr:colOff>
      <xdr:row>56</xdr:row>
      <xdr:rowOff>7386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2DBD6F53-BC1E-43B6-AC08-B2298DE305DA}"/>
            </a:ext>
          </a:extLst>
        </xdr:cNvPr>
        <xdr:cNvSpPr/>
      </xdr:nvSpPr>
      <xdr:spPr>
        <a:xfrm>
          <a:off x="114300" y="9001125"/>
          <a:ext cx="11331388" cy="607461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※</a:t>
          </a:r>
          <a:r>
            <a:rPr kumimoji="1" lang="ja-JP" altLang="en-US" sz="11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令和</a:t>
          </a:r>
          <a:r>
            <a:rPr kumimoji="1" lang="en-US" altLang="ja-JP" sz="11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7</a:t>
          </a:r>
          <a:r>
            <a:rPr kumimoji="1" lang="ja-JP" altLang="en-US" sz="11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年</a:t>
          </a:r>
          <a:r>
            <a:rPr kumimoji="1" lang="en-US" altLang="ja-JP" sz="11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9</a:t>
          </a:r>
          <a:r>
            <a:rPr kumimoji="1" lang="ja-JP" altLang="en-US" sz="11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月に</a:t>
          </a:r>
          <a:r>
            <a:rPr kumimoji="1" lang="ja-JP" altLang="en-US" sz="1100" strike="noStrike" baseline="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住民記録システム</a:t>
          </a:r>
          <a:r>
            <a:rPr kumimoji="1" lang="ja-JP" altLang="en-US" sz="11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が標準化されたことに伴い、地区別推計人口のうち、世帯の対前月増減数は差引後の数字のみを記載しています。また、人口動態については、全市の数字のみを記載しています。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95250</xdr:colOff>
      <xdr:row>2</xdr:row>
      <xdr:rowOff>66675</xdr:rowOff>
    </xdr:from>
    <xdr:to>
      <xdr:col>11</xdr:col>
      <xdr:colOff>333375</xdr:colOff>
      <xdr:row>4</xdr:row>
      <xdr:rowOff>95250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B9C49C44-3A7D-4AAF-812C-9ACAB7797236}"/>
            </a:ext>
          </a:extLst>
        </xdr:cNvPr>
        <xdr:cNvSpPr/>
      </xdr:nvSpPr>
      <xdr:spPr>
        <a:xfrm>
          <a:off x="3524250" y="409575"/>
          <a:ext cx="4352925" cy="371475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95250</xdr:colOff>
      <xdr:row>2</xdr:row>
      <xdr:rowOff>66675</xdr:rowOff>
    </xdr:from>
    <xdr:to>
      <xdr:col>11</xdr:col>
      <xdr:colOff>333375</xdr:colOff>
      <xdr:row>4</xdr:row>
      <xdr:rowOff>95250</xdr:rowOff>
    </xdr:to>
    <xdr:sp macro="" textlink="">
      <xdr:nvSpPr>
        <xdr:cNvPr id="3" name="大かっこ 2">
          <a:extLst>
            <a:ext uri="{FF2B5EF4-FFF2-40B4-BE49-F238E27FC236}">
              <a16:creationId xmlns:a16="http://schemas.microsoft.com/office/drawing/2014/main" id="{AB5FED01-5DD5-4862-B4EA-33C1328A52D7}"/>
            </a:ext>
          </a:extLst>
        </xdr:cNvPr>
        <xdr:cNvSpPr/>
      </xdr:nvSpPr>
      <xdr:spPr>
        <a:xfrm>
          <a:off x="3524250" y="409575"/>
          <a:ext cx="4352925" cy="371475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276225</xdr:colOff>
      <xdr:row>28</xdr:row>
      <xdr:rowOff>76200</xdr:rowOff>
    </xdr:from>
    <xdr:to>
      <xdr:col>13</xdr:col>
      <xdr:colOff>381000</xdr:colOff>
      <xdr:row>33</xdr:row>
      <xdr:rowOff>38100</xdr:rowOff>
    </xdr:to>
    <xdr:sp macro="" textlink="">
      <xdr:nvSpPr>
        <xdr:cNvPr id="4" name="角丸四角形 1">
          <a:extLst>
            <a:ext uri="{FF2B5EF4-FFF2-40B4-BE49-F238E27FC236}">
              <a16:creationId xmlns:a16="http://schemas.microsoft.com/office/drawing/2014/main" id="{4C0E9ADC-AAB5-4DE3-AFE2-A98E6740495E}"/>
            </a:ext>
          </a:extLst>
        </xdr:cNvPr>
        <xdr:cNvSpPr/>
      </xdr:nvSpPr>
      <xdr:spPr>
        <a:xfrm>
          <a:off x="2333625" y="4876800"/>
          <a:ext cx="6962775" cy="819150"/>
        </a:xfrm>
        <a:prstGeom prst="round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地区別推計人口については、総務省による令和７年国勢調査の</a:t>
          </a:r>
          <a:endParaRPr kumimoji="1" lang="en-US" altLang="ja-JP" sz="1100">
            <a:solidFill>
              <a:sysClr val="windowText" lastClr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詳細な集計が発表された後、公表します。</a:t>
          </a:r>
        </a:p>
      </xdr:txBody>
    </xdr:sp>
    <xdr:clientData/>
  </xdr:twoCellAnchor>
  <xdr:twoCellAnchor>
    <xdr:from>
      <xdr:col>0</xdr:col>
      <xdr:colOff>114300</xdr:colOff>
      <xdr:row>52</xdr:row>
      <xdr:rowOff>85725</xdr:rowOff>
    </xdr:from>
    <xdr:to>
      <xdr:col>16</xdr:col>
      <xdr:colOff>472888</xdr:colOff>
      <xdr:row>56</xdr:row>
      <xdr:rowOff>7386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EB4B77F3-6E4F-4C49-85A6-BA8576BA5CFD}"/>
            </a:ext>
          </a:extLst>
        </xdr:cNvPr>
        <xdr:cNvSpPr/>
      </xdr:nvSpPr>
      <xdr:spPr>
        <a:xfrm>
          <a:off x="114300" y="9001125"/>
          <a:ext cx="11331388" cy="607461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※</a:t>
          </a:r>
          <a:r>
            <a:rPr kumimoji="1" lang="ja-JP" altLang="en-US" sz="11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令和</a:t>
          </a:r>
          <a:r>
            <a:rPr kumimoji="1" lang="en-US" altLang="ja-JP" sz="11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7</a:t>
          </a:r>
          <a:r>
            <a:rPr kumimoji="1" lang="ja-JP" altLang="en-US" sz="11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年</a:t>
          </a:r>
          <a:r>
            <a:rPr kumimoji="1" lang="en-US" altLang="ja-JP" sz="11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9</a:t>
          </a:r>
          <a:r>
            <a:rPr kumimoji="1" lang="ja-JP" altLang="en-US" sz="11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月に</a:t>
          </a:r>
          <a:r>
            <a:rPr kumimoji="1" lang="ja-JP" altLang="en-US" sz="1100" strike="noStrike" baseline="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住民記録システム</a:t>
          </a:r>
          <a:r>
            <a:rPr kumimoji="1" lang="ja-JP" altLang="en-US" sz="11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が標準化されたことに伴い、地区別推計人口のうち、世帯の対前月増減数は差引後の数字のみを記載しています。また、人口動態については、全市の数字のみを記載しています。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2090FF-3C2A-41C6-BB54-92045D205D03}">
  <dimension ref="A1:R74"/>
  <sheetViews>
    <sheetView view="pageBreakPreview" zoomScaleNormal="100" zoomScaleSheetLayoutView="100" workbookViewId="0"/>
  </sheetViews>
  <sheetFormatPr defaultRowHeight="13.5"/>
  <cols>
    <col min="1" max="1" width="8.125" style="2" customWidth="1"/>
    <col min="2" max="2" width="5.375" style="2" customWidth="1"/>
    <col min="3" max="16" width="5.875" style="2" customWidth="1"/>
    <col min="17" max="17" width="7.25" style="2" customWidth="1"/>
    <col min="18" max="16384" width="9" style="2"/>
  </cols>
  <sheetData>
    <row r="1" spans="1:17" ht="12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 ht="17.25" customHeight="1">
      <c r="A2" s="1"/>
      <c r="B2" s="1"/>
      <c r="C2" s="1"/>
      <c r="D2" s="1"/>
      <c r="E2" s="1"/>
      <c r="F2" s="1"/>
      <c r="G2" s="1"/>
      <c r="H2" s="1"/>
      <c r="I2" s="3" t="s">
        <v>0</v>
      </c>
      <c r="J2" s="1"/>
      <c r="K2" s="1"/>
      <c r="L2" s="1"/>
      <c r="M2" s="1"/>
      <c r="N2" s="73" t="s">
        <v>100</v>
      </c>
      <c r="O2" s="74"/>
      <c r="P2" s="74"/>
      <c r="Q2" s="75"/>
    </row>
    <row r="3" spans="1:17" ht="12" customHeight="1">
      <c r="A3" s="1"/>
      <c r="B3" s="1"/>
      <c r="C3" s="1"/>
      <c r="D3" s="1"/>
      <c r="E3" s="1" t="s">
        <v>1</v>
      </c>
      <c r="F3" s="72" t="s">
        <v>99</v>
      </c>
      <c r="G3" s="72"/>
      <c r="H3" s="72"/>
      <c r="I3" s="72"/>
      <c r="J3" s="72"/>
      <c r="K3" s="72"/>
      <c r="L3" s="72"/>
      <c r="M3" s="1"/>
      <c r="N3" s="76"/>
      <c r="O3" s="77"/>
      <c r="P3" s="77"/>
      <c r="Q3" s="78"/>
    </row>
    <row r="4" spans="1:17" ht="12" customHeight="1">
      <c r="A4" s="1"/>
      <c r="B4" s="1"/>
      <c r="C4" s="1"/>
      <c r="D4" s="1"/>
      <c r="E4" s="1" t="s">
        <v>2</v>
      </c>
      <c r="F4" s="72"/>
      <c r="G4" s="72"/>
      <c r="H4" s="72"/>
      <c r="I4" s="72"/>
      <c r="J4" s="72"/>
      <c r="K4" s="72"/>
      <c r="L4" s="72"/>
      <c r="M4" s="1"/>
      <c r="N4" s="79"/>
      <c r="O4" s="80"/>
      <c r="P4" s="80"/>
      <c r="Q4" s="81"/>
    </row>
    <row r="5" spans="1:17" ht="12" customHeight="1">
      <c r="A5" s="1"/>
      <c r="B5" s="1"/>
      <c r="C5" s="1"/>
      <c r="D5" s="1"/>
      <c r="E5" s="1"/>
      <c r="F5" s="72"/>
      <c r="G5" s="72"/>
      <c r="H5" s="72"/>
      <c r="I5" s="72"/>
      <c r="J5" s="72"/>
      <c r="K5" s="72"/>
      <c r="L5" s="72"/>
      <c r="M5" s="1"/>
      <c r="N5" s="63"/>
      <c r="O5" s="63"/>
      <c r="P5" s="63"/>
      <c r="Q5" s="63"/>
    </row>
    <row r="6" spans="1:17" ht="12" customHeight="1">
      <c r="A6" s="1"/>
      <c r="B6" s="1"/>
      <c r="C6" s="1"/>
      <c r="D6" s="1"/>
      <c r="E6" s="1"/>
      <c r="F6" s="4"/>
      <c r="G6" s="4"/>
      <c r="H6" s="4"/>
      <c r="I6" s="4"/>
      <c r="J6" s="4"/>
      <c r="K6" s="4"/>
      <c r="L6" s="4"/>
      <c r="M6" s="1"/>
      <c r="N6" s="63"/>
      <c r="O6" s="63"/>
      <c r="P6" s="63"/>
      <c r="Q6" s="63"/>
    </row>
    <row r="7" spans="1:17">
      <c r="A7" s="5" t="s">
        <v>3</v>
      </c>
      <c r="B7" s="5"/>
      <c r="C7" s="1"/>
      <c r="D7" s="1"/>
      <c r="E7" s="1"/>
      <c r="F7" s="6"/>
      <c r="G7" s="6"/>
      <c r="H7" s="6"/>
      <c r="I7" s="6"/>
      <c r="J7" s="6"/>
      <c r="K7" s="6"/>
      <c r="L7" s="6"/>
      <c r="M7" s="1"/>
      <c r="N7" s="1"/>
      <c r="O7" s="1"/>
      <c r="P7" s="1"/>
      <c r="Q7" s="7" t="s">
        <v>4</v>
      </c>
    </row>
    <row r="8" spans="1:17" ht="15.95" customHeight="1">
      <c r="A8" s="82" t="s">
        <v>5</v>
      </c>
      <c r="B8" s="82"/>
      <c r="C8" s="83"/>
      <c r="D8" s="86" t="s">
        <v>6</v>
      </c>
      <c r="E8" s="82"/>
      <c r="F8" s="8"/>
      <c r="G8" s="9"/>
      <c r="H8" s="86" t="s">
        <v>7</v>
      </c>
      <c r="I8" s="82"/>
      <c r="J8" s="8"/>
      <c r="K8" s="8"/>
      <c r="L8" s="8"/>
      <c r="M8" s="8"/>
      <c r="N8" s="8"/>
      <c r="O8" s="9"/>
      <c r="P8" s="10" t="s">
        <v>8</v>
      </c>
      <c r="Q8" s="8"/>
    </row>
    <row r="9" spans="1:17" ht="12.95" customHeight="1">
      <c r="A9" s="84"/>
      <c r="B9" s="84"/>
      <c r="C9" s="85"/>
      <c r="D9" s="87"/>
      <c r="E9" s="84"/>
      <c r="F9" s="88" t="s">
        <v>9</v>
      </c>
      <c r="G9" s="89"/>
      <c r="H9" s="87"/>
      <c r="I9" s="84"/>
      <c r="J9" s="88" t="s">
        <v>10</v>
      </c>
      <c r="K9" s="89"/>
      <c r="L9" s="88" t="s">
        <v>11</v>
      </c>
      <c r="M9" s="89"/>
      <c r="N9" s="88" t="s">
        <v>12</v>
      </c>
      <c r="O9" s="89"/>
      <c r="P9" s="11"/>
      <c r="Q9" s="12" t="s">
        <v>13</v>
      </c>
    </row>
    <row r="10" spans="1:17" ht="5.0999999999999996" customHeight="1">
      <c r="A10" s="1"/>
      <c r="B10" s="1"/>
      <c r="C10" s="13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</row>
    <row r="11" spans="1:17" ht="12" customHeight="1">
      <c r="A11" s="1"/>
      <c r="B11" s="1"/>
      <c r="C11" s="14"/>
      <c r="D11" s="1"/>
      <c r="E11" s="1"/>
      <c r="F11" s="90" t="s">
        <v>14</v>
      </c>
      <c r="G11" s="90"/>
      <c r="H11" s="1"/>
      <c r="I11" s="1"/>
      <c r="J11" s="90" t="s">
        <v>14</v>
      </c>
      <c r="K11" s="90"/>
      <c r="L11" s="1"/>
      <c r="M11" s="1"/>
      <c r="N11" s="1"/>
      <c r="O11" s="1"/>
      <c r="P11" s="1"/>
      <c r="Q11" s="1"/>
    </row>
    <row r="12" spans="1:17" ht="12.95" customHeight="1">
      <c r="A12" s="15" t="s">
        <v>15</v>
      </c>
      <c r="B12" s="16" t="s">
        <v>16</v>
      </c>
      <c r="C12" s="17"/>
      <c r="D12" s="70">
        <v>223922</v>
      </c>
      <c r="E12" s="70"/>
      <c r="F12" s="70">
        <v>1715</v>
      </c>
      <c r="G12" s="91"/>
      <c r="H12" s="70">
        <v>455469</v>
      </c>
      <c r="I12" s="70"/>
      <c r="J12" s="70">
        <v>-1253</v>
      </c>
      <c r="K12" s="92"/>
      <c r="L12" s="70">
        <v>219869</v>
      </c>
      <c r="M12" s="70"/>
      <c r="N12" s="70">
        <v>235600</v>
      </c>
      <c r="O12" s="70"/>
      <c r="P12" s="71">
        <v>8982</v>
      </c>
      <c r="Q12" s="71"/>
    </row>
    <row r="13" spans="1:17" ht="12.95" customHeight="1">
      <c r="A13" s="18" t="s">
        <v>17</v>
      </c>
      <c r="B13" s="19" t="s">
        <v>16</v>
      </c>
      <c r="C13" s="20"/>
      <c r="D13" s="93">
        <v>226044</v>
      </c>
      <c r="E13" s="93"/>
      <c r="F13" s="94">
        <v>2122</v>
      </c>
      <c r="G13" s="94"/>
      <c r="H13" s="93">
        <v>454620</v>
      </c>
      <c r="I13" s="93"/>
      <c r="J13" s="94">
        <v>-849</v>
      </c>
      <c r="K13" s="94"/>
      <c r="L13" s="93">
        <v>219362</v>
      </c>
      <c r="M13" s="93"/>
      <c r="N13" s="93">
        <v>235258</v>
      </c>
      <c r="O13" s="93"/>
      <c r="P13" s="94">
        <v>8965</v>
      </c>
      <c r="Q13" s="94"/>
    </row>
    <row r="14" spans="1:17" ht="12.95" customHeight="1">
      <c r="A14" s="21" t="s">
        <v>18</v>
      </c>
      <c r="B14" s="22" t="s">
        <v>16</v>
      </c>
      <c r="C14" s="17"/>
      <c r="D14" s="97">
        <v>228493</v>
      </c>
      <c r="E14" s="97"/>
      <c r="F14" s="96">
        <v>2449</v>
      </c>
      <c r="G14" s="96"/>
      <c r="H14" s="97">
        <v>454082</v>
      </c>
      <c r="I14" s="97"/>
      <c r="J14" s="96">
        <v>-538</v>
      </c>
      <c r="K14" s="96"/>
      <c r="L14" s="97">
        <v>219108</v>
      </c>
      <c r="M14" s="97"/>
      <c r="N14" s="97">
        <v>234974</v>
      </c>
      <c r="O14" s="97"/>
      <c r="P14" s="96">
        <v>8956</v>
      </c>
      <c r="Q14" s="96"/>
    </row>
    <row r="15" spans="1:17" ht="15" customHeight="1">
      <c r="A15" s="1"/>
      <c r="B15" s="1"/>
      <c r="C15" s="14"/>
      <c r="D15" s="1"/>
      <c r="E15" s="1"/>
      <c r="F15" s="90" t="s">
        <v>19</v>
      </c>
      <c r="G15" s="90"/>
      <c r="H15" s="1"/>
      <c r="I15" s="1"/>
      <c r="J15" s="90" t="s">
        <v>19</v>
      </c>
      <c r="K15" s="90"/>
      <c r="L15" s="1"/>
      <c r="M15" s="1"/>
      <c r="N15" s="1"/>
      <c r="O15" s="1"/>
      <c r="P15" s="1"/>
      <c r="Q15" s="1"/>
    </row>
    <row r="16" spans="1:17" ht="12.95" customHeight="1">
      <c r="A16" s="23" t="s">
        <v>18</v>
      </c>
      <c r="B16" s="23" t="s">
        <v>20</v>
      </c>
      <c r="C16" s="24"/>
      <c r="D16" s="98">
        <v>229821</v>
      </c>
      <c r="E16" s="99"/>
      <c r="F16" s="25"/>
      <c r="G16" s="61">
        <v>118</v>
      </c>
      <c r="H16" s="97">
        <v>457210</v>
      </c>
      <c r="I16" s="97"/>
      <c r="J16" s="25"/>
      <c r="K16" s="61">
        <v>48</v>
      </c>
      <c r="L16" s="99">
        <v>218708</v>
      </c>
      <c r="M16" s="99"/>
      <c r="N16" s="99">
        <v>238502</v>
      </c>
      <c r="O16" s="99"/>
      <c r="P16" s="25"/>
      <c r="Q16" s="61">
        <f>H16/50.7</f>
        <v>9017.9487179487169</v>
      </c>
    </row>
    <row r="17" spans="1:18" ht="12.95" customHeight="1">
      <c r="A17" s="7"/>
      <c r="B17" s="7" t="s">
        <v>21</v>
      </c>
      <c r="C17" s="20"/>
      <c r="D17" s="95">
        <f>D16+G17</f>
        <v>229800</v>
      </c>
      <c r="E17" s="93"/>
      <c r="F17" s="1"/>
      <c r="G17" s="60">
        <v>-21</v>
      </c>
      <c r="H17" s="93">
        <f>H16+K17</f>
        <v>457078</v>
      </c>
      <c r="I17" s="93"/>
      <c r="J17" s="1"/>
      <c r="K17" s="60">
        <v>-132</v>
      </c>
      <c r="L17" s="93">
        <v>218638</v>
      </c>
      <c r="M17" s="93"/>
      <c r="N17" s="93">
        <v>238440</v>
      </c>
      <c r="O17" s="93"/>
      <c r="P17" s="1"/>
      <c r="Q17" s="60">
        <f>H17/50.7</f>
        <v>9015.3451676528603</v>
      </c>
    </row>
    <row r="18" spans="1:18" ht="12.95" customHeight="1">
      <c r="A18" s="26" t="s">
        <v>22</v>
      </c>
      <c r="B18" s="26" t="s">
        <v>23</v>
      </c>
      <c r="C18" s="17"/>
      <c r="D18" s="105">
        <f>D17+G18</f>
        <v>229855</v>
      </c>
      <c r="E18" s="97"/>
      <c r="F18" s="27"/>
      <c r="G18" s="59">
        <v>55</v>
      </c>
      <c r="H18" s="97">
        <f>H17+K18</f>
        <v>457007</v>
      </c>
      <c r="I18" s="97"/>
      <c r="J18" s="59"/>
      <c r="K18" s="59">
        <v>-71</v>
      </c>
      <c r="L18" s="97">
        <v>218580</v>
      </c>
      <c r="M18" s="97"/>
      <c r="N18" s="97">
        <v>238427</v>
      </c>
      <c r="O18" s="97"/>
      <c r="P18" s="59"/>
      <c r="Q18" s="59">
        <f>H18/50.7</f>
        <v>9013.9447731755427</v>
      </c>
    </row>
    <row r="19" spans="1:18" ht="5.0999999999999996" customHeight="1">
      <c r="A19" s="28"/>
      <c r="B19" s="28"/>
      <c r="C19" s="29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</row>
    <row r="20" spans="1:18" ht="12" customHeight="1">
      <c r="A20" s="30" t="s">
        <v>24</v>
      </c>
      <c r="B20" s="3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</row>
    <row r="21" spans="1:18" ht="12" customHeight="1">
      <c r="A21" s="30"/>
      <c r="B21" s="3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</row>
    <row r="22" spans="1:18" ht="12.9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</row>
    <row r="23" spans="1:18">
      <c r="A23" s="5" t="s">
        <v>25</v>
      </c>
      <c r="B23" s="5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32" t="s">
        <v>26</v>
      </c>
      <c r="P23" s="1"/>
      <c r="Q23" s="7"/>
    </row>
    <row r="24" spans="1:18" ht="5.0999999999999996" customHeight="1">
      <c r="A24" s="82" t="s">
        <v>27</v>
      </c>
      <c r="B24" s="100"/>
      <c r="C24" s="86" t="s">
        <v>6</v>
      </c>
      <c r="D24" s="82"/>
      <c r="E24" s="8"/>
      <c r="F24" s="9"/>
      <c r="G24" s="86" t="s">
        <v>7</v>
      </c>
      <c r="H24" s="82"/>
      <c r="I24" s="8"/>
      <c r="J24" s="8"/>
      <c r="K24" s="8"/>
      <c r="L24" s="8"/>
      <c r="M24" s="8"/>
      <c r="N24" s="9"/>
      <c r="O24" s="33"/>
      <c r="P24" s="8"/>
    </row>
    <row r="25" spans="1:18" ht="13.5" customHeight="1">
      <c r="A25" s="101"/>
      <c r="B25" s="102"/>
      <c r="C25" s="104"/>
      <c r="D25" s="101"/>
      <c r="E25" s="88" t="s">
        <v>28</v>
      </c>
      <c r="F25" s="89"/>
      <c r="G25" s="104"/>
      <c r="H25" s="101"/>
      <c r="I25" s="88" t="s">
        <v>28</v>
      </c>
      <c r="J25" s="89"/>
      <c r="K25" s="86" t="s">
        <v>29</v>
      </c>
      <c r="L25" s="83"/>
      <c r="M25" s="86" t="s">
        <v>30</v>
      </c>
      <c r="N25" s="83"/>
      <c r="O25" s="104" t="s">
        <v>31</v>
      </c>
      <c r="P25" s="101"/>
    </row>
    <row r="26" spans="1:18" ht="24" customHeight="1">
      <c r="A26" s="84"/>
      <c r="B26" s="103"/>
      <c r="C26" s="87"/>
      <c r="D26" s="84"/>
      <c r="E26" s="88" t="s">
        <v>10</v>
      </c>
      <c r="F26" s="89"/>
      <c r="G26" s="87"/>
      <c r="H26" s="84"/>
      <c r="I26" s="88" t="s">
        <v>10</v>
      </c>
      <c r="J26" s="89"/>
      <c r="K26" s="87"/>
      <c r="L26" s="85"/>
      <c r="M26" s="87"/>
      <c r="N26" s="85"/>
      <c r="O26" s="87"/>
      <c r="P26" s="84"/>
    </row>
    <row r="27" spans="1:18" ht="5.0999999999999996" customHeight="1">
      <c r="A27" s="34"/>
      <c r="B27" s="13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1:18" ht="12.95" customHeight="1">
      <c r="A28" s="35" t="s">
        <v>32</v>
      </c>
      <c r="B28" s="36"/>
      <c r="C28" s="93">
        <f>D18</f>
        <v>229855</v>
      </c>
      <c r="D28" s="93"/>
      <c r="E28" s="37"/>
      <c r="F28" s="60">
        <v>55</v>
      </c>
      <c r="G28" s="93">
        <f>H18</f>
        <v>457007</v>
      </c>
      <c r="H28" s="93"/>
      <c r="I28" s="93">
        <v>-71</v>
      </c>
      <c r="J28" s="93"/>
      <c r="K28" s="93">
        <f>L18</f>
        <v>218580</v>
      </c>
      <c r="L28" s="93"/>
      <c r="M28" s="93">
        <f>N18</f>
        <v>238427</v>
      </c>
      <c r="N28" s="93"/>
      <c r="O28" s="60"/>
      <c r="P28" s="60">
        <f>G28/R28</f>
        <v>9013.9447731755427</v>
      </c>
      <c r="R28" s="2">
        <v>50.7</v>
      </c>
    </row>
    <row r="29" spans="1:18" ht="15" customHeight="1">
      <c r="A29" s="38" t="s">
        <v>33</v>
      </c>
      <c r="B29" s="39"/>
      <c r="C29" s="99"/>
      <c r="D29" s="99"/>
      <c r="E29" s="40"/>
      <c r="F29" s="61"/>
      <c r="G29" s="99"/>
      <c r="H29" s="99"/>
      <c r="I29" s="61"/>
      <c r="J29" s="61"/>
      <c r="K29" s="61"/>
      <c r="L29" s="61"/>
      <c r="M29" s="61"/>
      <c r="N29" s="61"/>
      <c r="O29" s="61"/>
      <c r="P29" s="61"/>
      <c r="R29" s="2">
        <v>9.3640000000000008</v>
      </c>
    </row>
    <row r="30" spans="1:18" ht="12.95" customHeight="1">
      <c r="A30" s="35" t="s">
        <v>34</v>
      </c>
      <c r="B30" s="36"/>
      <c r="C30" s="93"/>
      <c r="D30" s="93"/>
      <c r="E30" s="37"/>
      <c r="F30" s="60"/>
      <c r="G30" s="93"/>
      <c r="H30" s="93"/>
      <c r="I30" s="60"/>
      <c r="J30" s="60"/>
      <c r="K30" s="60"/>
      <c r="L30" s="60"/>
      <c r="M30" s="60"/>
      <c r="N30" s="60"/>
      <c r="O30" s="60"/>
      <c r="P30" s="60"/>
      <c r="R30" s="2">
        <v>8.5649999999999995</v>
      </c>
    </row>
    <row r="31" spans="1:18" ht="12.95" customHeight="1">
      <c r="A31" s="38" t="s">
        <v>35</v>
      </c>
      <c r="B31" s="39"/>
      <c r="C31" s="99"/>
      <c r="D31" s="99"/>
      <c r="E31" s="40"/>
      <c r="F31" s="61"/>
      <c r="G31" s="99"/>
      <c r="H31" s="99"/>
      <c r="I31" s="61"/>
      <c r="J31" s="61"/>
      <c r="K31" s="61"/>
      <c r="L31" s="61"/>
      <c r="M31" s="61"/>
      <c r="N31" s="61"/>
      <c r="O31" s="61"/>
      <c r="P31" s="61"/>
      <c r="R31" s="2">
        <v>9.1020000000000003</v>
      </c>
    </row>
    <row r="32" spans="1:18" ht="12.95" customHeight="1">
      <c r="A32" s="35" t="s">
        <v>36</v>
      </c>
      <c r="B32" s="36"/>
      <c r="C32" s="93"/>
      <c r="D32" s="93"/>
      <c r="E32" s="37"/>
      <c r="F32" s="60"/>
      <c r="G32" s="93"/>
      <c r="H32" s="93"/>
      <c r="I32" s="60"/>
      <c r="J32" s="60"/>
      <c r="K32" s="60"/>
      <c r="L32" s="60"/>
      <c r="M32" s="60"/>
      <c r="N32" s="60"/>
      <c r="O32" s="60"/>
      <c r="P32" s="60"/>
      <c r="R32" s="2">
        <v>7.5270000000000001</v>
      </c>
    </row>
    <row r="33" spans="1:18" ht="12.95" customHeight="1">
      <c r="A33" s="38" t="s">
        <v>37</v>
      </c>
      <c r="B33" s="39"/>
      <c r="C33" s="99"/>
      <c r="D33" s="99"/>
      <c r="E33" s="40"/>
      <c r="F33" s="61"/>
      <c r="G33" s="99"/>
      <c r="H33" s="99"/>
      <c r="I33" s="61"/>
      <c r="J33" s="61"/>
      <c r="K33" s="61"/>
      <c r="L33" s="61"/>
      <c r="M33" s="61"/>
      <c r="N33" s="61"/>
      <c r="O33" s="61"/>
      <c r="P33" s="61"/>
      <c r="R33" s="2">
        <v>6.4429999999999996</v>
      </c>
    </row>
    <row r="34" spans="1:18" ht="12.95" customHeight="1">
      <c r="A34" s="35" t="s">
        <v>38</v>
      </c>
      <c r="B34" s="36"/>
      <c r="C34" s="93"/>
      <c r="D34" s="93"/>
      <c r="E34" s="37"/>
      <c r="F34" s="60"/>
      <c r="G34" s="93"/>
      <c r="H34" s="93"/>
      <c r="I34" s="60"/>
      <c r="J34" s="60"/>
      <c r="K34" s="60"/>
      <c r="L34" s="60"/>
      <c r="M34" s="60"/>
      <c r="N34" s="60"/>
      <c r="O34" s="60"/>
      <c r="P34" s="60"/>
      <c r="R34" s="2">
        <v>9.6989999999999998</v>
      </c>
    </row>
    <row r="35" spans="1:18" ht="5.0999999999999996" customHeight="1">
      <c r="A35" s="28"/>
      <c r="B35" s="29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</row>
    <row r="36" spans="1:18" ht="12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</row>
    <row r="37" spans="1:18" ht="12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</row>
    <row r="38" spans="1:18" ht="9.9499999999999993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</row>
    <row r="39" spans="1:18">
      <c r="A39" s="5" t="s">
        <v>39</v>
      </c>
      <c r="B39" s="5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</row>
    <row r="40" spans="1:18" ht="12.95" customHeight="1">
      <c r="A40" s="82" t="s">
        <v>5</v>
      </c>
      <c r="B40" s="82"/>
      <c r="C40" s="83"/>
      <c r="D40" s="86" t="s">
        <v>40</v>
      </c>
      <c r="E40" s="83"/>
      <c r="F40" s="86" t="s">
        <v>41</v>
      </c>
      <c r="G40" s="83"/>
      <c r="H40" s="86" t="s">
        <v>42</v>
      </c>
      <c r="I40" s="83"/>
      <c r="J40" s="86" t="s">
        <v>43</v>
      </c>
      <c r="K40" s="83"/>
      <c r="L40" s="86" t="s">
        <v>44</v>
      </c>
      <c r="M40" s="83"/>
      <c r="N40" s="86" t="s">
        <v>45</v>
      </c>
      <c r="O40" s="83"/>
      <c r="P40" s="86" t="s">
        <v>46</v>
      </c>
      <c r="Q40" s="82"/>
    </row>
    <row r="41" spans="1:18" ht="12.95" customHeight="1">
      <c r="A41" s="84"/>
      <c r="B41" s="84"/>
      <c r="C41" s="85"/>
      <c r="D41" s="87"/>
      <c r="E41" s="85"/>
      <c r="F41" s="87"/>
      <c r="G41" s="85"/>
      <c r="H41" s="41"/>
      <c r="I41" s="42" t="s">
        <v>47</v>
      </c>
      <c r="J41" s="87"/>
      <c r="K41" s="85"/>
      <c r="L41" s="87"/>
      <c r="M41" s="85"/>
      <c r="N41" s="41"/>
      <c r="O41" s="42" t="s">
        <v>48</v>
      </c>
      <c r="P41" s="41"/>
      <c r="Q41" s="43" t="s">
        <v>49</v>
      </c>
    </row>
    <row r="42" spans="1:18" ht="5.0999999999999996" customHeight="1">
      <c r="A42" s="1"/>
      <c r="B42" s="1"/>
      <c r="C42" s="13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</row>
    <row r="43" spans="1:18" ht="12" customHeight="1">
      <c r="A43" s="1"/>
      <c r="B43" s="1"/>
      <c r="C43" s="14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44" t="s">
        <v>50</v>
      </c>
      <c r="Q43" s="1"/>
    </row>
    <row r="44" spans="1:18" ht="12.95" customHeight="1">
      <c r="A44" s="106" t="s">
        <v>51</v>
      </c>
      <c r="B44" s="106"/>
      <c r="C44" s="107"/>
      <c r="D44" s="45"/>
      <c r="E44" s="62">
        <v>3367</v>
      </c>
      <c r="F44" s="46"/>
      <c r="G44" s="62">
        <v>5945</v>
      </c>
      <c r="H44" s="71">
        <v>-2578</v>
      </c>
      <c r="I44" s="71"/>
      <c r="J44" s="46"/>
      <c r="K44" s="62">
        <v>19645</v>
      </c>
      <c r="L44" s="46"/>
      <c r="M44" s="62">
        <v>18320</v>
      </c>
      <c r="N44" s="71">
        <v>1325</v>
      </c>
      <c r="O44" s="71"/>
      <c r="P44" s="71">
        <v>-1253</v>
      </c>
      <c r="Q44" s="71"/>
    </row>
    <row r="45" spans="1:18" ht="12.95" customHeight="1">
      <c r="A45" s="109" t="s">
        <v>52</v>
      </c>
      <c r="B45" s="109"/>
      <c r="C45" s="110"/>
      <c r="D45" s="47"/>
      <c r="E45" s="48">
        <v>3322</v>
      </c>
      <c r="F45" s="47"/>
      <c r="G45" s="48">
        <v>5936</v>
      </c>
      <c r="H45" s="111">
        <v>-2614</v>
      </c>
      <c r="I45" s="111"/>
      <c r="J45" s="47"/>
      <c r="K45" s="48">
        <v>19555</v>
      </c>
      <c r="L45" s="47"/>
      <c r="M45" s="48">
        <v>17790</v>
      </c>
      <c r="N45" s="111">
        <v>1765</v>
      </c>
      <c r="O45" s="111"/>
      <c r="P45" s="111">
        <v>-849</v>
      </c>
      <c r="Q45" s="111"/>
    </row>
    <row r="46" spans="1:18" ht="12.95" customHeight="1">
      <c r="A46" s="45" t="s">
        <v>53</v>
      </c>
      <c r="B46" s="45"/>
      <c r="C46" s="49"/>
      <c r="D46" s="45"/>
      <c r="E46" s="50">
        <v>3210</v>
      </c>
      <c r="F46" s="45"/>
      <c r="G46" s="50">
        <v>6148</v>
      </c>
      <c r="H46" s="112">
        <v>-2938</v>
      </c>
      <c r="I46" s="112"/>
      <c r="J46" s="45"/>
      <c r="K46" s="50">
        <v>20403</v>
      </c>
      <c r="L46" s="45"/>
      <c r="M46" s="50">
        <v>18003</v>
      </c>
      <c r="N46" s="112">
        <v>2400</v>
      </c>
      <c r="O46" s="112"/>
      <c r="P46" s="112">
        <v>-538</v>
      </c>
      <c r="Q46" s="112"/>
    </row>
    <row r="47" spans="1:18" ht="12" customHeight="1">
      <c r="A47" s="1"/>
      <c r="B47" s="1"/>
      <c r="C47" s="14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44" t="s">
        <v>54</v>
      </c>
      <c r="Q47" s="1"/>
    </row>
    <row r="48" spans="1:18" ht="15" customHeight="1">
      <c r="A48" s="23" t="s">
        <v>18</v>
      </c>
      <c r="B48" s="26" t="s">
        <v>55</v>
      </c>
      <c r="C48" s="51" t="s">
        <v>56</v>
      </c>
      <c r="D48" s="27"/>
      <c r="E48" s="59">
        <v>300</v>
      </c>
      <c r="F48" s="27"/>
      <c r="G48" s="59">
        <v>506</v>
      </c>
      <c r="H48" s="27"/>
      <c r="I48" s="59">
        <f>E48-G48</f>
        <v>-206</v>
      </c>
      <c r="J48" s="27"/>
      <c r="K48" s="59">
        <v>1677</v>
      </c>
      <c r="L48" s="27"/>
      <c r="M48" s="59">
        <v>1423</v>
      </c>
      <c r="N48" s="59"/>
      <c r="O48" s="59">
        <f>K48-M48</f>
        <v>254</v>
      </c>
      <c r="P48" s="27"/>
      <c r="Q48" s="59">
        <f>I48+O48</f>
        <v>48</v>
      </c>
    </row>
    <row r="49" spans="1:17" ht="12.95" customHeight="1">
      <c r="A49" s="7"/>
      <c r="B49" s="7" t="s">
        <v>20</v>
      </c>
      <c r="C49" s="14" t="s">
        <v>56</v>
      </c>
      <c r="D49" s="1"/>
      <c r="E49" s="60">
        <v>267</v>
      </c>
      <c r="F49" s="1"/>
      <c r="G49" s="60">
        <v>464</v>
      </c>
      <c r="H49" s="1"/>
      <c r="I49" s="60">
        <f>E49-G49</f>
        <v>-197</v>
      </c>
      <c r="J49" s="1"/>
      <c r="K49" s="60">
        <v>1356</v>
      </c>
      <c r="L49" s="1"/>
      <c r="M49" s="60">
        <v>1291</v>
      </c>
      <c r="N49" s="60"/>
      <c r="O49" s="60">
        <f>K49-M49</f>
        <v>65</v>
      </c>
      <c r="P49" s="1"/>
      <c r="Q49" s="60">
        <f>I49+O49</f>
        <v>-132</v>
      </c>
    </row>
    <row r="50" spans="1:17" ht="12.95" customHeight="1">
      <c r="A50" s="23"/>
      <c r="B50" s="23" t="s">
        <v>21</v>
      </c>
      <c r="C50" s="51" t="s">
        <v>56</v>
      </c>
      <c r="D50" s="27"/>
      <c r="E50" s="59">
        <v>284</v>
      </c>
      <c r="F50" s="27"/>
      <c r="G50" s="59">
        <v>522</v>
      </c>
      <c r="H50" s="27"/>
      <c r="I50" s="59">
        <f>E50-G50</f>
        <v>-238</v>
      </c>
      <c r="J50" s="27"/>
      <c r="K50" s="59">
        <v>1636</v>
      </c>
      <c r="L50" s="27"/>
      <c r="M50" s="59">
        <v>1469</v>
      </c>
      <c r="N50" s="59"/>
      <c r="O50" s="59">
        <f>K50-M50</f>
        <v>167</v>
      </c>
      <c r="P50" s="27"/>
      <c r="Q50" s="59">
        <f>I50+O50</f>
        <v>-71</v>
      </c>
    </row>
    <row r="51" spans="1:17" ht="5.0999999999999996" customHeight="1">
      <c r="A51" s="28"/>
      <c r="B51" s="28"/>
      <c r="C51" s="29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</row>
    <row r="52" spans="1:17" ht="12.95" customHeight="1">
      <c r="A52" s="1" t="s">
        <v>57</v>
      </c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</row>
    <row r="53" spans="1:17" ht="9.9499999999999993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</row>
    <row r="54" spans="1:17" ht="9.9499999999999993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</row>
    <row r="55" spans="1:17" ht="9.9499999999999993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</row>
    <row r="56" spans="1:17" ht="9.9499999999999993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</row>
    <row r="57" spans="1:17" ht="9.9499999999999993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</row>
    <row r="58" spans="1:17" ht="9.9499999999999993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</row>
    <row r="59" spans="1:17" ht="9.9499999999999993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</row>
    <row r="60" spans="1:17" ht="12.95" customHeight="1">
      <c r="A60" s="52"/>
      <c r="B60" s="53"/>
      <c r="C60" s="53"/>
      <c r="D60" s="53"/>
      <c r="E60" s="53"/>
      <c r="F60" s="53"/>
      <c r="G60" s="1"/>
      <c r="H60" s="54" t="s">
        <v>58</v>
      </c>
      <c r="I60" s="1"/>
      <c r="J60" s="1"/>
      <c r="K60" s="1"/>
      <c r="L60" s="1"/>
      <c r="M60" s="1"/>
      <c r="N60" s="1"/>
      <c r="O60" s="1"/>
      <c r="P60" s="1"/>
      <c r="Q60" s="1"/>
    </row>
    <row r="61" spans="1:17">
      <c r="A61" s="120" t="s">
        <v>59</v>
      </c>
      <c r="B61" s="121"/>
      <c r="C61" s="121"/>
      <c r="D61" s="121"/>
      <c r="E61" s="121"/>
      <c r="F61" s="122"/>
      <c r="G61" s="1"/>
      <c r="H61" s="126" t="s">
        <v>60</v>
      </c>
      <c r="I61" s="108"/>
      <c r="J61" s="108" t="s">
        <v>61</v>
      </c>
      <c r="K61" s="108"/>
      <c r="L61" s="108" t="s">
        <v>62</v>
      </c>
      <c r="M61" s="108"/>
      <c r="N61" s="108" t="s">
        <v>63</v>
      </c>
      <c r="O61" s="108"/>
      <c r="P61" s="108" t="s">
        <v>64</v>
      </c>
      <c r="Q61" s="113"/>
    </row>
    <row r="62" spans="1:17" ht="3" customHeight="1">
      <c r="A62" s="123"/>
      <c r="B62" s="124"/>
      <c r="C62" s="124"/>
      <c r="D62" s="124"/>
      <c r="E62" s="124"/>
      <c r="F62" s="125"/>
      <c r="G62" s="1"/>
      <c r="H62" s="1"/>
      <c r="I62" s="13"/>
      <c r="J62" s="1"/>
      <c r="K62" s="1"/>
      <c r="L62" s="1"/>
      <c r="M62" s="1"/>
      <c r="N62" s="1"/>
      <c r="O62" s="1"/>
      <c r="P62" s="1"/>
      <c r="Q62" s="1"/>
    </row>
    <row r="63" spans="1:17" ht="12.95" customHeight="1">
      <c r="A63" s="123"/>
      <c r="B63" s="124"/>
      <c r="C63" s="124"/>
      <c r="D63" s="124"/>
      <c r="E63" s="124"/>
      <c r="F63" s="125"/>
      <c r="G63" s="1"/>
      <c r="H63" s="1" t="s">
        <v>65</v>
      </c>
      <c r="I63" s="14"/>
      <c r="J63" s="95">
        <f>K64+K65+K66+K67+K68+K69</f>
        <v>247147</v>
      </c>
      <c r="K63" s="93"/>
      <c r="L63" s="93">
        <f>L64+L65+L66+L67+L68+L69</f>
        <v>458008</v>
      </c>
      <c r="M63" s="93"/>
      <c r="N63" s="93">
        <f>O64+O65+O66+O67+O68+O69</f>
        <v>222385</v>
      </c>
      <c r="O63" s="93"/>
      <c r="P63" s="93">
        <f>Q64+Q65+Q66+Q67+Q68+Q69</f>
        <v>235623</v>
      </c>
      <c r="Q63" s="93"/>
    </row>
    <row r="64" spans="1:17" ht="15" customHeight="1">
      <c r="A64" s="114" t="s">
        <v>66</v>
      </c>
      <c r="B64" s="115"/>
      <c r="C64" s="115"/>
      <c r="D64" s="115"/>
      <c r="E64" s="115"/>
      <c r="F64" s="116"/>
      <c r="G64" s="1"/>
      <c r="H64" s="25" t="s">
        <v>67</v>
      </c>
      <c r="I64" s="51"/>
      <c r="J64" s="25"/>
      <c r="K64" s="61">
        <v>31195</v>
      </c>
      <c r="L64" s="97">
        <f t="shared" ref="L64:L69" si="0">O64+Q64</f>
        <v>51934</v>
      </c>
      <c r="M64" s="97"/>
      <c r="N64" s="25"/>
      <c r="O64" s="61">
        <v>26142</v>
      </c>
      <c r="P64" s="25"/>
      <c r="Q64" s="61">
        <v>25792</v>
      </c>
    </row>
    <row r="65" spans="1:17" ht="12.95" customHeight="1">
      <c r="A65" s="114"/>
      <c r="B65" s="115"/>
      <c r="C65" s="115"/>
      <c r="D65" s="115"/>
      <c r="E65" s="115"/>
      <c r="F65" s="116"/>
      <c r="G65" s="1"/>
      <c r="H65" s="1" t="s">
        <v>68</v>
      </c>
      <c r="I65" s="14"/>
      <c r="J65" s="1"/>
      <c r="K65" s="60">
        <v>40027</v>
      </c>
      <c r="L65" s="93">
        <f t="shared" si="0"/>
        <v>74330</v>
      </c>
      <c r="M65" s="93"/>
      <c r="N65" s="1"/>
      <c r="O65" s="60">
        <v>36105</v>
      </c>
      <c r="P65" s="1"/>
      <c r="Q65" s="60">
        <v>38225</v>
      </c>
    </row>
    <row r="66" spans="1:17" ht="12.95" customHeight="1">
      <c r="A66" s="114"/>
      <c r="B66" s="115"/>
      <c r="C66" s="115"/>
      <c r="D66" s="115"/>
      <c r="E66" s="115"/>
      <c r="F66" s="116"/>
      <c r="G66" s="1"/>
      <c r="H66" s="25" t="s">
        <v>69</v>
      </c>
      <c r="I66" s="51"/>
      <c r="J66" s="25"/>
      <c r="K66" s="61">
        <v>27902</v>
      </c>
      <c r="L66" s="97">
        <f t="shared" si="0"/>
        <v>50486</v>
      </c>
      <c r="M66" s="97"/>
      <c r="N66" s="25"/>
      <c r="O66" s="61">
        <v>24910</v>
      </c>
      <c r="P66" s="25"/>
      <c r="Q66" s="61">
        <v>25576</v>
      </c>
    </row>
    <row r="67" spans="1:17" ht="12.95" customHeight="1">
      <c r="A67" s="114"/>
      <c r="B67" s="115"/>
      <c r="C67" s="115"/>
      <c r="D67" s="115"/>
      <c r="E67" s="115"/>
      <c r="F67" s="116"/>
      <c r="G67" s="1"/>
      <c r="H67" s="1" t="s">
        <v>70</v>
      </c>
      <c r="I67" s="14"/>
      <c r="J67" s="1"/>
      <c r="K67" s="60">
        <v>58316</v>
      </c>
      <c r="L67" s="93">
        <f t="shared" si="0"/>
        <v>107451</v>
      </c>
      <c r="M67" s="93"/>
      <c r="N67" s="1"/>
      <c r="O67" s="60">
        <v>51608</v>
      </c>
      <c r="P67" s="1"/>
      <c r="Q67" s="60">
        <v>55843</v>
      </c>
    </row>
    <row r="68" spans="1:17" ht="12.95" customHeight="1">
      <c r="A68" s="114"/>
      <c r="B68" s="115"/>
      <c r="C68" s="115"/>
      <c r="D68" s="115"/>
      <c r="E68" s="115"/>
      <c r="F68" s="116"/>
      <c r="G68" s="1"/>
      <c r="H68" s="25" t="s">
        <v>71</v>
      </c>
      <c r="I68" s="51"/>
      <c r="J68" s="25"/>
      <c r="K68" s="61">
        <v>38318</v>
      </c>
      <c r="L68" s="97">
        <f t="shared" si="0"/>
        <v>74896</v>
      </c>
      <c r="M68" s="97"/>
      <c r="N68" s="25"/>
      <c r="O68" s="61">
        <v>35367</v>
      </c>
      <c r="P68" s="25"/>
      <c r="Q68" s="61">
        <v>39529</v>
      </c>
    </row>
    <row r="69" spans="1:17" ht="12.95" customHeight="1">
      <c r="A69" s="114"/>
      <c r="B69" s="115"/>
      <c r="C69" s="115"/>
      <c r="D69" s="115"/>
      <c r="E69" s="115"/>
      <c r="F69" s="116"/>
      <c r="G69" s="1"/>
      <c r="H69" s="1" t="s">
        <v>72</v>
      </c>
      <c r="I69" s="14"/>
      <c r="J69" s="1"/>
      <c r="K69" s="60">
        <v>51389</v>
      </c>
      <c r="L69" s="93">
        <f t="shared" si="0"/>
        <v>98911</v>
      </c>
      <c r="M69" s="93"/>
      <c r="N69" s="1"/>
      <c r="O69" s="60">
        <v>48253</v>
      </c>
      <c r="P69" s="1"/>
      <c r="Q69" s="60">
        <v>50658</v>
      </c>
    </row>
    <row r="70" spans="1:17" ht="3" customHeight="1">
      <c r="A70" s="114"/>
      <c r="B70" s="115"/>
      <c r="C70" s="115"/>
      <c r="D70" s="115"/>
      <c r="E70" s="115"/>
      <c r="F70" s="116"/>
      <c r="G70" s="1"/>
      <c r="H70" s="1"/>
      <c r="I70" s="14"/>
      <c r="J70" s="1"/>
      <c r="K70" s="1"/>
      <c r="L70" s="1"/>
      <c r="M70" s="1"/>
      <c r="N70" s="1"/>
      <c r="O70" s="1"/>
      <c r="P70" s="1"/>
      <c r="Q70" s="1"/>
    </row>
    <row r="71" spans="1:17" ht="11.1" customHeight="1">
      <c r="A71" s="114"/>
      <c r="B71" s="115"/>
      <c r="C71" s="115"/>
      <c r="D71" s="115"/>
      <c r="E71" s="115"/>
      <c r="F71" s="116"/>
      <c r="G71" s="1"/>
      <c r="H71" s="1"/>
      <c r="I71" s="14"/>
      <c r="J71" s="1"/>
      <c r="K71" s="1"/>
      <c r="L71" s="1"/>
      <c r="M71" s="55" t="s">
        <v>73</v>
      </c>
      <c r="N71" s="1"/>
      <c r="O71" s="1"/>
      <c r="P71" s="1"/>
      <c r="Q71" s="1"/>
    </row>
    <row r="72" spans="1:17" ht="12.95" customHeight="1">
      <c r="A72" s="114"/>
      <c r="B72" s="115"/>
      <c r="C72" s="115"/>
      <c r="D72" s="115"/>
      <c r="E72" s="115"/>
      <c r="F72" s="116"/>
      <c r="G72" s="1"/>
      <c r="H72" s="1" t="s">
        <v>74</v>
      </c>
      <c r="I72" s="14"/>
      <c r="J72" s="1"/>
      <c r="K72" s="60" t="s">
        <v>75</v>
      </c>
      <c r="L72" s="1"/>
      <c r="M72" s="60">
        <f>O72+Q72</f>
        <v>15710</v>
      </c>
      <c r="N72" s="1"/>
      <c r="O72" s="60">
        <v>8287</v>
      </c>
      <c r="P72" s="1"/>
      <c r="Q72" s="60">
        <v>7423</v>
      </c>
    </row>
    <row r="73" spans="1:17" ht="3" customHeight="1">
      <c r="A73" s="117"/>
      <c r="B73" s="118"/>
      <c r="C73" s="118"/>
      <c r="D73" s="118"/>
      <c r="E73" s="118"/>
      <c r="F73" s="119"/>
      <c r="G73" s="1"/>
      <c r="H73" s="28"/>
      <c r="I73" s="29"/>
      <c r="J73" s="28"/>
      <c r="K73" s="28"/>
      <c r="L73" s="28"/>
      <c r="M73" s="28"/>
      <c r="N73" s="28"/>
      <c r="O73" s="28"/>
      <c r="P73" s="28"/>
      <c r="Q73" s="28"/>
    </row>
    <row r="74" spans="1:17">
      <c r="A74" s="56"/>
      <c r="B74" s="56"/>
      <c r="C74" s="56"/>
      <c r="D74" s="56"/>
      <c r="E74" s="56"/>
      <c r="F74" s="56"/>
    </row>
  </sheetData>
  <mergeCells count="109">
    <mergeCell ref="J63:K63"/>
    <mergeCell ref="L63:M63"/>
    <mergeCell ref="N63:O63"/>
    <mergeCell ref="P63:Q63"/>
    <mergeCell ref="A64:F73"/>
    <mergeCell ref="L64:M64"/>
    <mergeCell ref="L65:M65"/>
    <mergeCell ref="L66:M66"/>
    <mergeCell ref="L67:M67"/>
    <mergeCell ref="L68:M68"/>
    <mergeCell ref="L69:M69"/>
    <mergeCell ref="A61:F63"/>
    <mergeCell ref="H61:I61"/>
    <mergeCell ref="J61:K61"/>
    <mergeCell ref="L61:M61"/>
    <mergeCell ref="N61:O61"/>
    <mergeCell ref="A45:C45"/>
    <mergeCell ref="H45:I45"/>
    <mergeCell ref="N45:O45"/>
    <mergeCell ref="P45:Q45"/>
    <mergeCell ref="H46:I46"/>
    <mergeCell ref="N46:O46"/>
    <mergeCell ref="P46:Q46"/>
    <mergeCell ref="P61:Q61"/>
    <mergeCell ref="N40:O40"/>
    <mergeCell ref="P40:Q40"/>
    <mergeCell ref="A44:C44"/>
    <mergeCell ref="H44:I44"/>
    <mergeCell ref="N44:O44"/>
    <mergeCell ref="P44:Q44"/>
    <mergeCell ref="A40:C41"/>
    <mergeCell ref="D40:E41"/>
    <mergeCell ref="F40:G41"/>
    <mergeCell ref="H40:I40"/>
    <mergeCell ref="C29:D29"/>
    <mergeCell ref="G29:H29"/>
    <mergeCell ref="C30:D30"/>
    <mergeCell ref="G30:H30"/>
    <mergeCell ref="C31:D31"/>
    <mergeCell ref="G31:H31"/>
    <mergeCell ref="J40:K41"/>
    <mergeCell ref="L40:M41"/>
    <mergeCell ref="C32:D32"/>
    <mergeCell ref="G32:H32"/>
    <mergeCell ref="C33:D33"/>
    <mergeCell ref="G33:H33"/>
    <mergeCell ref="C34:D34"/>
    <mergeCell ref="G34:H34"/>
    <mergeCell ref="A24:B26"/>
    <mergeCell ref="C24:D26"/>
    <mergeCell ref="G24:H26"/>
    <mergeCell ref="I25:J25"/>
    <mergeCell ref="D18:E18"/>
    <mergeCell ref="H18:I18"/>
    <mergeCell ref="O25:P26"/>
    <mergeCell ref="I26:J26"/>
    <mergeCell ref="C28:D28"/>
    <mergeCell ref="G28:H28"/>
    <mergeCell ref="I28:J28"/>
    <mergeCell ref="K28:L28"/>
    <mergeCell ref="M28:N28"/>
    <mergeCell ref="M25:N26"/>
    <mergeCell ref="K25:L26"/>
    <mergeCell ref="E25:F25"/>
    <mergeCell ref="E26:F26"/>
    <mergeCell ref="L18:M18"/>
    <mergeCell ref="N18:O18"/>
    <mergeCell ref="P14:Q14"/>
    <mergeCell ref="F15:G15"/>
    <mergeCell ref="J15:K15"/>
    <mergeCell ref="D16:E16"/>
    <mergeCell ref="H16:I16"/>
    <mergeCell ref="L16:M16"/>
    <mergeCell ref="N16:O16"/>
    <mergeCell ref="D14:E14"/>
    <mergeCell ref="N13:O13"/>
    <mergeCell ref="P13:Q13"/>
    <mergeCell ref="D17:E17"/>
    <mergeCell ref="H17:I17"/>
    <mergeCell ref="L17:M17"/>
    <mergeCell ref="N17:O17"/>
    <mergeCell ref="F14:G14"/>
    <mergeCell ref="H14:I14"/>
    <mergeCell ref="J14:K14"/>
    <mergeCell ref="L14:M14"/>
    <mergeCell ref="N14:O14"/>
    <mergeCell ref="D13:E13"/>
    <mergeCell ref="F13:G13"/>
    <mergeCell ref="H13:I13"/>
    <mergeCell ref="J13:K13"/>
    <mergeCell ref="L13:M13"/>
    <mergeCell ref="L12:M12"/>
    <mergeCell ref="N12:O12"/>
    <mergeCell ref="P12:Q12"/>
    <mergeCell ref="F3:L5"/>
    <mergeCell ref="N2:Q4"/>
    <mergeCell ref="A8:C9"/>
    <mergeCell ref="D8:E9"/>
    <mergeCell ref="H8:I9"/>
    <mergeCell ref="F9:G9"/>
    <mergeCell ref="J9:K9"/>
    <mergeCell ref="L9:M9"/>
    <mergeCell ref="N9:O9"/>
    <mergeCell ref="F11:G11"/>
    <mergeCell ref="J11:K11"/>
    <mergeCell ref="D12:E12"/>
    <mergeCell ref="F12:G12"/>
    <mergeCell ref="H12:I12"/>
    <mergeCell ref="J12:K12"/>
  </mergeCells>
  <phoneticPr fontId="4"/>
  <printOptions horizontalCentered="1"/>
  <pageMargins left="0.74803149606299213" right="0.74803149606299213" top="0.78740157480314965" bottom="0.59055118110236227" header="0.51181102362204722" footer="0.51181102362204722"/>
  <pageSetup paperSize="9" scale="85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09844E-6450-4D38-A08D-340F12B1EF3A}">
  <dimension ref="A1:R73"/>
  <sheetViews>
    <sheetView view="pageBreakPreview" zoomScaleNormal="100" zoomScaleSheetLayoutView="100" workbookViewId="0">
      <selection activeCell="I7" sqref="I7"/>
    </sheetView>
  </sheetViews>
  <sheetFormatPr defaultRowHeight="13.5"/>
  <cols>
    <col min="1" max="1" width="8.125" style="2" customWidth="1"/>
    <col min="2" max="2" width="5.375" style="2" customWidth="1"/>
    <col min="3" max="16" width="5.875" style="2" customWidth="1"/>
    <col min="17" max="17" width="7.25" style="2" customWidth="1"/>
    <col min="18" max="16384" width="9" style="2"/>
  </cols>
  <sheetData>
    <row r="1" spans="1:17" ht="12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 ht="17.25" customHeight="1">
      <c r="A2" s="1"/>
      <c r="B2" s="1"/>
      <c r="C2" s="1"/>
      <c r="D2" s="1"/>
      <c r="E2" s="1"/>
      <c r="F2" s="1"/>
      <c r="G2" s="1"/>
      <c r="H2" s="1"/>
      <c r="I2" s="3" t="s">
        <v>82</v>
      </c>
      <c r="J2" s="1"/>
      <c r="K2" s="1"/>
      <c r="L2" s="1"/>
      <c r="M2" s="1"/>
      <c r="N2" s="73" t="s">
        <v>100</v>
      </c>
      <c r="O2" s="74"/>
      <c r="P2" s="74"/>
      <c r="Q2" s="75"/>
    </row>
    <row r="3" spans="1:17" ht="12" customHeight="1">
      <c r="A3" s="1"/>
      <c r="B3" s="1"/>
      <c r="C3" s="1"/>
      <c r="D3" s="1"/>
      <c r="E3" s="1" t="s">
        <v>1</v>
      </c>
      <c r="F3" s="72" t="s">
        <v>99</v>
      </c>
      <c r="G3" s="72"/>
      <c r="H3" s="72"/>
      <c r="I3" s="72"/>
      <c r="J3" s="72"/>
      <c r="K3" s="72"/>
      <c r="L3" s="72"/>
      <c r="M3" s="1"/>
      <c r="N3" s="76"/>
      <c r="O3" s="77"/>
      <c r="P3" s="77"/>
      <c r="Q3" s="78"/>
    </row>
    <row r="4" spans="1:17" ht="12" customHeight="1">
      <c r="A4" s="1"/>
      <c r="B4" s="1"/>
      <c r="C4" s="1"/>
      <c r="D4" s="1"/>
      <c r="E4" s="1" t="s">
        <v>2</v>
      </c>
      <c r="F4" s="72"/>
      <c r="G4" s="72"/>
      <c r="H4" s="72"/>
      <c r="I4" s="72"/>
      <c r="J4" s="72"/>
      <c r="K4" s="72"/>
      <c r="L4" s="72"/>
      <c r="M4" s="1"/>
      <c r="N4" s="79"/>
      <c r="O4" s="80"/>
      <c r="P4" s="80"/>
      <c r="Q4" s="81"/>
    </row>
    <row r="5" spans="1:17" ht="12" customHeight="1">
      <c r="A5" s="1"/>
      <c r="B5" s="1"/>
      <c r="C5" s="1"/>
      <c r="D5" s="1"/>
      <c r="E5" s="1"/>
      <c r="F5" s="72"/>
      <c r="G5" s="72"/>
      <c r="H5" s="72"/>
      <c r="I5" s="72"/>
      <c r="J5" s="72"/>
      <c r="K5" s="72"/>
      <c r="L5" s="72"/>
      <c r="M5" s="1"/>
      <c r="N5" s="63"/>
      <c r="O5" s="63"/>
      <c r="P5" s="63"/>
      <c r="Q5" s="63"/>
    </row>
    <row r="6" spans="1:17" ht="12" customHeight="1">
      <c r="A6" s="1"/>
      <c r="B6" s="1"/>
      <c r="C6" s="1"/>
      <c r="D6" s="1"/>
      <c r="E6" s="1"/>
      <c r="F6" s="4"/>
      <c r="G6" s="4"/>
      <c r="H6" s="4"/>
      <c r="I6" s="4"/>
      <c r="J6" s="4"/>
      <c r="K6" s="4"/>
      <c r="L6" s="4"/>
      <c r="M6" s="1"/>
      <c r="N6" s="63"/>
      <c r="O6" s="63"/>
      <c r="P6" s="63"/>
      <c r="Q6" s="63"/>
    </row>
    <row r="7" spans="1:17">
      <c r="A7" s="5" t="s">
        <v>3</v>
      </c>
      <c r="B7" s="5"/>
      <c r="C7" s="1"/>
      <c r="D7" s="1"/>
      <c r="E7" s="1"/>
      <c r="F7" s="6"/>
      <c r="G7" s="6"/>
      <c r="H7" s="6"/>
      <c r="I7" s="6"/>
      <c r="J7" s="6"/>
      <c r="K7" s="6"/>
      <c r="L7" s="6"/>
      <c r="M7" s="1"/>
      <c r="N7" s="1"/>
      <c r="O7" s="1"/>
      <c r="P7" s="1"/>
      <c r="Q7" s="7" t="s">
        <v>4</v>
      </c>
    </row>
    <row r="8" spans="1:17" ht="15.95" customHeight="1">
      <c r="A8" s="82" t="s">
        <v>5</v>
      </c>
      <c r="B8" s="82"/>
      <c r="C8" s="83"/>
      <c r="D8" s="86" t="s">
        <v>6</v>
      </c>
      <c r="E8" s="82"/>
      <c r="F8" s="8"/>
      <c r="G8" s="9"/>
      <c r="H8" s="86" t="s">
        <v>7</v>
      </c>
      <c r="I8" s="82"/>
      <c r="J8" s="8"/>
      <c r="K8" s="8"/>
      <c r="L8" s="8"/>
      <c r="M8" s="8"/>
      <c r="N8" s="8"/>
      <c r="O8" s="9"/>
      <c r="P8" s="10" t="s">
        <v>8</v>
      </c>
      <c r="Q8" s="8"/>
    </row>
    <row r="9" spans="1:17" ht="12.95" customHeight="1">
      <c r="A9" s="84"/>
      <c r="B9" s="84"/>
      <c r="C9" s="85"/>
      <c r="D9" s="87"/>
      <c r="E9" s="84"/>
      <c r="F9" s="88" t="s">
        <v>9</v>
      </c>
      <c r="G9" s="89"/>
      <c r="H9" s="87"/>
      <c r="I9" s="84"/>
      <c r="J9" s="88" t="s">
        <v>10</v>
      </c>
      <c r="K9" s="89"/>
      <c r="L9" s="88" t="s">
        <v>11</v>
      </c>
      <c r="M9" s="89"/>
      <c r="N9" s="88" t="s">
        <v>12</v>
      </c>
      <c r="O9" s="89"/>
      <c r="P9" s="11"/>
      <c r="Q9" s="12" t="s">
        <v>13</v>
      </c>
    </row>
    <row r="10" spans="1:17" ht="5.0999999999999996" customHeight="1">
      <c r="A10" s="1"/>
      <c r="B10" s="1"/>
      <c r="C10" s="13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</row>
    <row r="11" spans="1:17" ht="12" customHeight="1">
      <c r="A11" s="1"/>
      <c r="B11" s="1"/>
      <c r="C11" s="14"/>
      <c r="D11" s="1"/>
      <c r="E11" s="1"/>
      <c r="F11" s="90" t="s">
        <v>14</v>
      </c>
      <c r="G11" s="90"/>
      <c r="H11" s="1"/>
      <c r="I11" s="1"/>
      <c r="J11" s="90" t="s">
        <v>14</v>
      </c>
      <c r="K11" s="90"/>
      <c r="L11" s="1"/>
      <c r="M11" s="1"/>
      <c r="N11" s="1"/>
      <c r="O11" s="1"/>
      <c r="P11" s="1"/>
      <c r="Q11" s="1"/>
    </row>
    <row r="12" spans="1:17" ht="12.95" customHeight="1">
      <c r="A12" s="15" t="s">
        <v>17</v>
      </c>
      <c r="B12" s="16" t="s">
        <v>16</v>
      </c>
      <c r="C12" s="17"/>
      <c r="D12" s="70">
        <v>226044</v>
      </c>
      <c r="E12" s="70"/>
      <c r="F12" s="70">
        <v>2122</v>
      </c>
      <c r="G12" s="91"/>
      <c r="H12" s="70">
        <f>L12+N12</f>
        <v>454620</v>
      </c>
      <c r="I12" s="70"/>
      <c r="J12" s="70">
        <v>-849</v>
      </c>
      <c r="K12" s="92"/>
      <c r="L12" s="70">
        <v>219362</v>
      </c>
      <c r="M12" s="70"/>
      <c r="N12" s="70">
        <v>235258</v>
      </c>
      <c r="O12" s="70"/>
      <c r="P12" s="71">
        <v>8965</v>
      </c>
      <c r="Q12" s="71"/>
    </row>
    <row r="13" spans="1:17" ht="12.95" customHeight="1">
      <c r="A13" s="18" t="s">
        <v>18</v>
      </c>
      <c r="B13" s="19" t="s">
        <v>16</v>
      </c>
      <c r="C13" s="20"/>
      <c r="D13" s="93">
        <v>228493</v>
      </c>
      <c r="E13" s="93"/>
      <c r="F13" s="94">
        <f>D13-D12</f>
        <v>2449</v>
      </c>
      <c r="G13" s="94"/>
      <c r="H13" s="93">
        <f>L13+N13</f>
        <v>454082</v>
      </c>
      <c r="I13" s="93"/>
      <c r="J13" s="94">
        <f>H13-H12</f>
        <v>-538</v>
      </c>
      <c r="K13" s="94"/>
      <c r="L13" s="93">
        <v>219108</v>
      </c>
      <c r="M13" s="93"/>
      <c r="N13" s="93">
        <v>234974</v>
      </c>
      <c r="O13" s="93"/>
      <c r="P13" s="94">
        <v>8956</v>
      </c>
      <c r="Q13" s="94"/>
    </row>
    <row r="14" spans="1:17" ht="12.95" customHeight="1">
      <c r="A14" s="21" t="s">
        <v>22</v>
      </c>
      <c r="B14" s="22" t="s">
        <v>16</v>
      </c>
      <c r="C14" s="17"/>
      <c r="D14" s="97">
        <v>229855</v>
      </c>
      <c r="E14" s="97"/>
      <c r="F14" s="96">
        <f>D14-D13</f>
        <v>1362</v>
      </c>
      <c r="G14" s="96"/>
      <c r="H14" s="97">
        <v>457007</v>
      </c>
      <c r="I14" s="97"/>
      <c r="J14" s="96">
        <f>H14-H13</f>
        <v>2925</v>
      </c>
      <c r="K14" s="96"/>
      <c r="L14" s="97">
        <v>218580</v>
      </c>
      <c r="M14" s="97"/>
      <c r="N14" s="97">
        <v>238427</v>
      </c>
      <c r="O14" s="97"/>
      <c r="P14" s="96">
        <v>8966</v>
      </c>
      <c r="Q14" s="96"/>
    </row>
    <row r="15" spans="1:17" ht="15" customHeight="1">
      <c r="A15" s="1"/>
      <c r="B15" s="1"/>
      <c r="C15" s="14"/>
      <c r="D15" s="1"/>
      <c r="E15" s="1"/>
      <c r="F15" s="90" t="s">
        <v>19</v>
      </c>
      <c r="G15" s="90"/>
      <c r="H15" s="1"/>
      <c r="I15" s="1"/>
      <c r="J15" s="90" t="s">
        <v>19</v>
      </c>
      <c r="K15" s="90"/>
      <c r="L15" s="1"/>
      <c r="M15" s="1"/>
      <c r="N15" s="1"/>
      <c r="O15" s="1"/>
      <c r="P15" s="1"/>
      <c r="Q15" s="1"/>
    </row>
    <row r="16" spans="1:17" ht="12.95" customHeight="1">
      <c r="A16" s="23" t="s">
        <v>18</v>
      </c>
      <c r="B16" s="23" t="s">
        <v>21</v>
      </c>
      <c r="C16" s="24"/>
      <c r="D16" s="98">
        <v>229800</v>
      </c>
      <c r="E16" s="99"/>
      <c r="F16" s="25"/>
      <c r="G16" s="61">
        <v>-21</v>
      </c>
      <c r="H16" s="97">
        <v>457078</v>
      </c>
      <c r="I16" s="97"/>
      <c r="J16" s="25"/>
      <c r="K16" s="61">
        <v>-132</v>
      </c>
      <c r="L16" s="99">
        <v>218638</v>
      </c>
      <c r="M16" s="99"/>
      <c r="N16" s="99">
        <v>238440</v>
      </c>
      <c r="O16" s="99"/>
      <c r="P16" s="25"/>
      <c r="Q16" s="61">
        <f>H16/50.7</f>
        <v>9015.3451676528603</v>
      </c>
    </row>
    <row r="17" spans="1:18" ht="12.95" customHeight="1">
      <c r="A17" s="7" t="s">
        <v>22</v>
      </c>
      <c r="B17" s="7" t="s">
        <v>23</v>
      </c>
      <c r="C17" s="20"/>
      <c r="D17" s="95">
        <f>D16+G17</f>
        <v>229855</v>
      </c>
      <c r="E17" s="93"/>
      <c r="F17" s="1"/>
      <c r="G17" s="60">
        <v>55</v>
      </c>
      <c r="H17" s="93">
        <f>H16+K17</f>
        <v>457007</v>
      </c>
      <c r="I17" s="93"/>
      <c r="J17" s="1"/>
      <c r="K17" s="60">
        <v>-71</v>
      </c>
      <c r="L17" s="93">
        <v>218580</v>
      </c>
      <c r="M17" s="93"/>
      <c r="N17" s="93">
        <v>238427</v>
      </c>
      <c r="O17" s="93"/>
      <c r="P17" s="1"/>
      <c r="Q17" s="60">
        <f>H17/50.7</f>
        <v>9013.9447731755427</v>
      </c>
    </row>
    <row r="18" spans="1:18" ht="12.95" customHeight="1">
      <c r="A18" s="26"/>
      <c r="B18" s="26" t="s">
        <v>81</v>
      </c>
      <c r="C18" s="17"/>
      <c r="D18" s="105">
        <f>D17+G18</f>
        <v>229814</v>
      </c>
      <c r="E18" s="97"/>
      <c r="F18" s="27"/>
      <c r="G18" s="59">
        <v>-41</v>
      </c>
      <c r="H18" s="97">
        <f>H17+K18</f>
        <v>456862</v>
      </c>
      <c r="I18" s="97"/>
      <c r="J18" s="59"/>
      <c r="K18" s="59">
        <v>-145</v>
      </c>
      <c r="L18" s="97">
        <v>218523</v>
      </c>
      <c r="M18" s="97"/>
      <c r="N18" s="97">
        <v>238339</v>
      </c>
      <c r="O18" s="97"/>
      <c r="P18" s="59"/>
      <c r="Q18" s="59">
        <f>H18/50.7</f>
        <v>9011.084812623274</v>
      </c>
    </row>
    <row r="19" spans="1:18" ht="5.0999999999999996" customHeight="1">
      <c r="A19" s="28"/>
      <c r="B19" s="28"/>
      <c r="C19" s="29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</row>
    <row r="20" spans="1:18" ht="12" customHeight="1">
      <c r="A20" s="30" t="s">
        <v>24</v>
      </c>
      <c r="B20" s="3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</row>
    <row r="21" spans="1:18" ht="12" customHeight="1">
      <c r="A21" s="30"/>
      <c r="B21" s="3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</row>
    <row r="22" spans="1:18" ht="12.9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</row>
    <row r="23" spans="1:18">
      <c r="A23" s="5" t="s">
        <v>25</v>
      </c>
      <c r="B23" s="5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32" t="s">
        <v>80</v>
      </c>
      <c r="P23" s="1"/>
      <c r="Q23" s="7"/>
    </row>
    <row r="24" spans="1:18" ht="5.0999999999999996" customHeight="1">
      <c r="A24" s="82" t="s">
        <v>27</v>
      </c>
      <c r="B24" s="100"/>
      <c r="C24" s="86" t="s">
        <v>6</v>
      </c>
      <c r="D24" s="82"/>
      <c r="E24" s="8"/>
      <c r="F24" s="9"/>
      <c r="G24" s="86" t="s">
        <v>7</v>
      </c>
      <c r="H24" s="82"/>
      <c r="I24" s="8"/>
      <c r="J24" s="8"/>
      <c r="K24" s="8"/>
      <c r="L24" s="8"/>
      <c r="M24" s="8"/>
      <c r="N24" s="9"/>
      <c r="O24" s="33"/>
      <c r="P24" s="8"/>
    </row>
    <row r="25" spans="1:18" ht="13.5" customHeight="1">
      <c r="A25" s="101"/>
      <c r="B25" s="102"/>
      <c r="C25" s="104"/>
      <c r="D25" s="101"/>
      <c r="E25" s="88" t="s">
        <v>28</v>
      </c>
      <c r="F25" s="89"/>
      <c r="G25" s="104"/>
      <c r="H25" s="101"/>
      <c r="I25" s="88" t="s">
        <v>28</v>
      </c>
      <c r="J25" s="89"/>
      <c r="K25" s="86" t="s">
        <v>29</v>
      </c>
      <c r="L25" s="83"/>
      <c r="M25" s="86" t="s">
        <v>30</v>
      </c>
      <c r="N25" s="83"/>
      <c r="O25" s="104" t="s">
        <v>31</v>
      </c>
      <c r="P25" s="101"/>
    </row>
    <row r="26" spans="1:18" ht="24" customHeight="1">
      <c r="A26" s="84"/>
      <c r="B26" s="103"/>
      <c r="C26" s="87"/>
      <c r="D26" s="84"/>
      <c r="E26" s="88" t="s">
        <v>10</v>
      </c>
      <c r="F26" s="89"/>
      <c r="G26" s="87"/>
      <c r="H26" s="84"/>
      <c r="I26" s="88" t="s">
        <v>10</v>
      </c>
      <c r="J26" s="89"/>
      <c r="K26" s="87"/>
      <c r="L26" s="85"/>
      <c r="M26" s="87"/>
      <c r="N26" s="85"/>
      <c r="O26" s="87"/>
      <c r="P26" s="84"/>
    </row>
    <row r="27" spans="1:18" ht="5.0999999999999996" customHeight="1">
      <c r="A27" s="34"/>
      <c r="B27" s="13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1:18" ht="12.95" customHeight="1">
      <c r="A28" s="35" t="s">
        <v>32</v>
      </c>
      <c r="B28" s="36"/>
      <c r="C28" s="93">
        <f>D18</f>
        <v>229814</v>
      </c>
      <c r="D28" s="93"/>
      <c r="E28" s="37"/>
      <c r="F28" s="60">
        <v>-41</v>
      </c>
      <c r="G28" s="93">
        <f>H18</f>
        <v>456862</v>
      </c>
      <c r="H28" s="93"/>
      <c r="I28" s="93">
        <v>-145</v>
      </c>
      <c r="J28" s="93"/>
      <c r="K28" s="93">
        <f>L18</f>
        <v>218523</v>
      </c>
      <c r="L28" s="93"/>
      <c r="M28" s="93">
        <f>N18</f>
        <v>238339</v>
      </c>
      <c r="N28" s="93"/>
      <c r="O28" s="60"/>
      <c r="P28" s="60">
        <f>G28/R28</f>
        <v>9011.084812623274</v>
      </c>
      <c r="R28" s="2">
        <v>50.7</v>
      </c>
    </row>
    <row r="29" spans="1:18" ht="15" customHeight="1">
      <c r="A29" s="38" t="s">
        <v>33</v>
      </c>
      <c r="B29" s="39"/>
      <c r="C29" s="99"/>
      <c r="D29" s="99"/>
      <c r="E29" s="40"/>
      <c r="F29" s="61"/>
      <c r="G29" s="99"/>
      <c r="H29" s="99"/>
      <c r="I29" s="61"/>
      <c r="J29" s="61"/>
      <c r="K29" s="61"/>
      <c r="L29" s="61"/>
      <c r="M29" s="61"/>
      <c r="N29" s="61"/>
      <c r="O29" s="61"/>
      <c r="P29" s="61"/>
      <c r="R29" s="2">
        <v>9.3640000000000008</v>
      </c>
    </row>
    <row r="30" spans="1:18" ht="12.95" customHeight="1">
      <c r="A30" s="35" t="s">
        <v>34</v>
      </c>
      <c r="B30" s="36"/>
      <c r="C30" s="93"/>
      <c r="D30" s="93"/>
      <c r="E30" s="37"/>
      <c r="F30" s="60"/>
      <c r="G30" s="93"/>
      <c r="H30" s="93"/>
      <c r="I30" s="60"/>
      <c r="J30" s="60"/>
      <c r="K30" s="60"/>
      <c r="L30" s="60"/>
      <c r="M30" s="60"/>
      <c r="N30" s="60"/>
      <c r="O30" s="60"/>
      <c r="P30" s="60"/>
      <c r="R30" s="2">
        <v>8.5649999999999995</v>
      </c>
    </row>
    <row r="31" spans="1:18" ht="12.95" customHeight="1">
      <c r="A31" s="38" t="s">
        <v>35</v>
      </c>
      <c r="B31" s="39"/>
      <c r="C31" s="99"/>
      <c r="D31" s="99"/>
      <c r="E31" s="40"/>
      <c r="F31" s="61"/>
      <c r="G31" s="99"/>
      <c r="H31" s="99"/>
      <c r="I31" s="61"/>
      <c r="J31" s="61"/>
      <c r="K31" s="61"/>
      <c r="L31" s="61"/>
      <c r="M31" s="61"/>
      <c r="N31" s="61"/>
      <c r="O31" s="61"/>
      <c r="P31" s="61"/>
      <c r="R31" s="2">
        <v>9.1020000000000003</v>
      </c>
    </row>
    <row r="32" spans="1:18" ht="12.95" customHeight="1">
      <c r="A32" s="35" t="s">
        <v>36</v>
      </c>
      <c r="B32" s="36"/>
      <c r="C32" s="93"/>
      <c r="D32" s="93"/>
      <c r="E32" s="37"/>
      <c r="F32" s="60"/>
      <c r="G32" s="93"/>
      <c r="H32" s="93"/>
      <c r="I32" s="60"/>
      <c r="J32" s="60"/>
      <c r="K32" s="60"/>
      <c r="L32" s="60"/>
      <c r="M32" s="60"/>
      <c r="N32" s="60"/>
      <c r="O32" s="60"/>
      <c r="P32" s="60"/>
      <c r="R32" s="2">
        <v>7.5270000000000001</v>
      </c>
    </row>
    <row r="33" spans="1:18" ht="12.95" customHeight="1">
      <c r="A33" s="38" t="s">
        <v>37</v>
      </c>
      <c r="B33" s="39"/>
      <c r="C33" s="99"/>
      <c r="D33" s="99"/>
      <c r="E33" s="40"/>
      <c r="F33" s="61"/>
      <c r="G33" s="99"/>
      <c r="H33" s="99"/>
      <c r="I33" s="61"/>
      <c r="J33" s="61"/>
      <c r="K33" s="61"/>
      <c r="L33" s="61"/>
      <c r="M33" s="61"/>
      <c r="N33" s="61"/>
      <c r="O33" s="61"/>
      <c r="P33" s="61"/>
      <c r="R33" s="2">
        <v>6.4429999999999996</v>
      </c>
    </row>
    <row r="34" spans="1:18" ht="12.95" customHeight="1">
      <c r="A34" s="35" t="s">
        <v>38</v>
      </c>
      <c r="B34" s="36"/>
      <c r="C34" s="93"/>
      <c r="D34" s="93"/>
      <c r="E34" s="37"/>
      <c r="F34" s="60"/>
      <c r="G34" s="93"/>
      <c r="H34" s="93"/>
      <c r="I34" s="60"/>
      <c r="J34" s="60"/>
      <c r="K34" s="60"/>
      <c r="L34" s="60"/>
      <c r="M34" s="60"/>
      <c r="N34" s="60"/>
      <c r="O34" s="60"/>
      <c r="P34" s="60"/>
      <c r="R34" s="2">
        <v>9.6989999999999998</v>
      </c>
    </row>
    <row r="35" spans="1:18" ht="5.0999999999999996" customHeight="1">
      <c r="A35" s="28"/>
      <c r="B35" s="29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</row>
    <row r="36" spans="1:18" ht="12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</row>
    <row r="37" spans="1:18" ht="12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</row>
    <row r="38" spans="1:18" ht="9.9499999999999993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</row>
    <row r="39" spans="1:18">
      <c r="A39" s="5" t="s">
        <v>39</v>
      </c>
      <c r="B39" s="5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</row>
    <row r="40" spans="1:18" ht="12.95" customHeight="1">
      <c r="A40" s="82" t="s">
        <v>5</v>
      </c>
      <c r="B40" s="82"/>
      <c r="C40" s="83"/>
      <c r="D40" s="86" t="s">
        <v>40</v>
      </c>
      <c r="E40" s="83"/>
      <c r="F40" s="86" t="s">
        <v>41</v>
      </c>
      <c r="G40" s="83"/>
      <c r="H40" s="86" t="s">
        <v>42</v>
      </c>
      <c r="I40" s="83"/>
      <c r="J40" s="86" t="s">
        <v>43</v>
      </c>
      <c r="K40" s="83"/>
      <c r="L40" s="86" t="s">
        <v>44</v>
      </c>
      <c r="M40" s="83"/>
      <c r="N40" s="86" t="s">
        <v>45</v>
      </c>
      <c r="O40" s="83"/>
      <c r="P40" s="86" t="s">
        <v>46</v>
      </c>
      <c r="Q40" s="82"/>
    </row>
    <row r="41" spans="1:18" ht="12.95" customHeight="1">
      <c r="A41" s="84"/>
      <c r="B41" s="84"/>
      <c r="C41" s="85"/>
      <c r="D41" s="87"/>
      <c r="E41" s="85"/>
      <c r="F41" s="87"/>
      <c r="G41" s="85"/>
      <c r="H41" s="41"/>
      <c r="I41" s="42" t="s">
        <v>47</v>
      </c>
      <c r="J41" s="87"/>
      <c r="K41" s="85"/>
      <c r="L41" s="87"/>
      <c r="M41" s="85"/>
      <c r="N41" s="41"/>
      <c r="O41" s="42" t="s">
        <v>48</v>
      </c>
      <c r="P41" s="41"/>
      <c r="Q41" s="43" t="s">
        <v>49</v>
      </c>
    </row>
    <row r="42" spans="1:18" ht="5.0999999999999996" customHeight="1">
      <c r="A42" s="1"/>
      <c r="B42" s="1"/>
      <c r="C42" s="13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</row>
    <row r="43" spans="1:18" ht="12" customHeight="1">
      <c r="A43" s="1"/>
      <c r="B43" s="1"/>
      <c r="C43" s="14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44" t="s">
        <v>50</v>
      </c>
      <c r="Q43" s="1"/>
    </row>
    <row r="44" spans="1:18" ht="12.95" customHeight="1">
      <c r="A44" s="106" t="s">
        <v>52</v>
      </c>
      <c r="B44" s="106"/>
      <c r="C44" s="107"/>
      <c r="D44" s="45"/>
      <c r="E44" s="62">
        <v>3322</v>
      </c>
      <c r="F44" s="46"/>
      <c r="G44" s="62">
        <v>5936</v>
      </c>
      <c r="H44" s="71">
        <f>E44-G44</f>
        <v>-2614</v>
      </c>
      <c r="I44" s="71"/>
      <c r="J44" s="46"/>
      <c r="K44" s="62">
        <v>19555</v>
      </c>
      <c r="L44" s="46"/>
      <c r="M44" s="62">
        <v>17790</v>
      </c>
      <c r="N44" s="71">
        <f>K44-M44</f>
        <v>1765</v>
      </c>
      <c r="O44" s="71"/>
      <c r="P44" s="71">
        <f>H44+N44</f>
        <v>-849</v>
      </c>
      <c r="Q44" s="71"/>
    </row>
    <row r="45" spans="1:18" ht="12.95" customHeight="1">
      <c r="A45" s="109" t="s">
        <v>79</v>
      </c>
      <c r="B45" s="109"/>
      <c r="C45" s="110"/>
      <c r="D45" s="47"/>
      <c r="E45" s="48">
        <v>3210</v>
      </c>
      <c r="F45" s="47"/>
      <c r="G45" s="48">
        <v>6148</v>
      </c>
      <c r="H45" s="111">
        <f>E45-G45</f>
        <v>-2938</v>
      </c>
      <c r="I45" s="111"/>
      <c r="J45" s="47"/>
      <c r="K45" s="48">
        <v>20403</v>
      </c>
      <c r="L45" s="47"/>
      <c r="M45" s="48">
        <v>18003</v>
      </c>
      <c r="N45" s="111">
        <f>K45-M45</f>
        <v>2400</v>
      </c>
      <c r="O45" s="111"/>
      <c r="P45" s="111">
        <f>H45+N45</f>
        <v>-538</v>
      </c>
      <c r="Q45" s="111"/>
    </row>
    <row r="46" spans="1:18" ht="12.95" customHeight="1">
      <c r="A46" s="45" t="s">
        <v>78</v>
      </c>
      <c r="B46" s="45"/>
      <c r="C46" s="49"/>
      <c r="D46" s="45"/>
      <c r="E46" s="50">
        <v>3249</v>
      </c>
      <c r="F46" s="45"/>
      <c r="G46" s="50">
        <v>6084</v>
      </c>
      <c r="H46" s="112">
        <f>E46-G46</f>
        <v>-2835</v>
      </c>
      <c r="I46" s="112"/>
      <c r="J46" s="45"/>
      <c r="K46" s="50">
        <v>21750</v>
      </c>
      <c r="L46" s="45"/>
      <c r="M46" s="50">
        <v>18415</v>
      </c>
      <c r="N46" s="112">
        <f>K46-M46</f>
        <v>3335</v>
      </c>
      <c r="O46" s="112"/>
      <c r="P46" s="112">
        <f>H46+N46</f>
        <v>500</v>
      </c>
      <c r="Q46" s="112"/>
    </row>
    <row r="47" spans="1:18" ht="12" customHeight="1">
      <c r="A47" s="1"/>
      <c r="B47" s="1"/>
      <c r="C47" s="14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44" t="s">
        <v>54</v>
      </c>
      <c r="Q47" s="1"/>
    </row>
    <row r="48" spans="1:18" ht="15" customHeight="1">
      <c r="A48" s="23" t="s">
        <v>18</v>
      </c>
      <c r="B48" s="26" t="s">
        <v>20</v>
      </c>
      <c r="C48" s="51" t="s">
        <v>56</v>
      </c>
      <c r="D48" s="27"/>
      <c r="E48" s="59">
        <v>267</v>
      </c>
      <c r="F48" s="27"/>
      <c r="G48" s="59">
        <v>464</v>
      </c>
      <c r="H48" s="27"/>
      <c r="I48" s="59">
        <f>E48-G48</f>
        <v>-197</v>
      </c>
      <c r="J48" s="27"/>
      <c r="K48" s="59">
        <v>1356</v>
      </c>
      <c r="L48" s="27"/>
      <c r="M48" s="59">
        <v>1291</v>
      </c>
      <c r="N48" s="59"/>
      <c r="O48" s="59">
        <f>K48-M48</f>
        <v>65</v>
      </c>
      <c r="P48" s="27"/>
      <c r="Q48" s="59">
        <f>I48+O48</f>
        <v>-132</v>
      </c>
    </row>
    <row r="49" spans="1:17" ht="12.95" customHeight="1">
      <c r="A49" s="7"/>
      <c r="B49" s="7" t="s">
        <v>21</v>
      </c>
      <c r="C49" s="14" t="s">
        <v>56</v>
      </c>
      <c r="D49" s="1"/>
      <c r="E49" s="60">
        <v>284</v>
      </c>
      <c r="F49" s="1"/>
      <c r="G49" s="60">
        <v>522</v>
      </c>
      <c r="H49" s="1"/>
      <c r="I49" s="60">
        <f>E49-G49</f>
        <v>-238</v>
      </c>
      <c r="J49" s="1"/>
      <c r="K49" s="60">
        <v>1636</v>
      </c>
      <c r="L49" s="1"/>
      <c r="M49" s="60">
        <v>1469</v>
      </c>
      <c r="N49" s="60"/>
      <c r="O49" s="60">
        <f>K49-M49</f>
        <v>167</v>
      </c>
      <c r="P49" s="1"/>
      <c r="Q49" s="60">
        <f>I49+O49</f>
        <v>-71</v>
      </c>
    </row>
    <row r="50" spans="1:17" ht="12.95" customHeight="1">
      <c r="A50" s="23" t="s">
        <v>22</v>
      </c>
      <c r="B50" s="23" t="s">
        <v>23</v>
      </c>
      <c r="C50" s="51" t="s">
        <v>56</v>
      </c>
      <c r="D50" s="27"/>
      <c r="E50" s="59">
        <v>298</v>
      </c>
      <c r="F50" s="27"/>
      <c r="G50" s="59">
        <v>633</v>
      </c>
      <c r="H50" s="27"/>
      <c r="I50" s="59">
        <f>E50-G50</f>
        <v>-335</v>
      </c>
      <c r="J50" s="27"/>
      <c r="K50" s="59">
        <v>1393</v>
      </c>
      <c r="L50" s="27"/>
      <c r="M50" s="59">
        <v>1203</v>
      </c>
      <c r="N50" s="59"/>
      <c r="O50" s="59">
        <f>K50-M50</f>
        <v>190</v>
      </c>
      <c r="P50" s="27"/>
      <c r="Q50" s="59">
        <f>I50+O50</f>
        <v>-145</v>
      </c>
    </row>
    <row r="51" spans="1:17" ht="5.0999999999999996" customHeight="1">
      <c r="A51" s="28"/>
      <c r="B51" s="28"/>
      <c r="C51" s="29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</row>
    <row r="52" spans="1:17" ht="12.95" customHeight="1">
      <c r="A52" s="1" t="s">
        <v>57</v>
      </c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</row>
    <row r="53" spans="1:17" ht="12.9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</row>
    <row r="54" spans="1:17" ht="12.9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</row>
    <row r="55" spans="1:17" ht="12.9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</row>
    <row r="56" spans="1:17" ht="12.9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</row>
    <row r="57" spans="1:17" ht="9.9499999999999993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</row>
    <row r="58" spans="1:17" ht="9.9499999999999993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</row>
    <row r="59" spans="1:17" ht="12.95" customHeight="1">
      <c r="A59" s="52"/>
      <c r="B59" s="53"/>
      <c r="C59" s="53"/>
      <c r="D59" s="53"/>
      <c r="E59" s="53"/>
      <c r="F59" s="53"/>
      <c r="G59" s="1"/>
      <c r="H59" s="54" t="s">
        <v>77</v>
      </c>
      <c r="I59" s="1"/>
      <c r="J59" s="1"/>
      <c r="K59" s="1"/>
      <c r="L59" s="1"/>
      <c r="M59" s="1"/>
      <c r="N59" s="1"/>
      <c r="O59" s="1"/>
      <c r="P59" s="1"/>
      <c r="Q59" s="1"/>
    </row>
    <row r="60" spans="1:17">
      <c r="A60" s="120" t="s">
        <v>59</v>
      </c>
      <c r="B60" s="121"/>
      <c r="C60" s="121"/>
      <c r="D60" s="121"/>
      <c r="E60" s="121"/>
      <c r="F60" s="122"/>
      <c r="G60" s="1"/>
      <c r="H60" s="126" t="s">
        <v>60</v>
      </c>
      <c r="I60" s="108"/>
      <c r="J60" s="108" t="s">
        <v>61</v>
      </c>
      <c r="K60" s="108"/>
      <c r="L60" s="108" t="s">
        <v>62</v>
      </c>
      <c r="M60" s="108"/>
      <c r="N60" s="108" t="s">
        <v>63</v>
      </c>
      <c r="O60" s="108"/>
      <c r="P60" s="108" t="s">
        <v>64</v>
      </c>
      <c r="Q60" s="113"/>
    </row>
    <row r="61" spans="1:17" ht="3" customHeight="1">
      <c r="A61" s="123"/>
      <c r="B61" s="124"/>
      <c r="C61" s="124"/>
      <c r="D61" s="124"/>
      <c r="E61" s="124"/>
      <c r="F61" s="125"/>
      <c r="G61" s="1"/>
      <c r="H61" s="1"/>
      <c r="I61" s="13"/>
      <c r="J61" s="1"/>
      <c r="K61" s="1"/>
      <c r="L61" s="1"/>
      <c r="M61" s="1"/>
      <c r="N61" s="1"/>
      <c r="O61" s="1"/>
      <c r="P61" s="1"/>
      <c r="Q61" s="1"/>
    </row>
    <row r="62" spans="1:17" ht="12.95" customHeight="1">
      <c r="A62" s="123"/>
      <c r="B62" s="124"/>
      <c r="C62" s="124"/>
      <c r="D62" s="124"/>
      <c r="E62" s="124"/>
      <c r="F62" s="125"/>
      <c r="G62" s="1"/>
      <c r="H62" s="1" t="s">
        <v>65</v>
      </c>
      <c r="I62" s="14"/>
      <c r="J62" s="95">
        <f>K63+K64+K65+K66+K67+K68</f>
        <v>247106</v>
      </c>
      <c r="K62" s="93"/>
      <c r="L62" s="93">
        <f>L63+L64+L65+L66+L67+L68</f>
        <v>457863</v>
      </c>
      <c r="M62" s="93"/>
      <c r="N62" s="93">
        <f>O63+O64+O65+O66+O67+O68</f>
        <v>222328</v>
      </c>
      <c r="O62" s="93"/>
      <c r="P62" s="93">
        <f>Q63+Q64+Q65+Q66+Q67+Q68</f>
        <v>235535</v>
      </c>
      <c r="Q62" s="93"/>
    </row>
    <row r="63" spans="1:17" ht="15" customHeight="1">
      <c r="A63" s="114" t="s">
        <v>66</v>
      </c>
      <c r="B63" s="115"/>
      <c r="C63" s="115"/>
      <c r="D63" s="115"/>
      <c r="E63" s="115"/>
      <c r="F63" s="116"/>
      <c r="G63" s="1"/>
      <c r="H63" s="25" t="s">
        <v>67</v>
      </c>
      <c r="I63" s="51"/>
      <c r="J63" s="25"/>
      <c r="K63" s="61">
        <v>31171</v>
      </c>
      <c r="L63" s="97">
        <f t="shared" ref="L63:L68" si="0">O63+Q63</f>
        <v>51889</v>
      </c>
      <c r="M63" s="97"/>
      <c r="N63" s="25"/>
      <c r="O63" s="61">
        <v>26124</v>
      </c>
      <c r="P63" s="25"/>
      <c r="Q63" s="61">
        <v>25765</v>
      </c>
    </row>
    <row r="64" spans="1:17" ht="12.95" customHeight="1">
      <c r="A64" s="114"/>
      <c r="B64" s="115"/>
      <c r="C64" s="115"/>
      <c r="D64" s="115"/>
      <c r="E64" s="115"/>
      <c r="F64" s="116"/>
      <c r="G64" s="1"/>
      <c r="H64" s="1" t="s">
        <v>68</v>
      </c>
      <c r="I64" s="14"/>
      <c r="J64" s="1"/>
      <c r="K64" s="60">
        <v>39990</v>
      </c>
      <c r="L64" s="93">
        <f t="shared" si="0"/>
        <v>74267</v>
      </c>
      <c r="M64" s="93"/>
      <c r="N64" s="1"/>
      <c r="O64" s="60">
        <v>36089</v>
      </c>
      <c r="P64" s="1"/>
      <c r="Q64" s="60">
        <v>38178</v>
      </c>
    </row>
    <row r="65" spans="1:17" ht="12.95" customHeight="1">
      <c r="A65" s="114"/>
      <c r="B65" s="115"/>
      <c r="C65" s="115"/>
      <c r="D65" s="115"/>
      <c r="E65" s="115"/>
      <c r="F65" s="116"/>
      <c r="G65" s="1"/>
      <c r="H65" s="25" t="s">
        <v>69</v>
      </c>
      <c r="I65" s="51"/>
      <c r="J65" s="25"/>
      <c r="K65" s="61">
        <v>27890</v>
      </c>
      <c r="L65" s="97">
        <f t="shared" si="0"/>
        <v>50474</v>
      </c>
      <c r="M65" s="97"/>
      <c r="N65" s="25"/>
      <c r="O65" s="61">
        <v>24911</v>
      </c>
      <c r="P65" s="25"/>
      <c r="Q65" s="61">
        <v>25563</v>
      </c>
    </row>
    <row r="66" spans="1:17" ht="12.95" customHeight="1">
      <c r="A66" s="114"/>
      <c r="B66" s="115"/>
      <c r="C66" s="115"/>
      <c r="D66" s="115"/>
      <c r="E66" s="115"/>
      <c r="F66" s="116"/>
      <c r="G66" s="1"/>
      <c r="H66" s="1" t="s">
        <v>70</v>
      </c>
      <c r="I66" s="14"/>
      <c r="J66" s="1"/>
      <c r="K66" s="60">
        <v>58318</v>
      </c>
      <c r="L66" s="93">
        <f t="shared" si="0"/>
        <v>107421</v>
      </c>
      <c r="M66" s="93"/>
      <c r="N66" s="1"/>
      <c r="O66" s="60">
        <v>51583</v>
      </c>
      <c r="P66" s="1"/>
      <c r="Q66" s="60">
        <v>55838</v>
      </c>
    </row>
    <row r="67" spans="1:17" ht="12.95" customHeight="1">
      <c r="A67" s="114"/>
      <c r="B67" s="115"/>
      <c r="C67" s="115"/>
      <c r="D67" s="115"/>
      <c r="E67" s="115"/>
      <c r="F67" s="116"/>
      <c r="G67" s="1"/>
      <c r="H67" s="25" t="s">
        <v>71</v>
      </c>
      <c r="I67" s="51"/>
      <c r="J67" s="25"/>
      <c r="K67" s="61">
        <v>38294</v>
      </c>
      <c r="L67" s="97">
        <f t="shared" si="0"/>
        <v>74829</v>
      </c>
      <c r="M67" s="97"/>
      <c r="N67" s="25"/>
      <c r="O67" s="61">
        <v>35330</v>
      </c>
      <c r="P67" s="25"/>
      <c r="Q67" s="61">
        <v>39499</v>
      </c>
    </row>
    <row r="68" spans="1:17" ht="12.95" customHeight="1">
      <c r="A68" s="114"/>
      <c r="B68" s="115"/>
      <c r="C68" s="115"/>
      <c r="D68" s="115"/>
      <c r="E68" s="115"/>
      <c r="F68" s="116"/>
      <c r="G68" s="1"/>
      <c r="H68" s="1" t="s">
        <v>72</v>
      </c>
      <c r="I68" s="14"/>
      <c r="J68" s="1"/>
      <c r="K68" s="60">
        <v>51443</v>
      </c>
      <c r="L68" s="93">
        <f t="shared" si="0"/>
        <v>98983</v>
      </c>
      <c r="M68" s="93"/>
      <c r="N68" s="1"/>
      <c r="O68" s="60">
        <v>48291</v>
      </c>
      <c r="P68" s="1"/>
      <c r="Q68" s="60">
        <v>50692</v>
      </c>
    </row>
    <row r="69" spans="1:17" ht="3" customHeight="1">
      <c r="A69" s="114"/>
      <c r="B69" s="115"/>
      <c r="C69" s="115"/>
      <c r="D69" s="115"/>
      <c r="E69" s="115"/>
      <c r="F69" s="116"/>
      <c r="G69" s="1"/>
      <c r="H69" s="1"/>
      <c r="I69" s="14"/>
      <c r="J69" s="1"/>
      <c r="K69" s="1"/>
      <c r="L69" s="1"/>
      <c r="M69" s="1"/>
      <c r="N69" s="1"/>
      <c r="O69" s="1"/>
      <c r="P69" s="1"/>
      <c r="Q69" s="1"/>
    </row>
    <row r="70" spans="1:17" ht="11.1" customHeight="1">
      <c r="A70" s="114"/>
      <c r="B70" s="115"/>
      <c r="C70" s="115"/>
      <c r="D70" s="115"/>
      <c r="E70" s="115"/>
      <c r="F70" s="116"/>
      <c r="G70" s="1"/>
      <c r="H70" s="1"/>
      <c r="I70" s="14"/>
      <c r="J70" s="1"/>
      <c r="K70" s="1"/>
      <c r="L70" s="1"/>
      <c r="M70" s="55" t="s">
        <v>73</v>
      </c>
      <c r="N70" s="1"/>
      <c r="O70" s="1"/>
      <c r="P70" s="1"/>
      <c r="Q70" s="1"/>
    </row>
    <row r="71" spans="1:17" ht="12.95" customHeight="1">
      <c r="A71" s="114"/>
      <c r="B71" s="115"/>
      <c r="C71" s="115"/>
      <c r="D71" s="115"/>
      <c r="E71" s="115"/>
      <c r="F71" s="116"/>
      <c r="G71" s="1"/>
      <c r="H71" s="1" t="s">
        <v>74</v>
      </c>
      <c r="I71" s="14"/>
      <c r="J71" s="1"/>
      <c r="K71" s="60" t="s">
        <v>76</v>
      </c>
      <c r="L71" s="1"/>
      <c r="M71" s="60">
        <v>15742</v>
      </c>
      <c r="N71" s="1"/>
      <c r="O71" s="60">
        <v>8290</v>
      </c>
      <c r="P71" s="1"/>
      <c r="Q71" s="60">
        <v>7452</v>
      </c>
    </row>
    <row r="72" spans="1:17" ht="3" customHeight="1">
      <c r="A72" s="117"/>
      <c r="B72" s="118"/>
      <c r="C72" s="118"/>
      <c r="D72" s="118"/>
      <c r="E72" s="118"/>
      <c r="F72" s="119"/>
      <c r="G72" s="1"/>
      <c r="H72" s="28"/>
      <c r="I72" s="29"/>
      <c r="J72" s="28"/>
      <c r="K72" s="28"/>
      <c r="L72" s="28"/>
      <c r="M72" s="28"/>
      <c r="N72" s="28"/>
      <c r="O72" s="28"/>
      <c r="P72" s="28"/>
      <c r="Q72" s="28"/>
    </row>
    <row r="73" spans="1:17">
      <c r="A73" s="56"/>
      <c r="B73" s="56"/>
      <c r="C73" s="56"/>
      <c r="D73" s="56"/>
      <c r="E73" s="56"/>
      <c r="F73" s="56"/>
    </row>
  </sheetData>
  <mergeCells count="109">
    <mergeCell ref="J62:K62"/>
    <mergeCell ref="L62:M62"/>
    <mergeCell ref="N62:O62"/>
    <mergeCell ref="P62:Q62"/>
    <mergeCell ref="A63:F72"/>
    <mergeCell ref="L63:M63"/>
    <mergeCell ref="L64:M64"/>
    <mergeCell ref="L65:M65"/>
    <mergeCell ref="L66:M66"/>
    <mergeCell ref="L67:M67"/>
    <mergeCell ref="L68:M68"/>
    <mergeCell ref="A60:F62"/>
    <mergeCell ref="H60:I60"/>
    <mergeCell ref="J60:K60"/>
    <mergeCell ref="L60:M60"/>
    <mergeCell ref="N60:O60"/>
    <mergeCell ref="A45:C45"/>
    <mergeCell ref="H45:I45"/>
    <mergeCell ref="N45:O45"/>
    <mergeCell ref="P45:Q45"/>
    <mergeCell ref="H46:I46"/>
    <mergeCell ref="N46:O46"/>
    <mergeCell ref="P46:Q46"/>
    <mergeCell ref="P60:Q60"/>
    <mergeCell ref="N40:O40"/>
    <mergeCell ref="P40:Q40"/>
    <mergeCell ref="A44:C44"/>
    <mergeCell ref="H44:I44"/>
    <mergeCell ref="N44:O44"/>
    <mergeCell ref="P44:Q44"/>
    <mergeCell ref="A40:C41"/>
    <mergeCell ref="D40:E41"/>
    <mergeCell ref="F40:G41"/>
    <mergeCell ref="H40:I40"/>
    <mergeCell ref="C29:D29"/>
    <mergeCell ref="G29:H29"/>
    <mergeCell ref="C30:D30"/>
    <mergeCell ref="G30:H30"/>
    <mergeCell ref="C31:D31"/>
    <mergeCell ref="G31:H31"/>
    <mergeCell ref="J40:K41"/>
    <mergeCell ref="L40:M41"/>
    <mergeCell ref="C32:D32"/>
    <mergeCell ref="G32:H32"/>
    <mergeCell ref="C33:D33"/>
    <mergeCell ref="G33:H33"/>
    <mergeCell ref="C34:D34"/>
    <mergeCell ref="G34:H34"/>
    <mergeCell ref="A24:B26"/>
    <mergeCell ref="C24:D26"/>
    <mergeCell ref="G24:H26"/>
    <mergeCell ref="I25:J25"/>
    <mergeCell ref="D18:E18"/>
    <mergeCell ref="H18:I18"/>
    <mergeCell ref="O25:P26"/>
    <mergeCell ref="I26:J26"/>
    <mergeCell ref="C28:D28"/>
    <mergeCell ref="G28:H28"/>
    <mergeCell ref="I28:J28"/>
    <mergeCell ref="K28:L28"/>
    <mergeCell ref="M28:N28"/>
    <mergeCell ref="M25:N26"/>
    <mergeCell ref="K25:L26"/>
    <mergeCell ref="E25:F25"/>
    <mergeCell ref="E26:F26"/>
    <mergeCell ref="L18:M18"/>
    <mergeCell ref="N18:O18"/>
    <mergeCell ref="P14:Q14"/>
    <mergeCell ref="F15:G15"/>
    <mergeCell ref="J15:K15"/>
    <mergeCell ref="D16:E16"/>
    <mergeCell ref="H16:I16"/>
    <mergeCell ref="L16:M16"/>
    <mergeCell ref="N16:O16"/>
    <mergeCell ref="D14:E14"/>
    <mergeCell ref="N13:O13"/>
    <mergeCell ref="P13:Q13"/>
    <mergeCell ref="D17:E17"/>
    <mergeCell ref="H17:I17"/>
    <mergeCell ref="L17:M17"/>
    <mergeCell ref="N17:O17"/>
    <mergeCell ref="F14:G14"/>
    <mergeCell ref="H14:I14"/>
    <mergeCell ref="J14:K14"/>
    <mergeCell ref="L14:M14"/>
    <mergeCell ref="N14:O14"/>
    <mergeCell ref="D13:E13"/>
    <mergeCell ref="F13:G13"/>
    <mergeCell ref="H13:I13"/>
    <mergeCell ref="J13:K13"/>
    <mergeCell ref="L13:M13"/>
    <mergeCell ref="L12:M12"/>
    <mergeCell ref="N12:O12"/>
    <mergeCell ref="P12:Q12"/>
    <mergeCell ref="F3:L5"/>
    <mergeCell ref="N2:Q4"/>
    <mergeCell ref="A8:C9"/>
    <mergeCell ref="D8:E9"/>
    <mergeCell ref="H8:I9"/>
    <mergeCell ref="F9:G9"/>
    <mergeCell ref="J9:K9"/>
    <mergeCell ref="L9:M9"/>
    <mergeCell ref="N9:O9"/>
    <mergeCell ref="F11:G11"/>
    <mergeCell ref="J11:K11"/>
    <mergeCell ref="D12:E12"/>
    <mergeCell ref="F12:G12"/>
    <mergeCell ref="H12:I12"/>
    <mergeCell ref="J12:K12"/>
  </mergeCells>
  <phoneticPr fontId="4"/>
  <printOptions horizontalCentered="1"/>
  <pageMargins left="0.74803149606299213" right="0.74803149606299213" top="0.78740157480314965" bottom="0.59055118110236227" header="0.51181102362204722" footer="0.51181102362204722"/>
  <pageSetup paperSize="9" scale="85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C07F7B-097E-4ED4-B000-88160EB14555}">
  <dimension ref="A1:R73"/>
  <sheetViews>
    <sheetView view="pageBreakPreview" zoomScaleNormal="100" zoomScaleSheetLayoutView="100" workbookViewId="0">
      <selection activeCell="S15" sqref="S15"/>
    </sheetView>
  </sheetViews>
  <sheetFormatPr defaultRowHeight="13.5"/>
  <cols>
    <col min="1" max="1" width="8.125" style="2" customWidth="1"/>
    <col min="2" max="2" width="5.375" style="2" customWidth="1"/>
    <col min="3" max="16" width="5.875" style="2" customWidth="1"/>
    <col min="17" max="17" width="7.25" style="2" customWidth="1"/>
    <col min="18" max="16384" width="9" style="2"/>
  </cols>
  <sheetData>
    <row r="1" spans="1:17" ht="12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 ht="17.25" customHeight="1">
      <c r="A2" s="1"/>
      <c r="B2" s="1"/>
      <c r="C2" s="1"/>
      <c r="D2" s="1"/>
      <c r="E2" s="1"/>
      <c r="F2" s="1"/>
      <c r="G2" s="1"/>
      <c r="H2" s="1"/>
      <c r="I2" s="3" t="s">
        <v>83</v>
      </c>
      <c r="J2" s="1"/>
      <c r="K2" s="1"/>
      <c r="L2" s="1"/>
      <c r="M2" s="1"/>
      <c r="N2" s="73" t="s">
        <v>100</v>
      </c>
      <c r="O2" s="74"/>
      <c r="P2" s="74"/>
      <c r="Q2" s="75"/>
    </row>
    <row r="3" spans="1:17" ht="12" customHeight="1">
      <c r="A3" s="1"/>
      <c r="B3" s="1"/>
      <c r="C3" s="1"/>
      <c r="D3" s="1"/>
      <c r="E3" s="1" t="s">
        <v>1</v>
      </c>
      <c r="F3" s="72" t="s">
        <v>99</v>
      </c>
      <c r="G3" s="72"/>
      <c r="H3" s="72"/>
      <c r="I3" s="72"/>
      <c r="J3" s="72"/>
      <c r="K3" s="72"/>
      <c r="L3" s="72"/>
      <c r="M3" s="1"/>
      <c r="N3" s="76"/>
      <c r="O3" s="77"/>
      <c r="P3" s="77"/>
      <c r="Q3" s="78"/>
    </row>
    <row r="4" spans="1:17" ht="12" customHeight="1">
      <c r="A4" s="1"/>
      <c r="B4" s="1"/>
      <c r="C4" s="1"/>
      <c r="D4" s="1"/>
      <c r="E4" s="1" t="s">
        <v>2</v>
      </c>
      <c r="F4" s="72"/>
      <c r="G4" s="72"/>
      <c r="H4" s="72"/>
      <c r="I4" s="72"/>
      <c r="J4" s="72"/>
      <c r="K4" s="72"/>
      <c r="L4" s="72"/>
      <c r="M4" s="1"/>
      <c r="N4" s="79"/>
      <c r="O4" s="80"/>
      <c r="P4" s="80"/>
      <c r="Q4" s="81"/>
    </row>
    <row r="5" spans="1:17" ht="12" customHeight="1">
      <c r="A5" s="1"/>
      <c r="B5" s="1"/>
      <c r="C5" s="1"/>
      <c r="D5" s="1"/>
      <c r="E5" s="1"/>
      <c r="F5" s="72"/>
      <c r="G5" s="72"/>
      <c r="H5" s="72"/>
      <c r="I5" s="72"/>
      <c r="J5" s="72"/>
      <c r="K5" s="72"/>
      <c r="L5" s="72"/>
      <c r="M5" s="1"/>
      <c r="N5" s="63"/>
      <c r="O5" s="63"/>
      <c r="P5" s="63"/>
      <c r="Q5" s="63"/>
    </row>
    <row r="6" spans="1:17" ht="12" customHeight="1">
      <c r="A6" s="1"/>
      <c r="B6" s="1"/>
      <c r="C6" s="1"/>
      <c r="D6" s="1"/>
      <c r="E6" s="1"/>
      <c r="F6" s="4"/>
      <c r="G6" s="4"/>
      <c r="H6" s="4"/>
      <c r="I6" s="4"/>
      <c r="J6" s="4"/>
      <c r="K6" s="4"/>
      <c r="L6" s="4"/>
      <c r="M6" s="1"/>
      <c r="N6" s="63"/>
      <c r="O6" s="63"/>
      <c r="P6" s="63"/>
      <c r="Q6" s="63"/>
    </row>
    <row r="7" spans="1:17">
      <c r="A7" s="5" t="s">
        <v>3</v>
      </c>
      <c r="B7" s="5"/>
      <c r="C7" s="1"/>
      <c r="D7" s="1"/>
      <c r="E7" s="1"/>
      <c r="F7" s="6"/>
      <c r="G7" s="6"/>
      <c r="H7" s="6"/>
      <c r="I7" s="6"/>
      <c r="J7" s="6"/>
      <c r="K7" s="6"/>
      <c r="L7" s="6"/>
      <c r="M7" s="1"/>
      <c r="N7" s="1"/>
      <c r="O7" s="1"/>
      <c r="P7" s="1"/>
      <c r="Q7" s="7" t="s">
        <v>4</v>
      </c>
    </row>
    <row r="8" spans="1:17" ht="15.95" customHeight="1">
      <c r="A8" s="82" t="s">
        <v>5</v>
      </c>
      <c r="B8" s="82"/>
      <c r="C8" s="83"/>
      <c r="D8" s="86" t="s">
        <v>6</v>
      </c>
      <c r="E8" s="82"/>
      <c r="F8" s="8"/>
      <c r="G8" s="9"/>
      <c r="H8" s="86" t="s">
        <v>7</v>
      </c>
      <c r="I8" s="82"/>
      <c r="J8" s="8"/>
      <c r="K8" s="8"/>
      <c r="L8" s="8"/>
      <c r="M8" s="8"/>
      <c r="N8" s="8"/>
      <c r="O8" s="9"/>
      <c r="P8" s="10" t="s">
        <v>8</v>
      </c>
      <c r="Q8" s="8"/>
    </row>
    <row r="9" spans="1:17" ht="12.95" customHeight="1">
      <c r="A9" s="84"/>
      <c r="B9" s="84"/>
      <c r="C9" s="85"/>
      <c r="D9" s="87"/>
      <c r="E9" s="84"/>
      <c r="F9" s="88" t="s">
        <v>9</v>
      </c>
      <c r="G9" s="89"/>
      <c r="H9" s="87"/>
      <c r="I9" s="84"/>
      <c r="J9" s="88" t="s">
        <v>10</v>
      </c>
      <c r="K9" s="89"/>
      <c r="L9" s="88" t="s">
        <v>11</v>
      </c>
      <c r="M9" s="89"/>
      <c r="N9" s="88" t="s">
        <v>12</v>
      </c>
      <c r="O9" s="89"/>
      <c r="P9" s="11"/>
      <c r="Q9" s="12" t="s">
        <v>13</v>
      </c>
    </row>
    <row r="10" spans="1:17" ht="5.0999999999999996" customHeight="1">
      <c r="A10" s="1"/>
      <c r="B10" s="1"/>
      <c r="C10" s="13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</row>
    <row r="11" spans="1:17" ht="12" customHeight="1">
      <c r="A11" s="1"/>
      <c r="B11" s="1"/>
      <c r="C11" s="14"/>
      <c r="D11" s="1"/>
      <c r="E11" s="1"/>
      <c r="F11" s="90" t="s">
        <v>14</v>
      </c>
      <c r="G11" s="90"/>
      <c r="H11" s="1"/>
      <c r="I11" s="1"/>
      <c r="J11" s="90" t="s">
        <v>14</v>
      </c>
      <c r="K11" s="90"/>
      <c r="L11" s="1"/>
      <c r="M11" s="1"/>
      <c r="N11" s="1"/>
      <c r="O11" s="1"/>
      <c r="P11" s="1"/>
      <c r="Q11" s="1"/>
    </row>
    <row r="12" spans="1:17" ht="12.95" customHeight="1">
      <c r="A12" s="15" t="s">
        <v>17</v>
      </c>
      <c r="B12" s="16" t="s">
        <v>16</v>
      </c>
      <c r="C12" s="17"/>
      <c r="D12" s="70">
        <v>226044</v>
      </c>
      <c r="E12" s="70"/>
      <c r="F12" s="70">
        <v>2122</v>
      </c>
      <c r="G12" s="91"/>
      <c r="H12" s="70">
        <f>L12+N12</f>
        <v>454620</v>
      </c>
      <c r="I12" s="70"/>
      <c r="J12" s="70">
        <v>-849</v>
      </c>
      <c r="K12" s="92"/>
      <c r="L12" s="70">
        <v>219362</v>
      </c>
      <c r="M12" s="70"/>
      <c r="N12" s="70">
        <v>235258</v>
      </c>
      <c r="O12" s="70"/>
      <c r="P12" s="71">
        <v>8965</v>
      </c>
      <c r="Q12" s="71"/>
    </row>
    <row r="13" spans="1:17" ht="12.95" customHeight="1">
      <c r="A13" s="18" t="s">
        <v>18</v>
      </c>
      <c r="B13" s="19" t="s">
        <v>16</v>
      </c>
      <c r="C13" s="20"/>
      <c r="D13" s="93">
        <v>228493</v>
      </c>
      <c r="E13" s="93"/>
      <c r="F13" s="94">
        <f>D13-D12</f>
        <v>2449</v>
      </c>
      <c r="G13" s="94"/>
      <c r="H13" s="93">
        <f>L13+N13</f>
        <v>454082</v>
      </c>
      <c r="I13" s="93"/>
      <c r="J13" s="94">
        <f>H13-H12</f>
        <v>-538</v>
      </c>
      <c r="K13" s="94"/>
      <c r="L13" s="93">
        <v>219108</v>
      </c>
      <c r="M13" s="93"/>
      <c r="N13" s="93">
        <v>234974</v>
      </c>
      <c r="O13" s="93"/>
      <c r="P13" s="94">
        <v>8956</v>
      </c>
      <c r="Q13" s="94"/>
    </row>
    <row r="14" spans="1:17" ht="12.95" customHeight="1">
      <c r="A14" s="21" t="s">
        <v>22</v>
      </c>
      <c r="B14" s="22" t="s">
        <v>16</v>
      </c>
      <c r="C14" s="17"/>
      <c r="D14" s="97">
        <v>229855</v>
      </c>
      <c r="E14" s="97"/>
      <c r="F14" s="96">
        <f>D14-D13</f>
        <v>1362</v>
      </c>
      <c r="G14" s="96"/>
      <c r="H14" s="97">
        <v>457007</v>
      </c>
      <c r="I14" s="97"/>
      <c r="J14" s="96">
        <f>H14-H13</f>
        <v>2925</v>
      </c>
      <c r="K14" s="96"/>
      <c r="L14" s="97">
        <v>218580</v>
      </c>
      <c r="M14" s="97"/>
      <c r="N14" s="97">
        <v>238427</v>
      </c>
      <c r="O14" s="97"/>
      <c r="P14" s="96">
        <f>H14/50.7</f>
        <v>9013.9447731755427</v>
      </c>
      <c r="Q14" s="96"/>
    </row>
    <row r="15" spans="1:17" ht="15" customHeight="1">
      <c r="A15" s="1"/>
      <c r="B15" s="1"/>
      <c r="C15" s="14"/>
      <c r="D15" s="1"/>
      <c r="E15" s="1"/>
      <c r="F15" s="90" t="s">
        <v>19</v>
      </c>
      <c r="G15" s="90"/>
      <c r="H15" s="1"/>
      <c r="I15" s="1"/>
      <c r="J15" s="90" t="s">
        <v>19</v>
      </c>
      <c r="K15" s="90"/>
      <c r="L15" s="1"/>
      <c r="M15" s="1"/>
      <c r="N15" s="1"/>
      <c r="O15" s="1"/>
      <c r="P15" s="1"/>
      <c r="Q15" s="1"/>
    </row>
    <row r="16" spans="1:17" ht="12.95" customHeight="1">
      <c r="A16" s="23" t="s">
        <v>22</v>
      </c>
      <c r="B16" s="23" t="s">
        <v>23</v>
      </c>
      <c r="C16" s="24"/>
      <c r="D16" s="98">
        <v>229855</v>
      </c>
      <c r="E16" s="99"/>
      <c r="F16" s="25"/>
      <c r="G16" s="61">
        <v>55</v>
      </c>
      <c r="H16" s="97">
        <v>457007</v>
      </c>
      <c r="I16" s="97"/>
      <c r="J16" s="25"/>
      <c r="K16" s="61">
        <v>-71</v>
      </c>
      <c r="L16" s="99">
        <v>218580</v>
      </c>
      <c r="M16" s="99"/>
      <c r="N16" s="99">
        <v>238427</v>
      </c>
      <c r="O16" s="99"/>
      <c r="P16" s="25"/>
      <c r="Q16" s="61">
        <f>H16/50.7</f>
        <v>9013.9447731755427</v>
      </c>
    </row>
    <row r="17" spans="1:18" ht="12.95" customHeight="1">
      <c r="A17" s="7"/>
      <c r="B17" s="7" t="s">
        <v>81</v>
      </c>
      <c r="C17" s="20"/>
      <c r="D17" s="95">
        <f>D16+G17</f>
        <v>229814</v>
      </c>
      <c r="E17" s="93"/>
      <c r="F17" s="1"/>
      <c r="G17" s="60">
        <v>-41</v>
      </c>
      <c r="H17" s="93">
        <f>H16+K17</f>
        <v>456862</v>
      </c>
      <c r="I17" s="93"/>
      <c r="J17" s="1"/>
      <c r="K17" s="60">
        <v>-145</v>
      </c>
      <c r="L17" s="93">
        <v>218523</v>
      </c>
      <c r="M17" s="93"/>
      <c r="N17" s="93">
        <v>238339</v>
      </c>
      <c r="O17" s="93"/>
      <c r="P17" s="1"/>
      <c r="Q17" s="60">
        <f>H17/50.7</f>
        <v>9011.084812623274</v>
      </c>
    </row>
    <row r="18" spans="1:18" ht="12.95" customHeight="1">
      <c r="A18" s="26"/>
      <c r="B18" s="26" t="s">
        <v>84</v>
      </c>
      <c r="C18" s="17"/>
      <c r="D18" s="105">
        <f>D17+G18</f>
        <v>229897</v>
      </c>
      <c r="E18" s="97"/>
      <c r="F18" s="27"/>
      <c r="G18" s="59">
        <v>83</v>
      </c>
      <c r="H18" s="97">
        <f>H17+K18</f>
        <v>456824</v>
      </c>
      <c r="I18" s="97"/>
      <c r="J18" s="59"/>
      <c r="K18" s="59">
        <v>-38</v>
      </c>
      <c r="L18" s="97">
        <v>218527</v>
      </c>
      <c r="M18" s="97"/>
      <c r="N18" s="97">
        <v>238297</v>
      </c>
      <c r="O18" s="97"/>
      <c r="P18" s="59"/>
      <c r="Q18" s="59">
        <f>H18/50.7</f>
        <v>9010.3353057199201</v>
      </c>
    </row>
    <row r="19" spans="1:18" ht="5.0999999999999996" customHeight="1">
      <c r="A19" s="28"/>
      <c r="B19" s="28"/>
      <c r="C19" s="29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</row>
    <row r="20" spans="1:18" ht="12" customHeight="1">
      <c r="A20" s="30" t="s">
        <v>24</v>
      </c>
      <c r="B20" s="3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</row>
    <row r="21" spans="1:18" ht="12" customHeight="1">
      <c r="A21" s="30"/>
      <c r="B21" s="3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</row>
    <row r="22" spans="1:18" ht="12.9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</row>
    <row r="23" spans="1:18">
      <c r="A23" s="5" t="s">
        <v>25</v>
      </c>
      <c r="B23" s="5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32" t="s">
        <v>85</v>
      </c>
      <c r="P23" s="1"/>
      <c r="Q23" s="7"/>
    </row>
    <row r="24" spans="1:18" ht="5.0999999999999996" customHeight="1">
      <c r="A24" s="82" t="s">
        <v>27</v>
      </c>
      <c r="B24" s="100"/>
      <c r="C24" s="86" t="s">
        <v>6</v>
      </c>
      <c r="D24" s="82"/>
      <c r="E24" s="8"/>
      <c r="F24" s="9"/>
      <c r="G24" s="86" t="s">
        <v>7</v>
      </c>
      <c r="H24" s="82"/>
      <c r="I24" s="8"/>
      <c r="J24" s="8"/>
      <c r="K24" s="8"/>
      <c r="L24" s="8"/>
      <c r="M24" s="8"/>
      <c r="N24" s="9"/>
      <c r="O24" s="33"/>
      <c r="P24" s="8"/>
    </row>
    <row r="25" spans="1:18" ht="13.5" customHeight="1">
      <c r="A25" s="101"/>
      <c r="B25" s="102"/>
      <c r="C25" s="104"/>
      <c r="D25" s="101"/>
      <c r="E25" s="88" t="s">
        <v>28</v>
      </c>
      <c r="F25" s="89"/>
      <c r="G25" s="104"/>
      <c r="H25" s="101"/>
      <c r="I25" s="88" t="s">
        <v>28</v>
      </c>
      <c r="J25" s="89"/>
      <c r="K25" s="86" t="s">
        <v>29</v>
      </c>
      <c r="L25" s="83"/>
      <c r="M25" s="86" t="s">
        <v>30</v>
      </c>
      <c r="N25" s="83"/>
      <c r="O25" s="104" t="s">
        <v>31</v>
      </c>
      <c r="P25" s="101"/>
    </row>
    <row r="26" spans="1:18" ht="24" customHeight="1">
      <c r="A26" s="84"/>
      <c r="B26" s="103"/>
      <c r="C26" s="87"/>
      <c r="D26" s="84"/>
      <c r="E26" s="88" t="s">
        <v>10</v>
      </c>
      <c r="F26" s="89"/>
      <c r="G26" s="87"/>
      <c r="H26" s="84"/>
      <c r="I26" s="88" t="s">
        <v>10</v>
      </c>
      <c r="J26" s="89"/>
      <c r="K26" s="87"/>
      <c r="L26" s="85"/>
      <c r="M26" s="87"/>
      <c r="N26" s="85"/>
      <c r="O26" s="87"/>
      <c r="P26" s="84"/>
    </row>
    <row r="27" spans="1:18" ht="5.0999999999999996" customHeight="1">
      <c r="A27" s="34"/>
      <c r="B27" s="13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1:18" ht="12.95" customHeight="1">
      <c r="A28" s="35" t="s">
        <v>32</v>
      </c>
      <c r="B28" s="36"/>
      <c r="C28" s="93">
        <f>D18</f>
        <v>229897</v>
      </c>
      <c r="D28" s="93"/>
      <c r="E28" s="37"/>
      <c r="F28" s="60">
        <v>83</v>
      </c>
      <c r="G28" s="93">
        <f>H18</f>
        <v>456824</v>
      </c>
      <c r="H28" s="93"/>
      <c r="I28" s="93">
        <v>-38</v>
      </c>
      <c r="J28" s="93"/>
      <c r="K28" s="93">
        <f>L18</f>
        <v>218527</v>
      </c>
      <c r="L28" s="93"/>
      <c r="M28" s="93">
        <f>N18</f>
        <v>238297</v>
      </c>
      <c r="N28" s="93"/>
      <c r="O28" s="60"/>
      <c r="P28" s="60">
        <f>G28/R28</f>
        <v>9010.3353057199201</v>
      </c>
      <c r="R28" s="2">
        <v>50.7</v>
      </c>
    </row>
    <row r="29" spans="1:18" ht="15" customHeight="1">
      <c r="A29" s="38" t="s">
        <v>33</v>
      </c>
      <c r="B29" s="39"/>
      <c r="C29" s="98"/>
      <c r="D29" s="99"/>
      <c r="E29" s="40"/>
      <c r="F29" s="61"/>
      <c r="G29" s="99"/>
      <c r="H29" s="99"/>
      <c r="I29" s="61"/>
      <c r="J29" s="61"/>
      <c r="K29" s="61"/>
      <c r="L29" s="61"/>
      <c r="M29" s="61"/>
      <c r="N29" s="61"/>
      <c r="O29" s="61"/>
      <c r="P29" s="61"/>
      <c r="R29" s="2">
        <v>9.3640000000000008</v>
      </c>
    </row>
    <row r="30" spans="1:18" ht="12.95" customHeight="1">
      <c r="A30" s="35" t="s">
        <v>34</v>
      </c>
      <c r="B30" s="36"/>
      <c r="C30" s="95"/>
      <c r="D30" s="93"/>
      <c r="E30" s="37"/>
      <c r="F30" s="60"/>
      <c r="G30" s="93"/>
      <c r="H30" s="93"/>
      <c r="I30" s="60"/>
      <c r="J30" s="60"/>
      <c r="K30" s="60"/>
      <c r="L30" s="60"/>
      <c r="M30" s="60"/>
      <c r="N30" s="60"/>
      <c r="O30" s="60"/>
      <c r="P30" s="60"/>
      <c r="R30" s="2">
        <v>8.5649999999999995</v>
      </c>
    </row>
    <row r="31" spans="1:18" ht="12.95" customHeight="1">
      <c r="A31" s="38" t="s">
        <v>35</v>
      </c>
      <c r="B31" s="39"/>
      <c r="C31" s="98"/>
      <c r="D31" s="99"/>
      <c r="E31" s="40"/>
      <c r="F31" s="61"/>
      <c r="G31" s="99"/>
      <c r="H31" s="99"/>
      <c r="I31" s="61"/>
      <c r="J31" s="61"/>
      <c r="K31" s="61"/>
      <c r="L31" s="61"/>
      <c r="M31" s="61"/>
      <c r="N31" s="61"/>
      <c r="O31" s="61"/>
      <c r="P31" s="61"/>
      <c r="R31" s="2">
        <v>9.1020000000000003</v>
      </c>
    </row>
    <row r="32" spans="1:18" ht="12.95" customHeight="1">
      <c r="A32" s="35" t="s">
        <v>36</v>
      </c>
      <c r="B32" s="36"/>
      <c r="C32" s="95"/>
      <c r="D32" s="93"/>
      <c r="E32" s="37"/>
      <c r="F32" s="60"/>
      <c r="G32" s="93"/>
      <c r="H32" s="93"/>
      <c r="I32" s="60"/>
      <c r="J32" s="60"/>
      <c r="K32" s="60"/>
      <c r="L32" s="60"/>
      <c r="M32" s="60"/>
      <c r="N32" s="60"/>
      <c r="O32" s="60"/>
      <c r="P32" s="60"/>
      <c r="R32" s="2">
        <v>7.5270000000000001</v>
      </c>
    </row>
    <row r="33" spans="1:18" ht="12.95" customHeight="1">
      <c r="A33" s="38" t="s">
        <v>37</v>
      </c>
      <c r="B33" s="39"/>
      <c r="C33" s="98"/>
      <c r="D33" s="99"/>
      <c r="E33" s="40"/>
      <c r="F33" s="61"/>
      <c r="G33" s="99"/>
      <c r="H33" s="99"/>
      <c r="I33" s="61"/>
      <c r="J33" s="61"/>
      <c r="K33" s="61"/>
      <c r="L33" s="61"/>
      <c r="M33" s="61"/>
      <c r="N33" s="61"/>
      <c r="O33" s="61"/>
      <c r="P33" s="61"/>
      <c r="R33" s="2">
        <v>6.4429999999999996</v>
      </c>
    </row>
    <row r="34" spans="1:18" ht="12.95" customHeight="1">
      <c r="A34" s="35" t="s">
        <v>38</v>
      </c>
      <c r="B34" s="36"/>
      <c r="C34" s="95"/>
      <c r="D34" s="93"/>
      <c r="E34" s="37"/>
      <c r="F34" s="60"/>
      <c r="G34" s="93"/>
      <c r="H34" s="93"/>
      <c r="I34" s="60"/>
      <c r="J34" s="60"/>
      <c r="K34" s="60"/>
      <c r="L34" s="60"/>
      <c r="M34" s="60"/>
      <c r="N34" s="60"/>
      <c r="O34" s="60"/>
      <c r="P34" s="60"/>
      <c r="R34" s="2">
        <v>9.6989999999999998</v>
      </c>
    </row>
    <row r="35" spans="1:18" ht="5.0999999999999996" customHeight="1">
      <c r="A35" s="28"/>
      <c r="B35" s="29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</row>
    <row r="36" spans="1:18" ht="12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</row>
    <row r="37" spans="1:18" ht="12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</row>
    <row r="38" spans="1:18" ht="9.9499999999999993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</row>
    <row r="39" spans="1:18">
      <c r="A39" s="5" t="s">
        <v>39</v>
      </c>
      <c r="B39" s="5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</row>
    <row r="40" spans="1:18" ht="12.95" customHeight="1">
      <c r="A40" s="82" t="s">
        <v>5</v>
      </c>
      <c r="B40" s="82"/>
      <c r="C40" s="83"/>
      <c r="D40" s="86" t="s">
        <v>40</v>
      </c>
      <c r="E40" s="83"/>
      <c r="F40" s="86" t="s">
        <v>41</v>
      </c>
      <c r="G40" s="83"/>
      <c r="H40" s="86" t="s">
        <v>42</v>
      </c>
      <c r="I40" s="83"/>
      <c r="J40" s="86" t="s">
        <v>43</v>
      </c>
      <c r="K40" s="83"/>
      <c r="L40" s="86" t="s">
        <v>44</v>
      </c>
      <c r="M40" s="83"/>
      <c r="N40" s="86" t="s">
        <v>45</v>
      </c>
      <c r="O40" s="83"/>
      <c r="P40" s="86" t="s">
        <v>46</v>
      </c>
      <c r="Q40" s="82"/>
    </row>
    <row r="41" spans="1:18" ht="12.95" customHeight="1">
      <c r="A41" s="84"/>
      <c r="B41" s="84"/>
      <c r="C41" s="85"/>
      <c r="D41" s="87"/>
      <c r="E41" s="85"/>
      <c r="F41" s="87"/>
      <c r="G41" s="85"/>
      <c r="H41" s="41"/>
      <c r="I41" s="42" t="s">
        <v>47</v>
      </c>
      <c r="J41" s="87"/>
      <c r="K41" s="85"/>
      <c r="L41" s="87"/>
      <c r="M41" s="85"/>
      <c r="N41" s="41"/>
      <c r="O41" s="42" t="s">
        <v>48</v>
      </c>
      <c r="P41" s="41"/>
      <c r="Q41" s="43" t="s">
        <v>49</v>
      </c>
    </row>
    <row r="42" spans="1:18" ht="5.0999999999999996" customHeight="1">
      <c r="A42" s="1"/>
      <c r="B42" s="1"/>
      <c r="C42" s="13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</row>
    <row r="43" spans="1:18" ht="12" customHeight="1">
      <c r="A43" s="1"/>
      <c r="B43" s="1"/>
      <c r="C43" s="14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44" t="s">
        <v>50</v>
      </c>
      <c r="Q43" s="1"/>
    </row>
    <row r="44" spans="1:18" ht="12.95" customHeight="1">
      <c r="A44" s="106" t="s">
        <v>52</v>
      </c>
      <c r="B44" s="106"/>
      <c r="C44" s="107"/>
      <c r="D44" s="45"/>
      <c r="E44" s="62">
        <v>3322</v>
      </c>
      <c r="F44" s="46"/>
      <c r="G44" s="62">
        <v>5936</v>
      </c>
      <c r="H44" s="71">
        <f>E44-G44</f>
        <v>-2614</v>
      </c>
      <c r="I44" s="71"/>
      <c r="J44" s="46"/>
      <c r="K44" s="62">
        <v>19555</v>
      </c>
      <c r="L44" s="46"/>
      <c r="M44" s="62">
        <v>17790</v>
      </c>
      <c r="N44" s="71">
        <f>K44-M44</f>
        <v>1765</v>
      </c>
      <c r="O44" s="71"/>
      <c r="P44" s="71">
        <f>H44+N44</f>
        <v>-849</v>
      </c>
      <c r="Q44" s="71"/>
    </row>
    <row r="45" spans="1:18" ht="12.95" customHeight="1">
      <c r="A45" s="109" t="s">
        <v>79</v>
      </c>
      <c r="B45" s="109"/>
      <c r="C45" s="110"/>
      <c r="D45" s="47"/>
      <c r="E45" s="48">
        <v>3210</v>
      </c>
      <c r="F45" s="47"/>
      <c r="G45" s="48">
        <v>6148</v>
      </c>
      <c r="H45" s="111">
        <f>E45-G45</f>
        <v>-2938</v>
      </c>
      <c r="I45" s="111"/>
      <c r="J45" s="47"/>
      <c r="K45" s="48">
        <v>20403</v>
      </c>
      <c r="L45" s="47"/>
      <c r="M45" s="48">
        <v>18003</v>
      </c>
      <c r="N45" s="111">
        <f>K45-M45</f>
        <v>2400</v>
      </c>
      <c r="O45" s="111"/>
      <c r="P45" s="111">
        <f>H45+N45</f>
        <v>-538</v>
      </c>
      <c r="Q45" s="111"/>
    </row>
    <row r="46" spans="1:18" ht="12.95" customHeight="1">
      <c r="A46" s="45" t="s">
        <v>78</v>
      </c>
      <c r="B46" s="45"/>
      <c r="C46" s="49"/>
      <c r="D46" s="45"/>
      <c r="E46" s="50">
        <v>3249</v>
      </c>
      <c r="F46" s="45"/>
      <c r="G46" s="50">
        <v>6084</v>
      </c>
      <c r="H46" s="112">
        <f>E46-G46</f>
        <v>-2835</v>
      </c>
      <c r="I46" s="112"/>
      <c r="J46" s="45"/>
      <c r="K46" s="50">
        <v>21750</v>
      </c>
      <c r="L46" s="45"/>
      <c r="M46" s="50">
        <v>18415</v>
      </c>
      <c r="N46" s="112">
        <f>K46-M46</f>
        <v>3335</v>
      </c>
      <c r="O46" s="112"/>
      <c r="P46" s="112">
        <f>H46+N46</f>
        <v>500</v>
      </c>
      <c r="Q46" s="112"/>
    </row>
    <row r="47" spans="1:18" ht="12" customHeight="1">
      <c r="A47" s="1"/>
      <c r="B47" s="1"/>
      <c r="C47" s="14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44" t="s">
        <v>54</v>
      </c>
      <c r="Q47" s="1"/>
    </row>
    <row r="48" spans="1:18" ht="15" customHeight="1">
      <c r="A48" s="23" t="s">
        <v>18</v>
      </c>
      <c r="B48" s="26" t="s">
        <v>21</v>
      </c>
      <c r="C48" s="51" t="s">
        <v>56</v>
      </c>
      <c r="D48" s="27"/>
      <c r="E48" s="59">
        <v>284</v>
      </c>
      <c r="F48" s="27"/>
      <c r="G48" s="59">
        <v>522</v>
      </c>
      <c r="H48" s="27"/>
      <c r="I48" s="59">
        <f>E48-G48</f>
        <v>-238</v>
      </c>
      <c r="J48" s="27"/>
      <c r="K48" s="59">
        <v>1636</v>
      </c>
      <c r="L48" s="27"/>
      <c r="M48" s="59">
        <v>1469</v>
      </c>
      <c r="N48" s="59"/>
      <c r="O48" s="59">
        <f>K48-M48</f>
        <v>167</v>
      </c>
      <c r="P48" s="27"/>
      <c r="Q48" s="59">
        <f>I48+O48</f>
        <v>-71</v>
      </c>
    </row>
    <row r="49" spans="1:17" ht="12.95" customHeight="1">
      <c r="A49" s="7" t="s">
        <v>22</v>
      </c>
      <c r="B49" s="7" t="s">
        <v>23</v>
      </c>
      <c r="C49" s="14" t="s">
        <v>56</v>
      </c>
      <c r="D49" s="1"/>
      <c r="E49" s="60">
        <v>298</v>
      </c>
      <c r="F49" s="1"/>
      <c r="G49" s="60">
        <v>633</v>
      </c>
      <c r="H49" s="1"/>
      <c r="I49" s="60">
        <f>E49-G49</f>
        <v>-335</v>
      </c>
      <c r="J49" s="1"/>
      <c r="K49" s="60">
        <v>1393</v>
      </c>
      <c r="L49" s="1"/>
      <c r="M49" s="60">
        <v>1203</v>
      </c>
      <c r="N49" s="60"/>
      <c r="O49" s="60">
        <f>K49-M49</f>
        <v>190</v>
      </c>
      <c r="P49" s="1"/>
      <c r="Q49" s="60">
        <f>I49+O49</f>
        <v>-145</v>
      </c>
    </row>
    <row r="50" spans="1:17" ht="12.95" customHeight="1">
      <c r="A50" s="23"/>
      <c r="B50" s="23" t="s">
        <v>81</v>
      </c>
      <c r="C50" s="51" t="s">
        <v>56</v>
      </c>
      <c r="D50" s="27"/>
      <c r="E50" s="59">
        <v>225</v>
      </c>
      <c r="F50" s="27"/>
      <c r="G50" s="59">
        <v>523</v>
      </c>
      <c r="H50" s="27"/>
      <c r="I50" s="59">
        <f>E50-G50</f>
        <v>-298</v>
      </c>
      <c r="J50" s="27"/>
      <c r="K50" s="59">
        <v>1569</v>
      </c>
      <c r="L50" s="27"/>
      <c r="M50" s="59">
        <v>1309</v>
      </c>
      <c r="N50" s="59"/>
      <c r="O50" s="59">
        <f>K50-M50</f>
        <v>260</v>
      </c>
      <c r="P50" s="27"/>
      <c r="Q50" s="59">
        <f>I50+O50</f>
        <v>-38</v>
      </c>
    </row>
    <row r="51" spans="1:17" ht="5.0999999999999996" customHeight="1">
      <c r="A51" s="28"/>
      <c r="B51" s="28"/>
      <c r="C51" s="29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</row>
    <row r="52" spans="1:17" ht="12.95" customHeight="1">
      <c r="A52" s="1" t="s">
        <v>57</v>
      </c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</row>
    <row r="53" spans="1:17" ht="12.9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</row>
    <row r="54" spans="1:17" ht="12.9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</row>
    <row r="55" spans="1:17" ht="12.9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</row>
    <row r="56" spans="1:17" ht="12.9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</row>
    <row r="57" spans="1:17" ht="9.9499999999999993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</row>
    <row r="58" spans="1:17" ht="9.9499999999999993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</row>
    <row r="59" spans="1:17" ht="12.95" customHeight="1">
      <c r="A59" s="52"/>
      <c r="B59" s="53"/>
      <c r="C59" s="53"/>
      <c r="D59" s="53"/>
      <c r="E59" s="53"/>
      <c r="F59" s="53"/>
      <c r="G59" s="1"/>
      <c r="H59" s="54" t="s">
        <v>86</v>
      </c>
      <c r="I59" s="1"/>
      <c r="J59" s="1"/>
      <c r="K59" s="1"/>
      <c r="L59" s="1"/>
      <c r="M59" s="1"/>
      <c r="N59" s="1"/>
      <c r="O59" s="1"/>
      <c r="P59" s="1"/>
      <c r="Q59" s="1"/>
    </row>
    <row r="60" spans="1:17">
      <c r="A60" s="120" t="s">
        <v>59</v>
      </c>
      <c r="B60" s="121"/>
      <c r="C60" s="121"/>
      <c r="D60" s="121"/>
      <c r="E60" s="121"/>
      <c r="F60" s="122"/>
      <c r="G60" s="1"/>
      <c r="H60" s="126" t="s">
        <v>60</v>
      </c>
      <c r="I60" s="108"/>
      <c r="J60" s="108" t="s">
        <v>61</v>
      </c>
      <c r="K60" s="108"/>
      <c r="L60" s="108" t="s">
        <v>62</v>
      </c>
      <c r="M60" s="108"/>
      <c r="N60" s="108" t="s">
        <v>63</v>
      </c>
      <c r="O60" s="108"/>
      <c r="P60" s="108" t="s">
        <v>64</v>
      </c>
      <c r="Q60" s="113"/>
    </row>
    <row r="61" spans="1:17" ht="3" customHeight="1">
      <c r="A61" s="123"/>
      <c r="B61" s="124"/>
      <c r="C61" s="124"/>
      <c r="D61" s="124"/>
      <c r="E61" s="124"/>
      <c r="F61" s="125"/>
      <c r="G61" s="1"/>
      <c r="H61" s="1"/>
      <c r="I61" s="13"/>
      <c r="J61" s="1"/>
      <c r="K61" s="1"/>
      <c r="L61" s="1"/>
      <c r="M61" s="1"/>
      <c r="N61" s="1"/>
      <c r="O61" s="1"/>
      <c r="P61" s="1"/>
      <c r="Q61" s="1"/>
    </row>
    <row r="62" spans="1:17" ht="12.95" customHeight="1">
      <c r="A62" s="123"/>
      <c r="B62" s="124"/>
      <c r="C62" s="124"/>
      <c r="D62" s="124"/>
      <c r="E62" s="124"/>
      <c r="F62" s="125"/>
      <c r="G62" s="1"/>
      <c r="H62" s="1" t="s">
        <v>65</v>
      </c>
      <c r="I62" s="14"/>
      <c r="J62" s="95">
        <f>K63+K64+K65+K66+K67+K68</f>
        <v>247189</v>
      </c>
      <c r="K62" s="93"/>
      <c r="L62" s="93">
        <f>L63+L64+L65+L66+L67+L68</f>
        <v>457825</v>
      </c>
      <c r="M62" s="93"/>
      <c r="N62" s="93">
        <f>O63+O64+O65+O66+O67+O68</f>
        <v>222332</v>
      </c>
      <c r="O62" s="93"/>
      <c r="P62" s="93">
        <f>Q63+Q64+Q65+Q66+Q67+Q68</f>
        <v>235493</v>
      </c>
      <c r="Q62" s="93"/>
    </row>
    <row r="63" spans="1:17" ht="15" customHeight="1">
      <c r="A63" s="114" t="s">
        <v>66</v>
      </c>
      <c r="B63" s="115"/>
      <c r="C63" s="115"/>
      <c r="D63" s="115"/>
      <c r="E63" s="115"/>
      <c r="F63" s="116"/>
      <c r="G63" s="1"/>
      <c r="H63" s="25" t="s">
        <v>67</v>
      </c>
      <c r="I63" s="51"/>
      <c r="J63" s="25"/>
      <c r="K63" s="61">
        <v>31215</v>
      </c>
      <c r="L63" s="97">
        <f t="shared" ref="L63:L68" si="0">O63+Q63</f>
        <v>51919</v>
      </c>
      <c r="M63" s="97"/>
      <c r="N63" s="25"/>
      <c r="O63" s="61">
        <v>26133</v>
      </c>
      <c r="P63" s="25"/>
      <c r="Q63" s="61">
        <v>25786</v>
      </c>
    </row>
    <row r="64" spans="1:17" ht="12.95" customHeight="1">
      <c r="A64" s="114"/>
      <c r="B64" s="115"/>
      <c r="C64" s="115"/>
      <c r="D64" s="115"/>
      <c r="E64" s="115"/>
      <c r="F64" s="116"/>
      <c r="G64" s="1"/>
      <c r="H64" s="1" t="s">
        <v>68</v>
      </c>
      <c r="I64" s="14"/>
      <c r="J64" s="1"/>
      <c r="K64" s="60">
        <v>39996</v>
      </c>
      <c r="L64" s="93">
        <f t="shared" si="0"/>
        <v>74270</v>
      </c>
      <c r="M64" s="93"/>
      <c r="N64" s="1"/>
      <c r="O64" s="60">
        <v>36109</v>
      </c>
      <c r="P64" s="1"/>
      <c r="Q64" s="60">
        <v>38161</v>
      </c>
    </row>
    <row r="65" spans="1:17" ht="12.95" customHeight="1">
      <c r="A65" s="114"/>
      <c r="B65" s="115"/>
      <c r="C65" s="115"/>
      <c r="D65" s="115"/>
      <c r="E65" s="115"/>
      <c r="F65" s="116"/>
      <c r="G65" s="1"/>
      <c r="H65" s="25" t="s">
        <v>69</v>
      </c>
      <c r="I65" s="51"/>
      <c r="J65" s="25"/>
      <c r="K65" s="61">
        <v>27900</v>
      </c>
      <c r="L65" s="97">
        <f t="shared" si="0"/>
        <v>50479</v>
      </c>
      <c r="M65" s="97"/>
      <c r="N65" s="25"/>
      <c r="O65" s="61">
        <v>24900</v>
      </c>
      <c r="P65" s="25"/>
      <c r="Q65" s="61">
        <v>25579</v>
      </c>
    </row>
    <row r="66" spans="1:17" ht="12.95" customHeight="1">
      <c r="A66" s="114"/>
      <c r="B66" s="115"/>
      <c r="C66" s="115"/>
      <c r="D66" s="115"/>
      <c r="E66" s="115"/>
      <c r="F66" s="116"/>
      <c r="G66" s="1"/>
      <c r="H66" s="1" t="s">
        <v>70</v>
      </c>
      <c r="I66" s="14"/>
      <c r="J66" s="1"/>
      <c r="K66" s="60">
        <v>58312</v>
      </c>
      <c r="L66" s="93">
        <f t="shared" si="0"/>
        <v>107337</v>
      </c>
      <c r="M66" s="93"/>
      <c r="N66" s="1"/>
      <c r="O66" s="60">
        <v>51542</v>
      </c>
      <c r="P66" s="1"/>
      <c r="Q66" s="60">
        <v>55795</v>
      </c>
    </row>
    <row r="67" spans="1:17" ht="12.95" customHeight="1">
      <c r="A67" s="114"/>
      <c r="B67" s="115"/>
      <c r="C67" s="115"/>
      <c r="D67" s="115"/>
      <c r="E67" s="115"/>
      <c r="F67" s="116"/>
      <c r="G67" s="1"/>
      <c r="H67" s="25" t="s">
        <v>71</v>
      </c>
      <c r="I67" s="51"/>
      <c r="J67" s="25"/>
      <c r="K67" s="61">
        <v>38324</v>
      </c>
      <c r="L67" s="97">
        <f t="shared" si="0"/>
        <v>74838</v>
      </c>
      <c r="M67" s="97"/>
      <c r="N67" s="25"/>
      <c r="O67" s="61">
        <v>35339</v>
      </c>
      <c r="P67" s="25"/>
      <c r="Q67" s="61">
        <v>39499</v>
      </c>
    </row>
    <row r="68" spans="1:17" ht="12.95" customHeight="1">
      <c r="A68" s="114"/>
      <c r="B68" s="115"/>
      <c r="C68" s="115"/>
      <c r="D68" s="115"/>
      <c r="E68" s="115"/>
      <c r="F68" s="116"/>
      <c r="G68" s="1"/>
      <c r="H68" s="1" t="s">
        <v>72</v>
      </c>
      <c r="I68" s="14"/>
      <c r="J68" s="1"/>
      <c r="K68" s="60">
        <v>51442</v>
      </c>
      <c r="L68" s="93">
        <f t="shared" si="0"/>
        <v>98982</v>
      </c>
      <c r="M68" s="93"/>
      <c r="N68" s="1"/>
      <c r="O68" s="60">
        <v>48309</v>
      </c>
      <c r="P68" s="1"/>
      <c r="Q68" s="60">
        <v>50673</v>
      </c>
    </row>
    <row r="69" spans="1:17" ht="3" customHeight="1">
      <c r="A69" s="114"/>
      <c r="B69" s="115"/>
      <c r="C69" s="115"/>
      <c r="D69" s="115"/>
      <c r="E69" s="115"/>
      <c r="F69" s="116"/>
      <c r="G69" s="1"/>
      <c r="H69" s="1"/>
      <c r="I69" s="14"/>
      <c r="J69" s="1"/>
      <c r="K69" s="1"/>
      <c r="L69" s="1"/>
      <c r="M69" s="1"/>
      <c r="N69" s="1"/>
      <c r="O69" s="1"/>
      <c r="P69" s="1"/>
      <c r="Q69" s="1"/>
    </row>
    <row r="70" spans="1:17" ht="11.1" customHeight="1">
      <c r="A70" s="114"/>
      <c r="B70" s="115"/>
      <c r="C70" s="115"/>
      <c r="D70" s="115"/>
      <c r="E70" s="115"/>
      <c r="F70" s="116"/>
      <c r="G70" s="1"/>
      <c r="H70" s="1"/>
      <c r="I70" s="14"/>
      <c r="J70" s="1"/>
      <c r="K70" s="1"/>
      <c r="L70" s="1"/>
      <c r="M70" s="55" t="s">
        <v>73</v>
      </c>
      <c r="N70" s="1"/>
      <c r="O70" s="1"/>
      <c r="P70" s="1"/>
      <c r="Q70" s="1"/>
    </row>
    <row r="71" spans="1:17" ht="12.95" customHeight="1">
      <c r="A71" s="114"/>
      <c r="B71" s="115"/>
      <c r="C71" s="115"/>
      <c r="D71" s="115"/>
      <c r="E71" s="115"/>
      <c r="F71" s="116"/>
      <c r="G71" s="1"/>
      <c r="H71" s="1" t="s">
        <v>74</v>
      </c>
      <c r="I71" s="14"/>
      <c r="J71" s="1"/>
      <c r="K71" s="60" t="s">
        <v>87</v>
      </c>
      <c r="L71" s="1"/>
      <c r="M71" s="60">
        <v>15795</v>
      </c>
      <c r="N71" s="1"/>
      <c r="O71" s="60">
        <v>8315</v>
      </c>
      <c r="P71" s="1"/>
      <c r="Q71" s="60">
        <v>7480</v>
      </c>
    </row>
    <row r="72" spans="1:17" ht="3" customHeight="1">
      <c r="A72" s="117"/>
      <c r="B72" s="118"/>
      <c r="C72" s="118"/>
      <c r="D72" s="118"/>
      <c r="E72" s="118"/>
      <c r="F72" s="119"/>
      <c r="G72" s="1"/>
      <c r="H72" s="28"/>
      <c r="I72" s="29"/>
      <c r="J72" s="28"/>
      <c r="K72" s="28"/>
      <c r="L72" s="28"/>
      <c r="M72" s="28"/>
      <c r="N72" s="28"/>
      <c r="O72" s="28"/>
      <c r="P72" s="28"/>
      <c r="Q72" s="28"/>
    </row>
    <row r="73" spans="1:17">
      <c r="A73" s="56"/>
      <c r="B73" s="56"/>
      <c r="C73" s="56"/>
      <c r="D73" s="56"/>
      <c r="E73" s="56"/>
      <c r="F73" s="56"/>
    </row>
  </sheetData>
  <mergeCells count="109">
    <mergeCell ref="A8:C9"/>
    <mergeCell ref="D8:E9"/>
    <mergeCell ref="H8:I9"/>
    <mergeCell ref="F9:G9"/>
    <mergeCell ref="J9:K9"/>
    <mergeCell ref="L9:M9"/>
    <mergeCell ref="N9:O9"/>
    <mergeCell ref="F11:G11"/>
    <mergeCell ref="J11:K11"/>
    <mergeCell ref="L12:M12"/>
    <mergeCell ref="N12:O12"/>
    <mergeCell ref="P12:Q12"/>
    <mergeCell ref="F3:L5"/>
    <mergeCell ref="D13:E13"/>
    <mergeCell ref="F13:G13"/>
    <mergeCell ref="H13:I13"/>
    <mergeCell ref="J13:K13"/>
    <mergeCell ref="L13:M13"/>
    <mergeCell ref="N13:O13"/>
    <mergeCell ref="N2:Q4"/>
    <mergeCell ref="D12:E12"/>
    <mergeCell ref="F12:G12"/>
    <mergeCell ref="H12:I12"/>
    <mergeCell ref="J12:K12"/>
    <mergeCell ref="P13:Q13"/>
    <mergeCell ref="D17:E17"/>
    <mergeCell ref="H17:I17"/>
    <mergeCell ref="L17:M17"/>
    <mergeCell ref="N17:O17"/>
    <mergeCell ref="D18:E18"/>
    <mergeCell ref="H18:I18"/>
    <mergeCell ref="L18:M18"/>
    <mergeCell ref="N18:O18"/>
    <mergeCell ref="P14:Q14"/>
    <mergeCell ref="O25:P26"/>
    <mergeCell ref="I26:J26"/>
    <mergeCell ref="C28:D28"/>
    <mergeCell ref="G28:H28"/>
    <mergeCell ref="I28:J28"/>
    <mergeCell ref="K28:L28"/>
    <mergeCell ref="M28:N28"/>
    <mergeCell ref="D14:E14"/>
    <mergeCell ref="F14:G14"/>
    <mergeCell ref="H14:I14"/>
    <mergeCell ref="J14:K14"/>
    <mergeCell ref="L14:M14"/>
    <mergeCell ref="N14:O14"/>
    <mergeCell ref="F15:G15"/>
    <mergeCell ref="J15:K15"/>
    <mergeCell ref="D16:E16"/>
    <mergeCell ref="H16:I16"/>
    <mergeCell ref="L16:M16"/>
    <mergeCell ref="N16:O16"/>
    <mergeCell ref="C30:D30"/>
    <mergeCell ref="G30:H30"/>
    <mergeCell ref="C31:D31"/>
    <mergeCell ref="G31:H31"/>
    <mergeCell ref="A24:B26"/>
    <mergeCell ref="C24:D26"/>
    <mergeCell ref="G24:H26"/>
    <mergeCell ref="I25:J25"/>
    <mergeCell ref="C32:D32"/>
    <mergeCell ref="G32:H32"/>
    <mergeCell ref="P44:Q44"/>
    <mergeCell ref="A40:C41"/>
    <mergeCell ref="D40:E41"/>
    <mergeCell ref="F40:G41"/>
    <mergeCell ref="H40:I40"/>
    <mergeCell ref="J40:K41"/>
    <mergeCell ref="L40:M41"/>
    <mergeCell ref="P45:Q45"/>
    <mergeCell ref="H46:I46"/>
    <mergeCell ref="N46:O46"/>
    <mergeCell ref="P46:Q46"/>
    <mergeCell ref="N40:O40"/>
    <mergeCell ref="P40:Q40"/>
    <mergeCell ref="A63:F72"/>
    <mergeCell ref="L63:M63"/>
    <mergeCell ref="L64:M64"/>
    <mergeCell ref="L65:M65"/>
    <mergeCell ref="L66:M66"/>
    <mergeCell ref="L67:M67"/>
    <mergeCell ref="L68:M68"/>
    <mergeCell ref="M25:N26"/>
    <mergeCell ref="K25:L26"/>
    <mergeCell ref="E25:F25"/>
    <mergeCell ref="E26:F26"/>
    <mergeCell ref="A60:F62"/>
    <mergeCell ref="H60:I60"/>
    <mergeCell ref="J60:K60"/>
    <mergeCell ref="L60:M60"/>
    <mergeCell ref="A44:C44"/>
    <mergeCell ref="H44:I44"/>
    <mergeCell ref="N44:O44"/>
    <mergeCell ref="C33:D33"/>
    <mergeCell ref="G33:H33"/>
    <mergeCell ref="C34:D34"/>
    <mergeCell ref="G34:H34"/>
    <mergeCell ref="C29:D29"/>
    <mergeCell ref="G29:H29"/>
    <mergeCell ref="N60:O60"/>
    <mergeCell ref="A45:C45"/>
    <mergeCell ref="H45:I45"/>
    <mergeCell ref="N45:O45"/>
    <mergeCell ref="P60:Q60"/>
    <mergeCell ref="J62:K62"/>
    <mergeCell ref="L62:M62"/>
    <mergeCell ref="N62:O62"/>
    <mergeCell ref="P62:Q62"/>
  </mergeCells>
  <phoneticPr fontId="4"/>
  <printOptions horizontalCentered="1"/>
  <pageMargins left="0.74803149606299213" right="0.74803149606299213" top="0.78740157480314965" bottom="0.59055118110236227" header="0.51181102362204722" footer="0.51181102362204722"/>
  <pageSetup paperSize="9" scale="85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60B4F5-4739-4BD2-BA60-52BF23E99066}">
  <dimension ref="A1:R73"/>
  <sheetViews>
    <sheetView view="pageBreakPreview" zoomScaleNormal="100" zoomScaleSheetLayoutView="100" workbookViewId="0">
      <selection activeCell="L16" sqref="L16:O16"/>
    </sheetView>
  </sheetViews>
  <sheetFormatPr defaultRowHeight="13.5"/>
  <cols>
    <col min="1" max="1" width="8.125" style="2" customWidth="1"/>
    <col min="2" max="2" width="5.375" style="2" customWidth="1"/>
    <col min="3" max="16" width="5.875" style="2" customWidth="1"/>
    <col min="17" max="17" width="7.25" style="2" customWidth="1"/>
    <col min="18" max="16384" width="9" style="2"/>
  </cols>
  <sheetData>
    <row r="1" spans="1:17" ht="12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 ht="17.25" customHeight="1">
      <c r="A2" s="1"/>
      <c r="B2" s="1"/>
      <c r="C2" s="1"/>
      <c r="D2" s="1"/>
      <c r="E2" s="1"/>
      <c r="F2" s="1"/>
      <c r="G2" s="1"/>
      <c r="H2" s="1"/>
      <c r="I2" s="3" t="s">
        <v>88</v>
      </c>
      <c r="J2" s="1"/>
      <c r="K2" s="1"/>
      <c r="L2" s="1"/>
      <c r="M2" s="1"/>
      <c r="N2" s="73" t="s">
        <v>89</v>
      </c>
      <c r="O2" s="74"/>
      <c r="P2" s="74"/>
      <c r="Q2" s="75"/>
    </row>
    <row r="3" spans="1:17" ht="12" customHeight="1">
      <c r="A3" s="1"/>
      <c r="B3" s="1"/>
      <c r="C3" s="1"/>
      <c r="D3" s="1"/>
      <c r="E3" s="1" t="s">
        <v>1</v>
      </c>
      <c r="F3" s="72" t="s">
        <v>99</v>
      </c>
      <c r="G3" s="72"/>
      <c r="H3" s="72"/>
      <c r="I3" s="72"/>
      <c r="J3" s="72"/>
      <c r="K3" s="72"/>
      <c r="L3" s="72"/>
      <c r="M3" s="1"/>
      <c r="N3" s="76"/>
      <c r="O3" s="77"/>
      <c r="P3" s="77"/>
      <c r="Q3" s="78"/>
    </row>
    <row r="4" spans="1:17" ht="12" customHeight="1">
      <c r="A4" s="1"/>
      <c r="B4" s="1"/>
      <c r="C4" s="1"/>
      <c r="D4" s="1"/>
      <c r="E4" s="1" t="s">
        <v>2</v>
      </c>
      <c r="F4" s="72"/>
      <c r="G4" s="72"/>
      <c r="H4" s="72"/>
      <c r="I4" s="72"/>
      <c r="J4" s="72"/>
      <c r="K4" s="72"/>
      <c r="L4" s="72"/>
      <c r="M4" s="1"/>
      <c r="N4" s="79"/>
      <c r="O4" s="80"/>
      <c r="P4" s="80"/>
      <c r="Q4" s="81"/>
    </row>
    <row r="5" spans="1:17" ht="12" customHeight="1">
      <c r="A5" s="1"/>
      <c r="B5" s="1"/>
      <c r="C5" s="1"/>
      <c r="D5" s="1"/>
      <c r="E5" s="1"/>
      <c r="F5" s="72"/>
      <c r="G5" s="72"/>
      <c r="H5" s="72"/>
      <c r="I5" s="72"/>
      <c r="J5" s="72"/>
      <c r="K5" s="72"/>
      <c r="L5" s="72"/>
      <c r="M5" s="1"/>
      <c r="N5" s="63"/>
      <c r="O5" s="63"/>
      <c r="P5" s="63"/>
      <c r="Q5" s="63"/>
    </row>
    <row r="6" spans="1:17" ht="12" customHeight="1">
      <c r="A6" s="1"/>
      <c r="B6" s="1"/>
      <c r="C6" s="1"/>
      <c r="D6" s="1"/>
      <c r="E6" s="1"/>
      <c r="F6" s="4"/>
      <c r="G6" s="4"/>
      <c r="H6" s="4"/>
      <c r="I6" s="4"/>
      <c r="J6" s="4"/>
      <c r="K6" s="4"/>
      <c r="L6" s="4"/>
      <c r="M6" s="1"/>
      <c r="N6" s="63"/>
      <c r="O6" s="63"/>
      <c r="P6" s="63"/>
      <c r="Q6" s="63"/>
    </row>
    <row r="7" spans="1:17">
      <c r="A7" s="5" t="s">
        <v>3</v>
      </c>
      <c r="B7" s="5"/>
      <c r="C7" s="1"/>
      <c r="D7" s="1"/>
      <c r="E7" s="1"/>
      <c r="F7" s="6"/>
      <c r="G7" s="6"/>
      <c r="H7" s="6"/>
      <c r="I7" s="6"/>
      <c r="J7" s="6"/>
      <c r="K7" s="6"/>
      <c r="L7" s="6"/>
      <c r="M7" s="1"/>
      <c r="N7" s="1"/>
      <c r="O7" s="1"/>
      <c r="P7" s="1"/>
      <c r="Q7" s="7" t="s">
        <v>4</v>
      </c>
    </row>
    <row r="8" spans="1:17" ht="15.95" customHeight="1">
      <c r="A8" s="82" t="s">
        <v>5</v>
      </c>
      <c r="B8" s="82"/>
      <c r="C8" s="83"/>
      <c r="D8" s="86" t="s">
        <v>6</v>
      </c>
      <c r="E8" s="82"/>
      <c r="F8" s="8"/>
      <c r="G8" s="9"/>
      <c r="H8" s="86" t="s">
        <v>7</v>
      </c>
      <c r="I8" s="82"/>
      <c r="J8" s="8"/>
      <c r="K8" s="8"/>
      <c r="L8" s="8"/>
      <c r="M8" s="8"/>
      <c r="N8" s="8"/>
      <c r="O8" s="9"/>
      <c r="P8" s="10" t="s">
        <v>8</v>
      </c>
      <c r="Q8" s="8"/>
    </row>
    <row r="9" spans="1:17" ht="12.95" customHeight="1">
      <c r="A9" s="84"/>
      <c r="B9" s="84"/>
      <c r="C9" s="85"/>
      <c r="D9" s="87"/>
      <c r="E9" s="84"/>
      <c r="F9" s="88" t="s">
        <v>9</v>
      </c>
      <c r="G9" s="89"/>
      <c r="H9" s="87"/>
      <c r="I9" s="84"/>
      <c r="J9" s="88" t="s">
        <v>10</v>
      </c>
      <c r="K9" s="89"/>
      <c r="L9" s="88" t="s">
        <v>11</v>
      </c>
      <c r="M9" s="89"/>
      <c r="N9" s="88" t="s">
        <v>12</v>
      </c>
      <c r="O9" s="89"/>
      <c r="P9" s="11"/>
      <c r="Q9" s="12" t="s">
        <v>13</v>
      </c>
    </row>
    <row r="10" spans="1:17" ht="5.0999999999999996" customHeight="1">
      <c r="A10" s="1"/>
      <c r="B10" s="1"/>
      <c r="C10" s="13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</row>
    <row r="11" spans="1:17" ht="12" customHeight="1">
      <c r="A11" s="1"/>
      <c r="B11" s="1"/>
      <c r="C11" s="14"/>
      <c r="D11" s="1"/>
      <c r="E11" s="1"/>
      <c r="F11" s="90" t="s">
        <v>14</v>
      </c>
      <c r="G11" s="90"/>
      <c r="H11" s="1"/>
      <c r="I11" s="1"/>
      <c r="J11" s="90" t="s">
        <v>14</v>
      </c>
      <c r="K11" s="90"/>
      <c r="L11" s="1"/>
      <c r="M11" s="1"/>
      <c r="N11" s="1"/>
      <c r="O11" s="1"/>
      <c r="P11" s="1"/>
      <c r="Q11" s="1"/>
    </row>
    <row r="12" spans="1:17" ht="12.95" customHeight="1">
      <c r="A12" s="15" t="s">
        <v>17</v>
      </c>
      <c r="B12" s="16" t="s">
        <v>16</v>
      </c>
      <c r="C12" s="17"/>
      <c r="D12" s="70">
        <v>226044</v>
      </c>
      <c r="E12" s="70"/>
      <c r="F12" s="70">
        <v>2122</v>
      </c>
      <c r="G12" s="91"/>
      <c r="H12" s="70">
        <f>L12+N12</f>
        <v>454620</v>
      </c>
      <c r="I12" s="70"/>
      <c r="J12" s="70">
        <v>-849</v>
      </c>
      <c r="K12" s="92"/>
      <c r="L12" s="70">
        <v>219362</v>
      </c>
      <c r="M12" s="70"/>
      <c r="N12" s="70">
        <v>235258</v>
      </c>
      <c r="O12" s="70"/>
      <c r="P12" s="71">
        <v>8965</v>
      </c>
      <c r="Q12" s="71"/>
    </row>
    <row r="13" spans="1:17" ht="12.95" customHeight="1">
      <c r="A13" s="18" t="s">
        <v>18</v>
      </c>
      <c r="B13" s="19" t="s">
        <v>16</v>
      </c>
      <c r="C13" s="20"/>
      <c r="D13" s="93">
        <v>228493</v>
      </c>
      <c r="E13" s="93"/>
      <c r="F13" s="94">
        <f>D13-D12</f>
        <v>2449</v>
      </c>
      <c r="G13" s="94"/>
      <c r="H13" s="93">
        <f>L13+N13</f>
        <v>454082</v>
      </c>
      <c r="I13" s="93"/>
      <c r="J13" s="94">
        <f>H13-H12</f>
        <v>-538</v>
      </c>
      <c r="K13" s="94"/>
      <c r="L13" s="93">
        <v>219108</v>
      </c>
      <c r="M13" s="93"/>
      <c r="N13" s="93">
        <v>234974</v>
      </c>
      <c r="O13" s="93"/>
      <c r="P13" s="94">
        <v>8956</v>
      </c>
      <c r="Q13" s="94"/>
    </row>
    <row r="14" spans="1:17" ht="12.95" customHeight="1">
      <c r="A14" s="21" t="s">
        <v>22</v>
      </c>
      <c r="B14" s="22" t="s">
        <v>16</v>
      </c>
      <c r="C14" s="17"/>
      <c r="D14" s="97">
        <v>229855</v>
      </c>
      <c r="E14" s="97"/>
      <c r="F14" s="96">
        <f>D14-D13</f>
        <v>1362</v>
      </c>
      <c r="G14" s="96"/>
      <c r="H14" s="97">
        <v>457007</v>
      </c>
      <c r="I14" s="97"/>
      <c r="J14" s="96">
        <f>H14-H13</f>
        <v>2925</v>
      </c>
      <c r="K14" s="96"/>
      <c r="L14" s="97">
        <v>218580</v>
      </c>
      <c r="M14" s="97"/>
      <c r="N14" s="97">
        <v>238427</v>
      </c>
      <c r="O14" s="97"/>
      <c r="P14" s="96">
        <f>H14/50.7</f>
        <v>9013.9447731755427</v>
      </c>
      <c r="Q14" s="96"/>
    </row>
    <row r="15" spans="1:17" ht="15" customHeight="1">
      <c r="A15" s="1"/>
      <c r="B15" s="1"/>
      <c r="C15" s="14"/>
      <c r="D15" s="1"/>
      <c r="E15" s="1"/>
      <c r="F15" s="90" t="s">
        <v>19</v>
      </c>
      <c r="G15" s="90"/>
      <c r="H15" s="1"/>
      <c r="I15" s="1"/>
      <c r="J15" s="90" t="s">
        <v>19</v>
      </c>
      <c r="K15" s="90"/>
      <c r="L15" s="1"/>
      <c r="M15" s="1"/>
      <c r="N15" s="1"/>
      <c r="O15" s="1"/>
      <c r="P15" s="1"/>
      <c r="Q15" s="1"/>
    </row>
    <row r="16" spans="1:17" ht="12.95" customHeight="1">
      <c r="A16" s="23" t="s">
        <v>22</v>
      </c>
      <c r="B16" s="23" t="s">
        <v>81</v>
      </c>
      <c r="C16" s="24"/>
      <c r="D16" s="98">
        <v>229814</v>
      </c>
      <c r="E16" s="99"/>
      <c r="F16" s="25"/>
      <c r="G16" s="61">
        <v>-41</v>
      </c>
      <c r="H16" s="97">
        <v>456862</v>
      </c>
      <c r="I16" s="97"/>
      <c r="J16" s="25"/>
      <c r="K16" s="61">
        <v>-145</v>
      </c>
      <c r="L16" s="99">
        <v>218523</v>
      </c>
      <c r="M16" s="99"/>
      <c r="N16" s="99">
        <v>238339</v>
      </c>
      <c r="O16" s="99"/>
      <c r="P16" s="25"/>
      <c r="Q16" s="61">
        <f>H16/50.7</f>
        <v>9011.084812623274</v>
      </c>
    </row>
    <row r="17" spans="1:18" ht="12.95" customHeight="1">
      <c r="A17" s="7"/>
      <c r="B17" s="7" t="s">
        <v>84</v>
      </c>
      <c r="C17" s="20"/>
      <c r="D17" s="95">
        <f>D16+G17</f>
        <v>229897</v>
      </c>
      <c r="E17" s="93"/>
      <c r="F17" s="1"/>
      <c r="G17" s="60">
        <v>83</v>
      </c>
      <c r="H17" s="93">
        <f>H16+K17</f>
        <v>456824</v>
      </c>
      <c r="I17" s="93"/>
      <c r="J17" s="1"/>
      <c r="K17" s="60">
        <v>-38</v>
      </c>
      <c r="L17" s="93">
        <v>218527</v>
      </c>
      <c r="M17" s="93"/>
      <c r="N17" s="93">
        <v>238297</v>
      </c>
      <c r="O17" s="93"/>
      <c r="P17" s="1"/>
      <c r="Q17" s="60">
        <f>H17/50.7</f>
        <v>9010.3353057199201</v>
      </c>
    </row>
    <row r="18" spans="1:18" ht="12.95" customHeight="1">
      <c r="A18" s="26"/>
      <c r="B18" s="26" t="s">
        <v>90</v>
      </c>
      <c r="C18" s="17"/>
      <c r="D18" s="105">
        <f>D17+G18</f>
        <v>231109</v>
      </c>
      <c r="E18" s="97"/>
      <c r="F18" s="27"/>
      <c r="G18" s="59">
        <v>1212</v>
      </c>
      <c r="H18" s="97">
        <f>H17+K18</f>
        <v>457202</v>
      </c>
      <c r="I18" s="97"/>
      <c r="J18" s="59"/>
      <c r="K18" s="59">
        <v>378</v>
      </c>
      <c r="L18" s="97">
        <v>218708</v>
      </c>
      <c r="M18" s="97"/>
      <c r="N18" s="97">
        <v>238494</v>
      </c>
      <c r="O18" s="97"/>
      <c r="P18" s="59"/>
      <c r="Q18" s="59">
        <f>H18/50.7</f>
        <v>9017.7909270216951</v>
      </c>
    </row>
    <row r="19" spans="1:18" ht="5.0999999999999996" customHeight="1">
      <c r="A19" s="28"/>
      <c r="B19" s="28"/>
      <c r="C19" s="29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</row>
    <row r="20" spans="1:18" ht="12" customHeight="1">
      <c r="A20" s="30" t="s">
        <v>24</v>
      </c>
      <c r="B20" s="3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</row>
    <row r="21" spans="1:18" ht="12" customHeight="1">
      <c r="A21" s="30"/>
      <c r="B21" s="3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</row>
    <row r="22" spans="1:18" ht="12.9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</row>
    <row r="23" spans="1:18">
      <c r="A23" s="5" t="s">
        <v>25</v>
      </c>
      <c r="B23" s="5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32" t="s">
        <v>91</v>
      </c>
      <c r="P23" s="1"/>
      <c r="Q23" s="7"/>
    </row>
    <row r="24" spans="1:18" ht="5.0999999999999996" customHeight="1">
      <c r="A24" s="82" t="s">
        <v>27</v>
      </c>
      <c r="B24" s="100"/>
      <c r="C24" s="86" t="s">
        <v>6</v>
      </c>
      <c r="D24" s="82"/>
      <c r="E24" s="8"/>
      <c r="F24" s="9"/>
      <c r="G24" s="86" t="s">
        <v>7</v>
      </c>
      <c r="H24" s="82"/>
      <c r="I24" s="8"/>
      <c r="J24" s="8"/>
      <c r="K24" s="8"/>
      <c r="L24" s="8"/>
      <c r="M24" s="8"/>
      <c r="N24" s="9"/>
      <c r="O24" s="33"/>
      <c r="P24" s="8"/>
    </row>
    <row r="25" spans="1:18" ht="13.5" customHeight="1">
      <c r="A25" s="101"/>
      <c r="B25" s="102"/>
      <c r="C25" s="104"/>
      <c r="D25" s="101"/>
      <c r="E25" s="88" t="s">
        <v>28</v>
      </c>
      <c r="F25" s="89"/>
      <c r="G25" s="104"/>
      <c r="H25" s="101"/>
      <c r="I25" s="88" t="s">
        <v>28</v>
      </c>
      <c r="J25" s="89"/>
      <c r="K25" s="86" t="s">
        <v>29</v>
      </c>
      <c r="L25" s="83"/>
      <c r="M25" s="86" t="s">
        <v>30</v>
      </c>
      <c r="N25" s="83"/>
      <c r="O25" s="104" t="s">
        <v>31</v>
      </c>
      <c r="P25" s="101"/>
    </row>
    <row r="26" spans="1:18" ht="24" customHeight="1">
      <c r="A26" s="84"/>
      <c r="B26" s="103"/>
      <c r="C26" s="87"/>
      <c r="D26" s="84"/>
      <c r="E26" s="88" t="s">
        <v>10</v>
      </c>
      <c r="F26" s="89"/>
      <c r="G26" s="87"/>
      <c r="H26" s="84"/>
      <c r="I26" s="88" t="s">
        <v>10</v>
      </c>
      <c r="J26" s="89"/>
      <c r="K26" s="87"/>
      <c r="L26" s="85"/>
      <c r="M26" s="87"/>
      <c r="N26" s="85"/>
      <c r="O26" s="87"/>
      <c r="P26" s="84"/>
    </row>
    <row r="27" spans="1:18" ht="5.0999999999999996" customHeight="1">
      <c r="A27" s="34"/>
      <c r="B27" s="13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1:18" ht="12.95" customHeight="1">
      <c r="A28" s="35" t="s">
        <v>32</v>
      </c>
      <c r="B28" s="36"/>
      <c r="C28" s="93">
        <f>D18</f>
        <v>231109</v>
      </c>
      <c r="D28" s="93"/>
      <c r="E28" s="37"/>
      <c r="F28" s="60">
        <v>1212</v>
      </c>
      <c r="G28" s="93">
        <f>H18</f>
        <v>457202</v>
      </c>
      <c r="H28" s="93"/>
      <c r="I28" s="93">
        <v>378</v>
      </c>
      <c r="J28" s="93"/>
      <c r="K28" s="93">
        <f>L18</f>
        <v>218708</v>
      </c>
      <c r="L28" s="93"/>
      <c r="M28" s="93">
        <f>N18</f>
        <v>238494</v>
      </c>
      <c r="N28" s="93"/>
      <c r="O28" s="60"/>
      <c r="P28" s="60">
        <f>G28/R28</f>
        <v>9017.7909270216951</v>
      </c>
      <c r="R28" s="2">
        <v>50.7</v>
      </c>
    </row>
    <row r="29" spans="1:18" ht="15" customHeight="1">
      <c r="A29" s="38" t="s">
        <v>33</v>
      </c>
      <c r="B29" s="39"/>
      <c r="C29" s="98"/>
      <c r="D29" s="99"/>
      <c r="E29" s="40"/>
      <c r="F29" s="61"/>
      <c r="G29" s="99"/>
      <c r="H29" s="99"/>
      <c r="I29" s="61"/>
      <c r="J29" s="61"/>
      <c r="K29" s="61"/>
      <c r="L29" s="61"/>
      <c r="M29" s="61"/>
      <c r="N29" s="61"/>
      <c r="O29" s="61"/>
      <c r="P29" s="61"/>
      <c r="R29" s="2">
        <v>9.3640000000000008</v>
      </c>
    </row>
    <row r="30" spans="1:18" ht="12.95" customHeight="1">
      <c r="A30" s="35" t="s">
        <v>34</v>
      </c>
      <c r="B30" s="36"/>
      <c r="C30" s="95"/>
      <c r="D30" s="93"/>
      <c r="E30" s="37"/>
      <c r="F30" s="60"/>
      <c r="G30" s="93"/>
      <c r="H30" s="93"/>
      <c r="I30" s="60"/>
      <c r="J30" s="60"/>
      <c r="K30" s="60"/>
      <c r="L30" s="60"/>
      <c r="M30" s="60"/>
      <c r="N30" s="60"/>
      <c r="O30" s="60"/>
      <c r="P30" s="60"/>
      <c r="R30" s="2">
        <v>8.5649999999999995</v>
      </c>
    </row>
    <row r="31" spans="1:18" ht="12.95" customHeight="1">
      <c r="A31" s="38" t="s">
        <v>35</v>
      </c>
      <c r="B31" s="39"/>
      <c r="C31" s="98"/>
      <c r="D31" s="99"/>
      <c r="E31" s="40"/>
      <c r="F31" s="61"/>
      <c r="G31" s="99"/>
      <c r="H31" s="99"/>
      <c r="I31" s="61"/>
      <c r="J31" s="61"/>
      <c r="K31" s="61"/>
      <c r="L31" s="61"/>
      <c r="M31" s="61"/>
      <c r="N31" s="61"/>
      <c r="O31" s="61"/>
      <c r="P31" s="61"/>
      <c r="R31" s="2">
        <v>9.1020000000000003</v>
      </c>
    </row>
    <row r="32" spans="1:18" ht="12.95" customHeight="1">
      <c r="A32" s="35" t="s">
        <v>36</v>
      </c>
      <c r="B32" s="36"/>
      <c r="C32" s="95"/>
      <c r="D32" s="93"/>
      <c r="E32" s="37"/>
      <c r="F32" s="60"/>
      <c r="G32" s="93"/>
      <c r="H32" s="93"/>
      <c r="I32" s="60"/>
      <c r="J32" s="60"/>
      <c r="K32" s="60"/>
      <c r="L32" s="60"/>
      <c r="M32" s="60"/>
      <c r="N32" s="60"/>
      <c r="O32" s="60"/>
      <c r="P32" s="60"/>
      <c r="R32" s="2">
        <v>7.5270000000000001</v>
      </c>
    </row>
    <row r="33" spans="1:18" ht="12.95" customHeight="1">
      <c r="A33" s="38" t="s">
        <v>37</v>
      </c>
      <c r="B33" s="39"/>
      <c r="C33" s="98"/>
      <c r="D33" s="99"/>
      <c r="E33" s="40"/>
      <c r="F33" s="61"/>
      <c r="G33" s="99"/>
      <c r="H33" s="99"/>
      <c r="I33" s="61"/>
      <c r="J33" s="61"/>
      <c r="K33" s="61"/>
      <c r="L33" s="61"/>
      <c r="M33" s="61"/>
      <c r="N33" s="61"/>
      <c r="O33" s="61"/>
      <c r="P33" s="61"/>
      <c r="R33" s="2">
        <v>6.4429999999999996</v>
      </c>
    </row>
    <row r="34" spans="1:18" ht="12.95" customHeight="1">
      <c r="A34" s="35" t="s">
        <v>38</v>
      </c>
      <c r="B34" s="36"/>
      <c r="C34" s="95"/>
      <c r="D34" s="93"/>
      <c r="E34" s="37"/>
      <c r="F34" s="60"/>
      <c r="G34" s="93"/>
      <c r="H34" s="93"/>
      <c r="I34" s="60"/>
      <c r="J34" s="60"/>
      <c r="K34" s="60"/>
      <c r="L34" s="60"/>
      <c r="M34" s="60"/>
      <c r="N34" s="60"/>
      <c r="O34" s="60"/>
      <c r="P34" s="60"/>
      <c r="R34" s="2">
        <v>9.6989999999999998</v>
      </c>
    </row>
    <row r="35" spans="1:18" ht="5.0999999999999996" customHeight="1">
      <c r="A35" s="28"/>
      <c r="B35" s="29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</row>
    <row r="36" spans="1:18" ht="12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</row>
    <row r="37" spans="1:18" ht="12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</row>
    <row r="38" spans="1:18" ht="9.9499999999999993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</row>
    <row r="39" spans="1:18">
      <c r="A39" s="5" t="s">
        <v>39</v>
      </c>
      <c r="B39" s="5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</row>
    <row r="40" spans="1:18" ht="12.95" customHeight="1">
      <c r="A40" s="82" t="s">
        <v>5</v>
      </c>
      <c r="B40" s="82"/>
      <c r="C40" s="83"/>
      <c r="D40" s="86" t="s">
        <v>40</v>
      </c>
      <c r="E40" s="83"/>
      <c r="F40" s="86" t="s">
        <v>41</v>
      </c>
      <c r="G40" s="83"/>
      <c r="H40" s="86" t="s">
        <v>42</v>
      </c>
      <c r="I40" s="83"/>
      <c r="J40" s="86" t="s">
        <v>43</v>
      </c>
      <c r="K40" s="83"/>
      <c r="L40" s="86" t="s">
        <v>44</v>
      </c>
      <c r="M40" s="83"/>
      <c r="N40" s="86" t="s">
        <v>45</v>
      </c>
      <c r="O40" s="83"/>
      <c r="P40" s="86" t="s">
        <v>46</v>
      </c>
      <c r="Q40" s="82"/>
    </row>
    <row r="41" spans="1:18" ht="12.95" customHeight="1">
      <c r="A41" s="84"/>
      <c r="B41" s="84"/>
      <c r="C41" s="85"/>
      <c r="D41" s="87"/>
      <c r="E41" s="85"/>
      <c r="F41" s="87"/>
      <c r="G41" s="85"/>
      <c r="H41" s="41"/>
      <c r="I41" s="42" t="s">
        <v>47</v>
      </c>
      <c r="J41" s="87"/>
      <c r="K41" s="85"/>
      <c r="L41" s="87"/>
      <c r="M41" s="85"/>
      <c r="N41" s="41"/>
      <c r="O41" s="42" t="s">
        <v>48</v>
      </c>
      <c r="P41" s="41"/>
      <c r="Q41" s="43" t="s">
        <v>49</v>
      </c>
    </row>
    <row r="42" spans="1:18" ht="5.0999999999999996" customHeight="1">
      <c r="A42" s="1"/>
      <c r="B42" s="1"/>
      <c r="C42" s="13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</row>
    <row r="43" spans="1:18" ht="12" customHeight="1">
      <c r="A43" s="1"/>
      <c r="B43" s="1"/>
      <c r="C43" s="14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44" t="s">
        <v>50</v>
      </c>
      <c r="Q43" s="1"/>
    </row>
    <row r="44" spans="1:18" ht="12.95" customHeight="1">
      <c r="A44" s="106" t="s">
        <v>52</v>
      </c>
      <c r="B44" s="106"/>
      <c r="C44" s="107"/>
      <c r="D44" s="45"/>
      <c r="E44" s="62">
        <v>3322</v>
      </c>
      <c r="F44" s="46"/>
      <c r="G44" s="62">
        <v>5936</v>
      </c>
      <c r="H44" s="71">
        <f>E44-G44</f>
        <v>-2614</v>
      </c>
      <c r="I44" s="71"/>
      <c r="J44" s="46"/>
      <c r="K44" s="62">
        <v>19555</v>
      </c>
      <c r="L44" s="46"/>
      <c r="M44" s="62">
        <v>17790</v>
      </c>
      <c r="N44" s="71">
        <f>K44-M44</f>
        <v>1765</v>
      </c>
      <c r="O44" s="71"/>
      <c r="P44" s="71">
        <f>H44+N44</f>
        <v>-849</v>
      </c>
      <c r="Q44" s="71"/>
    </row>
    <row r="45" spans="1:18" ht="12.95" customHeight="1">
      <c r="A45" s="109" t="s">
        <v>79</v>
      </c>
      <c r="B45" s="109"/>
      <c r="C45" s="110"/>
      <c r="D45" s="47"/>
      <c r="E45" s="48">
        <v>3210</v>
      </c>
      <c r="F45" s="47"/>
      <c r="G45" s="48">
        <v>6148</v>
      </c>
      <c r="H45" s="111">
        <f>E45-G45</f>
        <v>-2938</v>
      </c>
      <c r="I45" s="111"/>
      <c r="J45" s="47"/>
      <c r="K45" s="48">
        <v>20403</v>
      </c>
      <c r="L45" s="47"/>
      <c r="M45" s="48">
        <v>18003</v>
      </c>
      <c r="N45" s="111">
        <f>K45-M45</f>
        <v>2400</v>
      </c>
      <c r="O45" s="111"/>
      <c r="P45" s="111">
        <f>H45+N45</f>
        <v>-538</v>
      </c>
      <c r="Q45" s="111"/>
    </row>
    <row r="46" spans="1:18" ht="12.95" customHeight="1">
      <c r="A46" s="45" t="s">
        <v>78</v>
      </c>
      <c r="B46" s="45"/>
      <c r="C46" s="49"/>
      <c r="D46" s="45"/>
      <c r="E46" s="50">
        <v>3249</v>
      </c>
      <c r="F46" s="45"/>
      <c r="G46" s="50">
        <v>6084</v>
      </c>
      <c r="H46" s="112">
        <f>E46-G46</f>
        <v>-2835</v>
      </c>
      <c r="I46" s="112"/>
      <c r="J46" s="45"/>
      <c r="K46" s="50">
        <v>21750</v>
      </c>
      <c r="L46" s="45"/>
      <c r="M46" s="50">
        <v>18415</v>
      </c>
      <c r="N46" s="112">
        <f>K46-M46</f>
        <v>3335</v>
      </c>
      <c r="O46" s="112"/>
      <c r="P46" s="112">
        <f>H46+N46</f>
        <v>500</v>
      </c>
      <c r="Q46" s="112"/>
    </row>
    <row r="47" spans="1:18" ht="12" customHeight="1">
      <c r="A47" s="1"/>
      <c r="B47" s="1"/>
      <c r="C47" s="14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44" t="s">
        <v>54</v>
      </c>
      <c r="Q47" s="1"/>
    </row>
    <row r="48" spans="1:18" ht="15" customHeight="1">
      <c r="A48" s="23" t="s">
        <v>22</v>
      </c>
      <c r="B48" s="26" t="s">
        <v>23</v>
      </c>
      <c r="C48" s="51" t="s">
        <v>56</v>
      </c>
      <c r="D48" s="27"/>
      <c r="E48" s="59">
        <v>298</v>
      </c>
      <c r="F48" s="27"/>
      <c r="G48" s="59">
        <v>633</v>
      </c>
      <c r="H48" s="27"/>
      <c r="I48" s="59">
        <v>-335</v>
      </c>
      <c r="J48" s="27"/>
      <c r="K48" s="59">
        <v>1393</v>
      </c>
      <c r="L48" s="27"/>
      <c r="M48" s="59">
        <v>1203</v>
      </c>
      <c r="N48" s="59"/>
      <c r="O48" s="59">
        <v>190</v>
      </c>
      <c r="P48" s="27"/>
      <c r="Q48" s="59">
        <v>-145</v>
      </c>
    </row>
    <row r="49" spans="1:17" ht="12.95" customHeight="1">
      <c r="A49" s="7"/>
      <c r="B49" s="7" t="s">
        <v>81</v>
      </c>
      <c r="C49" s="14" t="s">
        <v>56</v>
      </c>
      <c r="D49" s="1"/>
      <c r="E49" s="60">
        <v>225</v>
      </c>
      <c r="F49" s="1"/>
      <c r="G49" s="60">
        <v>523</v>
      </c>
      <c r="H49" s="1"/>
      <c r="I49" s="60">
        <v>-298</v>
      </c>
      <c r="J49" s="1"/>
      <c r="K49" s="60">
        <v>1569</v>
      </c>
      <c r="L49" s="1"/>
      <c r="M49" s="60">
        <v>1309</v>
      </c>
      <c r="N49" s="60"/>
      <c r="O49" s="60">
        <v>260</v>
      </c>
      <c r="P49" s="1"/>
      <c r="Q49" s="60">
        <v>-38</v>
      </c>
    </row>
    <row r="50" spans="1:17" ht="12.95" customHeight="1">
      <c r="A50" s="23"/>
      <c r="B50" s="23" t="s">
        <v>84</v>
      </c>
      <c r="C50" s="51" t="s">
        <v>56</v>
      </c>
      <c r="D50" s="27"/>
      <c r="E50" s="59">
        <v>238</v>
      </c>
      <c r="F50" s="27"/>
      <c r="G50" s="59">
        <v>478</v>
      </c>
      <c r="H50" s="27"/>
      <c r="I50" s="59">
        <f>E50-G50</f>
        <v>-240</v>
      </c>
      <c r="J50" s="27"/>
      <c r="K50" s="59">
        <v>3627</v>
      </c>
      <c r="L50" s="27"/>
      <c r="M50" s="59">
        <v>3009</v>
      </c>
      <c r="N50" s="59"/>
      <c r="O50" s="59">
        <f>K50-M50</f>
        <v>618</v>
      </c>
      <c r="P50" s="27"/>
      <c r="Q50" s="59">
        <f>I50+O50</f>
        <v>378</v>
      </c>
    </row>
    <row r="51" spans="1:17" ht="5.0999999999999996" customHeight="1">
      <c r="A51" s="28"/>
      <c r="B51" s="28"/>
      <c r="C51" s="29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</row>
    <row r="52" spans="1:17" ht="12.95" customHeight="1">
      <c r="A52" s="1" t="s">
        <v>57</v>
      </c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</row>
    <row r="53" spans="1:17" ht="12.9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</row>
    <row r="54" spans="1:17" ht="12.9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</row>
    <row r="55" spans="1:17" ht="12.9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</row>
    <row r="56" spans="1:17" ht="12.9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</row>
    <row r="57" spans="1:17" ht="9.9499999999999993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</row>
    <row r="58" spans="1:17" ht="9.9499999999999993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</row>
    <row r="59" spans="1:17" ht="12.95" customHeight="1">
      <c r="A59" s="52"/>
      <c r="B59" s="53"/>
      <c r="C59" s="53"/>
      <c r="D59" s="53"/>
      <c r="E59" s="53"/>
      <c r="F59" s="53"/>
      <c r="G59" s="1"/>
      <c r="H59" s="54" t="s">
        <v>92</v>
      </c>
      <c r="I59" s="1"/>
      <c r="J59" s="1"/>
      <c r="K59" s="1"/>
      <c r="L59" s="1"/>
      <c r="M59" s="1"/>
      <c r="N59" s="1"/>
      <c r="O59" s="1"/>
      <c r="P59" s="1"/>
      <c r="Q59" s="1"/>
    </row>
    <row r="60" spans="1:17">
      <c r="A60" s="120" t="s">
        <v>59</v>
      </c>
      <c r="B60" s="121"/>
      <c r="C60" s="121"/>
      <c r="D60" s="121"/>
      <c r="E60" s="121"/>
      <c r="F60" s="122"/>
      <c r="G60" s="1"/>
      <c r="H60" s="126" t="s">
        <v>60</v>
      </c>
      <c r="I60" s="108"/>
      <c r="J60" s="108" t="s">
        <v>61</v>
      </c>
      <c r="K60" s="108"/>
      <c r="L60" s="108" t="s">
        <v>62</v>
      </c>
      <c r="M60" s="108"/>
      <c r="N60" s="108" t="s">
        <v>63</v>
      </c>
      <c r="O60" s="108"/>
      <c r="P60" s="108" t="s">
        <v>64</v>
      </c>
      <c r="Q60" s="113"/>
    </row>
    <row r="61" spans="1:17" ht="3" customHeight="1">
      <c r="A61" s="123"/>
      <c r="B61" s="124"/>
      <c r="C61" s="124"/>
      <c r="D61" s="124"/>
      <c r="E61" s="124"/>
      <c r="F61" s="125"/>
      <c r="G61" s="1"/>
      <c r="H61" s="1"/>
      <c r="I61" s="13"/>
      <c r="J61" s="1"/>
      <c r="K61" s="1"/>
      <c r="L61" s="1"/>
      <c r="M61" s="1"/>
      <c r="N61" s="1"/>
      <c r="O61" s="1"/>
      <c r="P61" s="1"/>
      <c r="Q61" s="1"/>
    </row>
    <row r="62" spans="1:17" ht="12.95" customHeight="1">
      <c r="A62" s="123"/>
      <c r="B62" s="124"/>
      <c r="C62" s="124"/>
      <c r="D62" s="124"/>
      <c r="E62" s="124"/>
      <c r="F62" s="125"/>
      <c r="G62" s="1"/>
      <c r="H62" s="1" t="s">
        <v>65</v>
      </c>
      <c r="I62" s="14"/>
      <c r="J62" s="95">
        <f>K63+K64+K65+K66+K67+K68</f>
        <v>248401</v>
      </c>
      <c r="K62" s="93"/>
      <c r="L62" s="93">
        <f>L63+L64+L65+L66+L67+L68</f>
        <v>458203</v>
      </c>
      <c r="M62" s="93"/>
      <c r="N62" s="93">
        <f>O63+O64+O65+O66+O67+O68</f>
        <v>222513</v>
      </c>
      <c r="O62" s="93"/>
      <c r="P62" s="93">
        <f>Q63+Q64+Q65+Q66+Q67+Q68</f>
        <v>235690</v>
      </c>
      <c r="Q62" s="93"/>
    </row>
    <row r="63" spans="1:17" ht="15" customHeight="1">
      <c r="A63" s="114" t="s">
        <v>66</v>
      </c>
      <c r="B63" s="115"/>
      <c r="C63" s="115"/>
      <c r="D63" s="115"/>
      <c r="E63" s="115"/>
      <c r="F63" s="116"/>
      <c r="G63" s="1"/>
      <c r="H63" s="25" t="s">
        <v>67</v>
      </c>
      <c r="I63" s="51"/>
      <c r="J63" s="25"/>
      <c r="K63" s="61">
        <v>31478</v>
      </c>
      <c r="L63" s="97">
        <f t="shared" ref="L63:L68" si="0">O63+Q63</f>
        <v>52115</v>
      </c>
      <c r="M63" s="97"/>
      <c r="N63" s="25"/>
      <c r="O63" s="25">
        <v>26235</v>
      </c>
      <c r="P63" s="25"/>
      <c r="Q63" s="25">
        <v>25880</v>
      </c>
    </row>
    <row r="64" spans="1:17" ht="12.95" customHeight="1">
      <c r="A64" s="114"/>
      <c r="B64" s="115"/>
      <c r="C64" s="115"/>
      <c r="D64" s="115"/>
      <c r="E64" s="115"/>
      <c r="F64" s="116"/>
      <c r="G64" s="1"/>
      <c r="H64" s="1" t="s">
        <v>68</v>
      </c>
      <c r="I64" s="14"/>
      <c r="J64" s="1"/>
      <c r="K64" s="60">
        <v>40233</v>
      </c>
      <c r="L64" s="93">
        <f t="shared" si="0"/>
        <v>74445</v>
      </c>
      <c r="M64" s="93"/>
      <c r="N64" s="1"/>
      <c r="O64" s="1">
        <v>36229</v>
      </c>
      <c r="P64" s="1"/>
      <c r="Q64" s="1">
        <v>38216</v>
      </c>
    </row>
    <row r="65" spans="1:17" ht="12.95" customHeight="1">
      <c r="A65" s="114"/>
      <c r="B65" s="115"/>
      <c r="C65" s="115"/>
      <c r="D65" s="115"/>
      <c r="E65" s="115"/>
      <c r="F65" s="116"/>
      <c r="G65" s="1"/>
      <c r="H65" s="25" t="s">
        <v>69</v>
      </c>
      <c r="I65" s="51"/>
      <c r="J65" s="25"/>
      <c r="K65" s="61">
        <v>27956</v>
      </c>
      <c r="L65" s="97">
        <f t="shared" si="0"/>
        <v>50399</v>
      </c>
      <c r="M65" s="97"/>
      <c r="N65" s="25"/>
      <c r="O65" s="25">
        <v>24864</v>
      </c>
      <c r="P65" s="25"/>
      <c r="Q65" s="25">
        <v>25535</v>
      </c>
    </row>
    <row r="66" spans="1:17" ht="12.95" customHeight="1">
      <c r="A66" s="114"/>
      <c r="B66" s="115"/>
      <c r="C66" s="115"/>
      <c r="D66" s="115"/>
      <c r="E66" s="115"/>
      <c r="F66" s="116"/>
      <c r="G66" s="1"/>
      <c r="H66" s="1" t="s">
        <v>70</v>
      </c>
      <c r="I66" s="14"/>
      <c r="J66" s="1"/>
      <c r="K66" s="60">
        <v>58661</v>
      </c>
      <c r="L66" s="93">
        <f t="shared" si="0"/>
        <v>107439</v>
      </c>
      <c r="M66" s="93"/>
      <c r="N66" s="1"/>
      <c r="O66" s="1">
        <v>51558</v>
      </c>
      <c r="P66" s="1"/>
      <c r="Q66" s="1">
        <v>55881</v>
      </c>
    </row>
    <row r="67" spans="1:17" ht="12.95" customHeight="1">
      <c r="A67" s="114"/>
      <c r="B67" s="115"/>
      <c r="C67" s="115"/>
      <c r="D67" s="115"/>
      <c r="E67" s="115"/>
      <c r="F67" s="116"/>
      <c r="G67" s="1"/>
      <c r="H67" s="25" t="s">
        <v>71</v>
      </c>
      <c r="I67" s="51"/>
      <c r="J67" s="25"/>
      <c r="K67" s="61">
        <v>38443</v>
      </c>
      <c r="L67" s="97">
        <f t="shared" si="0"/>
        <v>74793</v>
      </c>
      <c r="M67" s="97"/>
      <c r="N67" s="25"/>
      <c r="O67" s="25">
        <v>35269</v>
      </c>
      <c r="P67" s="25"/>
      <c r="Q67" s="25">
        <v>39524</v>
      </c>
    </row>
    <row r="68" spans="1:17" ht="12.95" customHeight="1">
      <c r="A68" s="114"/>
      <c r="B68" s="115"/>
      <c r="C68" s="115"/>
      <c r="D68" s="115"/>
      <c r="E68" s="115"/>
      <c r="F68" s="116"/>
      <c r="G68" s="1"/>
      <c r="H68" s="1" t="s">
        <v>72</v>
      </c>
      <c r="I68" s="14"/>
      <c r="J68" s="1"/>
      <c r="K68" s="60">
        <v>51630</v>
      </c>
      <c r="L68" s="93">
        <f t="shared" si="0"/>
        <v>99012</v>
      </c>
      <c r="M68" s="93"/>
      <c r="N68" s="1"/>
      <c r="O68" s="1">
        <v>48358</v>
      </c>
      <c r="P68" s="1"/>
      <c r="Q68" s="1">
        <v>50654</v>
      </c>
    </row>
    <row r="69" spans="1:17" ht="3" customHeight="1">
      <c r="A69" s="114"/>
      <c r="B69" s="115"/>
      <c r="C69" s="115"/>
      <c r="D69" s="115"/>
      <c r="E69" s="115"/>
      <c r="F69" s="116"/>
      <c r="G69" s="1"/>
      <c r="H69" s="1"/>
      <c r="I69" s="14"/>
      <c r="J69" s="1"/>
      <c r="K69" s="1"/>
      <c r="L69" s="1"/>
      <c r="M69" s="1"/>
      <c r="N69" s="1"/>
      <c r="O69" s="1"/>
      <c r="P69" s="1"/>
      <c r="Q69" s="1"/>
    </row>
    <row r="70" spans="1:17" ht="11.1" customHeight="1">
      <c r="A70" s="114"/>
      <c r="B70" s="115"/>
      <c r="C70" s="115"/>
      <c r="D70" s="115"/>
      <c r="E70" s="115"/>
      <c r="F70" s="116"/>
      <c r="G70" s="1"/>
      <c r="H70" s="1"/>
      <c r="I70" s="14"/>
      <c r="J70" s="1"/>
      <c r="K70" s="1"/>
      <c r="L70" s="1"/>
      <c r="M70" s="55" t="s">
        <v>73</v>
      </c>
      <c r="N70" s="1"/>
      <c r="O70" s="1"/>
      <c r="P70" s="1"/>
      <c r="Q70" s="1"/>
    </row>
    <row r="71" spans="1:17" ht="12.95" customHeight="1">
      <c r="A71" s="114"/>
      <c r="B71" s="115"/>
      <c r="C71" s="115"/>
      <c r="D71" s="115"/>
      <c r="E71" s="115"/>
      <c r="F71" s="116"/>
      <c r="G71" s="1"/>
      <c r="H71" s="1" t="s">
        <v>74</v>
      </c>
      <c r="I71" s="14"/>
      <c r="J71" s="1"/>
      <c r="K71" s="60" t="s">
        <v>93</v>
      </c>
      <c r="L71" s="1"/>
      <c r="M71" s="60">
        <v>16065</v>
      </c>
      <c r="N71" s="1"/>
      <c r="O71" s="60">
        <v>8440</v>
      </c>
      <c r="P71" s="1"/>
      <c r="Q71" s="60">
        <v>7625</v>
      </c>
    </row>
    <row r="72" spans="1:17" ht="3" customHeight="1">
      <c r="A72" s="117"/>
      <c r="B72" s="118"/>
      <c r="C72" s="118"/>
      <c r="D72" s="118"/>
      <c r="E72" s="118"/>
      <c r="F72" s="119"/>
      <c r="G72" s="1"/>
      <c r="H72" s="28"/>
      <c r="I72" s="29"/>
      <c r="J72" s="28"/>
      <c r="K72" s="28"/>
      <c r="L72" s="28"/>
      <c r="M72" s="28"/>
      <c r="N72" s="28"/>
      <c r="O72" s="28"/>
      <c r="P72" s="28"/>
      <c r="Q72" s="28"/>
    </row>
    <row r="73" spans="1:17">
      <c r="A73" s="56"/>
      <c r="B73" s="56"/>
      <c r="C73" s="56"/>
      <c r="D73" s="56"/>
      <c r="E73" s="56"/>
      <c r="F73" s="56"/>
    </row>
  </sheetData>
  <mergeCells count="109">
    <mergeCell ref="A8:C9"/>
    <mergeCell ref="D8:E9"/>
    <mergeCell ref="H8:I9"/>
    <mergeCell ref="F9:G9"/>
    <mergeCell ref="J9:K9"/>
    <mergeCell ref="L9:M9"/>
    <mergeCell ref="N9:O9"/>
    <mergeCell ref="F11:G11"/>
    <mergeCell ref="J11:K11"/>
    <mergeCell ref="L12:M12"/>
    <mergeCell ref="N12:O12"/>
    <mergeCell ref="P12:Q12"/>
    <mergeCell ref="F3:L5"/>
    <mergeCell ref="D13:E13"/>
    <mergeCell ref="F13:G13"/>
    <mergeCell ref="H13:I13"/>
    <mergeCell ref="J13:K13"/>
    <mergeCell ref="L13:M13"/>
    <mergeCell ref="N13:O13"/>
    <mergeCell ref="N2:Q4"/>
    <mergeCell ref="D12:E12"/>
    <mergeCell ref="F12:G12"/>
    <mergeCell ref="H12:I12"/>
    <mergeCell ref="J12:K12"/>
    <mergeCell ref="P13:Q13"/>
    <mergeCell ref="D17:E17"/>
    <mergeCell ref="H17:I17"/>
    <mergeCell ref="L17:M17"/>
    <mergeCell ref="N17:O17"/>
    <mergeCell ref="D18:E18"/>
    <mergeCell ref="H18:I18"/>
    <mergeCell ref="L18:M18"/>
    <mergeCell ref="N18:O18"/>
    <mergeCell ref="P14:Q14"/>
    <mergeCell ref="O25:P26"/>
    <mergeCell ref="I26:J26"/>
    <mergeCell ref="C28:D28"/>
    <mergeCell ref="G28:H28"/>
    <mergeCell ref="I28:J28"/>
    <mergeCell ref="K28:L28"/>
    <mergeCell ref="M28:N28"/>
    <mergeCell ref="D14:E14"/>
    <mergeCell ref="F14:G14"/>
    <mergeCell ref="H14:I14"/>
    <mergeCell ref="J14:K14"/>
    <mergeCell ref="L14:M14"/>
    <mergeCell ref="N14:O14"/>
    <mergeCell ref="F15:G15"/>
    <mergeCell ref="J15:K15"/>
    <mergeCell ref="D16:E16"/>
    <mergeCell ref="H16:I16"/>
    <mergeCell ref="L16:M16"/>
    <mergeCell ref="N16:O16"/>
    <mergeCell ref="C30:D30"/>
    <mergeCell ref="G30:H30"/>
    <mergeCell ref="C31:D31"/>
    <mergeCell ref="G31:H31"/>
    <mergeCell ref="A24:B26"/>
    <mergeCell ref="C24:D26"/>
    <mergeCell ref="G24:H26"/>
    <mergeCell ref="I25:J25"/>
    <mergeCell ref="C32:D32"/>
    <mergeCell ref="G32:H32"/>
    <mergeCell ref="P44:Q44"/>
    <mergeCell ref="A40:C41"/>
    <mergeCell ref="D40:E41"/>
    <mergeCell ref="F40:G41"/>
    <mergeCell ref="H40:I40"/>
    <mergeCell ref="J40:K41"/>
    <mergeCell ref="L40:M41"/>
    <mergeCell ref="P45:Q45"/>
    <mergeCell ref="H46:I46"/>
    <mergeCell ref="N46:O46"/>
    <mergeCell ref="P46:Q46"/>
    <mergeCell ref="N40:O40"/>
    <mergeCell ref="P40:Q40"/>
    <mergeCell ref="A63:F72"/>
    <mergeCell ref="L63:M63"/>
    <mergeCell ref="L64:M64"/>
    <mergeCell ref="L65:M65"/>
    <mergeCell ref="L66:M66"/>
    <mergeCell ref="L67:M67"/>
    <mergeCell ref="L68:M68"/>
    <mergeCell ref="M25:N26"/>
    <mergeCell ref="K25:L26"/>
    <mergeCell ref="E25:F25"/>
    <mergeCell ref="E26:F26"/>
    <mergeCell ref="A60:F62"/>
    <mergeCell ref="H60:I60"/>
    <mergeCell ref="J60:K60"/>
    <mergeCell ref="L60:M60"/>
    <mergeCell ref="A44:C44"/>
    <mergeCell ref="H44:I44"/>
    <mergeCell ref="N44:O44"/>
    <mergeCell ref="C33:D33"/>
    <mergeCell ref="G33:H33"/>
    <mergeCell ref="C34:D34"/>
    <mergeCell ref="G34:H34"/>
    <mergeCell ref="C29:D29"/>
    <mergeCell ref="G29:H29"/>
    <mergeCell ref="N60:O60"/>
    <mergeCell ref="A45:C45"/>
    <mergeCell ref="H45:I45"/>
    <mergeCell ref="N45:O45"/>
    <mergeCell ref="P60:Q60"/>
    <mergeCell ref="J62:K62"/>
    <mergeCell ref="L62:M62"/>
    <mergeCell ref="N62:O62"/>
    <mergeCell ref="P62:Q62"/>
  </mergeCells>
  <phoneticPr fontId="4"/>
  <printOptions horizontalCentered="1"/>
  <pageMargins left="0.74803149606299213" right="0.74803149606299213" top="0.78740157480314965" bottom="0.59055118110236227" header="0.51181102362204722" footer="0.51181102362204722"/>
  <pageSetup paperSize="9" scale="85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E018EA-982A-4AE6-9E68-0B8D817A7149}">
  <dimension ref="A1:R73"/>
  <sheetViews>
    <sheetView view="pageBreakPreview" zoomScaleNormal="100" zoomScaleSheetLayoutView="100" workbookViewId="0">
      <selection activeCell="T17" sqref="T17"/>
    </sheetView>
  </sheetViews>
  <sheetFormatPr defaultRowHeight="13.5"/>
  <cols>
    <col min="1" max="1" width="8.125" style="2" customWidth="1"/>
    <col min="2" max="2" width="5.375" style="2" customWidth="1"/>
    <col min="3" max="16" width="5.875" style="2" customWidth="1"/>
    <col min="17" max="17" width="7.25" style="2" customWidth="1"/>
    <col min="18" max="16384" width="9" style="2"/>
  </cols>
  <sheetData>
    <row r="1" spans="1:17" ht="12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 ht="17.25" customHeight="1">
      <c r="A2" s="1"/>
      <c r="B2" s="1"/>
      <c r="C2" s="1"/>
      <c r="D2" s="1"/>
      <c r="E2" s="1"/>
      <c r="F2" s="1"/>
      <c r="G2" s="1"/>
      <c r="H2" s="1"/>
      <c r="I2" s="3" t="s">
        <v>94</v>
      </c>
      <c r="J2" s="1"/>
      <c r="K2" s="1"/>
      <c r="L2" s="1"/>
      <c r="M2" s="1"/>
      <c r="N2" s="73" t="s">
        <v>89</v>
      </c>
      <c r="O2" s="74"/>
      <c r="P2" s="74"/>
      <c r="Q2" s="75"/>
    </row>
    <row r="3" spans="1:17" ht="12" customHeight="1">
      <c r="A3" s="1"/>
      <c r="B3" s="1"/>
      <c r="C3" s="1"/>
      <c r="D3" s="1"/>
      <c r="E3" s="1" t="s">
        <v>1</v>
      </c>
      <c r="F3" s="72" t="s">
        <v>99</v>
      </c>
      <c r="G3" s="72"/>
      <c r="H3" s="72"/>
      <c r="I3" s="72"/>
      <c r="J3" s="72"/>
      <c r="K3" s="72"/>
      <c r="L3" s="72"/>
      <c r="M3" s="1"/>
      <c r="N3" s="76"/>
      <c r="O3" s="77"/>
      <c r="P3" s="77"/>
      <c r="Q3" s="78"/>
    </row>
    <row r="4" spans="1:17" ht="12" customHeight="1">
      <c r="A4" s="1"/>
      <c r="B4" s="1"/>
      <c r="C4" s="1"/>
      <c r="D4" s="1"/>
      <c r="E4" s="1" t="s">
        <v>2</v>
      </c>
      <c r="F4" s="72"/>
      <c r="G4" s="72"/>
      <c r="H4" s="72"/>
      <c r="I4" s="72"/>
      <c r="J4" s="72"/>
      <c r="K4" s="72"/>
      <c r="L4" s="72"/>
      <c r="M4" s="1"/>
      <c r="N4" s="79"/>
      <c r="O4" s="80"/>
      <c r="P4" s="80"/>
      <c r="Q4" s="81"/>
    </row>
    <row r="5" spans="1:17" ht="12" customHeight="1">
      <c r="A5" s="1"/>
      <c r="B5" s="1"/>
      <c r="C5" s="1"/>
      <c r="D5" s="1"/>
      <c r="E5" s="1"/>
      <c r="F5" s="72"/>
      <c r="G5" s="72"/>
      <c r="H5" s="72"/>
      <c r="I5" s="72"/>
      <c r="J5" s="72"/>
      <c r="K5" s="72"/>
      <c r="L5" s="72"/>
      <c r="M5" s="1"/>
      <c r="N5" s="63"/>
      <c r="O5" s="63"/>
      <c r="P5" s="63"/>
      <c r="Q5" s="63"/>
    </row>
    <row r="6" spans="1:17" ht="12" customHeight="1">
      <c r="A6" s="1"/>
      <c r="B6" s="1"/>
      <c r="C6" s="1"/>
      <c r="D6" s="1"/>
      <c r="E6" s="1"/>
      <c r="F6" s="4"/>
      <c r="G6" s="4"/>
      <c r="H6" s="4"/>
      <c r="I6" s="4"/>
      <c r="J6" s="4"/>
      <c r="K6" s="4"/>
      <c r="L6" s="4"/>
      <c r="M6" s="1"/>
      <c r="N6" s="63"/>
      <c r="O6" s="63"/>
      <c r="P6" s="63"/>
      <c r="Q6" s="63"/>
    </row>
    <row r="7" spans="1:17">
      <c r="A7" s="5" t="s">
        <v>3</v>
      </c>
      <c r="B7" s="5"/>
      <c r="C7" s="1"/>
      <c r="D7" s="1"/>
      <c r="E7" s="1"/>
      <c r="F7" s="6"/>
      <c r="G7" s="6"/>
      <c r="H7" s="6"/>
      <c r="I7" s="6"/>
      <c r="J7" s="6"/>
      <c r="K7" s="6"/>
      <c r="L7" s="6"/>
      <c r="M7" s="1"/>
      <c r="N7" s="1"/>
      <c r="O7" s="1"/>
      <c r="P7" s="1"/>
      <c r="Q7" s="7" t="s">
        <v>4</v>
      </c>
    </row>
    <row r="8" spans="1:17" ht="15.95" customHeight="1">
      <c r="A8" s="82" t="s">
        <v>5</v>
      </c>
      <c r="B8" s="82"/>
      <c r="C8" s="83"/>
      <c r="D8" s="86" t="s">
        <v>6</v>
      </c>
      <c r="E8" s="82"/>
      <c r="F8" s="8"/>
      <c r="G8" s="9"/>
      <c r="H8" s="86" t="s">
        <v>7</v>
      </c>
      <c r="I8" s="82"/>
      <c r="J8" s="8"/>
      <c r="K8" s="8"/>
      <c r="L8" s="8"/>
      <c r="M8" s="8"/>
      <c r="N8" s="8"/>
      <c r="O8" s="9"/>
      <c r="P8" s="10" t="s">
        <v>8</v>
      </c>
      <c r="Q8" s="8"/>
    </row>
    <row r="9" spans="1:17" ht="12.95" customHeight="1">
      <c r="A9" s="84"/>
      <c r="B9" s="84"/>
      <c r="C9" s="85"/>
      <c r="D9" s="87"/>
      <c r="E9" s="84"/>
      <c r="F9" s="88" t="s">
        <v>9</v>
      </c>
      <c r="G9" s="89"/>
      <c r="H9" s="87"/>
      <c r="I9" s="84"/>
      <c r="J9" s="88" t="s">
        <v>10</v>
      </c>
      <c r="K9" s="89"/>
      <c r="L9" s="88" t="s">
        <v>11</v>
      </c>
      <c r="M9" s="89"/>
      <c r="N9" s="88" t="s">
        <v>12</v>
      </c>
      <c r="O9" s="89"/>
      <c r="P9" s="11"/>
      <c r="Q9" s="12" t="s">
        <v>13</v>
      </c>
    </row>
    <row r="10" spans="1:17" ht="5.0999999999999996" customHeight="1">
      <c r="A10" s="1"/>
      <c r="B10" s="1"/>
      <c r="C10" s="13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</row>
    <row r="11" spans="1:17" ht="12" customHeight="1">
      <c r="A11" s="1"/>
      <c r="B11" s="1"/>
      <c r="C11" s="14"/>
      <c r="D11" s="1"/>
      <c r="E11" s="1"/>
      <c r="F11" s="90" t="s">
        <v>14</v>
      </c>
      <c r="G11" s="90"/>
      <c r="H11" s="1"/>
      <c r="I11" s="1"/>
      <c r="J11" s="90" t="s">
        <v>14</v>
      </c>
      <c r="K11" s="90"/>
      <c r="L11" s="1"/>
      <c r="M11" s="1"/>
      <c r="N11" s="1"/>
      <c r="O11" s="1"/>
      <c r="P11" s="1"/>
      <c r="Q11" s="1"/>
    </row>
    <row r="12" spans="1:17" ht="12.95" customHeight="1">
      <c r="A12" s="15" t="s">
        <v>17</v>
      </c>
      <c r="B12" s="16" t="s">
        <v>16</v>
      </c>
      <c r="C12" s="17"/>
      <c r="D12" s="70">
        <v>226044</v>
      </c>
      <c r="E12" s="70"/>
      <c r="F12" s="70">
        <v>2122</v>
      </c>
      <c r="G12" s="91"/>
      <c r="H12" s="70">
        <f>L12+N12</f>
        <v>454620</v>
      </c>
      <c r="I12" s="70"/>
      <c r="J12" s="70">
        <v>-849</v>
      </c>
      <c r="K12" s="92"/>
      <c r="L12" s="70">
        <v>219362</v>
      </c>
      <c r="M12" s="70"/>
      <c r="N12" s="70">
        <v>235258</v>
      </c>
      <c r="O12" s="70"/>
      <c r="P12" s="71">
        <v>8965</v>
      </c>
      <c r="Q12" s="71"/>
    </row>
    <row r="13" spans="1:17" ht="12.95" customHeight="1">
      <c r="A13" s="18" t="s">
        <v>18</v>
      </c>
      <c r="B13" s="19" t="s">
        <v>16</v>
      </c>
      <c r="C13" s="20"/>
      <c r="D13" s="93">
        <v>228493</v>
      </c>
      <c r="E13" s="93"/>
      <c r="F13" s="94">
        <f>D13-D12</f>
        <v>2449</v>
      </c>
      <c r="G13" s="94"/>
      <c r="H13" s="93">
        <f>L13+N13</f>
        <v>454082</v>
      </c>
      <c r="I13" s="93"/>
      <c r="J13" s="94">
        <f>H13-H12</f>
        <v>-538</v>
      </c>
      <c r="K13" s="94"/>
      <c r="L13" s="93">
        <v>219108</v>
      </c>
      <c r="M13" s="93"/>
      <c r="N13" s="93">
        <v>234974</v>
      </c>
      <c r="O13" s="93"/>
      <c r="P13" s="94">
        <v>8956</v>
      </c>
      <c r="Q13" s="94"/>
    </row>
    <row r="14" spans="1:17" ht="12.95" customHeight="1">
      <c r="A14" s="21" t="s">
        <v>22</v>
      </c>
      <c r="B14" s="22" t="s">
        <v>16</v>
      </c>
      <c r="C14" s="17"/>
      <c r="D14" s="97">
        <v>229855</v>
      </c>
      <c r="E14" s="97"/>
      <c r="F14" s="96">
        <f>D14-D13</f>
        <v>1362</v>
      </c>
      <c r="G14" s="96"/>
      <c r="H14" s="97">
        <v>457007</v>
      </c>
      <c r="I14" s="97"/>
      <c r="J14" s="96">
        <f>H14-H13</f>
        <v>2925</v>
      </c>
      <c r="K14" s="96"/>
      <c r="L14" s="97">
        <v>218580</v>
      </c>
      <c r="M14" s="97"/>
      <c r="N14" s="97">
        <v>238427</v>
      </c>
      <c r="O14" s="97"/>
      <c r="P14" s="96">
        <f>H14/50.7</f>
        <v>9013.9447731755427</v>
      </c>
      <c r="Q14" s="96"/>
    </row>
    <row r="15" spans="1:17" ht="15" customHeight="1">
      <c r="A15" s="1"/>
      <c r="B15" s="1"/>
      <c r="C15" s="14"/>
      <c r="D15" s="1"/>
      <c r="E15" s="1"/>
      <c r="F15" s="90" t="s">
        <v>19</v>
      </c>
      <c r="G15" s="90"/>
      <c r="H15" s="1"/>
      <c r="I15" s="1"/>
      <c r="J15" s="90" t="s">
        <v>19</v>
      </c>
      <c r="K15" s="90"/>
      <c r="L15" s="1"/>
      <c r="M15" s="1"/>
      <c r="N15" s="1"/>
      <c r="O15" s="1"/>
      <c r="P15" s="1"/>
      <c r="Q15" s="1"/>
    </row>
    <row r="16" spans="1:17" ht="12.95" customHeight="1">
      <c r="A16" s="23" t="s">
        <v>22</v>
      </c>
      <c r="B16" s="23" t="s">
        <v>84</v>
      </c>
      <c r="C16" s="24"/>
      <c r="D16" s="98">
        <v>229897</v>
      </c>
      <c r="E16" s="99"/>
      <c r="F16" s="25"/>
      <c r="G16" s="61">
        <v>83</v>
      </c>
      <c r="H16" s="97">
        <v>456824</v>
      </c>
      <c r="I16" s="97"/>
      <c r="J16" s="25"/>
      <c r="K16" s="61">
        <v>-38</v>
      </c>
      <c r="L16" s="99">
        <v>218527</v>
      </c>
      <c r="M16" s="99"/>
      <c r="N16" s="99">
        <v>238297</v>
      </c>
      <c r="O16" s="99"/>
      <c r="P16" s="25"/>
      <c r="Q16" s="61">
        <f>H16/50.7</f>
        <v>9010.3353057199201</v>
      </c>
    </row>
    <row r="17" spans="1:18" ht="12.95" customHeight="1">
      <c r="A17" s="7"/>
      <c r="B17" s="7" t="s">
        <v>90</v>
      </c>
      <c r="C17" s="20"/>
      <c r="D17" s="95">
        <f>D16+G17</f>
        <v>231109</v>
      </c>
      <c r="E17" s="93"/>
      <c r="F17" s="1"/>
      <c r="G17" s="60">
        <v>1212</v>
      </c>
      <c r="H17" s="93">
        <f>H16+K17</f>
        <v>457202</v>
      </c>
      <c r="I17" s="93"/>
      <c r="J17" s="1"/>
      <c r="K17" s="60">
        <v>378</v>
      </c>
      <c r="L17" s="93">
        <v>218708</v>
      </c>
      <c r="M17" s="93"/>
      <c r="N17" s="93">
        <v>238494</v>
      </c>
      <c r="O17" s="93"/>
      <c r="P17" s="1"/>
      <c r="Q17" s="60">
        <f>H17/50.7</f>
        <v>9017.7909270216951</v>
      </c>
    </row>
    <row r="18" spans="1:18" ht="12.95" customHeight="1">
      <c r="A18" s="26"/>
      <c r="B18" s="26" t="s">
        <v>95</v>
      </c>
      <c r="C18" s="17"/>
      <c r="D18" s="105">
        <f>D17+G18</f>
        <v>231694</v>
      </c>
      <c r="E18" s="97"/>
      <c r="F18" s="27"/>
      <c r="G18" s="59">
        <v>585</v>
      </c>
      <c r="H18" s="97">
        <f>H17+K18</f>
        <v>457538</v>
      </c>
      <c r="I18" s="97"/>
      <c r="J18" s="59"/>
      <c r="K18" s="59">
        <v>336</v>
      </c>
      <c r="L18" s="97">
        <v>218884</v>
      </c>
      <c r="M18" s="97"/>
      <c r="N18" s="97">
        <v>238654</v>
      </c>
      <c r="O18" s="97"/>
      <c r="P18" s="59"/>
      <c r="Q18" s="59">
        <f>H18/50.7</f>
        <v>9024.4181459566062</v>
      </c>
    </row>
    <row r="19" spans="1:18" ht="5.0999999999999996" customHeight="1">
      <c r="A19" s="28"/>
      <c r="B19" s="28"/>
      <c r="C19" s="29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</row>
    <row r="20" spans="1:18" ht="12" customHeight="1">
      <c r="A20" s="30" t="s">
        <v>24</v>
      </c>
      <c r="B20" s="3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</row>
    <row r="21" spans="1:18" ht="12" customHeight="1">
      <c r="A21" s="30"/>
      <c r="B21" s="3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</row>
    <row r="22" spans="1:18" ht="12.9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</row>
    <row r="23" spans="1:18">
      <c r="A23" s="5" t="s">
        <v>25</v>
      </c>
      <c r="B23" s="5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32" t="s">
        <v>96</v>
      </c>
      <c r="P23" s="1"/>
      <c r="Q23" s="7"/>
    </row>
    <row r="24" spans="1:18" ht="5.0999999999999996" customHeight="1">
      <c r="A24" s="82" t="s">
        <v>27</v>
      </c>
      <c r="B24" s="100"/>
      <c r="C24" s="86" t="s">
        <v>6</v>
      </c>
      <c r="D24" s="82"/>
      <c r="E24" s="8"/>
      <c r="F24" s="9"/>
      <c r="G24" s="86" t="s">
        <v>7</v>
      </c>
      <c r="H24" s="82"/>
      <c r="I24" s="8"/>
      <c r="J24" s="8"/>
      <c r="K24" s="8"/>
      <c r="L24" s="8"/>
      <c r="M24" s="8"/>
      <c r="N24" s="9"/>
      <c r="O24" s="33"/>
      <c r="P24" s="8"/>
    </row>
    <row r="25" spans="1:18" ht="13.5" customHeight="1">
      <c r="A25" s="101"/>
      <c r="B25" s="102"/>
      <c r="C25" s="104"/>
      <c r="D25" s="101"/>
      <c r="E25" s="88" t="s">
        <v>28</v>
      </c>
      <c r="F25" s="89"/>
      <c r="G25" s="104"/>
      <c r="H25" s="101"/>
      <c r="I25" s="88" t="s">
        <v>28</v>
      </c>
      <c r="J25" s="89"/>
      <c r="K25" s="86" t="s">
        <v>29</v>
      </c>
      <c r="L25" s="83"/>
      <c r="M25" s="86" t="s">
        <v>30</v>
      </c>
      <c r="N25" s="83"/>
      <c r="O25" s="104" t="s">
        <v>31</v>
      </c>
      <c r="P25" s="101"/>
    </row>
    <row r="26" spans="1:18" ht="24" customHeight="1">
      <c r="A26" s="84"/>
      <c r="B26" s="103"/>
      <c r="C26" s="87"/>
      <c r="D26" s="84"/>
      <c r="E26" s="88" t="s">
        <v>10</v>
      </c>
      <c r="F26" s="89"/>
      <c r="G26" s="87"/>
      <c r="H26" s="84"/>
      <c r="I26" s="88" t="s">
        <v>10</v>
      </c>
      <c r="J26" s="89"/>
      <c r="K26" s="87"/>
      <c r="L26" s="85"/>
      <c r="M26" s="87"/>
      <c r="N26" s="85"/>
      <c r="O26" s="87"/>
      <c r="P26" s="84"/>
    </row>
    <row r="27" spans="1:18" ht="5.0999999999999996" customHeight="1">
      <c r="A27" s="34"/>
      <c r="B27" s="13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1:18" ht="12.95" customHeight="1">
      <c r="A28" s="35" t="s">
        <v>32</v>
      </c>
      <c r="B28" s="36"/>
      <c r="C28" s="93">
        <f>D18</f>
        <v>231694</v>
      </c>
      <c r="D28" s="93"/>
      <c r="E28" s="37"/>
      <c r="F28" s="60">
        <v>585</v>
      </c>
      <c r="G28" s="93">
        <f>H18</f>
        <v>457538</v>
      </c>
      <c r="H28" s="93"/>
      <c r="I28" s="93">
        <v>336</v>
      </c>
      <c r="J28" s="93"/>
      <c r="K28" s="93">
        <f>L18</f>
        <v>218884</v>
      </c>
      <c r="L28" s="93"/>
      <c r="M28" s="93">
        <f>N18</f>
        <v>238654</v>
      </c>
      <c r="N28" s="93"/>
      <c r="O28" s="60"/>
      <c r="P28" s="60">
        <f>G28/R28</f>
        <v>9024.4181459566062</v>
      </c>
      <c r="R28" s="2">
        <v>50.7</v>
      </c>
    </row>
    <row r="29" spans="1:18" ht="15" customHeight="1">
      <c r="A29" s="38" t="s">
        <v>33</v>
      </c>
      <c r="B29" s="39"/>
      <c r="C29" s="98"/>
      <c r="D29" s="99"/>
      <c r="E29" s="40"/>
      <c r="F29" s="61"/>
      <c r="G29" s="99"/>
      <c r="H29" s="99"/>
      <c r="I29" s="61"/>
      <c r="J29" s="61"/>
      <c r="K29" s="61"/>
      <c r="L29" s="61"/>
      <c r="M29" s="61"/>
      <c r="N29" s="61"/>
      <c r="O29" s="61"/>
      <c r="P29" s="61"/>
      <c r="R29" s="2">
        <v>9.3640000000000008</v>
      </c>
    </row>
    <row r="30" spans="1:18" ht="12.95" customHeight="1">
      <c r="A30" s="35" t="s">
        <v>34</v>
      </c>
      <c r="B30" s="36"/>
      <c r="C30" s="95"/>
      <c r="D30" s="93"/>
      <c r="E30" s="37"/>
      <c r="F30" s="60"/>
      <c r="G30" s="93"/>
      <c r="H30" s="93"/>
      <c r="I30" s="60"/>
      <c r="J30" s="60"/>
      <c r="K30" s="60"/>
      <c r="L30" s="60"/>
      <c r="M30" s="60"/>
      <c r="N30" s="60"/>
      <c r="O30" s="60"/>
      <c r="P30" s="60"/>
      <c r="R30" s="2">
        <v>8.5649999999999995</v>
      </c>
    </row>
    <row r="31" spans="1:18" ht="12.95" customHeight="1">
      <c r="A31" s="38" t="s">
        <v>35</v>
      </c>
      <c r="B31" s="39"/>
      <c r="C31" s="98"/>
      <c r="D31" s="99"/>
      <c r="E31" s="40"/>
      <c r="F31" s="61"/>
      <c r="G31" s="99"/>
      <c r="H31" s="99"/>
      <c r="I31" s="61"/>
      <c r="J31" s="61"/>
      <c r="K31" s="61"/>
      <c r="L31" s="61"/>
      <c r="M31" s="61"/>
      <c r="N31" s="61"/>
      <c r="O31" s="61"/>
      <c r="P31" s="61"/>
      <c r="R31" s="2">
        <v>9.1020000000000003</v>
      </c>
    </row>
    <row r="32" spans="1:18" ht="12.95" customHeight="1">
      <c r="A32" s="35" t="s">
        <v>36</v>
      </c>
      <c r="B32" s="36"/>
      <c r="C32" s="95"/>
      <c r="D32" s="93"/>
      <c r="E32" s="37"/>
      <c r="F32" s="60"/>
      <c r="G32" s="93"/>
      <c r="H32" s="93"/>
      <c r="I32" s="60"/>
      <c r="J32" s="60"/>
      <c r="K32" s="60"/>
      <c r="L32" s="60"/>
      <c r="M32" s="60"/>
      <c r="N32" s="60"/>
      <c r="O32" s="60"/>
      <c r="P32" s="60"/>
      <c r="R32" s="2">
        <v>7.5270000000000001</v>
      </c>
    </row>
    <row r="33" spans="1:18" ht="12.95" customHeight="1">
      <c r="A33" s="38" t="s">
        <v>37</v>
      </c>
      <c r="B33" s="39"/>
      <c r="C33" s="98"/>
      <c r="D33" s="99"/>
      <c r="E33" s="40"/>
      <c r="F33" s="61"/>
      <c r="G33" s="99"/>
      <c r="H33" s="99"/>
      <c r="I33" s="61"/>
      <c r="J33" s="61"/>
      <c r="K33" s="61"/>
      <c r="L33" s="61"/>
      <c r="M33" s="61"/>
      <c r="N33" s="61"/>
      <c r="O33" s="61"/>
      <c r="P33" s="61"/>
      <c r="R33" s="2">
        <v>6.4429999999999996</v>
      </c>
    </row>
    <row r="34" spans="1:18" ht="12.95" customHeight="1">
      <c r="A34" s="35" t="s">
        <v>38</v>
      </c>
      <c r="B34" s="36"/>
      <c r="C34" s="95"/>
      <c r="D34" s="93"/>
      <c r="E34" s="37"/>
      <c r="F34" s="60"/>
      <c r="G34" s="93"/>
      <c r="H34" s="93"/>
      <c r="I34" s="60"/>
      <c r="J34" s="60"/>
      <c r="K34" s="60"/>
      <c r="L34" s="60"/>
      <c r="M34" s="60"/>
      <c r="N34" s="60"/>
      <c r="O34" s="60"/>
      <c r="P34" s="60"/>
      <c r="R34" s="2">
        <v>9.6989999999999998</v>
      </c>
    </row>
    <row r="35" spans="1:18" ht="5.0999999999999996" customHeight="1">
      <c r="A35" s="28"/>
      <c r="B35" s="29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</row>
    <row r="36" spans="1:18" ht="12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</row>
    <row r="37" spans="1:18" ht="12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</row>
    <row r="38" spans="1:18" ht="9.9499999999999993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</row>
    <row r="39" spans="1:18">
      <c r="A39" s="5" t="s">
        <v>39</v>
      </c>
      <c r="B39" s="5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</row>
    <row r="40" spans="1:18" ht="12.95" customHeight="1">
      <c r="A40" s="82" t="s">
        <v>5</v>
      </c>
      <c r="B40" s="82"/>
      <c r="C40" s="83"/>
      <c r="D40" s="86" t="s">
        <v>40</v>
      </c>
      <c r="E40" s="83"/>
      <c r="F40" s="86" t="s">
        <v>41</v>
      </c>
      <c r="G40" s="83"/>
      <c r="H40" s="86" t="s">
        <v>42</v>
      </c>
      <c r="I40" s="83"/>
      <c r="J40" s="86" t="s">
        <v>43</v>
      </c>
      <c r="K40" s="83"/>
      <c r="L40" s="86" t="s">
        <v>44</v>
      </c>
      <c r="M40" s="83"/>
      <c r="N40" s="86" t="s">
        <v>45</v>
      </c>
      <c r="O40" s="83"/>
      <c r="P40" s="86" t="s">
        <v>46</v>
      </c>
      <c r="Q40" s="82"/>
    </row>
    <row r="41" spans="1:18" ht="12.95" customHeight="1">
      <c r="A41" s="84"/>
      <c r="B41" s="84"/>
      <c r="C41" s="85"/>
      <c r="D41" s="87"/>
      <c r="E41" s="85"/>
      <c r="F41" s="87"/>
      <c r="G41" s="85"/>
      <c r="H41" s="41"/>
      <c r="I41" s="42" t="s">
        <v>47</v>
      </c>
      <c r="J41" s="87"/>
      <c r="K41" s="85"/>
      <c r="L41" s="87"/>
      <c r="M41" s="85"/>
      <c r="N41" s="41"/>
      <c r="O41" s="42" t="s">
        <v>48</v>
      </c>
      <c r="P41" s="41"/>
      <c r="Q41" s="43" t="s">
        <v>49</v>
      </c>
    </row>
    <row r="42" spans="1:18" ht="5.0999999999999996" customHeight="1">
      <c r="A42" s="1"/>
      <c r="B42" s="1"/>
      <c r="C42" s="13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</row>
    <row r="43" spans="1:18" ht="12" customHeight="1">
      <c r="A43" s="1"/>
      <c r="B43" s="1"/>
      <c r="C43" s="14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44" t="s">
        <v>50</v>
      </c>
      <c r="Q43" s="1"/>
    </row>
    <row r="44" spans="1:18" ht="12.95" customHeight="1">
      <c r="A44" s="106" t="s">
        <v>52</v>
      </c>
      <c r="B44" s="106"/>
      <c r="C44" s="107"/>
      <c r="D44" s="45"/>
      <c r="E44" s="62">
        <v>3322</v>
      </c>
      <c r="F44" s="46"/>
      <c r="G44" s="62">
        <v>5936</v>
      </c>
      <c r="H44" s="71">
        <f>E44-G44</f>
        <v>-2614</v>
      </c>
      <c r="I44" s="71"/>
      <c r="J44" s="46"/>
      <c r="K44" s="62">
        <v>19555</v>
      </c>
      <c r="L44" s="46"/>
      <c r="M44" s="62">
        <v>17790</v>
      </c>
      <c r="N44" s="71">
        <f>K44-M44</f>
        <v>1765</v>
      </c>
      <c r="O44" s="71"/>
      <c r="P44" s="71">
        <f>H44+N44</f>
        <v>-849</v>
      </c>
      <c r="Q44" s="71"/>
    </row>
    <row r="45" spans="1:18" ht="12.95" customHeight="1">
      <c r="A45" s="109" t="s">
        <v>79</v>
      </c>
      <c r="B45" s="109"/>
      <c r="C45" s="110"/>
      <c r="D45" s="47"/>
      <c r="E45" s="48">
        <v>3210</v>
      </c>
      <c r="F45" s="47"/>
      <c r="G45" s="48">
        <v>6148</v>
      </c>
      <c r="H45" s="111">
        <f>E45-G45</f>
        <v>-2938</v>
      </c>
      <c r="I45" s="111"/>
      <c r="J45" s="47"/>
      <c r="K45" s="48">
        <v>20403</v>
      </c>
      <c r="L45" s="47"/>
      <c r="M45" s="48">
        <v>18003</v>
      </c>
      <c r="N45" s="111">
        <f>K45-M45</f>
        <v>2400</v>
      </c>
      <c r="O45" s="111"/>
      <c r="P45" s="111">
        <f>H45+N45</f>
        <v>-538</v>
      </c>
      <c r="Q45" s="111"/>
    </row>
    <row r="46" spans="1:18" ht="12.95" customHeight="1">
      <c r="A46" s="45" t="s">
        <v>78</v>
      </c>
      <c r="B46" s="45"/>
      <c r="C46" s="49"/>
      <c r="D46" s="45"/>
      <c r="E46" s="50">
        <v>3249</v>
      </c>
      <c r="F46" s="45"/>
      <c r="G46" s="50">
        <v>6084</v>
      </c>
      <c r="H46" s="112">
        <f>E46-G46</f>
        <v>-2835</v>
      </c>
      <c r="I46" s="112"/>
      <c r="J46" s="45"/>
      <c r="K46" s="50">
        <v>21750</v>
      </c>
      <c r="L46" s="45"/>
      <c r="M46" s="50">
        <v>18415</v>
      </c>
      <c r="N46" s="112">
        <f>K46-M46</f>
        <v>3335</v>
      </c>
      <c r="O46" s="112"/>
      <c r="P46" s="112">
        <f>H46+N46</f>
        <v>500</v>
      </c>
      <c r="Q46" s="112"/>
    </row>
    <row r="47" spans="1:18" ht="12" customHeight="1">
      <c r="A47" s="1"/>
      <c r="B47" s="1"/>
      <c r="C47" s="14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44" t="s">
        <v>54</v>
      </c>
      <c r="Q47" s="1"/>
    </row>
    <row r="48" spans="1:18" ht="15" customHeight="1">
      <c r="A48" s="23" t="s">
        <v>22</v>
      </c>
      <c r="B48" s="26" t="s">
        <v>81</v>
      </c>
      <c r="C48" s="51" t="s">
        <v>56</v>
      </c>
      <c r="D48" s="27"/>
      <c r="E48" s="59">
        <v>225</v>
      </c>
      <c r="F48" s="27"/>
      <c r="G48" s="59">
        <v>523</v>
      </c>
      <c r="H48" s="27"/>
      <c r="I48" s="59">
        <v>-298</v>
      </c>
      <c r="J48" s="27"/>
      <c r="K48" s="59">
        <v>1569</v>
      </c>
      <c r="L48" s="27"/>
      <c r="M48" s="59">
        <v>1309</v>
      </c>
      <c r="N48" s="59"/>
      <c r="O48" s="59">
        <v>260</v>
      </c>
      <c r="P48" s="27"/>
      <c r="Q48" s="59">
        <v>-38</v>
      </c>
    </row>
    <row r="49" spans="1:17" ht="12.95" customHeight="1">
      <c r="A49" s="7"/>
      <c r="B49" s="7" t="s">
        <v>84</v>
      </c>
      <c r="C49" s="14" t="s">
        <v>56</v>
      </c>
      <c r="D49" s="1"/>
      <c r="E49" s="60">
        <v>238</v>
      </c>
      <c r="F49" s="1"/>
      <c r="G49" s="60">
        <v>478</v>
      </c>
      <c r="H49" s="1"/>
      <c r="I49" s="60">
        <v>-240</v>
      </c>
      <c r="J49" s="1"/>
      <c r="K49" s="60">
        <v>3627</v>
      </c>
      <c r="L49" s="1"/>
      <c r="M49" s="60">
        <v>3009</v>
      </c>
      <c r="N49" s="60"/>
      <c r="O49" s="60">
        <v>618</v>
      </c>
      <c r="P49" s="1"/>
      <c r="Q49" s="60">
        <v>378</v>
      </c>
    </row>
    <row r="50" spans="1:17" ht="12.95" customHeight="1">
      <c r="A50" s="23"/>
      <c r="B50" s="23" t="s">
        <v>90</v>
      </c>
      <c r="C50" s="51" t="s">
        <v>56</v>
      </c>
      <c r="D50" s="27"/>
      <c r="E50" s="59">
        <v>282</v>
      </c>
      <c r="F50" s="27"/>
      <c r="G50" s="59">
        <v>505</v>
      </c>
      <c r="H50" s="27"/>
      <c r="I50" s="59">
        <v>-223</v>
      </c>
      <c r="J50" s="27"/>
      <c r="K50" s="59">
        <v>2558</v>
      </c>
      <c r="L50" s="27"/>
      <c r="M50" s="59">
        <v>1999</v>
      </c>
      <c r="N50" s="59"/>
      <c r="O50" s="59">
        <v>559</v>
      </c>
      <c r="P50" s="27"/>
      <c r="Q50" s="59">
        <v>336</v>
      </c>
    </row>
    <row r="51" spans="1:17" ht="5.0999999999999996" customHeight="1">
      <c r="A51" s="28"/>
      <c r="B51" s="28"/>
      <c r="C51" s="29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</row>
    <row r="52" spans="1:17" ht="12.95" customHeight="1">
      <c r="A52" s="1" t="s">
        <v>57</v>
      </c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</row>
    <row r="53" spans="1:17" ht="12.9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</row>
    <row r="54" spans="1:17" ht="12.9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</row>
    <row r="55" spans="1:17" ht="12.9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</row>
    <row r="56" spans="1:17" ht="12.9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</row>
    <row r="57" spans="1:17" ht="9.9499999999999993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</row>
    <row r="58" spans="1:17" ht="9.9499999999999993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</row>
    <row r="59" spans="1:17" ht="12.95" customHeight="1">
      <c r="A59" s="52"/>
      <c r="B59" s="53"/>
      <c r="C59" s="53"/>
      <c r="D59" s="53"/>
      <c r="E59" s="53"/>
      <c r="F59" s="53"/>
      <c r="G59" s="1"/>
      <c r="H59" s="54" t="s">
        <v>97</v>
      </c>
      <c r="I59" s="1"/>
      <c r="J59" s="1"/>
      <c r="K59" s="1"/>
      <c r="L59" s="1"/>
      <c r="M59" s="1"/>
      <c r="N59" s="1"/>
      <c r="O59" s="1"/>
      <c r="P59" s="1"/>
      <c r="Q59" s="1"/>
    </row>
    <row r="60" spans="1:17">
      <c r="A60" s="120" t="s">
        <v>59</v>
      </c>
      <c r="B60" s="121"/>
      <c r="C60" s="121"/>
      <c r="D60" s="121"/>
      <c r="E60" s="121"/>
      <c r="F60" s="122"/>
      <c r="G60" s="1"/>
      <c r="H60" s="126" t="s">
        <v>60</v>
      </c>
      <c r="I60" s="108"/>
      <c r="J60" s="108" t="s">
        <v>61</v>
      </c>
      <c r="K60" s="108"/>
      <c r="L60" s="108" t="s">
        <v>62</v>
      </c>
      <c r="M60" s="108"/>
      <c r="N60" s="108" t="s">
        <v>63</v>
      </c>
      <c r="O60" s="108"/>
      <c r="P60" s="108" t="s">
        <v>64</v>
      </c>
      <c r="Q60" s="113"/>
    </row>
    <row r="61" spans="1:17" ht="3" customHeight="1">
      <c r="A61" s="123"/>
      <c r="B61" s="124"/>
      <c r="C61" s="124"/>
      <c r="D61" s="124"/>
      <c r="E61" s="124"/>
      <c r="F61" s="125"/>
      <c r="G61" s="1"/>
      <c r="H61" s="1"/>
      <c r="I61" s="13"/>
      <c r="J61" s="1"/>
      <c r="K61" s="1"/>
      <c r="L61" s="1"/>
      <c r="M61" s="1"/>
      <c r="N61" s="1"/>
      <c r="O61" s="1"/>
      <c r="P61" s="1"/>
      <c r="Q61" s="1"/>
    </row>
    <row r="62" spans="1:17" ht="12.95" customHeight="1">
      <c r="A62" s="123"/>
      <c r="B62" s="124"/>
      <c r="C62" s="124"/>
      <c r="D62" s="124"/>
      <c r="E62" s="124"/>
      <c r="F62" s="125"/>
      <c r="G62" s="1"/>
      <c r="H62" s="1" t="s">
        <v>65</v>
      </c>
      <c r="I62" s="14"/>
      <c r="J62" s="95">
        <f>K63+K64+K65+K66+K67+K68</f>
        <v>248986</v>
      </c>
      <c r="K62" s="93"/>
      <c r="L62" s="93">
        <f>L63+L64+L65+L66+L67+L68</f>
        <v>458539</v>
      </c>
      <c r="M62" s="93"/>
      <c r="N62" s="93">
        <f>O63+O64+O65+O66+O67+O68</f>
        <v>222689</v>
      </c>
      <c r="O62" s="93"/>
      <c r="P62" s="93">
        <f>Q63+Q64+Q65+Q66+Q67+Q68</f>
        <v>235850</v>
      </c>
      <c r="Q62" s="93"/>
    </row>
    <row r="63" spans="1:17" ht="15" customHeight="1">
      <c r="A63" s="114" t="s">
        <v>66</v>
      </c>
      <c r="B63" s="115"/>
      <c r="C63" s="115"/>
      <c r="D63" s="115"/>
      <c r="E63" s="115"/>
      <c r="F63" s="116"/>
      <c r="G63" s="1"/>
      <c r="H63" s="25" t="s">
        <v>67</v>
      </c>
      <c r="I63" s="51"/>
      <c r="J63" s="25"/>
      <c r="K63" s="61">
        <v>31656</v>
      </c>
      <c r="L63" s="97">
        <f t="shared" ref="L63:L68" si="0">O63+Q63</f>
        <v>52227</v>
      </c>
      <c r="M63" s="97"/>
      <c r="N63" s="25"/>
      <c r="O63" s="57">
        <v>26319</v>
      </c>
      <c r="P63" s="57"/>
      <c r="Q63" s="57">
        <v>25908</v>
      </c>
    </row>
    <row r="64" spans="1:17" ht="12.95" customHeight="1">
      <c r="A64" s="114"/>
      <c r="B64" s="115"/>
      <c r="C64" s="115"/>
      <c r="D64" s="115"/>
      <c r="E64" s="115"/>
      <c r="F64" s="116"/>
      <c r="G64" s="1"/>
      <c r="H64" s="1" t="s">
        <v>68</v>
      </c>
      <c r="I64" s="14"/>
      <c r="J64" s="1"/>
      <c r="K64" s="60">
        <v>40273</v>
      </c>
      <c r="L64" s="93">
        <f t="shared" si="0"/>
        <v>74441</v>
      </c>
      <c r="M64" s="93"/>
      <c r="N64" s="1"/>
      <c r="O64" s="58">
        <v>36235</v>
      </c>
      <c r="P64" s="58"/>
      <c r="Q64" s="58">
        <v>38206</v>
      </c>
    </row>
    <row r="65" spans="1:17" ht="12.95" customHeight="1">
      <c r="A65" s="114"/>
      <c r="B65" s="115"/>
      <c r="C65" s="115"/>
      <c r="D65" s="115"/>
      <c r="E65" s="115"/>
      <c r="F65" s="116"/>
      <c r="G65" s="1"/>
      <c r="H65" s="25" t="s">
        <v>69</v>
      </c>
      <c r="I65" s="51"/>
      <c r="J65" s="25"/>
      <c r="K65" s="61">
        <v>27988</v>
      </c>
      <c r="L65" s="97">
        <f t="shared" si="0"/>
        <v>50419</v>
      </c>
      <c r="M65" s="97"/>
      <c r="N65" s="25"/>
      <c r="O65" s="57">
        <v>24867</v>
      </c>
      <c r="P65" s="57"/>
      <c r="Q65" s="57">
        <v>25552</v>
      </c>
    </row>
    <row r="66" spans="1:17" ht="12.95" customHeight="1">
      <c r="A66" s="114"/>
      <c r="B66" s="115"/>
      <c r="C66" s="115"/>
      <c r="D66" s="115"/>
      <c r="E66" s="115"/>
      <c r="F66" s="116"/>
      <c r="G66" s="1"/>
      <c r="H66" s="1" t="s">
        <v>70</v>
      </c>
      <c r="I66" s="14"/>
      <c r="J66" s="1"/>
      <c r="K66" s="60">
        <v>58858</v>
      </c>
      <c r="L66" s="93">
        <f t="shared" si="0"/>
        <v>107622</v>
      </c>
      <c r="M66" s="93"/>
      <c r="N66" s="1"/>
      <c r="O66" s="58">
        <v>51639</v>
      </c>
      <c r="P66" s="58"/>
      <c r="Q66" s="58">
        <v>55983</v>
      </c>
    </row>
    <row r="67" spans="1:17" ht="12.95" customHeight="1">
      <c r="A67" s="114"/>
      <c r="B67" s="115"/>
      <c r="C67" s="115"/>
      <c r="D67" s="115"/>
      <c r="E67" s="115"/>
      <c r="F67" s="116"/>
      <c r="G67" s="1"/>
      <c r="H67" s="25" t="s">
        <v>71</v>
      </c>
      <c r="I67" s="51"/>
      <c r="J67" s="25"/>
      <c r="K67" s="61">
        <v>38485</v>
      </c>
      <c r="L67" s="97">
        <f t="shared" si="0"/>
        <v>74778</v>
      </c>
      <c r="M67" s="97"/>
      <c r="N67" s="25"/>
      <c r="O67" s="57">
        <v>35271</v>
      </c>
      <c r="P67" s="57"/>
      <c r="Q67" s="57">
        <v>39507</v>
      </c>
    </row>
    <row r="68" spans="1:17" ht="12.95" customHeight="1">
      <c r="A68" s="114"/>
      <c r="B68" s="115"/>
      <c r="C68" s="115"/>
      <c r="D68" s="115"/>
      <c r="E68" s="115"/>
      <c r="F68" s="116"/>
      <c r="G68" s="1"/>
      <c r="H68" s="1" t="s">
        <v>72</v>
      </c>
      <c r="I68" s="14"/>
      <c r="J68" s="1"/>
      <c r="K68" s="60">
        <v>51726</v>
      </c>
      <c r="L68" s="93">
        <f t="shared" si="0"/>
        <v>99052</v>
      </c>
      <c r="M68" s="93"/>
      <c r="N68" s="1"/>
      <c r="O68" s="58">
        <v>48358</v>
      </c>
      <c r="P68" s="58"/>
      <c r="Q68" s="58">
        <v>50694</v>
      </c>
    </row>
    <row r="69" spans="1:17" ht="3" customHeight="1">
      <c r="A69" s="114"/>
      <c r="B69" s="115"/>
      <c r="C69" s="115"/>
      <c r="D69" s="115"/>
      <c r="E69" s="115"/>
      <c r="F69" s="116"/>
      <c r="G69" s="1"/>
      <c r="H69" s="1"/>
      <c r="I69" s="14"/>
      <c r="J69" s="1"/>
      <c r="K69" s="1"/>
      <c r="L69" s="1"/>
      <c r="M69" s="1"/>
      <c r="N69" s="1"/>
      <c r="O69" s="1"/>
      <c r="P69" s="1"/>
      <c r="Q69" s="1"/>
    </row>
    <row r="70" spans="1:17" ht="11.1" customHeight="1">
      <c r="A70" s="114"/>
      <c r="B70" s="115"/>
      <c r="C70" s="115"/>
      <c r="D70" s="115"/>
      <c r="E70" s="115"/>
      <c r="F70" s="116"/>
      <c r="G70" s="1"/>
      <c r="H70" s="1"/>
      <c r="I70" s="14"/>
      <c r="J70" s="1"/>
      <c r="K70" s="1"/>
      <c r="L70" s="1"/>
      <c r="M70" s="55" t="s">
        <v>73</v>
      </c>
      <c r="N70" s="1"/>
      <c r="O70" s="1"/>
      <c r="P70" s="1"/>
      <c r="Q70" s="1"/>
    </row>
    <row r="71" spans="1:17" ht="12.95" customHeight="1">
      <c r="A71" s="114"/>
      <c r="B71" s="115"/>
      <c r="C71" s="115"/>
      <c r="D71" s="115"/>
      <c r="E71" s="115"/>
      <c r="F71" s="116"/>
      <c r="G71" s="1"/>
      <c r="H71" s="1" t="s">
        <v>74</v>
      </c>
      <c r="I71" s="14"/>
      <c r="J71" s="1"/>
      <c r="K71" s="60" t="s">
        <v>98</v>
      </c>
      <c r="L71" s="1"/>
      <c r="M71" s="60">
        <v>16454</v>
      </c>
      <c r="N71" s="1"/>
      <c r="O71" s="60">
        <v>8648</v>
      </c>
      <c r="P71" s="1"/>
      <c r="Q71" s="60">
        <v>7806</v>
      </c>
    </row>
    <row r="72" spans="1:17" ht="3" customHeight="1">
      <c r="A72" s="117"/>
      <c r="B72" s="118"/>
      <c r="C72" s="118"/>
      <c r="D72" s="118"/>
      <c r="E72" s="118"/>
      <c r="F72" s="119"/>
      <c r="G72" s="1"/>
      <c r="H72" s="28"/>
      <c r="I72" s="29"/>
      <c r="J72" s="28"/>
      <c r="K72" s="28"/>
      <c r="L72" s="28"/>
      <c r="M72" s="28"/>
      <c r="N72" s="28"/>
      <c r="O72" s="28"/>
      <c r="P72" s="28"/>
      <c r="Q72" s="28"/>
    </row>
    <row r="73" spans="1:17">
      <c r="A73" s="56"/>
      <c r="B73" s="56"/>
      <c r="C73" s="56"/>
      <c r="D73" s="56"/>
      <c r="E73" s="56"/>
      <c r="F73" s="56"/>
    </row>
  </sheetData>
  <mergeCells count="109">
    <mergeCell ref="J62:K62"/>
    <mergeCell ref="L62:M62"/>
    <mergeCell ref="N62:O62"/>
    <mergeCell ref="P62:Q62"/>
    <mergeCell ref="A63:F72"/>
    <mergeCell ref="L63:M63"/>
    <mergeCell ref="L64:M64"/>
    <mergeCell ref="L65:M65"/>
    <mergeCell ref="L66:M66"/>
    <mergeCell ref="L67:M67"/>
    <mergeCell ref="L68:M68"/>
    <mergeCell ref="A60:F62"/>
    <mergeCell ref="H60:I60"/>
    <mergeCell ref="J60:K60"/>
    <mergeCell ref="L60:M60"/>
    <mergeCell ref="N60:O60"/>
    <mergeCell ref="A45:C45"/>
    <mergeCell ref="H45:I45"/>
    <mergeCell ref="N45:O45"/>
    <mergeCell ref="P45:Q45"/>
    <mergeCell ref="H46:I46"/>
    <mergeCell ref="N46:O46"/>
    <mergeCell ref="P46:Q46"/>
    <mergeCell ref="P60:Q60"/>
    <mergeCell ref="N40:O40"/>
    <mergeCell ref="P40:Q40"/>
    <mergeCell ref="A44:C44"/>
    <mergeCell ref="H44:I44"/>
    <mergeCell ref="N44:O44"/>
    <mergeCell ref="P44:Q44"/>
    <mergeCell ref="A40:C41"/>
    <mergeCell ref="D40:E41"/>
    <mergeCell ref="F40:G41"/>
    <mergeCell ref="H40:I40"/>
    <mergeCell ref="C29:D29"/>
    <mergeCell ref="G29:H29"/>
    <mergeCell ref="C30:D30"/>
    <mergeCell ref="G30:H30"/>
    <mergeCell ref="C31:D31"/>
    <mergeCell ref="G31:H31"/>
    <mergeCell ref="J40:K41"/>
    <mergeCell ref="L40:M41"/>
    <mergeCell ref="C32:D32"/>
    <mergeCell ref="G32:H32"/>
    <mergeCell ref="C33:D33"/>
    <mergeCell ref="G33:H33"/>
    <mergeCell ref="C34:D34"/>
    <mergeCell ref="G34:H34"/>
    <mergeCell ref="A24:B26"/>
    <mergeCell ref="C24:D26"/>
    <mergeCell ref="G24:H26"/>
    <mergeCell ref="I25:J25"/>
    <mergeCell ref="D18:E18"/>
    <mergeCell ref="H18:I18"/>
    <mergeCell ref="O25:P26"/>
    <mergeCell ref="I26:J26"/>
    <mergeCell ref="C28:D28"/>
    <mergeCell ref="G28:H28"/>
    <mergeCell ref="I28:J28"/>
    <mergeCell ref="K28:L28"/>
    <mergeCell ref="M28:N28"/>
    <mergeCell ref="M25:N26"/>
    <mergeCell ref="K25:L26"/>
    <mergeCell ref="E25:F25"/>
    <mergeCell ref="E26:F26"/>
    <mergeCell ref="L18:M18"/>
    <mergeCell ref="N18:O18"/>
    <mergeCell ref="P14:Q14"/>
    <mergeCell ref="F15:G15"/>
    <mergeCell ref="J15:K15"/>
    <mergeCell ref="D16:E16"/>
    <mergeCell ref="H16:I16"/>
    <mergeCell ref="L16:M16"/>
    <mergeCell ref="N16:O16"/>
    <mergeCell ref="D14:E14"/>
    <mergeCell ref="N13:O13"/>
    <mergeCell ref="P13:Q13"/>
    <mergeCell ref="D17:E17"/>
    <mergeCell ref="H17:I17"/>
    <mergeCell ref="L17:M17"/>
    <mergeCell ref="N17:O17"/>
    <mergeCell ref="F14:G14"/>
    <mergeCell ref="H14:I14"/>
    <mergeCell ref="J14:K14"/>
    <mergeCell ref="L14:M14"/>
    <mergeCell ref="N14:O14"/>
    <mergeCell ref="D13:E13"/>
    <mergeCell ref="F13:G13"/>
    <mergeCell ref="H13:I13"/>
    <mergeCell ref="J13:K13"/>
    <mergeCell ref="L13:M13"/>
    <mergeCell ref="L12:M12"/>
    <mergeCell ref="N12:O12"/>
    <mergeCell ref="P12:Q12"/>
    <mergeCell ref="F3:L5"/>
    <mergeCell ref="N2:Q4"/>
    <mergeCell ref="A8:C9"/>
    <mergeCell ref="D8:E9"/>
    <mergeCell ref="H8:I9"/>
    <mergeCell ref="F9:G9"/>
    <mergeCell ref="J9:K9"/>
    <mergeCell ref="L9:M9"/>
    <mergeCell ref="N9:O9"/>
    <mergeCell ref="F11:G11"/>
    <mergeCell ref="J11:K11"/>
    <mergeCell ref="D12:E12"/>
    <mergeCell ref="F12:G12"/>
    <mergeCell ref="H12:I12"/>
    <mergeCell ref="J12:K12"/>
  </mergeCells>
  <phoneticPr fontId="4"/>
  <printOptions horizontalCentered="1"/>
  <pageMargins left="0.74803149606299213" right="0.74803149606299213" top="0.78740157480314965" bottom="0.59055118110236227" header="0.51181102362204722" footer="0.51181102362204722"/>
  <pageSetup paperSize="9" scale="85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AC955F-0537-4F6B-9167-E836DE8EC800}">
  <dimension ref="A1:R73"/>
  <sheetViews>
    <sheetView tabSelected="1" view="pageBreakPreview" zoomScaleNormal="100" zoomScaleSheetLayoutView="100" workbookViewId="0"/>
  </sheetViews>
  <sheetFormatPr defaultColWidth="9" defaultRowHeight="13.5"/>
  <cols>
    <col min="1" max="1" width="8.125" style="2" customWidth="1"/>
    <col min="2" max="2" width="5.375" style="2" customWidth="1"/>
    <col min="3" max="16" width="5.875" style="2" customWidth="1"/>
    <col min="17" max="17" width="7.25" style="2" customWidth="1"/>
    <col min="18" max="16384" width="9" style="2"/>
  </cols>
  <sheetData>
    <row r="1" spans="1:17" ht="12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 ht="17.25" customHeight="1">
      <c r="A2" s="1"/>
      <c r="B2" s="1"/>
      <c r="C2" s="1"/>
      <c r="D2" s="1"/>
      <c r="E2" s="1"/>
      <c r="F2" s="1"/>
      <c r="G2" s="1"/>
      <c r="H2" s="1"/>
      <c r="I2" s="3" t="s">
        <v>105</v>
      </c>
      <c r="J2" s="1"/>
      <c r="K2" s="1"/>
      <c r="L2" s="1"/>
      <c r="M2" s="1"/>
      <c r="N2" s="73" t="s">
        <v>89</v>
      </c>
      <c r="O2" s="74"/>
      <c r="P2" s="74"/>
      <c r="Q2" s="75"/>
    </row>
    <row r="3" spans="1:17" ht="12" customHeight="1">
      <c r="A3" s="1"/>
      <c r="B3" s="1"/>
      <c r="C3" s="1"/>
      <c r="D3" s="1"/>
      <c r="E3" s="1" t="s">
        <v>1</v>
      </c>
      <c r="F3" s="72" t="s">
        <v>99</v>
      </c>
      <c r="G3" s="72"/>
      <c r="H3" s="72"/>
      <c r="I3" s="72"/>
      <c r="J3" s="72"/>
      <c r="K3" s="72"/>
      <c r="L3" s="72"/>
      <c r="M3" s="1"/>
      <c r="N3" s="76"/>
      <c r="O3" s="77"/>
      <c r="P3" s="77"/>
      <c r="Q3" s="78"/>
    </row>
    <row r="4" spans="1:17" ht="12" customHeight="1">
      <c r="A4" s="1"/>
      <c r="B4" s="1"/>
      <c r="C4" s="1"/>
      <c r="D4" s="1"/>
      <c r="E4" s="1" t="s">
        <v>2</v>
      </c>
      <c r="F4" s="72"/>
      <c r="G4" s="72"/>
      <c r="H4" s="72"/>
      <c r="I4" s="72"/>
      <c r="J4" s="72"/>
      <c r="K4" s="72"/>
      <c r="L4" s="72"/>
      <c r="M4" s="1"/>
      <c r="N4" s="79"/>
      <c r="O4" s="80"/>
      <c r="P4" s="80"/>
      <c r="Q4" s="81"/>
    </row>
    <row r="5" spans="1:17" ht="12" customHeight="1">
      <c r="A5" s="1"/>
      <c r="B5" s="1"/>
      <c r="C5" s="1"/>
      <c r="D5" s="1"/>
      <c r="E5" s="1"/>
      <c r="F5" s="72"/>
      <c r="G5" s="72"/>
      <c r="H5" s="72"/>
      <c r="I5" s="72"/>
      <c r="J5" s="72"/>
      <c r="K5" s="72"/>
      <c r="L5" s="72"/>
      <c r="M5" s="1"/>
      <c r="N5" s="65"/>
      <c r="O5" s="65"/>
      <c r="P5" s="65"/>
      <c r="Q5" s="65"/>
    </row>
    <row r="6" spans="1:17" ht="12" customHeight="1">
      <c r="A6" s="1"/>
      <c r="B6" s="1"/>
      <c r="C6" s="1"/>
      <c r="D6" s="1"/>
      <c r="E6" s="1"/>
      <c r="F6" s="69"/>
      <c r="G6" s="69"/>
      <c r="H6" s="69"/>
      <c r="I6" s="69"/>
      <c r="J6" s="69"/>
      <c r="K6" s="69"/>
      <c r="L6" s="69"/>
      <c r="M6" s="1"/>
      <c r="N6" s="65"/>
      <c r="O6" s="65"/>
      <c r="P6" s="65"/>
      <c r="Q6" s="65"/>
    </row>
    <row r="7" spans="1:17">
      <c r="A7" s="5" t="s">
        <v>3</v>
      </c>
      <c r="B7" s="5"/>
      <c r="C7" s="1"/>
      <c r="D7" s="1"/>
      <c r="E7" s="1"/>
      <c r="F7" s="6"/>
      <c r="G7" s="6"/>
      <c r="H7" s="6"/>
      <c r="I7" s="6"/>
      <c r="J7" s="6"/>
      <c r="K7" s="6"/>
      <c r="L7" s="6"/>
      <c r="M7" s="1"/>
      <c r="N7" s="1"/>
      <c r="O7" s="1"/>
      <c r="P7" s="1"/>
      <c r="Q7" s="7" t="s">
        <v>4</v>
      </c>
    </row>
    <row r="8" spans="1:17" ht="15.95" customHeight="1">
      <c r="A8" s="82" t="s">
        <v>5</v>
      </c>
      <c r="B8" s="82"/>
      <c r="C8" s="83"/>
      <c r="D8" s="86" t="s">
        <v>6</v>
      </c>
      <c r="E8" s="82"/>
      <c r="F8" s="8"/>
      <c r="G8" s="9"/>
      <c r="H8" s="86" t="s">
        <v>7</v>
      </c>
      <c r="I8" s="82"/>
      <c r="J8" s="8"/>
      <c r="K8" s="8"/>
      <c r="L8" s="8"/>
      <c r="M8" s="8"/>
      <c r="N8" s="8"/>
      <c r="O8" s="9"/>
      <c r="P8" s="10" t="s">
        <v>8</v>
      </c>
      <c r="Q8" s="8"/>
    </row>
    <row r="9" spans="1:17" ht="12.95" customHeight="1">
      <c r="A9" s="84"/>
      <c r="B9" s="84"/>
      <c r="C9" s="85"/>
      <c r="D9" s="87"/>
      <c r="E9" s="84"/>
      <c r="F9" s="88" t="s">
        <v>9</v>
      </c>
      <c r="G9" s="89"/>
      <c r="H9" s="87"/>
      <c r="I9" s="84"/>
      <c r="J9" s="88" t="s">
        <v>10</v>
      </c>
      <c r="K9" s="89"/>
      <c r="L9" s="88" t="s">
        <v>11</v>
      </c>
      <c r="M9" s="89"/>
      <c r="N9" s="88" t="s">
        <v>12</v>
      </c>
      <c r="O9" s="89"/>
      <c r="P9" s="11"/>
      <c r="Q9" s="12" t="s">
        <v>13</v>
      </c>
    </row>
    <row r="10" spans="1:17" ht="5.0999999999999996" customHeight="1">
      <c r="A10" s="1"/>
      <c r="B10" s="1"/>
      <c r="C10" s="13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</row>
    <row r="11" spans="1:17" ht="12" customHeight="1">
      <c r="A11" s="1"/>
      <c r="B11" s="1"/>
      <c r="C11" s="14"/>
      <c r="D11" s="1"/>
      <c r="E11" s="1"/>
      <c r="F11" s="90" t="s">
        <v>14</v>
      </c>
      <c r="G11" s="90"/>
      <c r="H11" s="1"/>
      <c r="I11" s="1"/>
      <c r="J11" s="90" t="s">
        <v>14</v>
      </c>
      <c r="K11" s="90"/>
      <c r="L11" s="1"/>
      <c r="M11" s="1"/>
      <c r="N11" s="1"/>
      <c r="O11" s="1"/>
      <c r="P11" s="1"/>
      <c r="Q11" s="1"/>
    </row>
    <row r="12" spans="1:17" ht="12.95" customHeight="1">
      <c r="A12" s="15" t="s">
        <v>17</v>
      </c>
      <c r="B12" s="16" t="s">
        <v>16</v>
      </c>
      <c r="C12" s="17"/>
      <c r="D12" s="70">
        <v>226044</v>
      </c>
      <c r="E12" s="70"/>
      <c r="F12" s="70">
        <v>2122</v>
      </c>
      <c r="G12" s="91"/>
      <c r="H12" s="70">
        <f>L12+N12</f>
        <v>454620</v>
      </c>
      <c r="I12" s="70"/>
      <c r="J12" s="70">
        <v>-849</v>
      </c>
      <c r="K12" s="92"/>
      <c r="L12" s="70">
        <v>219362</v>
      </c>
      <c r="M12" s="70"/>
      <c r="N12" s="70">
        <v>235258</v>
      </c>
      <c r="O12" s="70"/>
      <c r="P12" s="71">
        <v>8965</v>
      </c>
      <c r="Q12" s="71"/>
    </row>
    <row r="13" spans="1:17" ht="12.95" customHeight="1">
      <c r="A13" s="18" t="s">
        <v>18</v>
      </c>
      <c r="B13" s="19" t="s">
        <v>16</v>
      </c>
      <c r="C13" s="20"/>
      <c r="D13" s="93">
        <v>228493</v>
      </c>
      <c r="E13" s="93"/>
      <c r="F13" s="94">
        <f>D13-D12</f>
        <v>2449</v>
      </c>
      <c r="G13" s="94"/>
      <c r="H13" s="93">
        <f>L13+N13</f>
        <v>454082</v>
      </c>
      <c r="I13" s="93"/>
      <c r="J13" s="94">
        <f>H13-H12</f>
        <v>-538</v>
      </c>
      <c r="K13" s="94"/>
      <c r="L13" s="93">
        <v>219108</v>
      </c>
      <c r="M13" s="93"/>
      <c r="N13" s="93">
        <v>234974</v>
      </c>
      <c r="O13" s="93"/>
      <c r="P13" s="94">
        <v>8956</v>
      </c>
      <c r="Q13" s="94"/>
    </row>
    <row r="14" spans="1:17" ht="12.95" customHeight="1">
      <c r="A14" s="21" t="s">
        <v>22</v>
      </c>
      <c r="B14" s="22" t="s">
        <v>16</v>
      </c>
      <c r="C14" s="17"/>
      <c r="D14" s="97">
        <v>229855</v>
      </c>
      <c r="E14" s="97"/>
      <c r="F14" s="96">
        <f>D14-D13</f>
        <v>1362</v>
      </c>
      <c r="G14" s="96"/>
      <c r="H14" s="97">
        <v>457007</v>
      </c>
      <c r="I14" s="97"/>
      <c r="J14" s="96">
        <f>H14-H13</f>
        <v>2925</v>
      </c>
      <c r="K14" s="96"/>
      <c r="L14" s="97">
        <v>218580</v>
      </c>
      <c r="M14" s="97"/>
      <c r="N14" s="97">
        <v>238427</v>
      </c>
      <c r="O14" s="97"/>
      <c r="P14" s="96">
        <f>H14/50.7</f>
        <v>9013.9447731755427</v>
      </c>
      <c r="Q14" s="96"/>
    </row>
    <row r="15" spans="1:17" ht="15" customHeight="1">
      <c r="A15" s="1"/>
      <c r="B15" s="1"/>
      <c r="C15" s="14"/>
      <c r="D15" s="1"/>
      <c r="E15" s="1"/>
      <c r="F15" s="90" t="s">
        <v>19</v>
      </c>
      <c r="G15" s="90"/>
      <c r="H15" s="1"/>
      <c r="I15" s="1"/>
      <c r="J15" s="90" t="s">
        <v>19</v>
      </c>
      <c r="K15" s="90"/>
      <c r="L15" s="1"/>
      <c r="M15" s="1"/>
      <c r="N15" s="1"/>
      <c r="O15" s="1"/>
      <c r="P15" s="1"/>
      <c r="Q15" s="1"/>
    </row>
    <row r="16" spans="1:17" ht="12.95" customHeight="1">
      <c r="A16" s="23" t="s">
        <v>22</v>
      </c>
      <c r="B16" s="23" t="s">
        <v>90</v>
      </c>
      <c r="C16" s="24"/>
      <c r="D16" s="98">
        <v>231109</v>
      </c>
      <c r="E16" s="99"/>
      <c r="F16" s="25"/>
      <c r="G16" s="68">
        <v>1212</v>
      </c>
      <c r="H16" s="97">
        <v>457202</v>
      </c>
      <c r="I16" s="97"/>
      <c r="J16" s="25"/>
      <c r="K16" s="68">
        <v>378</v>
      </c>
      <c r="L16" s="99">
        <v>218708</v>
      </c>
      <c r="M16" s="99"/>
      <c r="N16" s="99">
        <v>238494</v>
      </c>
      <c r="O16" s="99"/>
      <c r="P16" s="25"/>
      <c r="Q16" s="68">
        <f>H16/50.7</f>
        <v>9017.7909270216951</v>
      </c>
    </row>
    <row r="17" spans="1:18" ht="12.95" customHeight="1">
      <c r="A17" s="7"/>
      <c r="B17" s="7" t="s">
        <v>95</v>
      </c>
      <c r="C17" s="20"/>
      <c r="D17" s="95">
        <f>D16+G17</f>
        <v>231694</v>
      </c>
      <c r="E17" s="93"/>
      <c r="F17" s="1"/>
      <c r="G17" s="66">
        <v>585</v>
      </c>
      <c r="H17" s="93">
        <f>H16+K17</f>
        <v>457538</v>
      </c>
      <c r="I17" s="93"/>
      <c r="J17" s="1"/>
      <c r="K17" s="66">
        <v>336</v>
      </c>
      <c r="L17" s="93">
        <v>218884</v>
      </c>
      <c r="M17" s="93"/>
      <c r="N17" s="93">
        <v>238654</v>
      </c>
      <c r="O17" s="93"/>
      <c r="P17" s="1"/>
      <c r="Q17" s="66">
        <f>H17/50.7</f>
        <v>9024.4181459566062</v>
      </c>
    </row>
    <row r="18" spans="1:18" ht="12.95" customHeight="1">
      <c r="A18" s="26"/>
      <c r="B18" s="26" t="s">
        <v>104</v>
      </c>
      <c r="C18" s="17"/>
      <c r="D18" s="105">
        <f>D17+G18</f>
        <v>231686</v>
      </c>
      <c r="E18" s="97"/>
      <c r="F18" s="27"/>
      <c r="G18" s="67">
        <v>-8</v>
      </c>
      <c r="H18" s="97">
        <f>H17+K18</f>
        <v>457374</v>
      </c>
      <c r="I18" s="97"/>
      <c r="J18" s="67"/>
      <c r="K18" s="67">
        <v>-164</v>
      </c>
      <c r="L18" s="97">
        <v>218759</v>
      </c>
      <c r="M18" s="97"/>
      <c r="N18" s="97">
        <v>238615</v>
      </c>
      <c r="O18" s="97"/>
      <c r="P18" s="67"/>
      <c r="Q18" s="67">
        <f>H18/50.7</f>
        <v>9021.1834319526624</v>
      </c>
    </row>
    <row r="19" spans="1:18" ht="5.0999999999999996" customHeight="1">
      <c r="A19" s="28"/>
      <c r="B19" s="28"/>
      <c r="C19" s="29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</row>
    <row r="20" spans="1:18" ht="12" customHeight="1">
      <c r="A20" s="30" t="s">
        <v>24</v>
      </c>
      <c r="B20" s="3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</row>
    <row r="21" spans="1:18" ht="12" customHeight="1">
      <c r="A21" s="30"/>
      <c r="B21" s="3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</row>
    <row r="22" spans="1:18" ht="12.9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</row>
    <row r="23" spans="1:18">
      <c r="A23" s="5" t="s">
        <v>25</v>
      </c>
      <c r="B23" s="5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32" t="s">
        <v>103</v>
      </c>
      <c r="P23" s="1"/>
      <c r="Q23" s="7"/>
    </row>
    <row r="24" spans="1:18" ht="5.0999999999999996" customHeight="1">
      <c r="A24" s="82" t="s">
        <v>27</v>
      </c>
      <c r="B24" s="100"/>
      <c r="C24" s="86" t="s">
        <v>6</v>
      </c>
      <c r="D24" s="82"/>
      <c r="E24" s="8"/>
      <c r="F24" s="9"/>
      <c r="G24" s="86" t="s">
        <v>7</v>
      </c>
      <c r="H24" s="82"/>
      <c r="I24" s="8"/>
      <c r="J24" s="8"/>
      <c r="K24" s="8"/>
      <c r="L24" s="8"/>
      <c r="M24" s="8"/>
      <c r="N24" s="9"/>
      <c r="O24" s="33"/>
      <c r="P24" s="8"/>
    </row>
    <row r="25" spans="1:18" ht="13.5" customHeight="1">
      <c r="A25" s="101"/>
      <c r="B25" s="102"/>
      <c r="C25" s="104"/>
      <c r="D25" s="101"/>
      <c r="E25" s="88" t="s">
        <v>28</v>
      </c>
      <c r="F25" s="89"/>
      <c r="G25" s="104"/>
      <c r="H25" s="101"/>
      <c r="I25" s="88" t="s">
        <v>28</v>
      </c>
      <c r="J25" s="89"/>
      <c r="K25" s="86" t="s">
        <v>29</v>
      </c>
      <c r="L25" s="83"/>
      <c r="M25" s="86" t="s">
        <v>30</v>
      </c>
      <c r="N25" s="83"/>
      <c r="O25" s="104" t="s">
        <v>31</v>
      </c>
      <c r="P25" s="101"/>
    </row>
    <row r="26" spans="1:18" ht="24" customHeight="1">
      <c r="A26" s="84"/>
      <c r="B26" s="103"/>
      <c r="C26" s="87"/>
      <c r="D26" s="84"/>
      <c r="E26" s="88" t="s">
        <v>10</v>
      </c>
      <c r="F26" s="89"/>
      <c r="G26" s="87"/>
      <c r="H26" s="84"/>
      <c r="I26" s="88" t="s">
        <v>10</v>
      </c>
      <c r="J26" s="89"/>
      <c r="K26" s="87"/>
      <c r="L26" s="85"/>
      <c r="M26" s="87"/>
      <c r="N26" s="85"/>
      <c r="O26" s="87"/>
      <c r="P26" s="84"/>
    </row>
    <row r="27" spans="1:18" ht="5.0999999999999996" customHeight="1">
      <c r="A27" s="34"/>
      <c r="B27" s="13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1:18" ht="12.95" customHeight="1">
      <c r="A28" s="35" t="s">
        <v>32</v>
      </c>
      <c r="B28" s="36"/>
      <c r="C28" s="93">
        <f>D18</f>
        <v>231686</v>
      </c>
      <c r="D28" s="93"/>
      <c r="E28" s="37"/>
      <c r="F28" s="66">
        <f>G18</f>
        <v>-8</v>
      </c>
      <c r="G28" s="93">
        <f>H18</f>
        <v>457374</v>
      </c>
      <c r="H28" s="93"/>
      <c r="I28" s="93">
        <f>K18</f>
        <v>-164</v>
      </c>
      <c r="J28" s="93"/>
      <c r="K28" s="93">
        <f>L18</f>
        <v>218759</v>
      </c>
      <c r="L28" s="93"/>
      <c r="M28" s="93">
        <f>N18</f>
        <v>238615</v>
      </c>
      <c r="N28" s="93"/>
      <c r="O28" s="66"/>
      <c r="P28" s="66">
        <f>Q18</f>
        <v>9021.1834319526624</v>
      </c>
      <c r="R28" s="2">
        <v>50.7</v>
      </c>
    </row>
    <row r="29" spans="1:18" ht="15" customHeight="1">
      <c r="A29" s="38" t="s">
        <v>33</v>
      </c>
      <c r="B29" s="39"/>
      <c r="C29" s="98"/>
      <c r="D29" s="99"/>
      <c r="E29" s="40"/>
      <c r="F29" s="68"/>
      <c r="G29" s="99"/>
      <c r="H29" s="99"/>
      <c r="I29" s="68"/>
      <c r="J29" s="68"/>
      <c r="K29" s="68"/>
      <c r="L29" s="68"/>
      <c r="M29" s="68"/>
      <c r="N29" s="68"/>
      <c r="O29" s="68"/>
      <c r="P29" s="68"/>
      <c r="R29" s="2">
        <v>9.3640000000000008</v>
      </c>
    </row>
    <row r="30" spans="1:18" ht="12.95" customHeight="1">
      <c r="A30" s="35" t="s">
        <v>34</v>
      </c>
      <c r="B30" s="36"/>
      <c r="C30" s="95"/>
      <c r="D30" s="93"/>
      <c r="E30" s="37"/>
      <c r="F30" s="66"/>
      <c r="G30" s="93"/>
      <c r="H30" s="93"/>
      <c r="I30" s="66"/>
      <c r="J30" s="66"/>
      <c r="K30" s="66"/>
      <c r="L30" s="66"/>
      <c r="M30" s="66"/>
      <c r="N30" s="66"/>
      <c r="O30" s="66"/>
      <c r="P30" s="66"/>
      <c r="R30" s="2">
        <v>8.5649999999999995</v>
      </c>
    </row>
    <row r="31" spans="1:18" ht="12.95" customHeight="1">
      <c r="A31" s="38" t="s">
        <v>35</v>
      </c>
      <c r="B31" s="39"/>
      <c r="C31" s="98"/>
      <c r="D31" s="99"/>
      <c r="E31" s="40"/>
      <c r="F31" s="68"/>
      <c r="G31" s="99"/>
      <c r="H31" s="99"/>
      <c r="I31" s="68"/>
      <c r="J31" s="68"/>
      <c r="K31" s="68"/>
      <c r="L31" s="68"/>
      <c r="M31" s="68"/>
      <c r="N31" s="68"/>
      <c r="O31" s="68"/>
      <c r="P31" s="68"/>
      <c r="R31" s="2">
        <v>9.1020000000000003</v>
      </c>
    </row>
    <row r="32" spans="1:18" ht="12.95" customHeight="1">
      <c r="A32" s="35" t="s">
        <v>36</v>
      </c>
      <c r="B32" s="36"/>
      <c r="C32" s="95"/>
      <c r="D32" s="93"/>
      <c r="E32" s="37"/>
      <c r="F32" s="66"/>
      <c r="G32" s="93"/>
      <c r="H32" s="93"/>
      <c r="I32" s="66"/>
      <c r="J32" s="66"/>
      <c r="K32" s="66"/>
      <c r="L32" s="66"/>
      <c r="M32" s="66"/>
      <c r="N32" s="66"/>
      <c r="O32" s="66"/>
      <c r="P32" s="66"/>
      <c r="R32" s="2">
        <v>7.5270000000000001</v>
      </c>
    </row>
    <row r="33" spans="1:18" ht="12.95" customHeight="1">
      <c r="A33" s="38" t="s">
        <v>37</v>
      </c>
      <c r="B33" s="39"/>
      <c r="C33" s="98"/>
      <c r="D33" s="99"/>
      <c r="E33" s="40"/>
      <c r="F33" s="68"/>
      <c r="G33" s="99"/>
      <c r="H33" s="99"/>
      <c r="I33" s="68"/>
      <c r="J33" s="68"/>
      <c r="K33" s="68"/>
      <c r="L33" s="68"/>
      <c r="M33" s="68"/>
      <c r="N33" s="68"/>
      <c r="O33" s="68"/>
      <c r="P33" s="68"/>
      <c r="R33" s="2">
        <v>6.4429999999999996</v>
      </c>
    </row>
    <row r="34" spans="1:18" ht="12.95" customHeight="1">
      <c r="A34" s="35" t="s">
        <v>38</v>
      </c>
      <c r="B34" s="36"/>
      <c r="C34" s="95"/>
      <c r="D34" s="93"/>
      <c r="E34" s="37"/>
      <c r="F34" s="66"/>
      <c r="G34" s="93"/>
      <c r="H34" s="93"/>
      <c r="I34" s="66"/>
      <c r="J34" s="66"/>
      <c r="K34" s="66"/>
      <c r="L34" s="66"/>
      <c r="M34" s="66"/>
      <c r="N34" s="66"/>
      <c r="O34" s="66"/>
      <c r="P34" s="66"/>
      <c r="R34" s="2">
        <v>9.6989999999999998</v>
      </c>
    </row>
    <row r="35" spans="1:18" ht="5.0999999999999996" customHeight="1">
      <c r="A35" s="28"/>
      <c r="B35" s="29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</row>
    <row r="36" spans="1:18" ht="12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</row>
    <row r="37" spans="1:18" ht="12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</row>
    <row r="38" spans="1:18" ht="9.9499999999999993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</row>
    <row r="39" spans="1:18">
      <c r="A39" s="5" t="s">
        <v>39</v>
      </c>
      <c r="B39" s="5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</row>
    <row r="40" spans="1:18" ht="12.95" customHeight="1">
      <c r="A40" s="82" t="s">
        <v>5</v>
      </c>
      <c r="B40" s="82"/>
      <c r="C40" s="83"/>
      <c r="D40" s="86" t="s">
        <v>40</v>
      </c>
      <c r="E40" s="83"/>
      <c r="F40" s="86" t="s">
        <v>41</v>
      </c>
      <c r="G40" s="83"/>
      <c r="H40" s="86" t="s">
        <v>42</v>
      </c>
      <c r="I40" s="83"/>
      <c r="J40" s="86" t="s">
        <v>43</v>
      </c>
      <c r="K40" s="83"/>
      <c r="L40" s="86" t="s">
        <v>44</v>
      </c>
      <c r="M40" s="83"/>
      <c r="N40" s="86" t="s">
        <v>45</v>
      </c>
      <c r="O40" s="83"/>
      <c r="P40" s="86" t="s">
        <v>46</v>
      </c>
      <c r="Q40" s="82"/>
    </row>
    <row r="41" spans="1:18" ht="12.95" customHeight="1">
      <c r="A41" s="84"/>
      <c r="B41" s="84"/>
      <c r="C41" s="85"/>
      <c r="D41" s="87"/>
      <c r="E41" s="85"/>
      <c r="F41" s="87"/>
      <c r="G41" s="85"/>
      <c r="H41" s="41"/>
      <c r="I41" s="42" t="s">
        <v>47</v>
      </c>
      <c r="J41" s="87"/>
      <c r="K41" s="85"/>
      <c r="L41" s="87"/>
      <c r="M41" s="85"/>
      <c r="N41" s="41"/>
      <c r="O41" s="42" t="s">
        <v>48</v>
      </c>
      <c r="P41" s="41"/>
      <c r="Q41" s="43" t="s">
        <v>49</v>
      </c>
    </row>
    <row r="42" spans="1:18" ht="5.0999999999999996" customHeight="1">
      <c r="A42" s="1"/>
      <c r="B42" s="1"/>
      <c r="C42" s="13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</row>
    <row r="43" spans="1:18" ht="12" customHeight="1">
      <c r="A43" s="1"/>
      <c r="B43" s="1"/>
      <c r="C43" s="14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44" t="s">
        <v>50</v>
      </c>
      <c r="Q43" s="1"/>
    </row>
    <row r="44" spans="1:18" ht="12.95" customHeight="1">
      <c r="A44" s="106" t="s">
        <v>52</v>
      </c>
      <c r="B44" s="106"/>
      <c r="C44" s="107"/>
      <c r="D44" s="45"/>
      <c r="E44" s="64">
        <v>3322</v>
      </c>
      <c r="F44" s="46"/>
      <c r="G44" s="64">
        <v>5936</v>
      </c>
      <c r="H44" s="71">
        <f>E44-G44</f>
        <v>-2614</v>
      </c>
      <c r="I44" s="71"/>
      <c r="J44" s="46"/>
      <c r="K44" s="64">
        <v>19555</v>
      </c>
      <c r="L44" s="46"/>
      <c r="M44" s="64">
        <v>17790</v>
      </c>
      <c r="N44" s="71">
        <f>K44-M44</f>
        <v>1765</v>
      </c>
      <c r="O44" s="71"/>
      <c r="P44" s="71">
        <f>H44+N44</f>
        <v>-849</v>
      </c>
      <c r="Q44" s="71"/>
    </row>
    <row r="45" spans="1:18" ht="12.95" customHeight="1">
      <c r="A45" s="109" t="s">
        <v>79</v>
      </c>
      <c r="B45" s="109"/>
      <c r="C45" s="110"/>
      <c r="D45" s="47"/>
      <c r="E45" s="48">
        <v>3210</v>
      </c>
      <c r="F45" s="47"/>
      <c r="G45" s="48">
        <v>6148</v>
      </c>
      <c r="H45" s="111">
        <f>E45-G45</f>
        <v>-2938</v>
      </c>
      <c r="I45" s="111"/>
      <c r="J45" s="47"/>
      <c r="K45" s="48">
        <v>20403</v>
      </c>
      <c r="L45" s="47"/>
      <c r="M45" s="48">
        <v>18003</v>
      </c>
      <c r="N45" s="111">
        <f>K45-M45</f>
        <v>2400</v>
      </c>
      <c r="O45" s="111"/>
      <c r="P45" s="111">
        <f>H45+N45</f>
        <v>-538</v>
      </c>
      <c r="Q45" s="111"/>
    </row>
    <row r="46" spans="1:18" ht="12.95" customHeight="1">
      <c r="A46" s="45" t="s">
        <v>78</v>
      </c>
      <c r="B46" s="45"/>
      <c r="C46" s="49"/>
      <c r="D46" s="45"/>
      <c r="E46" s="50">
        <v>3249</v>
      </c>
      <c r="F46" s="45"/>
      <c r="G46" s="50">
        <v>6084</v>
      </c>
      <c r="H46" s="112">
        <f>E46-G46</f>
        <v>-2835</v>
      </c>
      <c r="I46" s="112"/>
      <c r="J46" s="45"/>
      <c r="K46" s="50">
        <v>21750</v>
      </c>
      <c r="L46" s="45"/>
      <c r="M46" s="50">
        <v>18415</v>
      </c>
      <c r="N46" s="112">
        <f>K46-M46</f>
        <v>3335</v>
      </c>
      <c r="O46" s="112"/>
      <c r="P46" s="112">
        <f>H46+N46</f>
        <v>500</v>
      </c>
      <c r="Q46" s="112"/>
    </row>
    <row r="47" spans="1:18" ht="12" customHeight="1">
      <c r="A47" s="1"/>
      <c r="B47" s="1"/>
      <c r="C47" s="14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44" t="s">
        <v>54</v>
      </c>
      <c r="Q47" s="1"/>
    </row>
    <row r="48" spans="1:18" ht="15" customHeight="1">
      <c r="A48" s="23" t="s">
        <v>22</v>
      </c>
      <c r="B48" s="26" t="s">
        <v>84</v>
      </c>
      <c r="C48" s="51" t="s">
        <v>56</v>
      </c>
      <c r="D48" s="27"/>
      <c r="E48" s="67">
        <v>238</v>
      </c>
      <c r="F48" s="27"/>
      <c r="G48" s="67">
        <v>478</v>
      </c>
      <c r="H48" s="27"/>
      <c r="I48" s="67">
        <v>-240</v>
      </c>
      <c r="J48" s="27"/>
      <c r="K48" s="67">
        <v>3627</v>
      </c>
      <c r="L48" s="27"/>
      <c r="M48" s="67">
        <v>3009</v>
      </c>
      <c r="N48" s="67"/>
      <c r="O48" s="67">
        <v>618</v>
      </c>
      <c r="P48" s="27"/>
      <c r="Q48" s="67">
        <v>378</v>
      </c>
    </row>
    <row r="49" spans="1:17" ht="12.95" customHeight="1">
      <c r="A49" s="7"/>
      <c r="B49" s="7" t="s">
        <v>90</v>
      </c>
      <c r="C49" s="14" t="s">
        <v>56</v>
      </c>
      <c r="D49" s="1"/>
      <c r="E49" s="66">
        <v>282</v>
      </c>
      <c r="F49" s="1"/>
      <c r="G49" s="66">
        <v>505</v>
      </c>
      <c r="H49" s="1"/>
      <c r="I49" s="66">
        <v>-223</v>
      </c>
      <c r="J49" s="1"/>
      <c r="K49" s="66">
        <v>2558</v>
      </c>
      <c r="L49" s="1"/>
      <c r="M49" s="66">
        <v>1999</v>
      </c>
      <c r="N49" s="66"/>
      <c r="O49" s="66">
        <v>559</v>
      </c>
      <c r="P49" s="1"/>
      <c r="Q49" s="66">
        <v>336</v>
      </c>
    </row>
    <row r="50" spans="1:17" ht="12.95" customHeight="1">
      <c r="A50" s="23"/>
      <c r="B50" s="23" t="s">
        <v>95</v>
      </c>
      <c r="C50" s="51" t="s">
        <v>56</v>
      </c>
      <c r="D50" s="27"/>
      <c r="E50" s="67">
        <v>294</v>
      </c>
      <c r="F50" s="27"/>
      <c r="G50" s="67">
        <v>430</v>
      </c>
      <c r="H50" s="27"/>
      <c r="I50" s="67">
        <v>-136</v>
      </c>
      <c r="J50" s="27"/>
      <c r="K50" s="67">
        <v>1461</v>
      </c>
      <c r="L50" s="27"/>
      <c r="M50" s="67">
        <v>1489</v>
      </c>
      <c r="N50" s="67"/>
      <c r="O50" s="67">
        <v>-28</v>
      </c>
      <c r="P50" s="27"/>
      <c r="Q50" s="67">
        <v>-164</v>
      </c>
    </row>
    <row r="51" spans="1:17" ht="5.0999999999999996" customHeight="1">
      <c r="A51" s="28"/>
      <c r="B51" s="28"/>
      <c r="C51" s="29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</row>
    <row r="52" spans="1:17" ht="12.95" customHeight="1">
      <c r="A52" s="1" t="s">
        <v>57</v>
      </c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</row>
    <row r="53" spans="1:17" ht="12.9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</row>
    <row r="54" spans="1:17" ht="12.9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</row>
    <row r="55" spans="1:17" ht="12.9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</row>
    <row r="56" spans="1:17" ht="12.9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</row>
    <row r="57" spans="1:17" ht="9.9499999999999993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</row>
    <row r="58" spans="1:17" ht="9.9499999999999993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</row>
    <row r="59" spans="1:17" ht="12.95" customHeight="1">
      <c r="A59" s="52"/>
      <c r="B59" s="53"/>
      <c r="C59" s="53"/>
      <c r="D59" s="53"/>
      <c r="E59" s="53"/>
      <c r="F59" s="53"/>
      <c r="G59" s="1"/>
      <c r="H59" s="54" t="s">
        <v>102</v>
      </c>
      <c r="I59" s="1"/>
      <c r="J59" s="1"/>
      <c r="K59" s="1"/>
      <c r="L59" s="1"/>
      <c r="M59" s="1"/>
      <c r="N59" s="1"/>
      <c r="O59" s="1"/>
      <c r="P59" s="1"/>
      <c r="Q59" s="1"/>
    </row>
    <row r="60" spans="1:17">
      <c r="A60" s="120" t="s">
        <v>59</v>
      </c>
      <c r="B60" s="121"/>
      <c r="C60" s="121"/>
      <c r="D60" s="121"/>
      <c r="E60" s="121"/>
      <c r="F60" s="122"/>
      <c r="G60" s="1"/>
      <c r="H60" s="126" t="s">
        <v>60</v>
      </c>
      <c r="I60" s="108"/>
      <c r="J60" s="108" t="s">
        <v>61</v>
      </c>
      <c r="K60" s="108"/>
      <c r="L60" s="108" t="s">
        <v>62</v>
      </c>
      <c r="M60" s="108"/>
      <c r="N60" s="108" t="s">
        <v>63</v>
      </c>
      <c r="O60" s="108"/>
      <c r="P60" s="108" t="s">
        <v>64</v>
      </c>
      <c r="Q60" s="113"/>
    </row>
    <row r="61" spans="1:17" ht="3" customHeight="1">
      <c r="A61" s="123"/>
      <c r="B61" s="124"/>
      <c r="C61" s="124"/>
      <c r="D61" s="124"/>
      <c r="E61" s="124"/>
      <c r="F61" s="125"/>
      <c r="G61" s="1"/>
      <c r="H61" s="1"/>
      <c r="I61" s="13"/>
      <c r="J61" s="1"/>
      <c r="K61" s="1"/>
      <c r="L61" s="1"/>
      <c r="M61" s="1"/>
      <c r="N61" s="1"/>
      <c r="O61" s="1"/>
      <c r="P61" s="1"/>
      <c r="Q61" s="1"/>
    </row>
    <row r="62" spans="1:17" ht="12.95" customHeight="1">
      <c r="A62" s="123"/>
      <c r="B62" s="124"/>
      <c r="C62" s="124"/>
      <c r="D62" s="124"/>
      <c r="E62" s="124"/>
      <c r="F62" s="125"/>
      <c r="G62" s="1"/>
      <c r="H62" s="1" t="s">
        <v>65</v>
      </c>
      <c r="I62" s="14"/>
      <c r="J62" s="95">
        <f>K63+K64+K65+K66+K67+K68</f>
        <v>248978</v>
      </c>
      <c r="K62" s="93"/>
      <c r="L62" s="93">
        <f>L63+L64+L65+L66+L67+L68</f>
        <v>458375</v>
      </c>
      <c r="M62" s="93"/>
      <c r="N62" s="93">
        <f>O63+O64+O65+O66+O67+O68</f>
        <v>222564</v>
      </c>
      <c r="O62" s="93"/>
      <c r="P62" s="93">
        <f>Q63+Q64+Q65+Q66+Q67+Q68</f>
        <v>235811</v>
      </c>
      <c r="Q62" s="93"/>
    </row>
    <row r="63" spans="1:17" ht="15" customHeight="1">
      <c r="A63" s="114" t="s">
        <v>66</v>
      </c>
      <c r="B63" s="115"/>
      <c r="C63" s="115"/>
      <c r="D63" s="115"/>
      <c r="E63" s="115"/>
      <c r="F63" s="116"/>
      <c r="G63" s="1"/>
      <c r="H63" s="25" t="s">
        <v>67</v>
      </c>
      <c r="I63" s="51"/>
      <c r="J63" s="25"/>
      <c r="K63" s="68">
        <v>31698</v>
      </c>
      <c r="L63" s="97">
        <f>O63+Q63</f>
        <v>52237</v>
      </c>
      <c r="M63" s="97"/>
      <c r="N63" s="25"/>
      <c r="O63" s="57">
        <v>26321</v>
      </c>
      <c r="P63" s="57"/>
      <c r="Q63" s="57">
        <v>25916</v>
      </c>
    </row>
    <row r="64" spans="1:17" ht="12.95" customHeight="1">
      <c r="A64" s="114"/>
      <c r="B64" s="115"/>
      <c r="C64" s="115"/>
      <c r="D64" s="115"/>
      <c r="E64" s="115"/>
      <c r="F64" s="116"/>
      <c r="G64" s="1"/>
      <c r="H64" s="1" t="s">
        <v>68</v>
      </c>
      <c r="I64" s="14"/>
      <c r="J64" s="1"/>
      <c r="K64" s="66">
        <v>40264</v>
      </c>
      <c r="L64" s="93">
        <f>O64+Q64</f>
        <v>74388</v>
      </c>
      <c r="M64" s="93"/>
      <c r="N64" s="1"/>
      <c r="O64" s="58">
        <v>36217</v>
      </c>
      <c r="P64" s="58"/>
      <c r="Q64" s="58">
        <v>38171</v>
      </c>
    </row>
    <row r="65" spans="1:17" ht="12.95" customHeight="1">
      <c r="A65" s="114"/>
      <c r="B65" s="115"/>
      <c r="C65" s="115"/>
      <c r="D65" s="115"/>
      <c r="E65" s="115"/>
      <c r="F65" s="116"/>
      <c r="G65" s="1"/>
      <c r="H65" s="25" t="s">
        <v>69</v>
      </c>
      <c r="I65" s="51"/>
      <c r="J65" s="25"/>
      <c r="K65" s="68">
        <v>27979</v>
      </c>
      <c r="L65" s="97">
        <f>O65+Q65</f>
        <v>50387</v>
      </c>
      <c r="M65" s="97"/>
      <c r="N65" s="25"/>
      <c r="O65" s="57">
        <v>24844</v>
      </c>
      <c r="P65" s="57"/>
      <c r="Q65" s="57">
        <v>25543</v>
      </c>
    </row>
    <row r="66" spans="1:17" ht="12.95" customHeight="1">
      <c r="A66" s="114"/>
      <c r="B66" s="115"/>
      <c r="C66" s="115"/>
      <c r="D66" s="115"/>
      <c r="E66" s="115"/>
      <c r="F66" s="116"/>
      <c r="G66" s="1"/>
      <c r="H66" s="1" t="s">
        <v>70</v>
      </c>
      <c r="I66" s="14"/>
      <c r="J66" s="1"/>
      <c r="K66" s="66">
        <v>58871</v>
      </c>
      <c r="L66" s="93">
        <f>O66+Q66</f>
        <v>107600</v>
      </c>
      <c r="M66" s="93"/>
      <c r="N66" s="1"/>
      <c r="O66" s="58">
        <v>51619</v>
      </c>
      <c r="P66" s="58"/>
      <c r="Q66" s="58">
        <v>55981</v>
      </c>
    </row>
    <row r="67" spans="1:17" ht="12.95" customHeight="1">
      <c r="A67" s="114"/>
      <c r="B67" s="115"/>
      <c r="C67" s="115"/>
      <c r="D67" s="115"/>
      <c r="E67" s="115"/>
      <c r="F67" s="116"/>
      <c r="G67" s="1"/>
      <c r="H67" s="25" t="s">
        <v>71</v>
      </c>
      <c r="I67" s="51"/>
      <c r="J67" s="25"/>
      <c r="K67" s="68">
        <v>38498</v>
      </c>
      <c r="L67" s="97">
        <f>O67+Q67</f>
        <v>74754</v>
      </c>
      <c r="M67" s="97"/>
      <c r="N67" s="25"/>
      <c r="O67" s="57">
        <v>35253</v>
      </c>
      <c r="P67" s="57"/>
      <c r="Q67" s="57">
        <v>39501</v>
      </c>
    </row>
    <row r="68" spans="1:17" ht="12.95" customHeight="1">
      <c r="A68" s="114"/>
      <c r="B68" s="115"/>
      <c r="C68" s="115"/>
      <c r="D68" s="115"/>
      <c r="E68" s="115"/>
      <c r="F68" s="116"/>
      <c r="G68" s="1"/>
      <c r="H68" s="1" t="s">
        <v>72</v>
      </c>
      <c r="I68" s="14"/>
      <c r="J68" s="1"/>
      <c r="K68" s="66">
        <v>51668</v>
      </c>
      <c r="L68" s="93">
        <f>O68+Q68</f>
        <v>99009</v>
      </c>
      <c r="M68" s="93"/>
      <c r="N68" s="1"/>
      <c r="O68" s="58">
        <v>48310</v>
      </c>
      <c r="P68" s="58"/>
      <c r="Q68" s="58">
        <v>50699</v>
      </c>
    </row>
    <row r="69" spans="1:17" ht="3" customHeight="1">
      <c r="A69" s="114"/>
      <c r="B69" s="115"/>
      <c r="C69" s="115"/>
      <c r="D69" s="115"/>
      <c r="E69" s="115"/>
      <c r="F69" s="116"/>
      <c r="G69" s="1"/>
      <c r="H69" s="1"/>
      <c r="I69" s="14"/>
      <c r="J69" s="1"/>
      <c r="K69" s="1"/>
      <c r="L69" s="1"/>
      <c r="M69" s="1"/>
      <c r="N69" s="1"/>
      <c r="O69" s="1"/>
      <c r="P69" s="1"/>
      <c r="Q69" s="1"/>
    </row>
    <row r="70" spans="1:17" ht="11.1" customHeight="1">
      <c r="A70" s="114"/>
      <c r="B70" s="115"/>
      <c r="C70" s="115"/>
      <c r="D70" s="115"/>
      <c r="E70" s="115"/>
      <c r="F70" s="116"/>
      <c r="G70" s="1"/>
      <c r="H70" s="1"/>
      <c r="I70" s="14"/>
      <c r="J70" s="1"/>
      <c r="K70" s="1"/>
      <c r="L70" s="1"/>
      <c r="M70" s="55" t="s">
        <v>73</v>
      </c>
      <c r="N70" s="1"/>
      <c r="O70" s="1"/>
      <c r="P70" s="1"/>
      <c r="Q70" s="1"/>
    </row>
    <row r="71" spans="1:17" ht="12.95" customHeight="1">
      <c r="A71" s="114"/>
      <c r="B71" s="115"/>
      <c r="C71" s="115"/>
      <c r="D71" s="115"/>
      <c r="E71" s="115"/>
      <c r="F71" s="116"/>
      <c r="G71" s="1"/>
      <c r="H71" s="1" t="s">
        <v>74</v>
      </c>
      <c r="I71" s="14"/>
      <c r="J71" s="1"/>
      <c r="K71" s="66" t="s">
        <v>101</v>
      </c>
      <c r="L71" s="1"/>
      <c r="M71" s="66">
        <f>O71+Q71</f>
        <v>16478</v>
      </c>
      <c r="N71" s="1"/>
      <c r="O71" s="66">
        <v>8665</v>
      </c>
      <c r="P71" s="1"/>
      <c r="Q71" s="66">
        <v>7813</v>
      </c>
    </row>
    <row r="72" spans="1:17" ht="3" customHeight="1">
      <c r="A72" s="117"/>
      <c r="B72" s="118"/>
      <c r="C72" s="118"/>
      <c r="D72" s="118"/>
      <c r="E72" s="118"/>
      <c r="F72" s="119"/>
      <c r="G72" s="1"/>
      <c r="H72" s="28"/>
      <c r="I72" s="29"/>
      <c r="J72" s="28"/>
      <c r="K72" s="28"/>
      <c r="L72" s="28"/>
      <c r="M72" s="28"/>
      <c r="N72" s="28"/>
      <c r="O72" s="28"/>
      <c r="P72" s="28"/>
      <c r="Q72" s="28"/>
    </row>
    <row r="73" spans="1:17">
      <c r="A73" s="56"/>
      <c r="B73" s="56"/>
      <c r="C73" s="56"/>
      <c r="D73" s="56"/>
      <c r="E73" s="56"/>
      <c r="F73" s="56"/>
    </row>
  </sheetData>
  <mergeCells count="109">
    <mergeCell ref="L12:M12"/>
    <mergeCell ref="N12:O12"/>
    <mergeCell ref="P12:Q12"/>
    <mergeCell ref="F3:L5"/>
    <mergeCell ref="N2:Q4"/>
    <mergeCell ref="A8:C9"/>
    <mergeCell ref="D8:E9"/>
    <mergeCell ref="H8:I9"/>
    <mergeCell ref="F9:G9"/>
    <mergeCell ref="J9:K9"/>
    <mergeCell ref="L9:M9"/>
    <mergeCell ref="N9:O9"/>
    <mergeCell ref="F11:G11"/>
    <mergeCell ref="J11:K11"/>
    <mergeCell ref="D12:E12"/>
    <mergeCell ref="F12:G12"/>
    <mergeCell ref="H12:I12"/>
    <mergeCell ref="J12:K12"/>
    <mergeCell ref="N13:O13"/>
    <mergeCell ref="P13:Q13"/>
    <mergeCell ref="D17:E17"/>
    <mergeCell ref="H17:I17"/>
    <mergeCell ref="L17:M17"/>
    <mergeCell ref="N17:O17"/>
    <mergeCell ref="F14:G14"/>
    <mergeCell ref="H14:I14"/>
    <mergeCell ref="J14:K14"/>
    <mergeCell ref="L14:M14"/>
    <mergeCell ref="N14:O14"/>
    <mergeCell ref="D13:E13"/>
    <mergeCell ref="F13:G13"/>
    <mergeCell ref="H13:I13"/>
    <mergeCell ref="J13:K13"/>
    <mergeCell ref="L13:M13"/>
    <mergeCell ref="L18:M18"/>
    <mergeCell ref="N18:O18"/>
    <mergeCell ref="P14:Q14"/>
    <mergeCell ref="F15:G15"/>
    <mergeCell ref="J15:K15"/>
    <mergeCell ref="D16:E16"/>
    <mergeCell ref="H16:I16"/>
    <mergeCell ref="L16:M16"/>
    <mergeCell ref="N16:O16"/>
    <mergeCell ref="D14:E14"/>
    <mergeCell ref="A24:B26"/>
    <mergeCell ref="C24:D26"/>
    <mergeCell ref="G24:H26"/>
    <mergeCell ref="I25:J25"/>
    <mergeCell ref="D18:E18"/>
    <mergeCell ref="H18:I18"/>
    <mergeCell ref="O25:P26"/>
    <mergeCell ref="I26:J26"/>
    <mergeCell ref="C28:D28"/>
    <mergeCell ref="G28:H28"/>
    <mergeCell ref="I28:J28"/>
    <mergeCell ref="K28:L28"/>
    <mergeCell ref="M28:N28"/>
    <mergeCell ref="C29:D29"/>
    <mergeCell ref="G29:H29"/>
    <mergeCell ref="C30:D30"/>
    <mergeCell ref="G30:H30"/>
    <mergeCell ref="C31:D31"/>
    <mergeCell ref="G31:H31"/>
    <mergeCell ref="J40:K41"/>
    <mergeCell ref="L40:M41"/>
    <mergeCell ref="C32:D32"/>
    <mergeCell ref="G32:H32"/>
    <mergeCell ref="C33:D33"/>
    <mergeCell ref="G33:H33"/>
    <mergeCell ref="C34:D34"/>
    <mergeCell ref="G34:H34"/>
    <mergeCell ref="N40:O40"/>
    <mergeCell ref="P40:Q40"/>
    <mergeCell ref="A44:C44"/>
    <mergeCell ref="H44:I44"/>
    <mergeCell ref="N44:O44"/>
    <mergeCell ref="P44:Q44"/>
    <mergeCell ref="A40:C41"/>
    <mergeCell ref="D40:E41"/>
    <mergeCell ref="F40:G41"/>
    <mergeCell ref="H40:I40"/>
    <mergeCell ref="N60:O60"/>
    <mergeCell ref="A45:C45"/>
    <mergeCell ref="H45:I45"/>
    <mergeCell ref="N45:O45"/>
    <mergeCell ref="P45:Q45"/>
    <mergeCell ref="H46:I46"/>
    <mergeCell ref="N46:O46"/>
    <mergeCell ref="P46:Q46"/>
    <mergeCell ref="P60:Q60"/>
    <mergeCell ref="J62:K62"/>
    <mergeCell ref="L62:M62"/>
    <mergeCell ref="N62:O62"/>
    <mergeCell ref="P62:Q62"/>
    <mergeCell ref="A63:F72"/>
    <mergeCell ref="L63:M63"/>
    <mergeCell ref="L64:M64"/>
    <mergeCell ref="L65:M65"/>
    <mergeCell ref="L66:M66"/>
    <mergeCell ref="L67:M67"/>
    <mergeCell ref="L68:M68"/>
    <mergeCell ref="M25:N26"/>
    <mergeCell ref="K25:L26"/>
    <mergeCell ref="E25:F25"/>
    <mergeCell ref="E26:F26"/>
    <mergeCell ref="A60:F62"/>
    <mergeCell ref="H60:I60"/>
    <mergeCell ref="J60:K60"/>
    <mergeCell ref="L60:M60"/>
  </mergeCells>
  <phoneticPr fontId="4"/>
  <printOptions horizontalCentered="1"/>
  <pageMargins left="0.74803149606299213" right="0.74803149606299213" top="0.78740157480314965" bottom="0.59055118110236227" header="0.51181102362204722" footer="0.51181102362204722"/>
  <pageSetup paperSize="9" scale="8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1月_速報</vt:lpstr>
      <vt:lpstr>2月_速報</vt:lpstr>
      <vt:lpstr>3月_速報</vt:lpstr>
      <vt:lpstr>4月_速報</vt:lpstr>
      <vt:lpstr>5月_速報</vt:lpstr>
      <vt:lpstr>6月</vt:lpstr>
      <vt:lpstr>'1月_速報'!Print_Area</vt:lpstr>
      <vt:lpstr>'2月_速報'!Print_Area</vt:lpstr>
      <vt:lpstr>'3月_速報'!Print_Area</vt:lpstr>
      <vt:lpstr>'4月_速報'!Print_Area</vt:lpstr>
      <vt:lpstr>'5月_速報'!Print_Area</vt:lpstr>
      <vt:lpstr>'6月'!Print_Area</vt:lpstr>
    </vt:vector>
  </TitlesOfParts>
  <Company>尼崎市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松永 歩美</dc:creator>
  <cp:lastModifiedBy>植田 晃正</cp:lastModifiedBy>
  <cp:lastPrinted>2026-04-15T00:08:54Z</cp:lastPrinted>
  <dcterms:created xsi:type="dcterms:W3CDTF">2026-01-16T01:46:34Z</dcterms:created>
  <dcterms:modified xsi:type="dcterms:W3CDTF">2026-06-19T00:57:47Z</dcterms:modified>
</cp:coreProperties>
</file>