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S7WaGZeKiZGd/BQ43Uu/KS0p8kTyTnSVasCZXBAF6d3egFZ8ZabjbrS1FMOkndTQTBXWiZGtOe4jqKSnwNtCcA==" workbookSaltValue="89vvWrVFS9ERkGbtIx/hQg==" workbookSpinCount="100000" lockStructure="1"/>
  <bookViews>
    <workbookView xWindow="0" yWindow="0" windowWidth="19200" windowHeight="11355"/>
  </bookViews>
  <sheets>
    <sheet name="地区17(年末年始)" sheetId="2" r:id="rId1"/>
  </sheets>
  <externalReferences>
    <externalReference r:id="rId2"/>
  </externalReferences>
  <definedNames>
    <definedName name="_xlnm.Print_Area" localSheetId="0">'地区17(年末年始)'!$A$6:$I$508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1" i="2" l="1"/>
  <c r="L390" i="2"/>
  <c r="L389" i="2"/>
  <c r="L388" i="2"/>
  <c r="L348" i="2"/>
  <c r="L347" i="2"/>
  <c r="L346" i="2"/>
  <c r="K5" i="2"/>
  <c r="K3" i="2"/>
  <c r="H3" i="2"/>
  <c r="H2" i="2" s="1"/>
  <c r="G3" i="2"/>
  <c r="G2" i="2" s="1"/>
  <c r="F3" i="2"/>
  <c r="F2" i="2" s="1"/>
  <c r="J2" i="2"/>
  <c r="B2" i="2"/>
  <c r="D3" i="2" s="1"/>
  <c r="D2" i="2" s="1"/>
  <c r="B1" i="2"/>
  <c r="G51" i="2" s="1"/>
  <c r="D473" i="2" l="1"/>
  <c r="D221" i="2"/>
  <c r="D431" i="2"/>
  <c r="D305" i="2"/>
  <c r="D263" i="2"/>
  <c r="D179" i="2"/>
  <c r="D347" i="2"/>
  <c r="D95" i="2"/>
  <c r="D137" i="2"/>
  <c r="D389" i="2"/>
  <c r="D11" i="2"/>
  <c r="D53" i="2"/>
  <c r="L6" i="2"/>
  <c r="B13" i="2" s="1"/>
  <c r="A11" i="2"/>
  <c r="G93" i="2"/>
  <c r="L5" i="2"/>
  <c r="G219" i="2"/>
  <c r="G345" i="2"/>
  <c r="G177" i="2"/>
  <c r="G261" i="2"/>
  <c r="G9" i="2"/>
  <c r="G429" i="2"/>
  <c r="C3" i="2"/>
  <c r="C2" i="2" s="1"/>
  <c r="E3" i="2"/>
  <c r="E2" i="2" s="1"/>
  <c r="G135" i="2"/>
  <c r="G303" i="2"/>
  <c r="G387" i="2"/>
  <c r="H19" i="2" l="1"/>
  <c r="E19" i="2"/>
  <c r="D19" i="2"/>
  <c r="C19" i="2"/>
  <c r="B19" i="2"/>
  <c r="G19" i="2"/>
  <c r="F19" i="2"/>
  <c r="C11" i="2"/>
  <c r="K47" i="2"/>
  <c r="L48" i="2" l="1"/>
  <c r="B55" i="2" s="1"/>
  <c r="A53" i="2"/>
  <c r="L47" i="2"/>
  <c r="L20" i="2"/>
  <c r="C20" i="2" s="1"/>
  <c r="L19" i="2"/>
  <c r="P19" i="2"/>
  <c r="P20" i="2"/>
  <c r="G20" i="2" s="1"/>
  <c r="O20" i="2"/>
  <c r="F20" i="2" s="1"/>
  <c r="O19" i="2"/>
  <c r="K20" i="2"/>
  <c r="B20" i="2" s="1"/>
  <c r="K19" i="2"/>
  <c r="M19" i="2"/>
  <c r="M20" i="2"/>
  <c r="D20" i="2" s="1"/>
  <c r="N20" i="2"/>
  <c r="E20" i="2" s="1"/>
  <c r="N19" i="2"/>
  <c r="Q19" i="2"/>
  <c r="B21" i="2"/>
  <c r="Q20" i="2"/>
  <c r="H20" i="2" s="1"/>
  <c r="C53" i="2" l="1"/>
  <c r="K89" i="2"/>
  <c r="H61" i="2"/>
  <c r="B61" i="2"/>
  <c r="F61" i="2"/>
  <c r="E61" i="2"/>
  <c r="D61" i="2"/>
  <c r="C61" i="2"/>
  <c r="G61" i="2"/>
  <c r="K21" i="2"/>
  <c r="B23" i="2"/>
  <c r="K22" i="2"/>
  <c r="B22" i="2" s="1"/>
  <c r="C21" i="2"/>
  <c r="K24" i="2" l="1"/>
  <c r="B24" i="2" s="1"/>
  <c r="K23" i="2"/>
  <c r="B25" i="2"/>
  <c r="P62" i="2"/>
  <c r="G62" i="2" s="1"/>
  <c r="P61" i="2"/>
  <c r="M62" i="2"/>
  <c r="D62" i="2" s="1"/>
  <c r="M61" i="2"/>
  <c r="N61" i="2"/>
  <c r="N62" i="2"/>
  <c r="E62" i="2" s="1"/>
  <c r="O62" i="2"/>
  <c r="F62" i="2" s="1"/>
  <c r="O61" i="2"/>
  <c r="K62" i="2"/>
  <c r="B62" i="2" s="1"/>
  <c r="K61" i="2"/>
  <c r="L90" i="2"/>
  <c r="B97" i="2" s="1"/>
  <c r="L89" i="2"/>
  <c r="A95" i="2"/>
  <c r="D21" i="2"/>
  <c r="L21" i="2"/>
  <c r="L22" i="2"/>
  <c r="C22" i="2" s="1"/>
  <c r="C23" i="2"/>
  <c r="L62" i="2"/>
  <c r="C62" i="2" s="1"/>
  <c r="L61" i="2"/>
  <c r="Q61" i="2"/>
  <c r="B63" i="2"/>
  <c r="Q62" i="2"/>
  <c r="H62" i="2" s="1"/>
  <c r="K64" i="2" l="1"/>
  <c r="B64" i="2" s="1"/>
  <c r="K63" i="2"/>
  <c r="B65" i="2"/>
  <c r="C63" i="2"/>
  <c r="L24" i="2"/>
  <c r="C24" i="2" s="1"/>
  <c r="L23" i="2"/>
  <c r="C25" i="2"/>
  <c r="M22" i="2"/>
  <c r="D22" i="2" s="1"/>
  <c r="M21" i="2"/>
  <c r="E21" i="2"/>
  <c r="D23" i="2"/>
  <c r="H103" i="2"/>
  <c r="C103" i="2"/>
  <c r="G103" i="2"/>
  <c r="F103" i="2"/>
  <c r="E103" i="2"/>
  <c r="D103" i="2"/>
  <c r="B103" i="2"/>
  <c r="C95" i="2"/>
  <c r="K131" i="2"/>
  <c r="K25" i="2"/>
  <c r="B27" i="2"/>
  <c r="K26" i="2"/>
  <c r="B26" i="2" s="1"/>
  <c r="D25" i="2" l="1"/>
  <c r="M23" i="2"/>
  <c r="M24" i="2"/>
  <c r="D24" i="2" s="1"/>
  <c r="L132" i="2"/>
  <c r="B139" i="2" s="1"/>
  <c r="L131" i="2"/>
  <c r="A137" i="2"/>
  <c r="M104" i="2"/>
  <c r="D104" i="2" s="1"/>
  <c r="M103" i="2"/>
  <c r="N103" i="2"/>
  <c r="N104" i="2" s="1"/>
  <c r="E104" i="2" s="1"/>
  <c r="D63" i="2"/>
  <c r="L63" i="2"/>
  <c r="C65" i="2"/>
  <c r="L64" i="2"/>
  <c r="C64" i="2" s="1"/>
  <c r="K104" i="2"/>
  <c r="B104" i="2" s="1"/>
  <c r="K103" i="2"/>
  <c r="P103" i="2"/>
  <c r="P104" i="2"/>
  <c r="G104" i="2" s="1"/>
  <c r="Q104" i="2"/>
  <c r="H104" i="2" s="1"/>
  <c r="Q103" i="2"/>
  <c r="B105" i="2"/>
  <c r="B29" i="2"/>
  <c r="K28" i="2"/>
  <c r="B28" i="2" s="1"/>
  <c r="K27" i="2"/>
  <c r="N21" i="2"/>
  <c r="N22" i="2"/>
  <c r="E22" i="2" s="1"/>
  <c r="F21" i="2"/>
  <c r="E23" i="2"/>
  <c r="C27" i="2"/>
  <c r="L25" i="2"/>
  <c r="L26" i="2"/>
  <c r="C26" i="2" s="1"/>
  <c r="O104" i="2"/>
  <c r="F104" i="2" s="1"/>
  <c r="O103" i="2"/>
  <c r="K65" i="2"/>
  <c r="B67" i="2"/>
  <c r="K66" i="2"/>
  <c r="B66" i="2" s="1"/>
  <c r="L104" i="2"/>
  <c r="C104" i="2" s="1"/>
  <c r="L103" i="2"/>
  <c r="K173" i="2" l="1"/>
  <c r="C137" i="2"/>
  <c r="N23" i="2"/>
  <c r="E25" i="2"/>
  <c r="N24" i="2"/>
  <c r="E24" i="2" s="1"/>
  <c r="K68" i="2"/>
  <c r="B68" i="2" s="1"/>
  <c r="K67" i="2"/>
  <c r="B69" i="2"/>
  <c r="M63" i="2"/>
  <c r="M64" i="2"/>
  <c r="D64" i="2" s="1"/>
  <c r="E63" i="2"/>
  <c r="D65" i="2"/>
  <c r="K29" i="2"/>
  <c r="K30" i="2"/>
  <c r="B30" i="2" s="1"/>
  <c r="K106" i="2"/>
  <c r="B106" i="2" s="1"/>
  <c r="K105" i="2"/>
  <c r="B107" i="2"/>
  <c r="C105" i="2"/>
  <c r="H145" i="2"/>
  <c r="D145" i="2"/>
  <c r="C145" i="2"/>
  <c r="B145" i="2"/>
  <c r="F145" i="2"/>
  <c r="G145" i="2"/>
  <c r="E145" i="2"/>
  <c r="C29" i="2"/>
  <c r="L27" i="2"/>
  <c r="L28" i="2"/>
  <c r="C28" i="2" s="1"/>
  <c r="F23" i="2"/>
  <c r="O21" i="2"/>
  <c r="O22" i="2"/>
  <c r="F22" i="2" s="1"/>
  <c r="G21" i="2"/>
  <c r="L66" i="2"/>
  <c r="C66" i="2" s="1"/>
  <c r="C67" i="2"/>
  <c r="L65" i="2"/>
  <c r="D27" i="2"/>
  <c r="M26" i="2"/>
  <c r="D26" i="2" s="1"/>
  <c r="M25" i="2"/>
  <c r="E27" i="2" l="1"/>
  <c r="N25" i="2"/>
  <c r="N26" i="2" s="1"/>
  <c r="E26" i="2" s="1"/>
  <c r="O146" i="2"/>
  <c r="F146" i="2" s="1"/>
  <c r="O145" i="2"/>
  <c r="L67" i="2"/>
  <c r="C69" i="2"/>
  <c r="L68" i="2"/>
  <c r="C68" i="2" s="1"/>
  <c r="P146" i="2"/>
  <c r="G146" i="2" s="1"/>
  <c r="P145" i="2"/>
  <c r="N63" i="2"/>
  <c r="N64" i="2" s="1"/>
  <c r="E64" i="2" s="1"/>
  <c r="F63" i="2"/>
  <c r="E65" i="2"/>
  <c r="L145" i="2"/>
  <c r="L146" i="2"/>
  <c r="C146" i="2" s="1"/>
  <c r="D105" i="2"/>
  <c r="L106" i="2"/>
  <c r="C106" i="2" s="1"/>
  <c r="L105" i="2"/>
  <c r="C107" i="2"/>
  <c r="F25" i="2"/>
  <c r="O23" i="2"/>
  <c r="O24" i="2"/>
  <c r="F24" i="2" s="1"/>
  <c r="M27" i="2"/>
  <c r="M28" i="2"/>
  <c r="D28" i="2" s="1"/>
  <c r="M66" i="2"/>
  <c r="D66" i="2" s="1"/>
  <c r="M65" i="2"/>
  <c r="D67" i="2"/>
  <c r="K145" i="2"/>
  <c r="K146" i="2"/>
  <c r="B146" i="2" s="1"/>
  <c r="P22" i="2"/>
  <c r="G22" i="2" s="1"/>
  <c r="G23" i="2"/>
  <c r="H21" i="2"/>
  <c r="P21" i="2"/>
  <c r="M145" i="2"/>
  <c r="M146" i="2"/>
  <c r="D146" i="2" s="1"/>
  <c r="B71" i="2"/>
  <c r="K69" i="2"/>
  <c r="K70" i="2"/>
  <c r="B70" i="2" s="1"/>
  <c r="B147" i="2"/>
  <c r="Q146" i="2"/>
  <c r="H146" i="2" s="1"/>
  <c r="Q145" i="2"/>
  <c r="K108" i="2"/>
  <c r="B108" i="2" s="1"/>
  <c r="K107" i="2"/>
  <c r="B109" i="2"/>
  <c r="L29" i="2"/>
  <c r="L30" i="2"/>
  <c r="C30" i="2" s="1"/>
  <c r="N146" i="2"/>
  <c r="E146" i="2" s="1"/>
  <c r="N145" i="2"/>
  <c r="L174" i="2"/>
  <c r="B181" i="2" s="1"/>
  <c r="A179" i="2"/>
  <c r="L173" i="2"/>
  <c r="K110" i="2" l="1"/>
  <c r="B110" i="2" s="1"/>
  <c r="K109" i="2"/>
  <c r="B111" i="2"/>
  <c r="Q22" i="2"/>
  <c r="H22" i="2" s="1"/>
  <c r="H23" i="2"/>
  <c r="Q21" i="2"/>
  <c r="C71" i="2"/>
  <c r="L70" i="2"/>
  <c r="C70" i="2" s="1"/>
  <c r="L69" i="2"/>
  <c r="C179" i="2"/>
  <c r="K215" i="2"/>
  <c r="F27" i="2"/>
  <c r="O26" i="2"/>
  <c r="F26" i="2" s="1"/>
  <c r="O25" i="2"/>
  <c r="M106" i="2"/>
  <c r="D106" i="2" s="1"/>
  <c r="M105" i="2"/>
  <c r="D107" i="2"/>
  <c r="E105" i="2"/>
  <c r="K148" i="2"/>
  <c r="B148" i="2" s="1"/>
  <c r="B149" i="2"/>
  <c r="C147" i="2"/>
  <c r="K147" i="2"/>
  <c r="D69" i="2"/>
  <c r="M67" i="2"/>
  <c r="M68" i="2"/>
  <c r="D68" i="2" s="1"/>
  <c r="H187" i="2"/>
  <c r="D187" i="2"/>
  <c r="C187" i="2"/>
  <c r="B187" i="2"/>
  <c r="G187" i="2"/>
  <c r="F187" i="2"/>
  <c r="E187" i="2"/>
  <c r="N65" i="2"/>
  <c r="E67" i="2"/>
  <c r="N66" i="2"/>
  <c r="E66" i="2" s="1"/>
  <c r="N27" i="2"/>
  <c r="N28" i="2" s="1"/>
  <c r="E28" i="2" s="1"/>
  <c r="G25" i="2"/>
  <c r="P23" i="2"/>
  <c r="P24" i="2"/>
  <c r="G24" i="2" s="1"/>
  <c r="L108" i="2"/>
  <c r="C108" i="2" s="1"/>
  <c r="L107" i="2"/>
  <c r="C109" i="2"/>
  <c r="K71" i="2"/>
  <c r="K72" i="2"/>
  <c r="B72" i="2" s="1"/>
  <c r="O63" i="2"/>
  <c r="O64" i="2"/>
  <c r="F64" i="2" s="1"/>
  <c r="G63" i="2"/>
  <c r="F65" i="2"/>
  <c r="P64" i="2" l="1"/>
  <c r="G64" i="2" s="1"/>
  <c r="G65" i="2"/>
  <c r="P63" i="2"/>
  <c r="H63" i="2"/>
  <c r="L215" i="2"/>
  <c r="A221" i="2"/>
  <c r="L216" i="2"/>
  <c r="B223" i="2" s="1"/>
  <c r="E69" i="2"/>
  <c r="N68" i="2"/>
  <c r="E68" i="2" s="1"/>
  <c r="N67" i="2"/>
  <c r="N188" i="2"/>
  <c r="E188" i="2" s="1"/>
  <c r="N187" i="2"/>
  <c r="O187" i="2"/>
  <c r="O188" i="2"/>
  <c r="F188" i="2" s="1"/>
  <c r="P188" i="2"/>
  <c r="G188" i="2" s="1"/>
  <c r="P187" i="2"/>
  <c r="O27" i="2"/>
  <c r="O28" i="2"/>
  <c r="F28" i="2" s="1"/>
  <c r="K111" i="2"/>
  <c r="B113" i="2"/>
  <c r="K112" i="2"/>
  <c r="B112" i="2" s="1"/>
  <c r="B151" i="2"/>
  <c r="K149" i="2"/>
  <c r="K150" i="2"/>
  <c r="B150" i="2" s="1"/>
  <c r="L110" i="2"/>
  <c r="C110" i="2" s="1"/>
  <c r="L109" i="2"/>
  <c r="C111" i="2"/>
  <c r="M69" i="2"/>
  <c r="M70" i="2"/>
  <c r="D70" i="2" s="1"/>
  <c r="D147" i="2"/>
  <c r="L147" i="2"/>
  <c r="C149" i="2"/>
  <c r="L148" i="2"/>
  <c r="C148" i="2" s="1"/>
  <c r="L71" i="2"/>
  <c r="L72" i="2"/>
  <c r="C72" i="2" s="1"/>
  <c r="N105" i="2"/>
  <c r="N106" i="2" s="1"/>
  <c r="E106" i="2" s="1"/>
  <c r="E107" i="2"/>
  <c r="F105" i="2"/>
  <c r="K188" i="2"/>
  <c r="B188" i="2" s="1"/>
  <c r="K187" i="2"/>
  <c r="M108" i="2"/>
  <c r="D108" i="2" s="1"/>
  <c r="D109" i="2"/>
  <c r="M107" i="2"/>
  <c r="H25" i="2"/>
  <c r="Q23" i="2"/>
  <c r="Q24" i="2"/>
  <c r="H24" i="2" s="1"/>
  <c r="L187" i="2"/>
  <c r="L188" i="2"/>
  <c r="C188" i="2" s="1"/>
  <c r="M187" i="2"/>
  <c r="M188" i="2"/>
  <c r="D188" i="2" s="1"/>
  <c r="G27" i="2"/>
  <c r="P26" i="2"/>
  <c r="G26" i="2" s="1"/>
  <c r="P25" i="2"/>
  <c r="B189" i="2"/>
  <c r="Q187" i="2"/>
  <c r="Q188" i="2"/>
  <c r="H188" i="2" s="1"/>
  <c r="F67" i="2"/>
  <c r="O65" i="2"/>
  <c r="O66" i="2"/>
  <c r="F66" i="2" s="1"/>
  <c r="O68" i="2" l="1"/>
  <c r="F68" i="2" s="1"/>
  <c r="F69" i="2"/>
  <c r="O67" i="2"/>
  <c r="Q25" i="2"/>
  <c r="H27" i="2"/>
  <c r="Q26" i="2"/>
  <c r="H26" i="2" s="1"/>
  <c r="K113" i="2"/>
  <c r="K114" i="2"/>
  <c r="B114" i="2" s="1"/>
  <c r="P28" i="2"/>
  <c r="G28" i="2" s="1"/>
  <c r="P27" i="2"/>
  <c r="H65" i="2"/>
  <c r="Q64" i="2"/>
  <c r="H64" i="2" s="1"/>
  <c r="Q63" i="2"/>
  <c r="B153" i="2"/>
  <c r="K152" i="2"/>
  <c r="B152" i="2" s="1"/>
  <c r="K151" i="2"/>
  <c r="L150" i="2"/>
  <c r="C150" i="2" s="1"/>
  <c r="C151" i="2"/>
  <c r="L149" i="2"/>
  <c r="E229" i="2"/>
  <c r="B229" i="2"/>
  <c r="H229" i="2"/>
  <c r="G229" i="2"/>
  <c r="F229" i="2"/>
  <c r="D229" i="2"/>
  <c r="C229" i="2"/>
  <c r="K257" i="2"/>
  <c r="C221" i="2"/>
  <c r="G67" i="2"/>
  <c r="P66" i="2"/>
  <c r="G66" i="2" s="1"/>
  <c r="P65" i="2"/>
  <c r="N69" i="2"/>
  <c r="N70" i="2"/>
  <c r="E70" i="2" s="1"/>
  <c r="K190" i="2"/>
  <c r="B190" i="2" s="1"/>
  <c r="C189" i="2"/>
  <c r="K189" i="2"/>
  <c r="B191" i="2"/>
  <c r="D111" i="2"/>
  <c r="M109" i="2"/>
  <c r="M110" i="2"/>
  <c r="D110" i="2" s="1"/>
  <c r="M148" i="2"/>
  <c r="D148" i="2" s="1"/>
  <c r="M147" i="2"/>
  <c r="D149" i="2"/>
  <c r="E147" i="2"/>
  <c r="O106" i="2"/>
  <c r="F106" i="2" s="1"/>
  <c r="F107" i="2"/>
  <c r="O105" i="2"/>
  <c r="G105" i="2"/>
  <c r="C113" i="2"/>
  <c r="L111" i="2"/>
  <c r="L112" i="2"/>
  <c r="C112" i="2" s="1"/>
  <c r="N107" i="2"/>
  <c r="N108" i="2"/>
  <c r="E108" i="2" s="1"/>
  <c r="E109" i="2"/>
  <c r="P106" i="2" l="1"/>
  <c r="G106" i="2" s="1"/>
  <c r="P105" i="2"/>
  <c r="G107" i="2"/>
  <c r="H105" i="2"/>
  <c r="P229" i="2"/>
  <c r="P230" i="2"/>
  <c r="G230" i="2" s="1"/>
  <c r="N147" i="2"/>
  <c r="N148" i="2" s="1"/>
  <c r="E148" i="2" s="1"/>
  <c r="E149" i="2"/>
  <c r="F147" i="2"/>
  <c r="M149" i="2"/>
  <c r="D151" i="2"/>
  <c r="M150" i="2"/>
  <c r="D150" i="2" s="1"/>
  <c r="G69" i="2"/>
  <c r="P68" i="2"/>
  <c r="G68" i="2" s="1"/>
  <c r="P67" i="2"/>
  <c r="B231" i="2"/>
  <c r="Q229" i="2"/>
  <c r="Q230" i="2"/>
  <c r="H230" i="2" s="1"/>
  <c r="N229" i="2"/>
  <c r="N230" i="2" s="1"/>
  <c r="E230" i="2" s="1"/>
  <c r="O229" i="2"/>
  <c r="O230" i="2"/>
  <c r="F230" i="2" s="1"/>
  <c r="C153" i="2"/>
  <c r="L152" i="2"/>
  <c r="C152" i="2" s="1"/>
  <c r="L151" i="2"/>
  <c r="L229" i="2"/>
  <c r="L230" i="2"/>
  <c r="C230" i="2" s="1"/>
  <c r="O69" i="2"/>
  <c r="O70" i="2"/>
  <c r="F70" i="2" s="1"/>
  <c r="D189" i="2"/>
  <c r="L190" i="2"/>
  <c r="C190" i="2" s="1"/>
  <c r="L189" i="2"/>
  <c r="C191" i="2"/>
  <c r="H67" i="2"/>
  <c r="Q65" i="2"/>
  <c r="Q66" i="2"/>
  <c r="H66" i="2" s="1"/>
  <c r="O107" i="2"/>
  <c r="F109" i="2"/>
  <c r="O108" i="2"/>
  <c r="F108" i="2" s="1"/>
  <c r="K229" i="2"/>
  <c r="K230" i="2"/>
  <c r="B230" i="2" s="1"/>
  <c r="E111" i="2"/>
  <c r="N109" i="2"/>
  <c r="N110" i="2" s="1"/>
  <c r="E110" i="2" s="1"/>
  <c r="Q28" i="2"/>
  <c r="H28" i="2" s="1"/>
  <c r="Q27" i="2"/>
  <c r="A263" i="2"/>
  <c r="L257" i="2"/>
  <c r="L258" i="2"/>
  <c r="B265" i="2" s="1"/>
  <c r="M111" i="2"/>
  <c r="M112" i="2"/>
  <c r="D112" i="2" s="1"/>
  <c r="B155" i="2"/>
  <c r="K154" i="2"/>
  <c r="B154" i="2" s="1"/>
  <c r="K153" i="2"/>
  <c r="L113" i="2"/>
  <c r="L114" i="2"/>
  <c r="C114" i="2" s="1"/>
  <c r="K191" i="2"/>
  <c r="K192" i="2"/>
  <c r="B192" i="2" s="1"/>
  <c r="B193" i="2"/>
  <c r="M230" i="2"/>
  <c r="D230" i="2" s="1"/>
  <c r="M229" i="2"/>
  <c r="L192" i="2" l="1"/>
  <c r="C192" i="2" s="1"/>
  <c r="L191" i="2"/>
  <c r="C193" i="2"/>
  <c r="O148" i="2"/>
  <c r="F148" i="2" s="1"/>
  <c r="O147" i="2"/>
  <c r="F149" i="2"/>
  <c r="G147" i="2"/>
  <c r="N111" i="2"/>
  <c r="N112" i="2"/>
  <c r="E112" i="2" s="1"/>
  <c r="K155" i="2"/>
  <c r="K156" i="2"/>
  <c r="B156" i="2" s="1"/>
  <c r="H107" i="2"/>
  <c r="Q105" i="2"/>
  <c r="Q106" i="2"/>
  <c r="H106" i="2" s="1"/>
  <c r="M189" i="2"/>
  <c r="E189" i="2"/>
  <c r="D191" i="2"/>
  <c r="M190" i="2"/>
  <c r="D190" i="2" s="1"/>
  <c r="G109" i="2"/>
  <c r="P108" i="2"/>
  <c r="G108" i="2" s="1"/>
  <c r="P107" i="2"/>
  <c r="C155" i="2"/>
  <c r="L154" i="2"/>
  <c r="C154" i="2" s="1"/>
  <c r="L153" i="2"/>
  <c r="H69" i="2"/>
  <c r="Q67" i="2"/>
  <c r="Q68" i="2"/>
  <c r="H68" i="2" s="1"/>
  <c r="P70" i="2"/>
  <c r="G70" i="2" s="1"/>
  <c r="P69" i="2"/>
  <c r="B195" i="2"/>
  <c r="K194" i="2"/>
  <c r="B194" i="2" s="1"/>
  <c r="K193" i="2"/>
  <c r="E271" i="2"/>
  <c r="C271" i="2"/>
  <c r="H271" i="2"/>
  <c r="G271" i="2"/>
  <c r="F271" i="2"/>
  <c r="D271" i="2"/>
  <c r="B271" i="2"/>
  <c r="D153" i="2"/>
  <c r="M152" i="2"/>
  <c r="D152" i="2" s="1"/>
  <c r="M151" i="2"/>
  <c r="N149" i="2"/>
  <c r="N150" i="2"/>
  <c r="E150" i="2" s="1"/>
  <c r="E151" i="2"/>
  <c r="B233" i="2"/>
  <c r="K232" i="2"/>
  <c r="B232" i="2" s="1"/>
  <c r="K231" i="2"/>
  <c r="C231" i="2"/>
  <c r="F111" i="2"/>
  <c r="O109" i="2"/>
  <c r="O110" i="2"/>
  <c r="F110" i="2" s="1"/>
  <c r="C263" i="2"/>
  <c r="K299" i="2"/>
  <c r="P271" i="2" l="1"/>
  <c r="P272" i="2"/>
  <c r="G272" i="2" s="1"/>
  <c r="H109" i="2"/>
  <c r="Q108" i="2"/>
  <c r="H108" i="2" s="1"/>
  <c r="Q107" i="2"/>
  <c r="G111" i="2"/>
  <c r="P109" i="2"/>
  <c r="P110" i="2"/>
  <c r="G110" i="2" s="1"/>
  <c r="A305" i="2"/>
  <c r="L300" i="2"/>
  <c r="B307" i="2" s="1"/>
  <c r="L299" i="2"/>
  <c r="F151" i="2"/>
  <c r="O150" i="2"/>
  <c r="F150" i="2" s="1"/>
  <c r="O149" i="2"/>
  <c r="M154" i="2"/>
  <c r="D154" i="2" s="1"/>
  <c r="M153" i="2"/>
  <c r="F189" i="2"/>
  <c r="E191" i="2"/>
  <c r="N189" i="2"/>
  <c r="N190" i="2" s="1"/>
  <c r="E190" i="2" s="1"/>
  <c r="B273" i="2"/>
  <c r="Q271" i="2"/>
  <c r="Q272" i="2"/>
  <c r="H272" i="2" s="1"/>
  <c r="L155" i="2"/>
  <c r="L156" i="2"/>
  <c r="C156" i="2" s="1"/>
  <c r="B197" i="2"/>
  <c r="K195" i="2"/>
  <c r="K196" i="2"/>
  <c r="B196" i="2" s="1"/>
  <c r="L193" i="2"/>
  <c r="C195" i="2"/>
  <c r="L194" i="2"/>
  <c r="C194" i="2" s="1"/>
  <c r="N271" i="2"/>
  <c r="N272" i="2"/>
  <c r="E272" i="2" s="1"/>
  <c r="D193" i="2"/>
  <c r="M191" i="2"/>
  <c r="M192" i="2"/>
  <c r="D192" i="2" s="1"/>
  <c r="O112" i="2"/>
  <c r="F112" i="2" s="1"/>
  <c r="O111" i="2"/>
  <c r="K234" i="2"/>
  <c r="B234" i="2" s="1"/>
  <c r="K233" i="2"/>
  <c r="B235" i="2"/>
  <c r="L271" i="2"/>
  <c r="L272" i="2"/>
  <c r="C272" i="2" s="1"/>
  <c r="E153" i="2"/>
  <c r="N151" i="2"/>
  <c r="N152" i="2" s="1"/>
  <c r="E152" i="2" s="1"/>
  <c r="P148" i="2"/>
  <c r="G148" i="2" s="1"/>
  <c r="P147" i="2"/>
  <c r="G149" i="2"/>
  <c r="H147" i="2"/>
  <c r="K271" i="2"/>
  <c r="K272" i="2"/>
  <c r="B272" i="2" s="1"/>
  <c r="M271" i="2"/>
  <c r="M272" i="2"/>
  <c r="D272" i="2" s="1"/>
  <c r="L232" i="2"/>
  <c r="C232" i="2" s="1"/>
  <c r="C233" i="2"/>
  <c r="L231" i="2"/>
  <c r="D231" i="2"/>
  <c r="O272" i="2"/>
  <c r="F272" i="2" s="1"/>
  <c r="O271" i="2"/>
  <c r="Q69" i="2"/>
  <c r="Q70" i="2"/>
  <c r="H70" i="2" s="1"/>
  <c r="E231" i="2" l="1"/>
  <c r="M231" i="2"/>
  <c r="D233" i="2"/>
  <c r="M232" i="2"/>
  <c r="D232" i="2" s="1"/>
  <c r="C197" i="2"/>
  <c r="L196" i="2"/>
  <c r="C196" i="2" s="1"/>
  <c r="L195" i="2"/>
  <c r="P112" i="2"/>
  <c r="G112" i="2" s="1"/>
  <c r="P111" i="2"/>
  <c r="K235" i="2"/>
  <c r="B237" i="2"/>
  <c r="K236" i="2"/>
  <c r="B236" i="2" s="1"/>
  <c r="F191" i="2"/>
  <c r="G189" i="2"/>
  <c r="O190" i="2"/>
  <c r="F190" i="2" s="1"/>
  <c r="O189" i="2"/>
  <c r="L234" i="2"/>
  <c r="C234" i="2" s="1"/>
  <c r="L233" i="2"/>
  <c r="C235" i="2"/>
  <c r="N191" i="2"/>
  <c r="N192" i="2"/>
  <c r="E192" i="2" s="1"/>
  <c r="E193" i="2"/>
  <c r="H111" i="2"/>
  <c r="Q109" i="2"/>
  <c r="Q110" i="2"/>
  <c r="H110" i="2" s="1"/>
  <c r="F313" i="2"/>
  <c r="H313" i="2"/>
  <c r="G313" i="2"/>
  <c r="E313" i="2"/>
  <c r="D313" i="2"/>
  <c r="C313" i="2"/>
  <c r="B313" i="2"/>
  <c r="H149" i="2"/>
  <c r="Q147" i="2"/>
  <c r="Q148" i="2"/>
  <c r="H148" i="2" s="1"/>
  <c r="O152" i="2"/>
  <c r="F152" i="2" s="1"/>
  <c r="O151" i="2"/>
  <c r="F153" i="2"/>
  <c r="K341" i="2"/>
  <c r="C305" i="2"/>
  <c r="D195" i="2"/>
  <c r="M193" i="2"/>
  <c r="M194" i="2"/>
  <c r="D194" i="2" s="1"/>
  <c r="B275" i="2"/>
  <c r="C273" i="2"/>
  <c r="K274" i="2"/>
  <c r="B274" i="2" s="1"/>
  <c r="K273" i="2"/>
  <c r="N154" i="2"/>
  <c r="E154" i="2" s="1"/>
  <c r="N153" i="2"/>
  <c r="K197" i="2"/>
  <c r="K198" i="2"/>
  <c r="B198" i="2" s="1"/>
  <c r="P150" i="2"/>
  <c r="G150" i="2" s="1"/>
  <c r="P149" i="2"/>
  <c r="G151" i="2"/>
  <c r="B239" i="2" l="1"/>
  <c r="K238" i="2"/>
  <c r="B238" i="2" s="1"/>
  <c r="K237" i="2"/>
  <c r="L274" i="2"/>
  <c r="C274" i="2" s="1"/>
  <c r="L273" i="2"/>
  <c r="C275" i="2"/>
  <c r="D273" i="2"/>
  <c r="H151" i="2"/>
  <c r="Q150" i="2"/>
  <c r="H150" i="2" s="1"/>
  <c r="Q149" i="2"/>
  <c r="K313" i="2"/>
  <c r="K314" i="2"/>
  <c r="B314" i="2" s="1"/>
  <c r="P152" i="2"/>
  <c r="G152" i="2" s="1"/>
  <c r="P151" i="2"/>
  <c r="G153" i="2"/>
  <c r="M314" i="2"/>
  <c r="D314" i="2" s="1"/>
  <c r="M313" i="2"/>
  <c r="P314" i="2"/>
  <c r="G314" i="2" s="1"/>
  <c r="P313" i="2"/>
  <c r="E195" i="2"/>
  <c r="N193" i="2"/>
  <c r="N194" i="2"/>
  <c r="E194" i="2" s="1"/>
  <c r="M234" i="2"/>
  <c r="D234" i="2" s="1"/>
  <c r="M233" i="2"/>
  <c r="D235" i="2"/>
  <c r="B277" i="2"/>
  <c r="K275" i="2"/>
  <c r="K276" i="2"/>
  <c r="B276" i="2" s="1"/>
  <c r="Q111" i="2"/>
  <c r="Q112" i="2"/>
  <c r="H112" i="2" s="1"/>
  <c r="L313" i="2"/>
  <c r="L314" i="2"/>
  <c r="C314" i="2" s="1"/>
  <c r="L235" i="2"/>
  <c r="L236" i="2"/>
  <c r="C236" i="2" s="1"/>
  <c r="C237" i="2"/>
  <c r="M196" i="2"/>
  <c r="D196" i="2" s="1"/>
  <c r="M195" i="2"/>
  <c r="N313" i="2"/>
  <c r="N314" i="2"/>
  <c r="E314" i="2" s="1"/>
  <c r="L198" i="2"/>
  <c r="C198" i="2" s="1"/>
  <c r="L197" i="2"/>
  <c r="A347" i="2"/>
  <c r="L341" i="2"/>
  <c r="L342" i="2"/>
  <c r="B349" i="2" s="1"/>
  <c r="B315" i="2"/>
  <c r="Q313" i="2"/>
  <c r="Q314" i="2"/>
  <c r="H314" i="2" s="1"/>
  <c r="O154" i="2"/>
  <c r="F154" i="2" s="1"/>
  <c r="O153" i="2"/>
  <c r="O314" i="2"/>
  <c r="F314" i="2" s="1"/>
  <c r="O313" i="2"/>
  <c r="P190" i="2"/>
  <c r="G190" i="2" s="1"/>
  <c r="H189" i="2"/>
  <c r="G191" i="2"/>
  <c r="P189" i="2"/>
  <c r="O192" i="2"/>
  <c r="F192" i="2" s="1"/>
  <c r="F193" i="2"/>
  <c r="O191" i="2"/>
  <c r="F231" i="2"/>
  <c r="E233" i="2"/>
  <c r="N231" i="2"/>
  <c r="N232" i="2"/>
  <c r="E232" i="2" s="1"/>
  <c r="E235" i="2" l="1"/>
  <c r="N233" i="2"/>
  <c r="N234" i="2" s="1"/>
  <c r="E234" i="2" s="1"/>
  <c r="L237" i="2"/>
  <c r="L238" i="2"/>
  <c r="C238" i="2" s="1"/>
  <c r="C239" i="2"/>
  <c r="N195" i="2"/>
  <c r="N196" i="2" s="1"/>
  <c r="E196" i="2" s="1"/>
  <c r="G355" i="2"/>
  <c r="C355" i="2"/>
  <c r="H355" i="2"/>
  <c r="F355" i="2"/>
  <c r="B355" i="2"/>
  <c r="E355" i="2"/>
  <c r="D355" i="2"/>
  <c r="P154" i="2"/>
  <c r="G154" i="2" s="1"/>
  <c r="P153" i="2"/>
  <c r="G193" i="2"/>
  <c r="P192" i="2"/>
  <c r="G192" i="2" s="1"/>
  <c r="P191" i="2"/>
  <c r="F233" i="2"/>
  <c r="O231" i="2"/>
  <c r="O232" i="2"/>
  <c r="F232" i="2" s="1"/>
  <c r="G231" i="2"/>
  <c r="O193" i="2"/>
  <c r="O194" i="2"/>
  <c r="F194" i="2" s="1"/>
  <c r="F195" i="2"/>
  <c r="B317" i="2"/>
  <c r="C315" i="2"/>
  <c r="K315" i="2"/>
  <c r="K316" i="2"/>
  <c r="B316" i="2" s="1"/>
  <c r="Q152" i="2"/>
  <c r="H152" i="2" s="1"/>
  <c r="Q151" i="2"/>
  <c r="H153" i="2"/>
  <c r="K383" i="2"/>
  <c r="C347" i="2"/>
  <c r="M274" i="2"/>
  <c r="D274" i="2" s="1"/>
  <c r="E273" i="2"/>
  <c r="M273" i="2"/>
  <c r="D275" i="2"/>
  <c r="L276" i="2"/>
  <c r="C276" i="2" s="1"/>
  <c r="L275" i="2"/>
  <c r="C277" i="2"/>
  <c r="H191" i="2"/>
  <c r="Q190" i="2"/>
  <c r="H190" i="2" s="1"/>
  <c r="Q189" i="2"/>
  <c r="K278" i="2"/>
  <c r="B278" i="2" s="1"/>
  <c r="B279" i="2"/>
  <c r="K277" i="2"/>
  <c r="M236" i="2"/>
  <c r="D236" i="2" s="1"/>
  <c r="D237" i="2"/>
  <c r="M235" i="2"/>
  <c r="K240" i="2"/>
  <c r="B240" i="2" s="1"/>
  <c r="K239" i="2"/>
  <c r="Q356" i="2" l="1"/>
  <c r="H356" i="2" s="1"/>
  <c r="Q355" i="2"/>
  <c r="B357" i="2"/>
  <c r="Q153" i="2"/>
  <c r="Q154" i="2"/>
  <c r="H154" i="2" s="1"/>
  <c r="O234" i="2"/>
  <c r="F234" i="2" s="1"/>
  <c r="O233" i="2"/>
  <c r="F235" i="2"/>
  <c r="G195" i="2"/>
  <c r="P193" i="2"/>
  <c r="P194" i="2"/>
  <c r="G194" i="2" s="1"/>
  <c r="D277" i="2"/>
  <c r="M275" i="2"/>
  <c r="M276" i="2"/>
  <c r="D276" i="2" s="1"/>
  <c r="B319" i="2"/>
  <c r="K317" i="2"/>
  <c r="K318" i="2"/>
  <c r="B318" i="2" s="1"/>
  <c r="P355" i="2"/>
  <c r="P356" i="2"/>
  <c r="G356" i="2" s="1"/>
  <c r="H193" i="2"/>
  <c r="Q192" i="2"/>
  <c r="H192" i="2" s="1"/>
  <c r="Q191" i="2"/>
  <c r="C317" i="2"/>
  <c r="D315" i="2"/>
  <c r="L315" i="2"/>
  <c r="L316" i="2"/>
  <c r="C316" i="2" s="1"/>
  <c r="M355" i="2"/>
  <c r="M356" i="2"/>
  <c r="D356" i="2" s="1"/>
  <c r="B281" i="2"/>
  <c r="K280" i="2"/>
  <c r="B280" i="2" s="1"/>
  <c r="K279" i="2"/>
  <c r="P231" i="2"/>
  <c r="P232" i="2"/>
  <c r="G232" i="2" s="1"/>
  <c r="H231" i="2"/>
  <c r="G233" i="2"/>
  <c r="F273" i="2"/>
  <c r="N273" i="2"/>
  <c r="N274" i="2" s="1"/>
  <c r="E274" i="2" s="1"/>
  <c r="E275" i="2"/>
  <c r="N355" i="2"/>
  <c r="N356" i="2" s="1"/>
  <c r="E356" i="2" s="1"/>
  <c r="N235" i="2"/>
  <c r="N236" i="2"/>
  <c r="E236" i="2" s="1"/>
  <c r="E237" i="2"/>
  <c r="O355" i="2"/>
  <c r="O356" i="2"/>
  <c r="F356" i="2" s="1"/>
  <c r="L383" i="2"/>
  <c r="L384" i="2"/>
  <c r="B391" i="2" s="1"/>
  <c r="A389" i="2"/>
  <c r="L355" i="2"/>
  <c r="L356" i="2"/>
  <c r="C356" i="2" s="1"/>
  <c r="L277" i="2"/>
  <c r="L278" i="2"/>
  <c r="C278" i="2" s="1"/>
  <c r="C279" i="2"/>
  <c r="L240" i="2"/>
  <c r="C240" i="2" s="1"/>
  <c r="L239" i="2"/>
  <c r="M238" i="2"/>
  <c r="D238" i="2" s="1"/>
  <c r="M237" i="2"/>
  <c r="O195" i="2"/>
  <c r="O196" i="2"/>
  <c r="F196" i="2" s="1"/>
  <c r="K356" i="2"/>
  <c r="B356" i="2" s="1"/>
  <c r="K355" i="2"/>
  <c r="F275" i="2" l="1"/>
  <c r="G273" i="2"/>
  <c r="O274" i="2"/>
  <c r="F274" i="2" s="1"/>
  <c r="O273" i="2"/>
  <c r="M278" i="2"/>
  <c r="D278" i="2" s="1"/>
  <c r="M277" i="2"/>
  <c r="D279" i="2"/>
  <c r="K425" i="2"/>
  <c r="C389" i="2"/>
  <c r="P233" i="2"/>
  <c r="G235" i="2"/>
  <c r="P234" i="2"/>
  <c r="G234" i="2" s="1"/>
  <c r="Q232" i="2"/>
  <c r="H232" i="2" s="1"/>
  <c r="Q231" i="2"/>
  <c r="H233" i="2"/>
  <c r="P195" i="2"/>
  <c r="P196" i="2"/>
  <c r="G196" i="2" s="1"/>
  <c r="N238" i="2"/>
  <c r="E238" i="2" s="1"/>
  <c r="N237" i="2"/>
  <c r="Q194" i="2"/>
  <c r="H194" i="2" s="1"/>
  <c r="H195" i="2"/>
  <c r="Q193" i="2"/>
  <c r="M316" i="2"/>
  <c r="D316" i="2" s="1"/>
  <c r="M315" i="2"/>
  <c r="D317" i="2"/>
  <c r="E315" i="2"/>
  <c r="E277" i="2"/>
  <c r="N275" i="2"/>
  <c r="N276" i="2" s="1"/>
  <c r="E276" i="2" s="1"/>
  <c r="K320" i="2"/>
  <c r="B320" i="2" s="1"/>
  <c r="B321" i="2"/>
  <c r="K319" i="2"/>
  <c r="C357" i="2"/>
  <c r="B359" i="2"/>
  <c r="K357" i="2"/>
  <c r="K358" i="2"/>
  <c r="B358" i="2" s="1"/>
  <c r="L317" i="2"/>
  <c r="L318" i="2"/>
  <c r="C318" i="2" s="1"/>
  <c r="C319" i="2"/>
  <c r="L280" i="2"/>
  <c r="C280" i="2" s="1"/>
  <c r="C281" i="2"/>
  <c r="L279" i="2"/>
  <c r="F237" i="2"/>
  <c r="O235" i="2"/>
  <c r="O236" i="2"/>
  <c r="F236" i="2" s="1"/>
  <c r="K281" i="2"/>
  <c r="K282" i="2"/>
  <c r="B282" i="2" s="1"/>
  <c r="D397" i="2"/>
  <c r="F397" i="2"/>
  <c r="H397" i="2"/>
  <c r="C397" i="2"/>
  <c r="G397" i="2"/>
  <c r="E397" i="2"/>
  <c r="B397" i="2"/>
  <c r="M398" i="2" l="1"/>
  <c r="D398" i="2" s="1"/>
  <c r="M397" i="2"/>
  <c r="L357" i="2"/>
  <c r="L358" i="2"/>
  <c r="C358" i="2" s="1"/>
  <c r="D357" i="2"/>
  <c r="C359" i="2"/>
  <c r="A431" i="2"/>
  <c r="L426" i="2"/>
  <c r="B433" i="2" s="1"/>
  <c r="L425" i="2"/>
  <c r="M279" i="2"/>
  <c r="M280" i="2"/>
  <c r="D280" i="2" s="1"/>
  <c r="N398" i="2"/>
  <c r="E398" i="2" s="1"/>
  <c r="N397" i="2"/>
  <c r="E279" i="2"/>
  <c r="N277" i="2"/>
  <c r="N278" i="2" s="1"/>
  <c r="E278" i="2" s="1"/>
  <c r="P235" i="2"/>
  <c r="P236" i="2"/>
  <c r="G236" i="2" s="1"/>
  <c r="G237" i="2"/>
  <c r="K360" i="2"/>
  <c r="B360" i="2" s="1"/>
  <c r="K359" i="2"/>
  <c r="B361" i="2"/>
  <c r="K397" i="2"/>
  <c r="K398" i="2"/>
  <c r="B398" i="2" s="1"/>
  <c r="F315" i="2"/>
  <c r="E317" i="2"/>
  <c r="N316" i="2"/>
  <c r="E316" i="2" s="1"/>
  <c r="N315" i="2"/>
  <c r="P273" i="2"/>
  <c r="H273" i="2"/>
  <c r="P274" i="2"/>
  <c r="G274" i="2" s="1"/>
  <c r="G275" i="2"/>
  <c r="Q196" i="2"/>
  <c r="H196" i="2" s="1"/>
  <c r="Q195" i="2"/>
  <c r="O237" i="2"/>
  <c r="O238" i="2"/>
  <c r="F238" i="2" s="1"/>
  <c r="B323" i="2"/>
  <c r="K322" i="2"/>
  <c r="B322" i="2" s="1"/>
  <c r="K321" i="2"/>
  <c r="L282" i="2"/>
  <c r="C282" i="2" s="1"/>
  <c r="L281" i="2"/>
  <c r="P398" i="2"/>
  <c r="G398" i="2" s="1"/>
  <c r="P397" i="2"/>
  <c r="L398" i="2"/>
  <c r="C398" i="2" s="1"/>
  <c r="L397" i="2"/>
  <c r="L319" i="2"/>
  <c r="L320" i="2"/>
  <c r="C320" i="2" s="1"/>
  <c r="C321" i="2"/>
  <c r="H235" i="2"/>
  <c r="Q234" i="2"/>
  <c r="H234" i="2" s="1"/>
  <c r="Q233" i="2"/>
  <c r="B399" i="2"/>
  <c r="Q398" i="2"/>
  <c r="H398" i="2" s="1"/>
  <c r="Q397" i="2"/>
  <c r="O398" i="2"/>
  <c r="F398" i="2" s="1"/>
  <c r="O397" i="2"/>
  <c r="M318" i="2"/>
  <c r="D318" i="2" s="1"/>
  <c r="M317" i="2"/>
  <c r="D319" i="2"/>
  <c r="F277" i="2"/>
  <c r="O275" i="2"/>
  <c r="O276" i="2"/>
  <c r="F276" i="2" s="1"/>
  <c r="F279" i="2" l="1"/>
  <c r="O277" i="2"/>
  <c r="O278" i="2"/>
  <c r="F278" i="2" s="1"/>
  <c r="K467" i="2"/>
  <c r="C431" i="2"/>
  <c r="P275" i="2"/>
  <c r="P276" i="2"/>
  <c r="G276" i="2" s="1"/>
  <c r="G277" i="2"/>
  <c r="Q274" i="2"/>
  <c r="H274" i="2" s="1"/>
  <c r="Q273" i="2"/>
  <c r="H275" i="2"/>
  <c r="B401" i="2"/>
  <c r="K399" i="2"/>
  <c r="K400" i="2"/>
  <c r="B400" i="2" s="1"/>
  <c r="C399" i="2"/>
  <c r="D321" i="2"/>
  <c r="M320" i="2"/>
  <c r="D320" i="2" s="1"/>
  <c r="M319" i="2"/>
  <c r="P238" i="2"/>
  <c r="G238" i="2" s="1"/>
  <c r="P237" i="2"/>
  <c r="N279" i="2"/>
  <c r="N280" i="2" s="1"/>
  <c r="E280" i="2" s="1"/>
  <c r="C323" i="2"/>
  <c r="L321" i="2"/>
  <c r="L322" i="2"/>
  <c r="C322" i="2" s="1"/>
  <c r="K362" i="2"/>
  <c r="B362" i="2" s="1"/>
  <c r="K361" i="2"/>
  <c r="B363" i="2"/>
  <c r="D439" i="2"/>
  <c r="C439" i="2"/>
  <c r="G439" i="2"/>
  <c r="F439" i="2"/>
  <c r="E439" i="2"/>
  <c r="B439" i="2"/>
  <c r="H439" i="2"/>
  <c r="C361" i="2"/>
  <c r="L360" i="2"/>
  <c r="C360" i="2" s="1"/>
  <c r="L359" i="2"/>
  <c r="M358" i="2"/>
  <c r="D358" i="2" s="1"/>
  <c r="E357" i="2"/>
  <c r="M357" i="2"/>
  <c r="D359" i="2"/>
  <c r="E319" i="2"/>
  <c r="N317" i="2"/>
  <c r="N318" i="2" s="1"/>
  <c r="E318" i="2" s="1"/>
  <c r="H237" i="2"/>
  <c r="Q235" i="2"/>
  <c r="Q236" i="2"/>
  <c r="H236" i="2" s="1"/>
  <c r="K324" i="2"/>
  <c r="B324" i="2" s="1"/>
  <c r="K323" i="2"/>
  <c r="F317" i="2"/>
  <c r="O315" i="2"/>
  <c r="O316" i="2"/>
  <c r="F316" i="2" s="1"/>
  <c r="G315" i="2"/>
  <c r="Q439" i="2" l="1"/>
  <c r="B441" i="2"/>
  <c r="Q440" i="2"/>
  <c r="H440" i="2" s="1"/>
  <c r="Q237" i="2"/>
  <c r="Q238" i="2"/>
  <c r="H238" i="2" s="1"/>
  <c r="N319" i="2"/>
  <c r="N320" i="2" s="1"/>
  <c r="E320" i="2" s="1"/>
  <c r="E321" i="2"/>
  <c r="P278" i="2"/>
  <c r="G278" i="2" s="1"/>
  <c r="G279" i="2"/>
  <c r="P277" i="2"/>
  <c r="M359" i="2"/>
  <c r="D361" i="2"/>
  <c r="M360" i="2"/>
  <c r="D360" i="2" s="1"/>
  <c r="F357" i="2"/>
  <c r="N357" i="2"/>
  <c r="N358" i="2" s="1"/>
  <c r="E358" i="2" s="1"/>
  <c r="E359" i="2"/>
  <c r="K363" i="2"/>
  <c r="K364" i="2"/>
  <c r="B364" i="2" s="1"/>
  <c r="B365" i="2"/>
  <c r="M322" i="2"/>
  <c r="D322" i="2" s="1"/>
  <c r="M321" i="2"/>
  <c r="A473" i="2"/>
  <c r="L467" i="2"/>
  <c r="C473" i="2" s="1"/>
  <c r="L468" i="2"/>
  <c r="B475" i="2" s="1"/>
  <c r="L324" i="2"/>
  <c r="C324" i="2" s="1"/>
  <c r="L323" i="2"/>
  <c r="N439" i="2"/>
  <c r="N440" i="2" s="1"/>
  <c r="E440" i="2" s="1"/>
  <c r="P440" i="2"/>
  <c r="G440" i="2" s="1"/>
  <c r="P439" i="2"/>
  <c r="P315" i="2"/>
  <c r="G317" i="2"/>
  <c r="P316" i="2"/>
  <c r="G316" i="2" s="1"/>
  <c r="H315" i="2"/>
  <c r="K402" i="2"/>
  <c r="B402" i="2" s="1"/>
  <c r="B403" i="2"/>
  <c r="K401" i="2"/>
  <c r="C363" i="2"/>
  <c r="L362" i="2"/>
  <c r="C362" i="2" s="1"/>
  <c r="L361" i="2"/>
  <c r="Q275" i="2"/>
  <c r="H277" i="2"/>
  <c r="Q276" i="2"/>
  <c r="H276" i="2" s="1"/>
  <c r="K440" i="2"/>
  <c r="B440" i="2" s="1"/>
  <c r="K439" i="2"/>
  <c r="O440" i="2"/>
  <c r="F440" i="2" s="1"/>
  <c r="O439" i="2"/>
  <c r="L439" i="2"/>
  <c r="L440" i="2"/>
  <c r="C440" i="2" s="1"/>
  <c r="M440" i="2"/>
  <c r="D440" i="2" s="1"/>
  <c r="M439" i="2"/>
  <c r="O318" i="2"/>
  <c r="F318" i="2" s="1"/>
  <c r="F319" i="2"/>
  <c r="O317" i="2"/>
  <c r="L400" i="2"/>
  <c r="C400" i="2" s="1"/>
  <c r="C401" i="2"/>
  <c r="L399" i="2"/>
  <c r="D399" i="2"/>
  <c r="O279" i="2"/>
  <c r="O280" i="2"/>
  <c r="F280" i="2" s="1"/>
  <c r="E399" i="2" l="1"/>
  <c r="D401" i="2"/>
  <c r="M400" i="2"/>
  <c r="D400" i="2" s="1"/>
  <c r="M399" i="2"/>
  <c r="Q316" i="2"/>
  <c r="H316" i="2" s="1"/>
  <c r="H317" i="2"/>
  <c r="Q315" i="2"/>
  <c r="L364" i="2"/>
  <c r="C364" i="2" s="1"/>
  <c r="L363" i="2"/>
  <c r="C365" i="2"/>
  <c r="O358" i="2"/>
  <c r="F358" i="2" s="1"/>
  <c r="O357" i="2"/>
  <c r="G357" i="2"/>
  <c r="F359" i="2"/>
  <c r="C403" i="2"/>
  <c r="L401" i="2"/>
  <c r="L402" i="2"/>
  <c r="C402" i="2" s="1"/>
  <c r="P280" i="2"/>
  <c r="G280" i="2" s="1"/>
  <c r="P279" i="2"/>
  <c r="F321" i="2"/>
  <c r="O320" i="2"/>
  <c r="F320" i="2" s="1"/>
  <c r="O319" i="2"/>
  <c r="N360" i="2"/>
  <c r="E360" i="2" s="1"/>
  <c r="E361" i="2"/>
  <c r="N359" i="2"/>
  <c r="K366" i="2"/>
  <c r="B366" i="2" s="1"/>
  <c r="K365" i="2"/>
  <c r="H279" i="2"/>
  <c r="Q277" i="2"/>
  <c r="Q278" i="2"/>
  <c r="H278" i="2" s="1"/>
  <c r="K442" i="2"/>
  <c r="B442" i="2" s="1"/>
  <c r="K441" i="2"/>
  <c r="C441" i="2"/>
  <c r="B443" i="2"/>
  <c r="D481" i="2"/>
  <c r="C481" i="2"/>
  <c r="G481" i="2"/>
  <c r="B481" i="2"/>
  <c r="F481" i="2"/>
  <c r="H481" i="2"/>
  <c r="E481" i="2"/>
  <c r="P317" i="2"/>
  <c r="P318" i="2"/>
  <c r="G318" i="2" s="1"/>
  <c r="G319" i="2"/>
  <c r="N321" i="2"/>
  <c r="N322" i="2"/>
  <c r="E322" i="2" s="1"/>
  <c r="K403" i="2"/>
  <c r="B405" i="2"/>
  <c r="K404" i="2"/>
  <c r="B404" i="2" s="1"/>
  <c r="M361" i="2"/>
  <c r="D363" i="2"/>
  <c r="M362" i="2"/>
  <c r="D362" i="2" s="1"/>
  <c r="K406" i="2" l="1"/>
  <c r="B406" i="2" s="1"/>
  <c r="B407" i="2"/>
  <c r="K405" i="2"/>
  <c r="Q481" i="2"/>
  <c r="B483" i="2"/>
  <c r="Q482" i="2"/>
  <c r="H482" i="2" s="1"/>
  <c r="Q279" i="2"/>
  <c r="Q280" i="2"/>
  <c r="H280" i="2" s="1"/>
  <c r="L442" i="2"/>
  <c r="C442" i="2" s="1"/>
  <c r="D441" i="2"/>
  <c r="C443" i="2"/>
  <c r="L441" i="2"/>
  <c r="O322" i="2"/>
  <c r="F322" i="2" s="1"/>
  <c r="O321" i="2"/>
  <c r="M481" i="2"/>
  <c r="M482" i="2"/>
  <c r="D482" i="2" s="1"/>
  <c r="O359" i="2"/>
  <c r="F361" i="2"/>
  <c r="O360" i="2"/>
  <c r="F360" i="2" s="1"/>
  <c r="D403" i="2"/>
  <c r="M401" i="2"/>
  <c r="M402" i="2"/>
  <c r="D402" i="2" s="1"/>
  <c r="L481" i="2"/>
  <c r="L482" i="2"/>
  <c r="C482" i="2" s="1"/>
  <c r="E363" i="2"/>
  <c r="N361" i="2"/>
  <c r="N362" i="2" s="1"/>
  <c r="E362" i="2" s="1"/>
  <c r="K443" i="2"/>
  <c r="K444" i="2"/>
  <c r="B444" i="2" s="1"/>
  <c r="B445" i="2"/>
  <c r="L366" i="2"/>
  <c r="C366" i="2" s="1"/>
  <c r="L365" i="2"/>
  <c r="P319" i="2"/>
  <c r="G321" i="2"/>
  <c r="P320" i="2"/>
  <c r="G320" i="2" s="1"/>
  <c r="Q318" i="2"/>
  <c r="H318" i="2" s="1"/>
  <c r="H319" i="2"/>
  <c r="Q317" i="2"/>
  <c r="N481" i="2"/>
  <c r="N482" i="2"/>
  <c r="E482" i="2" s="1"/>
  <c r="M364" i="2"/>
  <c r="D364" i="2" s="1"/>
  <c r="M363" i="2"/>
  <c r="O482" i="2"/>
  <c r="F482" i="2" s="1"/>
  <c r="O481" i="2"/>
  <c r="L403" i="2"/>
  <c r="L404" i="2"/>
  <c r="C404" i="2" s="1"/>
  <c r="C405" i="2"/>
  <c r="K481" i="2"/>
  <c r="K482" i="2"/>
  <c r="B482" i="2" s="1"/>
  <c r="P482" i="2"/>
  <c r="G482" i="2" s="1"/>
  <c r="P481" i="2"/>
  <c r="P358" i="2"/>
  <c r="G358" i="2" s="1"/>
  <c r="P357" i="2"/>
  <c r="H357" i="2"/>
  <c r="G359" i="2"/>
  <c r="N399" i="2"/>
  <c r="N400" i="2"/>
  <c r="E400" i="2" s="1"/>
  <c r="F399" i="2"/>
  <c r="E401" i="2"/>
  <c r="C445" i="2" l="1"/>
  <c r="L444" i="2"/>
  <c r="C444" i="2" s="1"/>
  <c r="L443" i="2"/>
  <c r="O399" i="2"/>
  <c r="F401" i="2"/>
  <c r="O400" i="2"/>
  <c r="F400" i="2" s="1"/>
  <c r="G399" i="2"/>
  <c r="P322" i="2"/>
  <c r="G322" i="2" s="1"/>
  <c r="P321" i="2"/>
  <c r="M441" i="2"/>
  <c r="E441" i="2"/>
  <c r="M442" i="2"/>
  <c r="D442" i="2" s="1"/>
  <c r="D443" i="2"/>
  <c r="M404" i="2"/>
  <c r="D404" i="2" s="1"/>
  <c r="D405" i="2"/>
  <c r="M403" i="2"/>
  <c r="G361" i="2"/>
  <c r="P359" i="2"/>
  <c r="P360" i="2"/>
  <c r="G360" i="2" s="1"/>
  <c r="Q357" i="2"/>
  <c r="H359" i="2"/>
  <c r="Q358" i="2"/>
  <c r="H358" i="2" s="1"/>
  <c r="N363" i="2"/>
  <c r="N364" i="2"/>
  <c r="E364" i="2" s="1"/>
  <c r="K408" i="2"/>
  <c r="B408" i="2" s="1"/>
  <c r="K407" i="2"/>
  <c r="N402" i="2"/>
  <c r="E402" i="2" s="1"/>
  <c r="N401" i="2"/>
  <c r="E403" i="2"/>
  <c r="L406" i="2"/>
  <c r="C406" i="2" s="1"/>
  <c r="L405" i="2"/>
  <c r="C407" i="2"/>
  <c r="B447" i="2"/>
  <c r="K446" i="2"/>
  <c r="B446" i="2" s="1"/>
  <c r="K445" i="2"/>
  <c r="O362" i="2"/>
  <c r="F362" i="2" s="1"/>
  <c r="O361" i="2"/>
  <c r="F363" i="2"/>
  <c r="K484" i="2"/>
  <c r="B484" i="2" s="1"/>
  <c r="B485" i="2"/>
  <c r="K483" i="2"/>
  <c r="C483" i="2"/>
  <c r="H321" i="2"/>
  <c r="Q319" i="2"/>
  <c r="Q320" i="2"/>
  <c r="H320" i="2" s="1"/>
  <c r="N441" i="2" l="1"/>
  <c r="N442" i="2"/>
  <c r="E442" i="2" s="1"/>
  <c r="F441" i="2"/>
  <c r="E443" i="2"/>
  <c r="G401" i="2"/>
  <c r="P399" i="2"/>
  <c r="H399" i="2"/>
  <c r="P400" i="2"/>
  <c r="G400" i="2" s="1"/>
  <c r="L484" i="2"/>
  <c r="C484" i="2" s="1"/>
  <c r="L483" i="2"/>
  <c r="C485" i="2"/>
  <c r="D483" i="2"/>
  <c r="F403" i="2"/>
  <c r="O401" i="2"/>
  <c r="O402" i="2"/>
  <c r="F402" i="2" s="1"/>
  <c r="B487" i="2"/>
  <c r="K485" i="2"/>
  <c r="K486" i="2"/>
  <c r="B486" i="2" s="1"/>
  <c r="Q360" i="2"/>
  <c r="H360" i="2" s="1"/>
  <c r="H361" i="2"/>
  <c r="Q359" i="2"/>
  <c r="L408" i="2"/>
  <c r="C408" i="2" s="1"/>
  <c r="L407" i="2"/>
  <c r="K448" i="2"/>
  <c r="B448" i="2" s="1"/>
  <c r="B449" i="2"/>
  <c r="K447" i="2"/>
  <c r="Q322" i="2"/>
  <c r="H322" i="2" s="1"/>
  <c r="Q321" i="2"/>
  <c r="N403" i="2"/>
  <c r="N404" i="2" s="1"/>
  <c r="E404" i="2" s="1"/>
  <c r="E405" i="2"/>
  <c r="G363" i="2"/>
  <c r="P362" i="2"/>
  <c r="G362" i="2" s="1"/>
  <c r="P361" i="2"/>
  <c r="M405" i="2"/>
  <c r="M406" i="2"/>
  <c r="D406" i="2" s="1"/>
  <c r="O364" i="2"/>
  <c r="F364" i="2" s="1"/>
  <c r="O363" i="2"/>
  <c r="D445" i="2"/>
  <c r="M443" i="2"/>
  <c r="M444" i="2"/>
  <c r="D444" i="2" s="1"/>
  <c r="L445" i="2"/>
  <c r="C447" i="2"/>
  <c r="L446" i="2"/>
  <c r="C446" i="2" s="1"/>
  <c r="C487" i="2" l="1"/>
  <c r="L485" i="2"/>
  <c r="L486" i="2"/>
  <c r="C486" i="2" s="1"/>
  <c r="Q362" i="2"/>
  <c r="H362" i="2" s="1"/>
  <c r="Q361" i="2"/>
  <c r="H363" i="2"/>
  <c r="G403" i="2"/>
  <c r="P401" i="2"/>
  <c r="P402" i="2"/>
  <c r="G402" i="2" s="1"/>
  <c r="K487" i="2"/>
  <c r="B489" i="2"/>
  <c r="K488" i="2"/>
  <c r="B488" i="2" s="1"/>
  <c r="E445" i="2"/>
  <c r="N443" i="2"/>
  <c r="N444" i="2"/>
  <c r="E444" i="2" s="1"/>
  <c r="N405" i="2"/>
  <c r="N406" i="2"/>
  <c r="E406" i="2" s="1"/>
  <c r="F443" i="2"/>
  <c r="G441" i="2"/>
  <c r="O441" i="2"/>
  <c r="O442" i="2"/>
  <c r="F442" i="2" s="1"/>
  <c r="M483" i="2"/>
  <c r="E483" i="2"/>
  <c r="D485" i="2"/>
  <c r="M484" i="2"/>
  <c r="D484" i="2" s="1"/>
  <c r="P363" i="2"/>
  <c r="P364" i="2"/>
  <c r="G364" i="2" s="1"/>
  <c r="L448" i="2"/>
  <c r="C448" i="2" s="1"/>
  <c r="C449" i="2"/>
  <c r="L447" i="2"/>
  <c r="H401" i="2"/>
  <c r="Q399" i="2"/>
  <c r="Q400" i="2"/>
  <c r="H400" i="2" s="1"/>
  <c r="D447" i="2"/>
  <c r="M445" i="2"/>
  <c r="M446" i="2"/>
  <c r="D446" i="2" s="1"/>
  <c r="K450" i="2"/>
  <c r="B450" i="2" s="1"/>
  <c r="K449" i="2"/>
  <c r="O404" i="2"/>
  <c r="F404" i="2" s="1"/>
  <c r="O403" i="2"/>
  <c r="F405" i="2"/>
  <c r="D487" i="2" l="1"/>
  <c r="M486" i="2"/>
  <c r="D486" i="2" s="1"/>
  <c r="M485" i="2"/>
  <c r="M447" i="2"/>
  <c r="M448" i="2"/>
  <c r="D448" i="2" s="1"/>
  <c r="Q401" i="2"/>
  <c r="H403" i="2"/>
  <c r="Q402" i="2"/>
  <c r="H402" i="2" s="1"/>
  <c r="G443" i="2"/>
  <c r="P442" i="2"/>
  <c r="G442" i="2" s="1"/>
  <c r="P441" i="2"/>
  <c r="H441" i="2"/>
  <c r="P404" i="2"/>
  <c r="G404" i="2" s="1"/>
  <c r="P403" i="2"/>
  <c r="G405" i="2"/>
  <c r="N483" i="2"/>
  <c r="N484" i="2"/>
  <c r="E484" i="2" s="1"/>
  <c r="F483" i="2"/>
  <c r="E485" i="2"/>
  <c r="Q363" i="2"/>
  <c r="Q364" i="2"/>
  <c r="H364" i="2" s="1"/>
  <c r="K490" i="2"/>
  <c r="B490" i="2" s="1"/>
  <c r="B491" i="2"/>
  <c r="K489" i="2"/>
  <c r="L450" i="2"/>
  <c r="C450" i="2" s="1"/>
  <c r="L449" i="2"/>
  <c r="O444" i="2"/>
  <c r="F444" i="2" s="1"/>
  <c r="O443" i="2"/>
  <c r="F445" i="2"/>
  <c r="O405" i="2"/>
  <c r="O406" i="2"/>
  <c r="F406" i="2" s="1"/>
  <c r="N445" i="2"/>
  <c r="N446" i="2" s="1"/>
  <c r="E446" i="2" s="1"/>
  <c r="E447" i="2"/>
  <c r="C489" i="2"/>
  <c r="L488" i="2"/>
  <c r="C488" i="2" s="1"/>
  <c r="L487" i="2"/>
  <c r="N447" i="2" l="1"/>
  <c r="N448" i="2"/>
  <c r="E448" i="2" s="1"/>
  <c r="Q403" i="2"/>
  <c r="Q404" i="2"/>
  <c r="H404" i="2" s="1"/>
  <c r="H405" i="2"/>
  <c r="O446" i="2"/>
  <c r="F446" i="2" s="1"/>
  <c r="O445" i="2"/>
  <c r="F447" i="2"/>
  <c r="K492" i="2"/>
  <c r="B492" i="2" s="1"/>
  <c r="K491" i="2"/>
  <c r="H443" i="2"/>
  <c r="Q441" i="2"/>
  <c r="Q442" i="2"/>
  <c r="H442" i="2" s="1"/>
  <c r="P444" i="2"/>
  <c r="G444" i="2" s="1"/>
  <c r="P443" i="2"/>
  <c r="G445" i="2"/>
  <c r="L490" i="2"/>
  <c r="C490" i="2" s="1"/>
  <c r="C491" i="2"/>
  <c r="L489" i="2"/>
  <c r="N485" i="2"/>
  <c r="N486" i="2" s="1"/>
  <c r="E486" i="2" s="1"/>
  <c r="E487" i="2"/>
  <c r="O483" i="2"/>
  <c r="F485" i="2"/>
  <c r="G483" i="2"/>
  <c r="O484" i="2"/>
  <c r="F484" i="2" s="1"/>
  <c r="P406" i="2"/>
  <c r="G406" i="2" s="1"/>
  <c r="P405" i="2"/>
  <c r="D489" i="2"/>
  <c r="M487" i="2"/>
  <c r="M488" i="2"/>
  <c r="D488" i="2" s="1"/>
  <c r="E489" i="2" l="1"/>
  <c r="N487" i="2"/>
  <c r="N488" i="2"/>
  <c r="E488" i="2" s="1"/>
  <c r="P446" i="2"/>
  <c r="G446" i="2" s="1"/>
  <c r="P445" i="2"/>
  <c r="G447" i="2"/>
  <c r="O485" i="2"/>
  <c r="O486" i="2"/>
  <c r="F486" i="2" s="1"/>
  <c r="F487" i="2"/>
  <c r="L492" i="2"/>
  <c r="C492" i="2" s="1"/>
  <c r="L491" i="2"/>
  <c r="M489" i="2"/>
  <c r="M490" i="2"/>
  <c r="D490" i="2" s="1"/>
  <c r="H445" i="2"/>
  <c r="Q443" i="2"/>
  <c r="Q444" i="2"/>
  <c r="H444" i="2" s="1"/>
  <c r="O448" i="2"/>
  <c r="F448" i="2" s="1"/>
  <c r="O447" i="2"/>
  <c r="Q405" i="2"/>
  <c r="Q406" i="2"/>
  <c r="H406" i="2" s="1"/>
  <c r="G485" i="2"/>
  <c r="P483" i="2"/>
  <c r="H483" i="2"/>
  <c r="P484" i="2"/>
  <c r="G484" i="2" s="1"/>
  <c r="H485" i="2" l="1"/>
  <c r="Q484" i="2"/>
  <c r="H484" i="2" s="1"/>
  <c r="Q483" i="2"/>
  <c r="P486" i="2"/>
  <c r="G486" i="2" s="1"/>
  <c r="P485" i="2"/>
  <c r="G487" i="2"/>
  <c r="O488" i="2"/>
  <c r="F488" i="2" s="1"/>
  <c r="F489" i="2"/>
  <c r="O487" i="2"/>
  <c r="P447" i="2"/>
  <c r="P448" i="2"/>
  <c r="G448" i="2" s="1"/>
  <c r="Q445" i="2"/>
  <c r="H447" i="2"/>
  <c r="Q446" i="2"/>
  <c r="H446" i="2" s="1"/>
  <c r="N489" i="2"/>
  <c r="N490" i="2"/>
  <c r="E490" i="2" s="1"/>
  <c r="O489" i="2" l="1"/>
  <c r="O490" i="2"/>
  <c r="F490" i="2" s="1"/>
  <c r="P488" i="2"/>
  <c r="G488" i="2" s="1"/>
  <c r="P487" i="2"/>
  <c r="G489" i="2"/>
  <c r="Q447" i="2"/>
  <c r="Q448" i="2"/>
  <c r="H448" i="2" s="1"/>
  <c r="H487" i="2"/>
  <c r="Q486" i="2"/>
  <c r="H486" i="2" s="1"/>
  <c r="Q485" i="2"/>
  <c r="Q487" i="2" l="1"/>
  <c r="Q488" i="2"/>
  <c r="H488" i="2" s="1"/>
  <c r="H489" i="2"/>
  <c r="P490" i="2"/>
  <c r="G490" i="2" s="1"/>
  <c r="P489" i="2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<sst xmlns="http://schemas.openxmlformats.org/spreadsheetml/2006/main" count="347" uniqueCount="32">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</sst>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17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地区１７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17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5</v>
      </c>
      <c r="F2" s="1">
        <f t="shared" si="0"/>
        <v>2</v>
      </c>
      <c r="G2" s="1" t="str">
        <f t="shared" si="0"/>
        <v>-</v>
      </c>
      <c r="H2" s="1">
        <f t="shared" si="0"/>
        <v>4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尾浜町、久々知西町、潮江１・５丁目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地区１７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尾浜町、久々知西町、潮江１・５丁目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燃</v>
      </c>
      <c r="E20" s="18" t="str">
        <f t="shared" si="2"/>
        <v/>
      </c>
      <c r="F20" s="18" t="str">
        <f t="shared" si="2"/>
        <v>び</v>
      </c>
      <c r="G20" s="18" t="str">
        <f t="shared" si="2"/>
        <v>燃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燃</v>
      </c>
      <c r="N20" s="20" t="str">
        <f>IF(E19="","",
IF(IFERROR(INDEX($C$1:$H$2,1,MATCH(4,$C$2:$H$2,0)),"")=$G$1,
IFERROR(IF(WEEKDAY(E19,1)=$H$2,IF(N19=$G$3,$G$1,""),""),""),
IFERROR(INDEX($C$1:$H$2,1,MATCH(4,$C$2:$H$2,0)),"")
))</f>
        <v/>
      </c>
      <c r="O20" s="20" t="str">
        <f>IF(F19="","",
IF(IFERROR(INDEX($C$1:$H$2,1,MATCH(5,$C$2:$H$2,0)),"")=$G$1,
IFERROR(IF(WEEKDAY(F19,1)=$H$2,IF(O19=$G$3,$G$1,""),""),""),
IFERROR(INDEX($C$1:$H$2,1,MATCH(5,$C$2:$H$2,0)),"")
))</f>
        <v>び</v>
      </c>
      <c r="P20" s="20" t="str">
        <f>IF(G19="","",
IF(IFERROR(INDEX($C$1:$H$2,1,MATCH(6,$C$2:$H$2,0)),"")=$G$1,
IFERROR(IF(WEEKDAY(G19,1)=$H$2,IF(P19=$G$3,$G$1,""),""),""),
IFERROR(INDEX($C$1:$H$2,1,MATCH(6,$C$2:$H$2,0)),"")
))</f>
        <v>燃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紙・衣</v>
      </c>
      <c r="D22" s="18" t="str">
        <f t="shared" si="5"/>
        <v>燃</v>
      </c>
      <c r="E22" s="18" t="str">
        <f t="shared" si="5"/>
        <v/>
      </c>
      <c r="F22" s="18" t="str">
        <f t="shared" si="5"/>
        <v>び</v>
      </c>
      <c r="G22" s="18" t="str">
        <f t="shared" si="5"/>
        <v>燃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紙・衣</v>
      </c>
      <c r="M22" s="20" t="str">
        <f>IF(D21="","",
IF(IFERROR(INDEX($C$1:$H$2,1,MATCH(3,$C$2:$H$2,0)),"")=$G$1,
IFERROR(IF(WEEKDAY(D21,1)=$H$2,IF(M21=$G$3,$G$1,""),""),""),
IFERROR(INDEX($C$1:$H$2,1,MATCH(3,$C$2:$H$2,0)),"")
))</f>
        <v>燃</v>
      </c>
      <c r="N22" s="20" t="str">
        <f>IF(E21="","",
IF(IFERROR(INDEX($C$1:$H$2,1,MATCH(4,$C$2:$H$2,0)),"")=$G$1,
IFERROR(IF(WEEKDAY(E21,1)=$H$2,IF(N21=$G$3,$G$1,""),""),""),
IFERROR(INDEX($C$1:$H$2,1,MATCH(4,$C$2:$H$2,0)),"")
))</f>
        <v/>
      </c>
      <c r="O22" s="20" t="str">
        <f>IF(F21="","",
IF(IFERROR(INDEX($C$1:$H$2,1,MATCH(5,$C$2:$H$2,0)),"")=$G$1,
IFERROR(IF(WEEKDAY(F21,1)=$H$2,IF(O21=$G$3,$G$1,""),""),""),
IFERROR(INDEX($C$1:$H$2,1,MATCH(5,$C$2:$H$2,0)),"")
))</f>
        <v>び</v>
      </c>
      <c r="P22" s="20" t="str">
        <f>IF(G21="","",
IF(IFERROR(INDEX($C$1:$H$2,1,MATCH(6,$C$2:$H$2,0)),"")=$G$1,
IFERROR(IF(WEEKDAY(G21,1)=$H$2,IF(P21=$G$3,$G$1,""),""),""),
IFERROR(INDEX($C$1:$H$2,1,MATCH(6,$C$2:$H$2,0)),"")
))</f>
        <v>燃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紙・衣</v>
      </c>
      <c r="D24" s="18" t="str">
        <f t="shared" si="8"/>
        <v>燃</v>
      </c>
      <c r="E24" s="18" t="str">
        <f t="shared" si="8"/>
        <v>小・危</v>
      </c>
      <c r="F24" s="18" t="str">
        <f t="shared" si="8"/>
        <v>び</v>
      </c>
      <c r="G24" s="18" t="str">
        <f t="shared" si="8"/>
        <v>燃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紙・衣</v>
      </c>
      <c r="M24" s="20" t="str">
        <f>IF(D23="","",
IF(IFERROR(INDEX($C$1:$H$2,1,MATCH(3,$C$2:$H$2,0)),"")=$G$1,
IFERROR(IF(WEEKDAY(D23,1)=$H$2,IF(M23=$G$3,$G$1,""),""),""),
IFERROR(INDEX($C$1:$H$2,1,MATCH(3,$C$2:$H$2,0)),"")
))</f>
        <v>燃</v>
      </c>
      <c r="N24" s="20" t="str">
        <f>IF(E23="","",
IF(IFERROR(INDEX($C$1:$H$2,1,MATCH(4,$C$2:$H$2,0)),"")=$G$1,
IFERROR(IF(WEEKDAY(E23,1)=$H$2,IF(N23=$G$3,$G$1,""),""),""),
IFERROR(INDEX($C$1:$H$2,1,MATCH(4,$C$2:$H$2,0)),"")
))</f>
        <v>小・危</v>
      </c>
      <c r="O24" s="20" t="str">
        <f>IF(F23="","",
IF(IFERROR(INDEX($C$1:$H$2,1,MATCH(5,$C$2:$H$2,0)),"")=$G$1,
IFERROR(IF(WEEKDAY(F23,1)=$H$2,IF(O23=$G$3,$G$1,""),""),""),
IFERROR(INDEX($C$1:$H$2,1,MATCH(5,$C$2:$H$2,0)),"")
))</f>
        <v>び</v>
      </c>
      <c r="P24" s="20" t="str">
        <f>IF(G23="","",
IF(IFERROR(INDEX($C$1:$H$2,1,MATCH(6,$C$2:$H$2,0)),"")=$G$1,
IFERROR(IF(WEEKDAY(G23,1)=$H$2,IF(P23=$G$3,$G$1,""),""),""),
IFERROR(INDEX($C$1:$H$2,1,MATCH(6,$C$2:$H$2,0)),"")
))</f>
        <v>燃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紙・衣</v>
      </c>
      <c r="D26" s="18" t="str">
        <f t="shared" si="10"/>
        <v>燃</v>
      </c>
      <c r="E26" s="18" t="str">
        <f t="shared" si="10"/>
        <v/>
      </c>
      <c r="F26" s="18" t="str">
        <f t="shared" si="10"/>
        <v>び</v>
      </c>
      <c r="G26" s="18" t="str">
        <f t="shared" si="10"/>
        <v>燃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紙・衣</v>
      </c>
      <c r="M26" s="20" t="str">
        <f>IF(D25="","",
IF(IFERROR(INDEX($C$1:$H$2,1,MATCH(3,$C$2:$H$2,0)),"")=$G$1,
IFERROR(IF(WEEKDAY(D25,1)=$H$2,IF(M25=$G$3,$G$1,""),""),""),
IFERROR(INDEX($C$1:$H$2,1,MATCH(3,$C$2:$H$2,0)),"")
))</f>
        <v>燃</v>
      </c>
      <c r="N26" s="20" t="str">
        <f>IF(E25="","",
IF(IFERROR(INDEX($C$1:$H$2,1,MATCH(4,$C$2:$H$2,0)),"")=$G$1,
IFERROR(IF(WEEKDAY(E25,1)=$H$2,IF(N25=$G$3,$G$1,""),""),""),
IFERROR(INDEX($C$1:$H$2,1,MATCH(4,$C$2:$H$2,0)),"")
))</f>
        <v/>
      </c>
      <c r="O26" s="20" t="str">
        <f>IF(F25="","",
IF(IFERROR(INDEX($C$1:$H$2,1,MATCH(5,$C$2:$H$2,0)),"")=$G$1,
IFERROR(IF(WEEKDAY(F25,1)=$H$2,IF(O25=$G$3,$G$1,""),""),""),
IFERROR(INDEX($C$1:$H$2,1,MATCH(5,$C$2:$H$2,0)),"")
))</f>
        <v>び</v>
      </c>
      <c r="P26" s="20" t="str">
        <f>IF(G25="","",
IF(IFERROR(INDEX($C$1:$H$2,1,MATCH(6,$C$2:$H$2,0)),"")=$G$1,
IFERROR(IF(WEEKDAY(G25,1)=$H$2,IF(P25=$G$3,$G$1,""),""),""),
IFERROR(INDEX($C$1:$H$2,1,MATCH(6,$C$2:$H$2,0)),"")
))</f>
        <v>燃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紙・衣</v>
      </c>
      <c r="D28" s="18" t="str">
        <f t="shared" si="12"/>
        <v>燃</v>
      </c>
      <c r="E28" s="18" t="str">
        <f t="shared" si="12"/>
        <v/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紙・衣</v>
      </c>
      <c r="M28" s="20" t="str">
        <f>IF(D27="","",
IF(IFERROR(INDEX($C$1:$H$2,1,MATCH(3,$C$2:$H$2,0)),"")=$G$1,
IFERROR(IF(WEEKDAY(D27,1)=$H$2,IF(M27=$G$3,$G$1,""),""),""),
IFERROR(INDEX($C$1:$H$2,1,MATCH(3,$C$2:$H$2,0)),"")
))</f>
        <v>燃</v>
      </c>
      <c r="N28" s="20" t="str">
        <f>IF(E27="","",
IF(IFERROR(INDEX($C$1:$H$2,1,MATCH(4,$C$2:$H$2,0)),"")=$G$1,
IFERROR(IF(WEEKDAY(E27,1)=$H$2,IF(N27=$G$3,$G$1,""),""),""),
IFERROR(INDEX($C$1:$H$2,1,MATCH(4,$C$2:$H$2,0)),"")
))</f>
        <v/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地区１７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尾浜町、久々知西町、潮江１・５丁目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び</v>
      </c>
      <c r="G62" s="18" t="str">
        <f t="shared" si="15"/>
        <v>燃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び</v>
      </c>
      <c r="P62" s="20" t="str">
        <f>IF(G61="","",
IF(IFERROR(INDEX($C$1:$H$2,1,MATCH(6,$C$2:$H$2,0)),"")=$G$1,
IFERROR(IF(WEEKDAY(G61,1)=$H$2,IF(P61=$G$3,$G$1,""),""),""),
IFERROR(INDEX($C$1:$H$2,1,MATCH(6,$C$2:$H$2,0)),"")
))</f>
        <v>燃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紙・衣</v>
      </c>
      <c r="D64" s="18" t="str">
        <f t="shared" si="18"/>
        <v>燃</v>
      </c>
      <c r="E64" s="18" t="str">
        <f t="shared" si="18"/>
        <v/>
      </c>
      <c r="F64" s="18" t="str">
        <f t="shared" si="18"/>
        <v>び</v>
      </c>
      <c r="G64" s="18" t="str">
        <f t="shared" si="18"/>
        <v>燃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紙・衣</v>
      </c>
      <c r="M64" s="20" t="str">
        <f>IF(D63="","",
IF(IFERROR(INDEX($C$1:$H$2,1,MATCH(3,$C$2:$H$2,0)),"")=$G$1,
IFERROR(IF(WEEKDAY(D63,1)=$H$2,IF(M63=$G$3,$G$1,""),""),""),
IFERROR(INDEX($C$1:$H$2,1,MATCH(3,$C$2:$H$2,0)),"")
))</f>
        <v>燃</v>
      </c>
      <c r="N64" s="20" t="str">
        <f>IF(E63="","",
IF(IFERROR(INDEX($C$1:$H$2,1,MATCH(4,$C$2:$H$2,0)),"")=$G$1,
IFERROR(IF(WEEKDAY(E63,1)=$H$2,IF(N63=$G$3,$G$1,""),""),""),
IFERROR(INDEX($C$1:$H$2,1,MATCH(4,$C$2:$H$2,0)),"")
))</f>
        <v/>
      </c>
      <c r="O64" s="20" t="str">
        <f>IF(F63="","",
IF(IFERROR(INDEX($C$1:$H$2,1,MATCH(5,$C$2:$H$2,0)),"")=$G$1,
IFERROR(IF(WEEKDAY(F63,1)=$H$2,IF(O63=$G$3,$G$1,""),""),""),
IFERROR(INDEX($C$1:$H$2,1,MATCH(5,$C$2:$H$2,0)),"")
))</f>
        <v>び</v>
      </c>
      <c r="P64" s="20" t="str">
        <f>IF(G63="","",
IF(IFERROR(INDEX($C$1:$H$2,1,MATCH(6,$C$2:$H$2,0)),"")=$G$1,
IFERROR(IF(WEEKDAY(G63,1)=$H$2,IF(P63=$G$3,$G$1,""),""),""),
IFERROR(INDEX($C$1:$H$2,1,MATCH(6,$C$2:$H$2,0)),"")
))</f>
        <v>燃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紙・衣</v>
      </c>
      <c r="D66" s="18" t="str">
        <f t="shared" si="21"/>
        <v>燃</v>
      </c>
      <c r="E66" s="18" t="str">
        <f t="shared" si="21"/>
        <v/>
      </c>
      <c r="F66" s="18" t="str">
        <f t="shared" si="21"/>
        <v>び</v>
      </c>
      <c r="G66" s="18" t="str">
        <f t="shared" si="21"/>
        <v>燃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紙・衣</v>
      </c>
      <c r="M66" s="20" t="str">
        <f>IF(D65="","",
IF(IFERROR(INDEX($C$1:$H$2,1,MATCH(3,$C$2:$H$2,0)),"")=$G$1,
IFERROR(IF(WEEKDAY(D65,1)=$H$2,IF(M65=$G$3,$G$1,""),""),""),
IFERROR(INDEX($C$1:$H$2,1,MATCH(3,$C$2:$H$2,0)),"")
))</f>
        <v>燃</v>
      </c>
      <c r="N66" s="20" t="str">
        <f>IF(E65="","",
IF(IFERROR(INDEX($C$1:$H$2,1,MATCH(4,$C$2:$H$2,0)),"")=$G$1,
IFERROR(IF(WEEKDAY(E65,1)=$H$2,IF(N65=$G$3,$G$1,""),""),""),
IFERROR(INDEX($C$1:$H$2,1,MATCH(4,$C$2:$H$2,0)),"")
))</f>
        <v/>
      </c>
      <c r="O66" s="20" t="str">
        <f>IF(F65="","",
IF(IFERROR(INDEX($C$1:$H$2,1,MATCH(5,$C$2:$H$2,0)),"")=$G$1,
IFERROR(IF(WEEKDAY(F65,1)=$H$2,IF(O65=$G$3,$G$1,""),""),""),
IFERROR(INDEX($C$1:$H$2,1,MATCH(5,$C$2:$H$2,0)),"")
))</f>
        <v>び</v>
      </c>
      <c r="P66" s="20" t="str">
        <f>IF(G65="","",
IF(IFERROR(INDEX($C$1:$H$2,1,MATCH(6,$C$2:$H$2,0)),"")=$G$1,
IFERROR(IF(WEEKDAY(G65,1)=$H$2,IF(P65=$G$3,$G$1,""),""),""),
IFERROR(INDEX($C$1:$H$2,1,MATCH(6,$C$2:$H$2,0)),"")
))</f>
        <v>燃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紙・衣</v>
      </c>
      <c r="D68" s="18" t="str">
        <f t="shared" si="24"/>
        <v>燃</v>
      </c>
      <c r="E68" s="18" t="str">
        <f t="shared" si="24"/>
        <v>小・危</v>
      </c>
      <c r="F68" s="18" t="str">
        <f t="shared" si="24"/>
        <v>び</v>
      </c>
      <c r="G68" s="18" t="str">
        <f t="shared" si="24"/>
        <v>燃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紙・衣</v>
      </c>
      <c r="M68" s="20" t="str">
        <f>IF(D67="","",
IF(IFERROR(INDEX($C$1:$H$2,1,MATCH(3,$C$2:$H$2,0)),"")=$G$1,
IFERROR(IF(WEEKDAY(D67,1)=$H$2,IF(M67=$G$3,$G$1,""),""),""),
IFERROR(INDEX($C$1:$H$2,1,MATCH(3,$C$2:$H$2,0)),"")
))</f>
        <v>燃</v>
      </c>
      <c r="N68" s="20" t="str">
        <f>IF(E67="","",
IF(IFERROR(INDEX($C$1:$H$2,1,MATCH(4,$C$2:$H$2,0)),"")=$G$1,
IFERROR(IF(WEEKDAY(E67,1)=$H$2,IF(N67=$G$3,$G$1,""),""),""),
IFERROR(INDEX($C$1:$H$2,1,MATCH(4,$C$2:$H$2,0)),"")
))</f>
        <v>小・危</v>
      </c>
      <c r="O68" s="20" t="str">
        <f>IF(F67="","",
IF(IFERROR(INDEX($C$1:$H$2,1,MATCH(5,$C$2:$H$2,0)),"")=$G$1,
IFERROR(IF(WEEKDAY(F67,1)=$H$2,IF(O67=$G$3,$G$1,""),""),""),
IFERROR(INDEX($C$1:$H$2,1,MATCH(5,$C$2:$H$2,0)),"")
))</f>
        <v>び</v>
      </c>
      <c r="P68" s="20" t="str">
        <f>IF(G67="","",
IF(IFERROR(INDEX($C$1:$H$2,1,MATCH(6,$C$2:$H$2,0)),"")=$G$1,
IFERROR(IF(WEEKDAY(G67,1)=$H$2,IF(P67=$G$3,$G$1,""),""),""),
IFERROR(INDEX($C$1:$H$2,1,MATCH(6,$C$2:$H$2,0)),"")
))</f>
        <v>燃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紙・衣</v>
      </c>
      <c r="D70" s="18" t="str">
        <f t="shared" si="26"/>
        <v>燃</v>
      </c>
      <c r="E70" s="18" t="str">
        <f t="shared" si="26"/>
        <v/>
      </c>
      <c r="F70" s="18" t="str">
        <f t="shared" si="26"/>
        <v>び</v>
      </c>
      <c r="G70" s="18" t="str">
        <f t="shared" si="26"/>
        <v>燃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紙・衣</v>
      </c>
      <c r="M70" s="20" t="str">
        <f>IF(D69="","",
IF(IFERROR(INDEX($C$1:$H$2,1,MATCH(3,$C$2:$H$2,0)),"")=$G$1,
IFERROR(IF(WEEKDAY(D69,1)=$H$2,IF(M69=$G$3,$G$1,""),""),""),
IFERROR(INDEX($C$1:$H$2,1,MATCH(3,$C$2:$H$2,0)),"")
))</f>
        <v>燃</v>
      </c>
      <c r="N70" s="20" t="str">
        <f>IF(E69="","",
IF(IFERROR(INDEX($C$1:$H$2,1,MATCH(4,$C$2:$H$2,0)),"")=$G$1,
IFERROR(IF(WEEKDAY(E69,1)=$H$2,IF(N69=$G$3,$G$1,""),""),""),
IFERROR(INDEX($C$1:$H$2,1,MATCH(4,$C$2:$H$2,0)),"")
))</f>
        <v/>
      </c>
      <c r="O70" s="20" t="str">
        <f>IF(F69="","",
IF(IFERROR(INDEX($C$1:$H$2,1,MATCH(5,$C$2:$H$2,0)),"")=$G$1,
IFERROR(IF(WEEKDAY(F69,1)=$H$2,IF(O69=$G$3,$G$1,""),""),""),
IFERROR(INDEX($C$1:$H$2,1,MATCH(5,$C$2:$H$2,0)),"")
))</f>
        <v>び</v>
      </c>
      <c r="P70" s="20" t="str">
        <f>IF(G69="","",
IF(IFERROR(INDEX($C$1:$H$2,1,MATCH(6,$C$2:$H$2,0)),"")=$G$1,
IFERROR(IF(WEEKDAY(G69,1)=$H$2,IF(P69=$G$3,$G$1,""),""),""),
IFERROR(INDEX($C$1:$H$2,1,MATCH(6,$C$2:$H$2,0)),"")
))</f>
        <v>燃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地区１７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尾浜町、久々知西町、潮江１・５丁目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紙・衣</v>
      </c>
      <c r="D104" s="18" t="str">
        <f t="shared" si="29"/>
        <v>燃</v>
      </c>
      <c r="E104" s="18" t="str">
        <f t="shared" si="29"/>
        <v/>
      </c>
      <c r="F104" s="18" t="str">
        <f t="shared" si="29"/>
        <v>び</v>
      </c>
      <c r="G104" s="18" t="str">
        <f t="shared" si="29"/>
        <v>燃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紙・衣</v>
      </c>
      <c r="M104" s="20" t="str">
        <f>IF(D103="","",
IF(IFERROR(INDEX($C$1:$H$2,1,MATCH(3,$C$2:$H$2,0)),"")=$G$1,
IFERROR(IF(WEEKDAY(D103,1)=$H$2,IF(M103=$G$3,$G$1,""),""),""),
IFERROR(INDEX($C$1:$H$2,1,MATCH(3,$C$2:$H$2,0)),"")
))</f>
        <v>燃</v>
      </c>
      <c r="N104" s="20" t="str">
        <f>IF(E103="","",
IF(IFERROR(INDEX($C$1:$H$2,1,MATCH(4,$C$2:$H$2,0)),"")=$G$1,
IFERROR(IF(WEEKDAY(E103,1)=$H$2,IF(N103=$G$3,$G$1,""),""),""),
IFERROR(INDEX($C$1:$H$2,1,MATCH(4,$C$2:$H$2,0)),"")
))</f>
        <v/>
      </c>
      <c r="O104" s="20" t="str">
        <f>IF(F103="","",
IF(IFERROR(INDEX($C$1:$H$2,1,MATCH(5,$C$2:$H$2,0)),"")=$G$1,
IFERROR(IF(WEEKDAY(F103,1)=$H$2,IF(O103=$G$3,$G$1,""),""),""),
IFERROR(INDEX($C$1:$H$2,1,MATCH(5,$C$2:$H$2,0)),"")
))</f>
        <v>び</v>
      </c>
      <c r="P104" s="20" t="str">
        <f>IF(G103="","",
IF(IFERROR(INDEX($C$1:$H$2,1,MATCH(6,$C$2:$H$2,0)),"")=$G$1,
IFERROR(IF(WEEKDAY(G103,1)=$H$2,IF(P103=$G$3,$G$1,""),""),""),
IFERROR(INDEX($C$1:$H$2,1,MATCH(6,$C$2:$H$2,0)),"")
))</f>
        <v>燃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紙・衣</v>
      </c>
      <c r="D106" s="18" t="str">
        <f t="shared" si="32"/>
        <v>燃</v>
      </c>
      <c r="E106" s="18" t="str">
        <f t="shared" si="32"/>
        <v/>
      </c>
      <c r="F106" s="18" t="str">
        <f t="shared" si="32"/>
        <v>び</v>
      </c>
      <c r="G106" s="18" t="str">
        <f t="shared" si="32"/>
        <v>燃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紙・衣</v>
      </c>
      <c r="M106" s="20" t="str">
        <f>IF(D105="","",
IF(IFERROR(INDEX($C$1:$H$2,1,MATCH(3,$C$2:$H$2,0)),"")=$G$1,
IFERROR(IF(WEEKDAY(D105,1)=$H$2,IF(M105=$G$3,$G$1,""),""),""),
IFERROR(INDEX($C$1:$H$2,1,MATCH(3,$C$2:$H$2,0)),"")
))</f>
        <v>燃</v>
      </c>
      <c r="N106" s="20" t="str">
        <f>IF(E105="","",
IF(IFERROR(INDEX($C$1:$H$2,1,MATCH(4,$C$2:$H$2,0)),"")=$G$1,
IFERROR(IF(WEEKDAY(E105,1)=$H$2,IF(N105=$G$3,$G$1,""),""),""),
IFERROR(INDEX($C$1:$H$2,1,MATCH(4,$C$2:$H$2,0)),"")
))</f>
        <v/>
      </c>
      <c r="O106" s="20" t="str">
        <f>IF(F105="","",
IF(IFERROR(INDEX($C$1:$H$2,1,MATCH(5,$C$2:$H$2,0)),"")=$G$1,
IFERROR(IF(WEEKDAY(F105,1)=$H$2,IF(O105=$G$3,$G$1,""),""),""),
IFERROR(INDEX($C$1:$H$2,1,MATCH(5,$C$2:$H$2,0)),"")
))</f>
        <v>び</v>
      </c>
      <c r="P106" s="20" t="str">
        <f>IF(G105="","",
IF(IFERROR(INDEX($C$1:$H$2,1,MATCH(6,$C$2:$H$2,0)),"")=$G$1,
IFERROR(IF(WEEKDAY(G105,1)=$H$2,IF(P105=$G$3,$G$1,""),""),""),
IFERROR(INDEX($C$1:$H$2,1,MATCH(6,$C$2:$H$2,0)),"")
))</f>
        <v>燃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紙・衣</v>
      </c>
      <c r="D108" s="18" t="str">
        <f t="shared" si="35"/>
        <v>燃</v>
      </c>
      <c r="E108" s="18" t="str">
        <f t="shared" si="35"/>
        <v>小・危</v>
      </c>
      <c r="F108" s="18" t="str">
        <f t="shared" si="35"/>
        <v>び</v>
      </c>
      <c r="G108" s="18" t="str">
        <f t="shared" si="35"/>
        <v>燃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紙・衣</v>
      </c>
      <c r="M108" s="20" t="str">
        <f>IF(D107="","",
IF(IFERROR(INDEX($C$1:$H$2,1,MATCH(3,$C$2:$H$2,0)),"")=$G$1,
IFERROR(IF(WEEKDAY(D107,1)=$H$2,IF(M107=$G$3,$G$1,""),""),""),
IFERROR(INDEX($C$1:$H$2,1,MATCH(3,$C$2:$H$2,0)),"")
))</f>
        <v>燃</v>
      </c>
      <c r="N108" s="20" t="str">
        <f>IF(E107="","",
IF(IFERROR(INDEX($C$1:$H$2,1,MATCH(4,$C$2:$H$2,0)),"")=$G$1,
IFERROR(IF(WEEKDAY(E107,1)=$H$2,IF(N107=$G$3,$G$1,""),""),""),
IFERROR(INDEX($C$1:$H$2,1,MATCH(4,$C$2:$H$2,0)),"")
))</f>
        <v>小・危</v>
      </c>
      <c r="O108" s="20" t="str">
        <f>IF(F107="","",
IF(IFERROR(INDEX($C$1:$H$2,1,MATCH(5,$C$2:$H$2,0)),"")=$G$1,
IFERROR(IF(WEEKDAY(F107,1)=$H$2,IF(O107=$G$3,$G$1,""),""),""),
IFERROR(INDEX($C$1:$H$2,1,MATCH(5,$C$2:$H$2,0)),"")
))</f>
        <v>び</v>
      </c>
      <c r="P108" s="20" t="str">
        <f>IF(G107="","",
IF(IFERROR(INDEX($C$1:$H$2,1,MATCH(6,$C$2:$H$2,0)),"")=$G$1,
IFERROR(IF(WEEKDAY(G107,1)=$H$2,IF(P107=$G$3,$G$1,""),""),""),
IFERROR(INDEX($C$1:$H$2,1,MATCH(6,$C$2:$H$2,0)),"")
))</f>
        <v>燃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紙・衣</v>
      </c>
      <c r="D110" s="18" t="str">
        <f t="shared" si="38"/>
        <v>燃</v>
      </c>
      <c r="E110" s="18" t="str">
        <f t="shared" si="38"/>
        <v/>
      </c>
      <c r="F110" s="18" t="str">
        <f t="shared" si="38"/>
        <v>び</v>
      </c>
      <c r="G110" s="18" t="str">
        <f t="shared" si="38"/>
        <v>燃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紙・衣</v>
      </c>
      <c r="M110" s="20" t="str">
        <f>IF(D109="","",
IF(IFERROR(INDEX($C$1:$H$2,1,MATCH(3,$C$2:$H$2,0)),"")=$G$1,
IFERROR(IF(WEEKDAY(D109,1)=$H$2,IF(M109=$G$3,$G$1,""),""),""),
IFERROR(INDEX($C$1:$H$2,1,MATCH(3,$C$2:$H$2,0)),"")
))</f>
        <v>燃</v>
      </c>
      <c r="N110" s="20" t="str">
        <f>IF(E109="","",
IF(IFERROR(INDEX($C$1:$H$2,1,MATCH(4,$C$2:$H$2,0)),"")=$G$1,
IFERROR(IF(WEEKDAY(E109,1)=$H$2,IF(N109=$G$3,$G$1,""),""),""),
IFERROR(INDEX($C$1:$H$2,1,MATCH(4,$C$2:$H$2,0)),"")
))</f>
        <v/>
      </c>
      <c r="O110" s="20" t="str">
        <f>IF(F109="","",
IF(IFERROR(INDEX($C$1:$H$2,1,MATCH(5,$C$2:$H$2,0)),"")=$G$1,
IFERROR(IF(WEEKDAY(F109,1)=$H$2,IF(O109=$G$3,$G$1,""),""),""),
IFERROR(INDEX($C$1:$H$2,1,MATCH(5,$C$2:$H$2,0)),"")
))</f>
        <v>び</v>
      </c>
      <c r="P110" s="20" t="str">
        <f>IF(G109="","",
IF(IFERROR(INDEX($C$1:$H$2,1,MATCH(6,$C$2:$H$2,0)),"")=$G$1,
IFERROR(IF(WEEKDAY(G109,1)=$H$2,IF(P109=$G$3,$G$1,""),""),""),
IFERROR(INDEX($C$1:$H$2,1,MATCH(6,$C$2:$H$2,0)),"")
))</f>
        <v>燃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紙・衣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紙・衣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地区１７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尾浜町、久々知西町、潮江１・５丁目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燃</v>
      </c>
      <c r="E146" s="18" t="str">
        <f t="shared" si="43"/>
        <v/>
      </c>
      <c r="F146" s="18" t="str">
        <f t="shared" si="43"/>
        <v>び</v>
      </c>
      <c r="G146" s="18" t="str">
        <f t="shared" si="43"/>
        <v>燃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燃</v>
      </c>
      <c r="N146" s="20" t="str">
        <f>IF(E145="","",
IF(IFERROR(INDEX($C$1:$H$2,1,MATCH(4,$C$2:$H$2,0)),"")=$G$1,
IFERROR(IF(WEEKDAY(E145,1)=$H$2,IF(N145=$G$3,$G$1,""),""),""),
IFERROR(INDEX($C$1:$H$2,1,MATCH(4,$C$2:$H$2,0)),"")
))</f>
        <v/>
      </c>
      <c r="O146" s="20" t="str">
        <f>IF(F145="","",
IF(IFERROR(INDEX($C$1:$H$2,1,MATCH(5,$C$2:$H$2,0)),"")=$G$1,
IFERROR(IF(WEEKDAY(F145,1)=$H$2,IF(O145=$G$3,$G$1,""),""),""),
IFERROR(INDEX($C$1:$H$2,1,MATCH(5,$C$2:$H$2,0)),"")
))</f>
        <v>び</v>
      </c>
      <c r="P146" s="20" t="str">
        <f>IF(G145="","",
IF(IFERROR(INDEX($C$1:$H$2,1,MATCH(6,$C$2:$H$2,0)),"")=$G$1,
IFERROR(IF(WEEKDAY(G145,1)=$H$2,IF(P145=$G$3,$G$1,""),""),""),
IFERROR(INDEX($C$1:$H$2,1,MATCH(6,$C$2:$H$2,0)),"")
))</f>
        <v>燃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紙・衣</v>
      </c>
      <c r="D148" s="18" t="str">
        <f t="shared" si="46"/>
        <v>燃</v>
      </c>
      <c r="E148" s="18" t="str">
        <f t="shared" si="46"/>
        <v/>
      </c>
      <c r="F148" s="18" t="str">
        <f t="shared" si="46"/>
        <v>び</v>
      </c>
      <c r="G148" s="18" t="str">
        <f t="shared" si="46"/>
        <v>燃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紙・衣</v>
      </c>
      <c r="M148" s="20" t="str">
        <f>IF(D147="","",
IF(IFERROR(INDEX($C$1:$H$2,1,MATCH(3,$C$2:$H$2,0)),"")=$G$1,
IFERROR(IF(WEEKDAY(D147,1)=$H$2,IF(M147=$G$3,$G$1,""),""),""),
IFERROR(INDEX($C$1:$H$2,1,MATCH(3,$C$2:$H$2,0)),"")
))</f>
        <v>燃</v>
      </c>
      <c r="N148" s="20" t="str">
        <f>IF(E147="","",
IF(IFERROR(INDEX($C$1:$H$2,1,MATCH(4,$C$2:$H$2,0)),"")=$G$1,
IFERROR(IF(WEEKDAY(E147,1)=$H$2,IF(N147=$G$3,$G$1,""),""),""),
IFERROR(INDEX($C$1:$H$2,1,MATCH(4,$C$2:$H$2,0)),"")
))</f>
        <v/>
      </c>
      <c r="O148" s="20" t="str">
        <f>IF(F147="","",
IF(IFERROR(INDEX($C$1:$H$2,1,MATCH(5,$C$2:$H$2,0)),"")=$G$1,
IFERROR(IF(WEEKDAY(F147,1)=$H$2,IF(O147=$G$3,$G$1,""),""),""),
IFERROR(INDEX($C$1:$H$2,1,MATCH(5,$C$2:$H$2,0)),"")
))</f>
        <v>び</v>
      </c>
      <c r="P148" s="20" t="str">
        <f>IF(G147="","",
IF(IFERROR(INDEX($C$1:$H$2,1,MATCH(6,$C$2:$H$2,0)),"")=$G$1,
IFERROR(IF(WEEKDAY(G147,1)=$H$2,IF(P147=$G$3,$G$1,""),""),""),
IFERROR(INDEX($C$1:$H$2,1,MATCH(6,$C$2:$H$2,0)),"")
))</f>
        <v>燃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紙・衣</v>
      </c>
      <c r="D150" s="18" t="str">
        <f t="shared" si="49"/>
        <v>燃</v>
      </c>
      <c r="E150" s="18" t="str">
        <f t="shared" si="49"/>
        <v>小・危</v>
      </c>
      <c r="F150" s="18" t="str">
        <f t="shared" si="49"/>
        <v>び</v>
      </c>
      <c r="G150" s="18" t="str">
        <f t="shared" si="49"/>
        <v>燃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紙・衣</v>
      </c>
      <c r="M150" s="20" t="str">
        <f>IF(D149="","",
IF(IFERROR(INDEX($C$1:$H$2,1,MATCH(3,$C$2:$H$2,0)),"")=$G$1,
IFERROR(IF(WEEKDAY(D149,1)=$H$2,IF(M149=$G$3,$G$1,""),""),""),
IFERROR(INDEX($C$1:$H$2,1,MATCH(3,$C$2:$H$2,0)),"")
))</f>
        <v>燃</v>
      </c>
      <c r="N150" s="20" t="str">
        <f>IF(E149="","",
IF(IFERROR(INDEX($C$1:$H$2,1,MATCH(4,$C$2:$H$2,0)),"")=$G$1,
IFERROR(IF(WEEKDAY(E149,1)=$H$2,IF(N149=$G$3,$G$1,""),""),""),
IFERROR(INDEX($C$1:$H$2,1,MATCH(4,$C$2:$H$2,0)),"")
))</f>
        <v>小・危</v>
      </c>
      <c r="O150" s="20" t="str">
        <f>IF(F149="","",
IF(IFERROR(INDEX($C$1:$H$2,1,MATCH(5,$C$2:$H$2,0)),"")=$G$1,
IFERROR(IF(WEEKDAY(F149,1)=$H$2,IF(O149=$G$3,$G$1,""),""),""),
IFERROR(INDEX($C$1:$H$2,1,MATCH(5,$C$2:$H$2,0)),"")
))</f>
        <v>び</v>
      </c>
      <c r="P150" s="20" t="str">
        <f>IF(G149="","",
IF(IFERROR(INDEX($C$1:$H$2,1,MATCH(6,$C$2:$H$2,0)),"")=$G$1,
IFERROR(IF(WEEKDAY(G149,1)=$H$2,IF(P149=$G$3,$G$1,""),""),""),
IFERROR(INDEX($C$1:$H$2,1,MATCH(6,$C$2:$H$2,0)),"")
))</f>
        <v>燃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紙・衣</v>
      </c>
      <c r="D152" s="18" t="str">
        <f t="shared" si="52"/>
        <v>燃</v>
      </c>
      <c r="E152" s="18" t="str">
        <f t="shared" si="52"/>
        <v/>
      </c>
      <c r="F152" s="18" t="str">
        <f t="shared" si="52"/>
        <v>び</v>
      </c>
      <c r="G152" s="18" t="str">
        <f t="shared" si="52"/>
        <v>燃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紙・衣</v>
      </c>
      <c r="M152" s="20" t="str">
        <f>IF(D151="","",
IF(IFERROR(INDEX($C$1:$H$2,1,MATCH(3,$C$2:$H$2,0)),"")=$G$1,
IFERROR(IF(WEEKDAY(D151,1)=$H$2,IF(M151=$G$3,$G$1,""),""),""),
IFERROR(INDEX($C$1:$H$2,1,MATCH(3,$C$2:$H$2,0)),"")
))</f>
        <v>燃</v>
      </c>
      <c r="N152" s="20" t="str">
        <f>IF(E151="","",
IF(IFERROR(INDEX($C$1:$H$2,1,MATCH(4,$C$2:$H$2,0)),"")=$G$1,
IFERROR(IF(WEEKDAY(E151,1)=$H$2,IF(N151=$G$3,$G$1,""),""),""),
IFERROR(INDEX($C$1:$H$2,1,MATCH(4,$C$2:$H$2,0)),"")
))</f>
        <v/>
      </c>
      <c r="O152" s="20" t="str">
        <f>IF(F151="","",
IF(IFERROR(INDEX($C$1:$H$2,1,MATCH(5,$C$2:$H$2,0)),"")=$G$1,
IFERROR(IF(WEEKDAY(F151,1)=$H$2,IF(O151=$G$3,$G$1,""),""),""),
IFERROR(INDEX($C$1:$H$2,1,MATCH(5,$C$2:$H$2,0)),"")
))</f>
        <v>び</v>
      </c>
      <c r="P152" s="20" t="str">
        <f>IF(G151="","",
IF(IFERROR(INDEX($C$1:$H$2,1,MATCH(6,$C$2:$H$2,0)),"")=$G$1,
IFERROR(IF(WEEKDAY(G151,1)=$H$2,IF(P151=$G$3,$G$1,""),""),""),
IFERROR(INDEX($C$1:$H$2,1,MATCH(6,$C$2:$H$2,0)),"")
))</f>
        <v>燃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紙・衣</v>
      </c>
      <c r="D154" s="18" t="str">
        <f t="shared" si="54"/>
        <v>燃</v>
      </c>
      <c r="E154" s="18" t="str">
        <f t="shared" si="54"/>
        <v/>
      </c>
      <c r="F154" s="18" t="str">
        <f t="shared" si="54"/>
        <v>び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紙・衣</v>
      </c>
      <c r="M154" s="20" t="str">
        <f>IF(D153="","",
IF(IFERROR(INDEX($C$1:$H$2,1,MATCH(3,$C$2:$H$2,0)),"")=$G$1,
IFERROR(IF(WEEKDAY(D153,1)=$H$2,IF(M153=$G$3,$G$1,""),""),""),
IFERROR(INDEX($C$1:$H$2,1,MATCH(3,$C$2:$H$2,0)),"")
))</f>
        <v>燃</v>
      </c>
      <c r="N154" s="20" t="str">
        <f>IF(E153="","",
IF(IFERROR(INDEX($C$1:$H$2,1,MATCH(4,$C$2:$H$2,0)),"")=$G$1,
IFERROR(IF(WEEKDAY(E153,1)=$H$2,IF(N153=$G$3,$G$1,""),""),""),
IFERROR(INDEX($C$1:$H$2,1,MATCH(4,$C$2:$H$2,0)),"")
))</f>
        <v/>
      </c>
      <c r="O154" s="20" t="str">
        <f>IF(F153="","",
IF(IFERROR(INDEX($C$1:$H$2,1,MATCH(5,$C$2:$H$2,0)),"")=$G$1,
IFERROR(IF(WEEKDAY(F153,1)=$H$2,IF(O153=$G$3,$G$1,""),""),""),
IFERROR(INDEX($C$1:$H$2,1,MATCH(5,$C$2:$H$2,0)),"")
))</f>
        <v>び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地区１７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尾浜町、久々知西町、潮江１・５丁目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燃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燃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紙・衣</v>
      </c>
      <c r="D190" s="18" t="str">
        <f t="shared" si="60"/>
        <v>燃</v>
      </c>
      <c r="E190" s="18" t="str">
        <f t="shared" si="60"/>
        <v/>
      </c>
      <c r="F190" s="18" t="str">
        <f t="shared" si="60"/>
        <v>び</v>
      </c>
      <c r="G190" s="18" t="str">
        <f t="shared" si="60"/>
        <v>燃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紙・衣</v>
      </c>
      <c r="M190" s="20" t="str">
        <f>IF(D189="","",
IF(IFERROR(INDEX($C$1:$H$2,1,MATCH(3,$C$2:$H$2,0)),"")=$G$1,
IFERROR(IF(WEEKDAY(D189,1)=$H$2,IF(M189=$G$3,$G$1,""),""),""),
IFERROR(INDEX($C$1:$H$2,1,MATCH(3,$C$2:$H$2,0)),"")
))</f>
        <v>燃</v>
      </c>
      <c r="N190" s="20" t="str">
        <f>IF(E189="","",
IF(IFERROR(INDEX($C$1:$H$2,1,MATCH(4,$C$2:$H$2,0)),"")=$G$1,
IFERROR(IF(WEEKDAY(E189,1)=$H$2,IF(N189=$G$3,$G$1,""),""),""),
IFERROR(INDEX($C$1:$H$2,1,MATCH(4,$C$2:$H$2,0)),"")
))</f>
        <v/>
      </c>
      <c r="O190" s="20" t="str">
        <f>IF(F189="","",
IF(IFERROR(INDEX($C$1:$H$2,1,MATCH(5,$C$2:$H$2,0)),"")=$G$1,
IFERROR(IF(WEEKDAY(F189,1)=$H$2,IF(O189=$G$3,$G$1,""),""),""),
IFERROR(INDEX($C$1:$H$2,1,MATCH(5,$C$2:$H$2,0)),"")
))</f>
        <v>び</v>
      </c>
      <c r="P190" s="20" t="str">
        <f>IF(G189="","",
IF(IFERROR(INDEX($C$1:$H$2,1,MATCH(6,$C$2:$H$2,0)),"")=$G$1,
IFERROR(IF(WEEKDAY(G189,1)=$H$2,IF(P189=$G$3,$G$1,""),""),""),
IFERROR(INDEX($C$1:$H$2,1,MATCH(6,$C$2:$H$2,0)),"")
))</f>
        <v>燃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紙・衣</v>
      </c>
      <c r="D192" s="18" t="str">
        <f t="shared" si="63"/>
        <v>燃</v>
      </c>
      <c r="E192" s="18" t="str">
        <f t="shared" si="63"/>
        <v/>
      </c>
      <c r="F192" s="18" t="str">
        <f t="shared" si="63"/>
        <v>び</v>
      </c>
      <c r="G192" s="18" t="str">
        <f t="shared" si="63"/>
        <v>燃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紙・衣</v>
      </c>
      <c r="M192" s="20" t="str">
        <f>IF(D191="","",
IF(IFERROR(INDEX($C$1:$H$2,1,MATCH(3,$C$2:$H$2,0)),"")=$G$1,
IFERROR(IF(WEEKDAY(D191,1)=$H$2,IF(M191=$G$3,$G$1,""),""),""),
IFERROR(INDEX($C$1:$H$2,1,MATCH(3,$C$2:$H$2,0)),"")
))</f>
        <v>燃</v>
      </c>
      <c r="N192" s="20" t="str">
        <f>IF(E191="","",
IF(IFERROR(INDEX($C$1:$H$2,1,MATCH(4,$C$2:$H$2,0)),"")=$G$1,
IFERROR(IF(WEEKDAY(E191,1)=$H$2,IF(N191=$G$3,$G$1,""),""),""),
IFERROR(INDEX($C$1:$H$2,1,MATCH(4,$C$2:$H$2,0)),"")
))</f>
        <v/>
      </c>
      <c r="O192" s="20" t="str">
        <f>IF(F191="","",
IF(IFERROR(INDEX($C$1:$H$2,1,MATCH(5,$C$2:$H$2,0)),"")=$G$1,
IFERROR(IF(WEEKDAY(F191,1)=$H$2,IF(O191=$G$3,$G$1,""),""),""),
IFERROR(INDEX($C$1:$H$2,1,MATCH(5,$C$2:$H$2,0)),"")
))</f>
        <v>び</v>
      </c>
      <c r="P192" s="20" t="str">
        <f>IF(G191="","",
IF(IFERROR(INDEX($C$1:$H$2,1,MATCH(6,$C$2:$H$2,0)),"")=$G$1,
IFERROR(IF(WEEKDAY(G191,1)=$H$2,IF(P191=$G$3,$G$1,""),""),""),
IFERROR(INDEX($C$1:$H$2,1,MATCH(6,$C$2:$H$2,0)),"")
))</f>
        <v>燃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紙・衣</v>
      </c>
      <c r="D194" s="18" t="str">
        <f t="shared" si="66"/>
        <v>燃</v>
      </c>
      <c r="E194" s="18" t="str">
        <f t="shared" si="66"/>
        <v>小・危</v>
      </c>
      <c r="F194" s="18" t="str">
        <f t="shared" si="66"/>
        <v>び</v>
      </c>
      <c r="G194" s="18" t="str">
        <f t="shared" si="66"/>
        <v>燃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紙・衣</v>
      </c>
      <c r="M194" s="20" t="str">
        <f>IF(D193="","",
IF(IFERROR(INDEX($C$1:$H$2,1,MATCH(3,$C$2:$H$2,0)),"")=$G$1,
IFERROR(IF(WEEKDAY(D193,1)=$H$2,IF(M193=$G$3,$G$1,""),""),""),
IFERROR(INDEX($C$1:$H$2,1,MATCH(3,$C$2:$H$2,0)),"")
))</f>
        <v>燃</v>
      </c>
      <c r="N194" s="20" t="str">
        <f>IF(E193="","",
IF(IFERROR(INDEX($C$1:$H$2,1,MATCH(4,$C$2:$H$2,0)),"")=$G$1,
IFERROR(IF(WEEKDAY(E193,1)=$H$2,IF(N193=$G$3,$G$1,""),""),""),
IFERROR(INDEX($C$1:$H$2,1,MATCH(4,$C$2:$H$2,0)),"")
))</f>
        <v>小・危</v>
      </c>
      <c r="O194" s="20" t="str">
        <f>IF(F193="","",
IF(IFERROR(INDEX($C$1:$H$2,1,MATCH(5,$C$2:$H$2,0)),"")=$G$1,
IFERROR(IF(WEEKDAY(F193,1)=$H$2,IF(O193=$G$3,$G$1,""),""),""),
IFERROR(INDEX($C$1:$H$2,1,MATCH(5,$C$2:$H$2,0)),"")
))</f>
        <v>び</v>
      </c>
      <c r="P194" s="20" t="str">
        <f>IF(G193="","",
IF(IFERROR(INDEX($C$1:$H$2,1,MATCH(6,$C$2:$H$2,0)),"")=$G$1,
IFERROR(IF(WEEKDAY(G193,1)=$H$2,IF(P193=$G$3,$G$1,""),""),""),
IFERROR(INDEX($C$1:$H$2,1,MATCH(6,$C$2:$H$2,0)),"")
))</f>
        <v>燃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紙・衣</v>
      </c>
      <c r="D196" s="18" t="str">
        <f t="shared" si="68"/>
        <v>燃</v>
      </c>
      <c r="E196" s="18" t="str">
        <f t="shared" si="68"/>
        <v/>
      </c>
      <c r="F196" s="18" t="str">
        <f t="shared" si="68"/>
        <v>び</v>
      </c>
      <c r="G196" s="18" t="str">
        <f t="shared" si="68"/>
        <v>燃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紙・衣</v>
      </c>
      <c r="M196" s="20" t="str">
        <f>IF(D195="","",
IF(IFERROR(INDEX($C$1:$H$2,1,MATCH(3,$C$2:$H$2,0)),"")=$G$1,
IFERROR(IF(WEEKDAY(D195,1)=$H$2,IF(M195=$G$3,$G$1,""),""),""),
IFERROR(INDEX($C$1:$H$2,1,MATCH(3,$C$2:$H$2,0)),"")
))</f>
        <v>燃</v>
      </c>
      <c r="N196" s="20" t="str">
        <f>IF(E195="","",
IF(IFERROR(INDEX($C$1:$H$2,1,MATCH(4,$C$2:$H$2,0)),"")=$G$1,
IFERROR(IF(WEEKDAY(E195,1)=$H$2,IF(N195=$G$3,$G$1,""),""),""),
IFERROR(INDEX($C$1:$H$2,1,MATCH(4,$C$2:$H$2,0)),"")
))</f>
        <v/>
      </c>
      <c r="O196" s="20" t="str">
        <f>IF(F195="","",
IF(IFERROR(INDEX($C$1:$H$2,1,MATCH(5,$C$2:$H$2,0)),"")=$G$1,
IFERROR(IF(WEEKDAY(F195,1)=$H$2,IF(O195=$G$3,$G$1,""),""),""),
IFERROR(INDEX($C$1:$H$2,1,MATCH(5,$C$2:$H$2,0)),"")
))</f>
        <v>び</v>
      </c>
      <c r="P196" s="20" t="str">
        <f>IF(G195="","",
IF(IFERROR(INDEX($C$1:$H$2,1,MATCH(6,$C$2:$H$2,0)),"")=$G$1,
IFERROR(IF(WEEKDAY(G195,1)=$H$2,IF(P195=$G$3,$G$1,""),""),""),
IFERROR(INDEX($C$1:$H$2,1,MATCH(6,$C$2:$H$2,0)),"")
))</f>
        <v>燃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地区１７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尾浜町、久々知西町、潮江１・５丁目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紙・衣</v>
      </c>
      <c r="D230" s="18" t="str">
        <f t="shared" si="71"/>
        <v>燃</v>
      </c>
      <c r="E230" s="18" t="str">
        <f t="shared" si="71"/>
        <v/>
      </c>
      <c r="F230" s="18" t="str">
        <f t="shared" si="71"/>
        <v>び</v>
      </c>
      <c r="G230" s="18" t="str">
        <f t="shared" si="71"/>
        <v>燃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紙・衣</v>
      </c>
      <c r="M230" s="20" t="str">
        <f>IF(D229="","",
IF(IFERROR(INDEX($C$1:$H$2,1,MATCH(3,$C$2:$H$2,0)),"")=$G$1,
IFERROR(IF(WEEKDAY(D229,1)=$H$2,IF(M229=$G$3,$G$1,""),""),""),
IFERROR(INDEX($C$1:$H$2,1,MATCH(3,$C$2:$H$2,0)),"")
))</f>
        <v>燃</v>
      </c>
      <c r="N230" s="20" t="str">
        <f>IF(E229="","",
IF(IFERROR(INDEX($C$1:$H$2,1,MATCH(4,$C$2:$H$2,0)),"")=$G$1,
IFERROR(IF(WEEKDAY(E229,1)=$H$2,IF(N229=$G$3,$G$1,""),""),""),
IFERROR(INDEX($C$1:$H$2,1,MATCH(4,$C$2:$H$2,0)),"")
))</f>
        <v/>
      </c>
      <c r="O230" s="20" t="str">
        <f>IF(F229="","",
IF(IFERROR(INDEX($C$1:$H$2,1,MATCH(5,$C$2:$H$2,0)),"")=$G$1,
IFERROR(IF(WEEKDAY(F229,1)=$H$2,IF(O229=$G$3,$G$1,""),""),""),
IFERROR(INDEX($C$1:$H$2,1,MATCH(5,$C$2:$H$2,0)),"")
))</f>
        <v>び</v>
      </c>
      <c r="P230" s="20" t="str">
        <f>IF(G229="","",
IF(IFERROR(INDEX($C$1:$H$2,1,MATCH(6,$C$2:$H$2,0)),"")=$G$1,
IFERROR(IF(WEEKDAY(G229,1)=$H$2,IF(P229=$G$3,$G$1,""),""),""),
IFERROR(INDEX($C$1:$H$2,1,MATCH(6,$C$2:$H$2,0)),"")
))</f>
        <v>燃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紙・衣</v>
      </c>
      <c r="D232" s="18" t="str">
        <f t="shared" si="74"/>
        <v>燃</v>
      </c>
      <c r="E232" s="18" t="str">
        <f t="shared" si="74"/>
        <v/>
      </c>
      <c r="F232" s="18" t="str">
        <f t="shared" si="74"/>
        <v>び</v>
      </c>
      <c r="G232" s="18" t="str">
        <f t="shared" si="74"/>
        <v>燃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紙・衣</v>
      </c>
      <c r="M232" s="20" t="str">
        <f>IF(D231="","",
IF(IFERROR(INDEX($C$1:$H$2,1,MATCH(3,$C$2:$H$2,0)),"")=$G$1,
IFERROR(IF(WEEKDAY(D231,1)=$H$2,IF(M231=$G$3,$G$1,""),""),""),
IFERROR(INDEX($C$1:$H$2,1,MATCH(3,$C$2:$H$2,0)),"")
))</f>
        <v>燃</v>
      </c>
      <c r="N232" s="20" t="str">
        <f>IF(E231="","",
IF(IFERROR(INDEX($C$1:$H$2,1,MATCH(4,$C$2:$H$2,0)),"")=$G$1,
IFERROR(IF(WEEKDAY(E231,1)=$H$2,IF(N231=$G$3,$G$1,""),""),""),
IFERROR(INDEX($C$1:$H$2,1,MATCH(4,$C$2:$H$2,0)),"")
))</f>
        <v/>
      </c>
      <c r="O232" s="20" t="str">
        <f>IF(F231="","",
IF(IFERROR(INDEX($C$1:$H$2,1,MATCH(5,$C$2:$H$2,0)),"")=$G$1,
IFERROR(IF(WEEKDAY(F231,1)=$H$2,IF(O231=$G$3,$G$1,""),""),""),
IFERROR(INDEX($C$1:$H$2,1,MATCH(5,$C$2:$H$2,0)),"")
))</f>
        <v>び</v>
      </c>
      <c r="P232" s="20" t="str">
        <f>IF(G231="","",
IF(IFERROR(INDEX($C$1:$H$2,1,MATCH(6,$C$2:$H$2,0)),"")=$G$1,
IFERROR(IF(WEEKDAY(G231,1)=$H$2,IF(P231=$G$3,$G$1,""),""),""),
IFERROR(INDEX($C$1:$H$2,1,MATCH(6,$C$2:$H$2,0)),"")
))</f>
        <v>燃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紙・衣</v>
      </c>
      <c r="D234" s="18" t="str">
        <f t="shared" si="77"/>
        <v>燃</v>
      </c>
      <c r="E234" s="18" t="str">
        <f t="shared" si="77"/>
        <v>小・危</v>
      </c>
      <c r="F234" s="18" t="str">
        <f t="shared" si="77"/>
        <v>び</v>
      </c>
      <c r="G234" s="18" t="str">
        <f t="shared" si="77"/>
        <v>燃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紙・衣</v>
      </c>
      <c r="M234" s="20" t="str">
        <f>IF(D233="","",
IF(IFERROR(INDEX($C$1:$H$2,1,MATCH(3,$C$2:$H$2,0)),"")=$G$1,
IFERROR(IF(WEEKDAY(D233,1)=$H$2,IF(M233=$G$3,$G$1,""),""),""),
IFERROR(INDEX($C$1:$H$2,1,MATCH(3,$C$2:$H$2,0)),"")
))</f>
        <v>燃</v>
      </c>
      <c r="N234" s="20" t="str">
        <f>IF(E233="","",
IF(IFERROR(INDEX($C$1:$H$2,1,MATCH(4,$C$2:$H$2,0)),"")=$G$1,
IFERROR(IF(WEEKDAY(E233,1)=$H$2,IF(N233=$G$3,$G$1,""),""),""),
IFERROR(INDEX($C$1:$H$2,1,MATCH(4,$C$2:$H$2,0)),"")
))</f>
        <v>小・危</v>
      </c>
      <c r="O234" s="20" t="str">
        <f>IF(F233="","",
IF(IFERROR(INDEX($C$1:$H$2,1,MATCH(5,$C$2:$H$2,0)),"")=$G$1,
IFERROR(IF(WEEKDAY(F233,1)=$H$2,IF(O233=$G$3,$G$1,""),""),""),
IFERROR(INDEX($C$1:$H$2,1,MATCH(5,$C$2:$H$2,0)),"")
))</f>
        <v>び</v>
      </c>
      <c r="P234" s="20" t="str">
        <f>IF(G233="","",
IF(IFERROR(INDEX($C$1:$H$2,1,MATCH(6,$C$2:$H$2,0)),"")=$G$1,
IFERROR(IF(WEEKDAY(G233,1)=$H$2,IF(P233=$G$3,$G$1,""),""),""),
IFERROR(INDEX($C$1:$H$2,1,MATCH(6,$C$2:$H$2,0)),"")
))</f>
        <v>燃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紙・衣</v>
      </c>
      <c r="D236" s="18" t="str">
        <f t="shared" si="80"/>
        <v>燃</v>
      </c>
      <c r="E236" s="18" t="str">
        <f t="shared" si="80"/>
        <v/>
      </c>
      <c r="F236" s="18" t="str">
        <f t="shared" si="80"/>
        <v>び</v>
      </c>
      <c r="G236" s="18" t="str">
        <f t="shared" si="80"/>
        <v>燃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紙・衣</v>
      </c>
      <c r="M236" s="20" t="str">
        <f>IF(D235="","",
IF(IFERROR(INDEX($C$1:$H$2,1,MATCH(3,$C$2:$H$2,0)),"")=$G$1,
IFERROR(IF(WEEKDAY(D235,1)=$H$2,IF(M235=$G$3,$G$1,""),""),""),
IFERROR(INDEX($C$1:$H$2,1,MATCH(3,$C$2:$H$2,0)),"")
))</f>
        <v>燃</v>
      </c>
      <c r="N236" s="20" t="str">
        <f>IF(E235="","",
IF(IFERROR(INDEX($C$1:$H$2,1,MATCH(4,$C$2:$H$2,0)),"")=$G$1,
IFERROR(IF(WEEKDAY(E235,1)=$H$2,IF(N235=$G$3,$G$1,""),""),""),
IFERROR(INDEX($C$1:$H$2,1,MATCH(4,$C$2:$H$2,0)),"")
))</f>
        <v/>
      </c>
      <c r="O236" s="20" t="str">
        <f>IF(F235="","",
IF(IFERROR(INDEX($C$1:$H$2,1,MATCH(5,$C$2:$H$2,0)),"")=$G$1,
IFERROR(IF(WEEKDAY(F235,1)=$H$2,IF(O235=$G$3,$G$1,""),""),""),
IFERROR(INDEX($C$1:$H$2,1,MATCH(5,$C$2:$H$2,0)),"")
))</f>
        <v>び</v>
      </c>
      <c r="P236" s="20" t="str">
        <f>IF(G235="","",
IF(IFERROR(INDEX($C$1:$H$2,1,MATCH(6,$C$2:$H$2,0)),"")=$G$1,
IFERROR(IF(WEEKDAY(G235,1)=$H$2,IF(P235=$G$3,$G$1,""),""),""),
IFERROR(INDEX($C$1:$H$2,1,MATCH(6,$C$2:$H$2,0)),"")
))</f>
        <v>燃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紙・衣</v>
      </c>
      <c r="D238" s="18" t="str">
        <f t="shared" si="82"/>
        <v>燃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紙・衣</v>
      </c>
      <c r="M238" s="20" t="str">
        <f>IF(D237="","",
IF(IFERROR(INDEX($C$1:$H$2,1,MATCH(3,$C$2:$H$2,0)),"")=$G$1,
IFERROR(IF(WEEKDAY(D237,1)=$H$2,IF(M237=$G$3,$G$1,""),""),""),
IFERROR(INDEX($C$1:$H$2,1,MATCH(3,$C$2:$H$2,0)),"")
))</f>
        <v>燃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地区１７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尾浜町、久々知西町、潮江１・５丁目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/>
      </c>
      <c r="F272" s="18" t="str">
        <f t="shared" si="85"/>
        <v>び</v>
      </c>
      <c r="G272" s="18" t="str">
        <f t="shared" si="85"/>
        <v>燃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/>
      </c>
      <c r="O272" s="20" t="str">
        <f>IF(F271="","",
IF(IFERROR(INDEX($C$1:$H$2,1,MATCH(5,$C$2:$H$2,0)),"")=$G$1,
IFERROR(IF(WEEKDAY(F271,1)=$H$2,IF(O271=$G$3,$G$1,""),""),""),
IFERROR(INDEX($C$1:$H$2,1,MATCH(5,$C$2:$H$2,0)),"")
))</f>
        <v>び</v>
      </c>
      <c r="P272" s="20" t="str">
        <f>IF(G271="","",
IF(IFERROR(INDEX($C$1:$H$2,1,MATCH(6,$C$2:$H$2,0)),"")=$G$1,
IFERROR(IF(WEEKDAY(G271,1)=$H$2,IF(P271=$G$3,$G$1,""),""),""),
IFERROR(INDEX($C$1:$H$2,1,MATCH(6,$C$2:$H$2,0)),"")
))</f>
        <v>燃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紙・衣</v>
      </c>
      <c r="D274" s="18" t="str">
        <f t="shared" si="88"/>
        <v>燃</v>
      </c>
      <c r="E274" s="18" t="str">
        <f t="shared" si="88"/>
        <v/>
      </c>
      <c r="F274" s="18" t="str">
        <f t="shared" si="88"/>
        <v>び</v>
      </c>
      <c r="G274" s="18" t="str">
        <f t="shared" si="88"/>
        <v>燃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紙・衣</v>
      </c>
      <c r="M274" s="20" t="str">
        <f>IF(D273="","",
IF(IFERROR(INDEX($C$1:$H$2,1,MATCH(3,$C$2:$H$2,0)),"")=$G$1,
IFERROR(IF(WEEKDAY(D273,1)=$H$2,IF(M273=$G$3,$G$1,""),""),""),
IFERROR(INDEX($C$1:$H$2,1,MATCH(3,$C$2:$H$2,0)),"")
))</f>
        <v>燃</v>
      </c>
      <c r="N274" s="20" t="str">
        <f>IF(E273="","",
IF(IFERROR(INDEX($C$1:$H$2,1,MATCH(4,$C$2:$H$2,0)),"")=$G$1,
IFERROR(IF(WEEKDAY(E273,1)=$H$2,IF(N273=$G$3,$G$1,""),""),""),
IFERROR(INDEX($C$1:$H$2,1,MATCH(4,$C$2:$H$2,0)),"")
))</f>
        <v/>
      </c>
      <c r="O274" s="20" t="str">
        <f>IF(F273="","",
IF(IFERROR(INDEX($C$1:$H$2,1,MATCH(5,$C$2:$H$2,0)),"")=$G$1,
IFERROR(IF(WEEKDAY(F273,1)=$H$2,IF(O273=$G$3,$G$1,""),""),""),
IFERROR(INDEX($C$1:$H$2,1,MATCH(5,$C$2:$H$2,0)),"")
))</f>
        <v>び</v>
      </c>
      <c r="P274" s="20" t="str">
        <f>IF(G273="","",
IF(IFERROR(INDEX($C$1:$H$2,1,MATCH(6,$C$2:$H$2,0)),"")=$G$1,
IFERROR(IF(WEEKDAY(G273,1)=$H$2,IF(P273=$G$3,$G$1,""),""),""),
IFERROR(INDEX($C$1:$H$2,1,MATCH(6,$C$2:$H$2,0)),"")
))</f>
        <v>燃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紙・衣</v>
      </c>
      <c r="D276" s="18" t="str">
        <f t="shared" si="91"/>
        <v>燃</v>
      </c>
      <c r="E276" s="18" t="str">
        <f t="shared" si="91"/>
        <v>小・危</v>
      </c>
      <c r="F276" s="18" t="str">
        <f t="shared" si="91"/>
        <v>び</v>
      </c>
      <c r="G276" s="18" t="str">
        <f t="shared" si="91"/>
        <v>燃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紙・衣</v>
      </c>
      <c r="M276" s="20" t="str">
        <f>IF(D275="","",
IF(IFERROR(INDEX($C$1:$H$2,1,MATCH(3,$C$2:$H$2,0)),"")=$G$1,
IFERROR(IF(WEEKDAY(D275,1)=$H$2,IF(M275=$G$3,$G$1,""),""),""),
IFERROR(INDEX($C$1:$H$2,1,MATCH(3,$C$2:$H$2,0)),"")
))</f>
        <v>燃</v>
      </c>
      <c r="N276" s="20" t="str">
        <f>IF(E275="","",
IF(IFERROR(INDEX($C$1:$H$2,1,MATCH(4,$C$2:$H$2,0)),"")=$G$1,
IFERROR(IF(WEEKDAY(E275,1)=$H$2,IF(N275=$G$3,$G$1,""),""),""),
IFERROR(INDEX($C$1:$H$2,1,MATCH(4,$C$2:$H$2,0)),"")
))</f>
        <v>小・危</v>
      </c>
      <c r="O276" s="20" t="str">
        <f>IF(F275="","",
IF(IFERROR(INDEX($C$1:$H$2,1,MATCH(5,$C$2:$H$2,0)),"")=$G$1,
IFERROR(IF(WEEKDAY(F275,1)=$H$2,IF(O275=$G$3,$G$1,""),""),""),
IFERROR(INDEX($C$1:$H$2,1,MATCH(5,$C$2:$H$2,0)),"")
))</f>
        <v>び</v>
      </c>
      <c r="P276" s="20" t="str">
        <f>IF(G275="","",
IF(IFERROR(INDEX($C$1:$H$2,1,MATCH(6,$C$2:$H$2,0)),"")=$G$1,
IFERROR(IF(WEEKDAY(G275,1)=$H$2,IF(P275=$G$3,$G$1,""),""),""),
IFERROR(INDEX($C$1:$H$2,1,MATCH(6,$C$2:$H$2,0)),"")
))</f>
        <v>燃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紙・衣</v>
      </c>
      <c r="D278" s="18" t="str">
        <f t="shared" si="94"/>
        <v>燃</v>
      </c>
      <c r="E278" s="18" t="str">
        <f t="shared" si="94"/>
        <v/>
      </c>
      <c r="F278" s="18" t="str">
        <f t="shared" si="94"/>
        <v>び</v>
      </c>
      <c r="G278" s="18" t="str">
        <f t="shared" si="94"/>
        <v>燃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紙・衣</v>
      </c>
      <c r="M278" s="20" t="str">
        <f>IF(D277="","",
IF(IFERROR(INDEX($C$1:$H$2,1,MATCH(3,$C$2:$H$2,0)),"")=$G$1,
IFERROR(IF(WEEKDAY(D277,1)=$H$2,IF(M277=$G$3,$G$1,""),""),""),
IFERROR(INDEX($C$1:$H$2,1,MATCH(3,$C$2:$H$2,0)),"")
))</f>
        <v>燃</v>
      </c>
      <c r="N278" s="20" t="str">
        <f>IF(E277="","",
IF(IFERROR(INDEX($C$1:$H$2,1,MATCH(4,$C$2:$H$2,0)),"")=$G$1,
IFERROR(IF(WEEKDAY(E277,1)=$H$2,IF(N277=$G$3,$G$1,""),""),""),
IFERROR(INDEX($C$1:$H$2,1,MATCH(4,$C$2:$H$2,0)),"")
))</f>
        <v/>
      </c>
      <c r="O278" s="20" t="str">
        <f>IF(F277="","",
IF(IFERROR(INDEX($C$1:$H$2,1,MATCH(5,$C$2:$H$2,0)),"")=$G$1,
IFERROR(IF(WEEKDAY(F277,1)=$H$2,IF(O277=$G$3,$G$1,""),""),""),
IFERROR(INDEX($C$1:$H$2,1,MATCH(5,$C$2:$H$2,0)),"")
))</f>
        <v>び</v>
      </c>
      <c r="P278" s="20" t="str">
        <f>IF(G277="","",
IF(IFERROR(INDEX($C$1:$H$2,1,MATCH(6,$C$2:$H$2,0)),"")=$G$1,
IFERROR(IF(WEEKDAY(G277,1)=$H$2,IF(P277=$G$3,$G$1,""),""),""),
IFERROR(INDEX($C$1:$H$2,1,MATCH(6,$C$2:$H$2,0)),"")
))</f>
        <v>燃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紙・衣</v>
      </c>
      <c r="D280" s="18" t="str">
        <f t="shared" si="96"/>
        <v>燃</v>
      </c>
      <c r="E280" s="18" t="str">
        <f t="shared" si="96"/>
        <v/>
      </c>
      <c r="F280" s="18" t="str">
        <f t="shared" si="96"/>
        <v>び</v>
      </c>
      <c r="G280" s="18" t="str">
        <f t="shared" si="96"/>
        <v>燃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紙・衣</v>
      </c>
      <c r="M280" s="20" t="str">
        <f>IF(D279="","",
IF(IFERROR(INDEX($C$1:$H$2,1,MATCH(3,$C$2:$H$2,0)),"")=$G$1,
IFERROR(IF(WEEKDAY(D279,1)=$H$2,IF(M279=$G$3,$G$1,""),""),""),
IFERROR(INDEX($C$1:$H$2,1,MATCH(3,$C$2:$H$2,0)),"")
))</f>
        <v>燃</v>
      </c>
      <c r="N280" s="20" t="str">
        <f>IF(E279="","",
IF(IFERROR(INDEX($C$1:$H$2,1,MATCH(4,$C$2:$H$2,0)),"")=$G$1,
IFERROR(IF(WEEKDAY(E279,1)=$H$2,IF(N279=$G$3,$G$1,""),""),""),
IFERROR(INDEX($C$1:$H$2,1,MATCH(4,$C$2:$H$2,0)),"")
))</f>
        <v/>
      </c>
      <c r="O280" s="20" t="str">
        <f>IF(F279="","",
IF(IFERROR(INDEX($C$1:$H$2,1,MATCH(5,$C$2:$H$2,0)),"")=$G$1,
IFERROR(IF(WEEKDAY(F279,1)=$H$2,IF(O279=$G$3,$G$1,""),""),""),
IFERROR(INDEX($C$1:$H$2,1,MATCH(5,$C$2:$H$2,0)),"")
))</f>
        <v>び</v>
      </c>
      <c r="P280" s="20" t="str">
        <f>IF(G279="","",
IF(IFERROR(INDEX($C$1:$H$2,1,MATCH(6,$C$2:$H$2,0)),"")=$G$1,
IFERROR(IF(WEEKDAY(G279,1)=$H$2,IF(P279=$G$3,$G$1,""),""),""),
IFERROR(INDEX($C$1:$H$2,1,MATCH(6,$C$2:$H$2,0)),"")
))</f>
        <v>燃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地区１７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尾浜町、久々知西町、潮江１・５丁目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紙・衣</v>
      </c>
      <c r="D316" s="18" t="str">
        <f t="shared" si="102"/>
        <v>燃</v>
      </c>
      <c r="E316" s="18" t="str">
        <f t="shared" si="102"/>
        <v/>
      </c>
      <c r="F316" s="18" t="str">
        <f t="shared" si="102"/>
        <v>び</v>
      </c>
      <c r="G316" s="18" t="str">
        <f t="shared" si="102"/>
        <v>燃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紙・衣</v>
      </c>
      <c r="M316" s="20" t="str">
        <f>IF(D315="","",
IF(IFERROR(INDEX($C$1:$H$2,1,MATCH(3,$C$2:$H$2,0)),"")=$G$1,
IFERROR(IF(WEEKDAY(D315,1)=$H$2,IF(M315=$G$3,$G$1,""),""),""),
IFERROR(INDEX($C$1:$H$2,1,MATCH(3,$C$2:$H$2,0)),"")
))</f>
        <v>燃</v>
      </c>
      <c r="N316" s="20" t="str">
        <f>IF(E315="","",
IF(IFERROR(INDEX($C$1:$H$2,1,MATCH(4,$C$2:$H$2,0)),"")=$G$1,
IFERROR(IF(WEEKDAY(E315,1)=$H$2,IF(N315=$G$3,$G$1,""),""),""),
IFERROR(INDEX($C$1:$H$2,1,MATCH(4,$C$2:$H$2,0)),"")
))</f>
        <v/>
      </c>
      <c r="O316" s="20" t="str">
        <f>IF(F315="","",
IF(IFERROR(INDEX($C$1:$H$2,1,MATCH(5,$C$2:$H$2,0)),"")=$G$1,
IFERROR(IF(WEEKDAY(F315,1)=$H$2,IF(O315=$G$3,$G$1,""),""),""),
IFERROR(INDEX($C$1:$H$2,1,MATCH(5,$C$2:$H$2,0)),"")
))</f>
        <v>び</v>
      </c>
      <c r="P316" s="20" t="str">
        <f>IF(G315="","",
IF(IFERROR(INDEX($C$1:$H$2,1,MATCH(6,$C$2:$H$2,0)),"")=$G$1,
IFERROR(IF(WEEKDAY(G315,1)=$H$2,IF(P315=$G$3,$G$1,""),""),""),
IFERROR(INDEX($C$1:$H$2,1,MATCH(6,$C$2:$H$2,0)),"")
))</f>
        <v>燃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紙・衣</v>
      </c>
      <c r="D318" s="18" t="str">
        <f t="shared" si="105"/>
        <v>燃</v>
      </c>
      <c r="E318" s="18" t="str">
        <f t="shared" si="105"/>
        <v/>
      </c>
      <c r="F318" s="18" t="str">
        <f t="shared" si="105"/>
        <v>び</v>
      </c>
      <c r="G318" s="18" t="str">
        <f t="shared" si="105"/>
        <v>燃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紙・衣</v>
      </c>
      <c r="M318" s="20" t="str">
        <f>IF(D317="","",
IF(IFERROR(INDEX($C$1:$H$2,1,MATCH(3,$C$2:$H$2,0)),"")=$G$1,
IFERROR(IF(WEEKDAY(D317,1)=$H$2,IF(M317=$G$3,$G$1,""),""),""),
IFERROR(INDEX($C$1:$H$2,1,MATCH(3,$C$2:$H$2,0)),"")
))</f>
        <v>燃</v>
      </c>
      <c r="N318" s="20" t="str">
        <f>IF(E317="","",
IF(IFERROR(INDEX($C$1:$H$2,1,MATCH(4,$C$2:$H$2,0)),"")=$G$1,
IFERROR(IF(WEEKDAY(E317,1)=$H$2,IF(N317=$G$3,$G$1,""),""),""),
IFERROR(INDEX($C$1:$H$2,1,MATCH(4,$C$2:$H$2,0)),"")
))</f>
        <v/>
      </c>
      <c r="O318" s="20" t="str">
        <f>IF(F317="","",
IF(IFERROR(INDEX($C$1:$H$2,1,MATCH(5,$C$2:$H$2,0)),"")=$G$1,
IFERROR(IF(WEEKDAY(F317,1)=$H$2,IF(O317=$G$3,$G$1,""),""),""),
IFERROR(INDEX($C$1:$H$2,1,MATCH(5,$C$2:$H$2,0)),"")
))</f>
        <v>び</v>
      </c>
      <c r="P318" s="20" t="str">
        <f>IF(G317="","",
IF(IFERROR(INDEX($C$1:$H$2,1,MATCH(6,$C$2:$H$2,0)),"")=$G$1,
IFERROR(IF(WEEKDAY(G317,1)=$H$2,IF(P317=$G$3,$G$1,""),""),""),
IFERROR(INDEX($C$1:$H$2,1,MATCH(6,$C$2:$H$2,0)),"")
))</f>
        <v>燃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紙・衣</v>
      </c>
      <c r="D320" s="18" t="str">
        <f t="shared" si="108"/>
        <v>燃</v>
      </c>
      <c r="E320" s="18" t="str">
        <f t="shared" si="108"/>
        <v>小・危</v>
      </c>
      <c r="F320" s="18" t="str">
        <f t="shared" si="108"/>
        <v>び</v>
      </c>
      <c r="G320" s="18" t="str">
        <f t="shared" si="108"/>
        <v>燃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紙・衣</v>
      </c>
      <c r="M320" s="20" t="str">
        <f>IF(D319="","",
IF(IFERROR(INDEX($C$1:$H$2,1,MATCH(3,$C$2:$H$2,0)),"")=$G$1,
IFERROR(IF(WEEKDAY(D319,1)=$H$2,IF(M319=$G$3,$G$1,""),""),""),
IFERROR(INDEX($C$1:$H$2,1,MATCH(3,$C$2:$H$2,0)),"")
))</f>
        <v>燃</v>
      </c>
      <c r="N320" s="20" t="str">
        <f>IF(E319="","",
IF(IFERROR(INDEX($C$1:$H$2,1,MATCH(4,$C$2:$H$2,0)),"")=$G$1,
IFERROR(IF(WEEKDAY(E319,1)=$H$2,IF(N319=$G$3,$G$1,""),""),""),
IFERROR(INDEX($C$1:$H$2,1,MATCH(4,$C$2:$H$2,0)),"")
))</f>
        <v>小・危</v>
      </c>
      <c r="O320" s="20" t="str">
        <f>IF(F319="","",
IF(IFERROR(INDEX($C$1:$H$2,1,MATCH(5,$C$2:$H$2,0)),"")=$G$1,
IFERROR(IF(WEEKDAY(F319,1)=$H$2,IF(O319=$G$3,$G$1,""),""),""),
IFERROR(INDEX($C$1:$H$2,1,MATCH(5,$C$2:$H$2,0)),"")
))</f>
        <v>び</v>
      </c>
      <c r="P320" s="20" t="str">
        <f>IF(G319="","",
IF(IFERROR(INDEX($C$1:$H$2,1,MATCH(6,$C$2:$H$2,0)),"")=$G$1,
IFERROR(IF(WEEKDAY(G319,1)=$H$2,IF(P319=$G$3,$G$1,""),""),""),
IFERROR(INDEX($C$1:$H$2,1,MATCH(6,$C$2:$H$2,0)),"")
))</f>
        <v>燃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紙・衣</v>
      </c>
      <c r="D322" s="18" t="str">
        <f t="shared" si="110"/>
        <v>燃</v>
      </c>
      <c r="E322" s="18" t="str">
        <f t="shared" si="110"/>
        <v/>
      </c>
      <c r="F322" s="18" t="str">
        <f t="shared" si="110"/>
        <v>び</v>
      </c>
      <c r="G322" s="18" t="str">
        <f t="shared" si="110"/>
        <v>燃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紙・衣</v>
      </c>
      <c r="M322" s="20" t="str">
        <f>IF(D321="","",
IF(IFERROR(INDEX($C$1:$H$2,1,MATCH(3,$C$2:$H$2,0)),"")=$G$1,
IFERROR(IF(WEEKDAY(D321,1)=$H$2,IF(M321=$G$3,$G$1,""),""),""),
IFERROR(INDEX($C$1:$H$2,1,MATCH(3,$C$2:$H$2,0)),"")
))</f>
        <v>燃</v>
      </c>
      <c r="N322" s="20" t="str">
        <f>IF(E321="","",
IF(IFERROR(INDEX($C$1:$H$2,1,MATCH(4,$C$2:$H$2,0)),"")=$G$1,
IFERROR(IF(WEEKDAY(E321,1)=$H$2,IF(N321=$G$3,$G$1,""),""),""),
IFERROR(INDEX($C$1:$H$2,1,MATCH(4,$C$2:$H$2,0)),"")
))</f>
        <v/>
      </c>
      <c r="O322" s="20" t="str">
        <f>IF(F321="","",
IF(IFERROR(INDEX($C$1:$H$2,1,MATCH(5,$C$2:$H$2,0)),"")=$G$1,
IFERROR(IF(WEEKDAY(F321,1)=$H$2,IF(O321=$G$3,$G$1,""),""),""),
IFERROR(INDEX($C$1:$H$2,1,MATCH(5,$C$2:$H$2,0)),"")
))</f>
        <v>び</v>
      </c>
      <c r="P322" s="20" t="str">
        <f>IF(G321="","",
IF(IFERROR(INDEX($C$1:$H$2,1,MATCH(6,$C$2:$H$2,0)),"")=$G$1,
IFERROR(IF(WEEKDAY(G321,1)=$H$2,IF(P321=$G$3,$G$1,""),""),""),
IFERROR(INDEX($C$1:$H$2,1,MATCH(6,$C$2:$H$2,0)),"")
))</f>
        <v>燃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地区１７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尾浜町、久々知西町、潮江１・５丁目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紙・衣</v>
      </c>
      <c r="D356" s="31" t="str">
        <f t="shared" si="113"/>
        <v>燃</v>
      </c>
      <c r="E356" s="31" t="str">
        <f t="shared" si="113"/>
        <v/>
      </c>
      <c r="F356" s="31" t="str">
        <f t="shared" si="113"/>
        <v>び</v>
      </c>
      <c r="G356" s="31" t="str">
        <f t="shared" si="113"/>
        <v>燃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紙・衣</v>
      </c>
      <c r="M356" s="20" t="str">
        <f>IF(D355="","",
IF(IFERROR(INDEX($C$1:$H$2,1,MATCH(3,$C$2:$H$2,0)),"")=$G$1,
IFERROR(IF(WEEKDAY(D355,1)=$H$2,IF(M355=$G$3,$G$1,""),""),""),
IFERROR(INDEX($C$1:$H$2,1,MATCH(3,$C$2:$H$2,0)),"")
))</f>
        <v>燃</v>
      </c>
      <c r="N356" s="20" t="str">
        <f>IF(E355="","",
IF(IFERROR(INDEX($C$1:$H$2,1,MATCH(4,$C$2:$H$2,0)),"")=$G$1,
IFERROR(IF(WEEKDAY(E355,1)=$H$2,IF(N355=$G$3,$G$1,""),""),""),
IFERROR(INDEX($C$1:$H$2,1,MATCH(4,$C$2:$H$2,0)),"")
))</f>
        <v/>
      </c>
      <c r="O356" s="20" t="str">
        <f>IF(F355="","",
IF(IFERROR(INDEX($C$1:$H$2,1,MATCH(5,$C$2:$H$2,0)),"")=$G$1,
IFERROR(IF(WEEKDAY(F355,1)=$H$2,IF(O355=$G$3,$G$1,""),""),""),
IFERROR(INDEX($C$1:$H$2,1,MATCH(5,$C$2:$H$2,0)),"")
))</f>
        <v>び</v>
      </c>
      <c r="P356" s="20" t="str">
        <f>IF(G355="","",
IF(IFERROR(INDEX($C$1:$H$2,1,MATCH(6,$C$2:$H$2,0)),"")=$G$1,
IFERROR(IF(WEEKDAY(G355,1)=$H$2,IF(P355=$G$3,$G$1,""),""),""),
IFERROR(INDEX($C$1:$H$2,1,MATCH(6,$C$2:$H$2,0)),"")
))</f>
        <v>燃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紙・衣</v>
      </c>
      <c r="D358" s="31" t="str">
        <f t="shared" si="116"/>
        <v>燃</v>
      </c>
      <c r="E358" s="31" t="str">
        <f t="shared" si="116"/>
        <v/>
      </c>
      <c r="F358" s="31" t="str">
        <f t="shared" si="116"/>
        <v>び</v>
      </c>
      <c r="G358" s="31" t="str">
        <f t="shared" si="116"/>
        <v>燃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紙・衣</v>
      </c>
      <c r="M358" s="20" t="str">
        <f>IF(D357="","",
IF(IFERROR(INDEX($C$1:$H$2,1,MATCH(3,$C$2:$H$2,0)),"")=$G$1,
IFERROR(IF(WEEKDAY(D357,1)=$H$2,IF(M357=$G$3,$G$1,""),""),""),
IFERROR(INDEX($C$1:$H$2,1,MATCH(3,$C$2:$H$2,0)),"")
))</f>
        <v>燃</v>
      </c>
      <c r="N358" s="20" t="str">
        <f>IF(E357="","",
IF(IFERROR(INDEX($C$1:$H$2,1,MATCH(4,$C$2:$H$2,0)),"")=$G$1,
IFERROR(IF(WEEKDAY(E357,1)=$H$2,IF(N357=$G$3,$G$1,""),""),""),
IFERROR(INDEX($C$1:$H$2,1,MATCH(4,$C$2:$H$2,0)),"")
))</f>
        <v/>
      </c>
      <c r="O358" s="20" t="str">
        <f>IF(F357="","",
IF(IFERROR(INDEX($C$1:$H$2,1,MATCH(5,$C$2:$H$2,0)),"")=$G$1,
IFERROR(IF(WEEKDAY(F357,1)=$H$2,IF(O357=$G$3,$G$1,""),""),""),
IFERROR(INDEX($C$1:$H$2,1,MATCH(5,$C$2:$H$2,0)),"")
))</f>
        <v>び</v>
      </c>
      <c r="P358" s="20" t="str">
        <f>IF(G357="","",
IF(IFERROR(INDEX($C$1:$H$2,1,MATCH(6,$C$2:$H$2,0)),"")=$G$1,
IFERROR(IF(WEEKDAY(G357,1)=$H$2,IF(P357=$G$3,$G$1,""),""),""),
IFERROR(INDEX($C$1:$H$2,1,MATCH(6,$C$2:$H$2,0)),"")
))</f>
        <v>燃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紙・衣</v>
      </c>
      <c r="D360" s="31" t="str">
        <f t="shared" si="119"/>
        <v>燃</v>
      </c>
      <c r="E360" s="31" t="str">
        <f t="shared" si="119"/>
        <v>小・危</v>
      </c>
      <c r="F360" s="31" t="str">
        <f t="shared" si="119"/>
        <v>び</v>
      </c>
      <c r="G360" s="31" t="str">
        <f t="shared" si="119"/>
        <v>燃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紙・衣</v>
      </c>
      <c r="M360" s="20" t="str">
        <f>IF(D359="","",
IF(IFERROR(INDEX($C$1:$H$2,1,MATCH(3,$C$2:$H$2,0)),"")=$G$1,
IFERROR(IF(WEEKDAY(D359,1)=$H$2,IF(M359=$G$3,$G$1,""),""),""),
IFERROR(INDEX($C$1:$H$2,1,MATCH(3,$C$2:$H$2,0)),"")
))</f>
        <v>燃</v>
      </c>
      <c r="N360" s="20" t="str">
        <f>IF(E359="","",
IF(IFERROR(INDEX($C$1:$H$2,1,MATCH(4,$C$2:$H$2,0)),"")=$G$1,
IFERROR(IF(WEEKDAY(E359,1)=$H$2,IF(N359=$G$3,$G$1,""),""),""),
IFERROR(INDEX($C$1:$H$2,1,MATCH(4,$C$2:$H$2,0)),"")
))</f>
        <v>小・危</v>
      </c>
      <c r="O360" s="20" t="str">
        <f>IF(F359="","",
IF(IFERROR(INDEX($C$1:$H$2,1,MATCH(5,$C$2:$H$2,0)),"")=$G$1,
IFERROR(IF(WEEKDAY(F359,1)=$H$2,IF(O359=$G$3,$G$1,""),""),""),
IFERROR(INDEX($C$1:$H$2,1,MATCH(5,$C$2:$H$2,0)),"")
))</f>
        <v>び</v>
      </c>
      <c r="P360" s="20" t="str">
        <f>IF(G359="","",
IF(IFERROR(INDEX($C$1:$H$2,1,MATCH(6,$C$2:$H$2,0)),"")=$G$1,
IFERROR(IF(WEEKDAY(G359,1)=$H$2,IF(P359=$G$3,$G$1,""),""),""),
IFERROR(INDEX($C$1:$H$2,1,MATCH(6,$C$2:$H$2,0)),"")
))</f>
        <v>燃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紙・衣</v>
      </c>
      <c r="D362" s="31" t="str">
        <f t="shared" si="122"/>
        <v>燃</v>
      </c>
      <c r="E362" s="31" t="str">
        <f t="shared" si="122"/>
        <v/>
      </c>
      <c r="F362" s="31" t="str">
        <f t="shared" si="122"/>
        <v>び</v>
      </c>
      <c r="G362" s="31" t="str">
        <f t="shared" si="122"/>
        <v>燃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紙・衣</v>
      </c>
      <c r="M362" s="20" t="str">
        <f>IF(D361="","",
IF(IFERROR(INDEX($C$1:$H$2,1,MATCH(3,$C$2:$H$2,0)),"")=$G$1,
IFERROR(IF(WEEKDAY(D361,1)=$H$2,IF(M361=$G$3,$G$1,""),""),""),
IFERROR(INDEX($C$1:$H$2,1,MATCH(3,$C$2:$H$2,0)),"")
))</f>
        <v>燃</v>
      </c>
      <c r="N362" s="20" t="str">
        <f>IF(E361="","",
IF(IFERROR(INDEX($C$1:$H$2,1,MATCH(4,$C$2:$H$2,0)),"")=$G$1,
IFERROR(IF(WEEKDAY(E361,1)=$H$2,IF(N361=$G$3,$G$1,""),""),""),
IFERROR(INDEX($C$1:$H$2,1,MATCH(4,$C$2:$H$2,0)),"")
))</f>
        <v/>
      </c>
      <c r="O362" s="20" t="str">
        <f>IF(F361="","",
IF(IFERROR(INDEX($C$1:$H$2,1,MATCH(5,$C$2:$H$2,0)),"")=$G$1,
IFERROR(IF(WEEKDAY(F361,1)=$H$2,IF(O361=$G$3,$G$1,""),""),""),
IFERROR(INDEX($C$1:$H$2,1,MATCH(5,$C$2:$H$2,0)),"")
))</f>
        <v>び</v>
      </c>
      <c r="P362" s="20" t="str">
        <f>IF(G361="","",
IF(IFERROR(INDEX($C$1:$H$2,1,MATCH(6,$C$2:$H$2,0)),"")=$G$1,
IFERROR(IF(WEEKDAY(G361,1)=$H$2,IF(P361=$G$3,$G$1,""),""),""),
IFERROR(INDEX($C$1:$H$2,1,MATCH(6,$C$2:$H$2,0)),"")
))</f>
        <v>燃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4" t="str">
        <f t="shared" si="124"/>
        <v>収集無し</v>
      </c>
      <c r="D364" s="31" t="str">
        <f t="shared" si="124"/>
        <v>燃</v>
      </c>
      <c r="E364" s="31" t="str">
        <f t="shared" si="124"/>
        <v/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紙・衣</v>
      </c>
      <c r="M364" s="20" t="str">
        <f>IF(D363="","",
IF(IFERROR(INDEX($C$1:$H$2,1,MATCH(3,$C$2:$H$2,0)),"")=$G$1,
IFERROR(IF(WEEKDAY(D363,1)=$H$2,IF(M363=$G$3,$G$1,""),""),""),
IFERROR(INDEX($C$1:$H$2,1,MATCH(3,$C$2:$H$2,0)),"")
))</f>
        <v>燃</v>
      </c>
      <c r="N364" s="20" t="str">
        <f>IF(E363="","",
IF(IFERROR(INDEX($C$1:$H$2,1,MATCH(4,$C$2:$H$2,0)),"")=$G$1,
IFERROR(IF(WEEKDAY(E363,1)=$H$2,IF(N363=$G$3,$G$1,""),""),""),
IFERROR(INDEX($C$1:$H$2,1,MATCH(4,$C$2:$H$2,0)),"")
))</f>
        <v/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地区１７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尾浜町、久々知西町、潮江１・５丁目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び</v>
      </c>
      <c r="P398" s="20" t="str">
        <f>IF(G397="","",
IF(IFERROR(INDEX($C$1:$H$2,1,MATCH(6,$C$2:$H$2,0)),"")=$G$1,
IFERROR(IF(WEEKDAY(G397,1)=$H$2,IF(P397=$G$3,$G$1,""),""),""),
IFERROR(INDEX($C$1:$H$2,1,MATCH(6,$C$2:$H$2,0)),"")
))</f>
        <v>燃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紙・衣</v>
      </c>
      <c r="D400" s="31" t="str">
        <f t="shared" si="130"/>
        <v>燃</v>
      </c>
      <c r="E400" s="31" t="str">
        <f t="shared" si="130"/>
        <v/>
      </c>
      <c r="F400" s="31" t="str">
        <f t="shared" si="130"/>
        <v>び</v>
      </c>
      <c r="G400" s="31" t="str">
        <f t="shared" si="130"/>
        <v>燃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紙・衣</v>
      </c>
      <c r="M400" s="20" t="str">
        <f>IF(D399="","",
IF(IFERROR(INDEX($C$1:$H$2,1,MATCH(3,$C$2:$H$2,0)),"")=$G$1,
IFERROR(IF(WEEKDAY(D399,1)=$H$2,IF(M399=$G$3,$G$1,""),""),""),
IFERROR(INDEX($C$1:$H$2,1,MATCH(3,$C$2:$H$2,0)),"")
))</f>
        <v>燃</v>
      </c>
      <c r="N400" s="20" t="str">
        <f>IF(E399="","",
IF(IFERROR(INDEX($C$1:$H$2,1,MATCH(4,$C$2:$H$2,0)),"")=$G$1,
IFERROR(IF(WEEKDAY(E399,1)=$H$2,IF(N399=$G$3,$G$1,""),""),""),
IFERROR(INDEX($C$1:$H$2,1,MATCH(4,$C$2:$H$2,0)),"")
))</f>
        <v/>
      </c>
      <c r="O400" s="20" t="str">
        <f>IF(F399="","",
IF(IFERROR(INDEX($C$1:$H$2,1,MATCH(5,$C$2:$H$2,0)),"")=$G$1,
IFERROR(IF(WEEKDAY(F399,1)=$H$2,IF(O399=$G$3,$G$1,""),""),""),
IFERROR(INDEX($C$1:$H$2,1,MATCH(5,$C$2:$H$2,0)),"")
))</f>
        <v>び</v>
      </c>
      <c r="P400" s="20" t="str">
        <f>IF(G399="","",
IF(IFERROR(INDEX($C$1:$H$2,1,MATCH(6,$C$2:$H$2,0)),"")=$G$1,
IFERROR(IF(WEEKDAY(G399,1)=$H$2,IF(P399=$G$3,$G$1,""),""),""),
IFERROR(INDEX($C$1:$H$2,1,MATCH(6,$C$2:$H$2,0)),"")
))</f>
        <v>燃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紙・衣</v>
      </c>
      <c r="D402" s="31" t="str">
        <f t="shared" si="133"/>
        <v>燃</v>
      </c>
      <c r="E402" s="31" t="str">
        <f t="shared" si="133"/>
        <v/>
      </c>
      <c r="F402" s="31" t="str">
        <f t="shared" si="133"/>
        <v>び</v>
      </c>
      <c r="G402" s="31" t="str">
        <f t="shared" si="133"/>
        <v>燃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紙・衣</v>
      </c>
      <c r="M402" s="20" t="str">
        <f>IF(D401="","",
IF(IFERROR(INDEX($C$1:$H$2,1,MATCH(3,$C$2:$H$2,0)),"")=$G$1,
IFERROR(IF(WEEKDAY(D401,1)=$H$2,IF(M401=$G$3,$G$1,""),""),""),
IFERROR(INDEX($C$1:$H$2,1,MATCH(3,$C$2:$H$2,0)),"")
))</f>
        <v>燃</v>
      </c>
      <c r="N402" s="20" t="str">
        <f>IF(E401="","",
IF(IFERROR(INDEX($C$1:$H$2,1,MATCH(4,$C$2:$H$2,0)),"")=$G$1,
IFERROR(IF(WEEKDAY(E401,1)=$H$2,IF(N401=$G$3,$G$1,""),""),""),
IFERROR(INDEX($C$1:$H$2,1,MATCH(4,$C$2:$H$2,0)),"")
))</f>
        <v/>
      </c>
      <c r="O402" s="20" t="str">
        <f>IF(F401="","",
IF(IFERROR(INDEX($C$1:$H$2,1,MATCH(5,$C$2:$H$2,0)),"")=$G$1,
IFERROR(IF(WEEKDAY(F401,1)=$H$2,IF(O401=$G$3,$G$1,""),""),""),
IFERROR(INDEX($C$1:$H$2,1,MATCH(5,$C$2:$H$2,0)),"")
))</f>
        <v>び</v>
      </c>
      <c r="P402" s="20" t="str">
        <f>IF(G401="","",
IF(IFERROR(INDEX($C$1:$H$2,1,MATCH(6,$C$2:$H$2,0)),"")=$G$1,
IFERROR(IF(WEEKDAY(G401,1)=$H$2,IF(P401=$G$3,$G$1,""),""),""),
IFERROR(INDEX($C$1:$H$2,1,MATCH(6,$C$2:$H$2,0)),"")
))</f>
        <v>燃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紙・衣</v>
      </c>
      <c r="D404" s="31" t="str">
        <f t="shared" si="136"/>
        <v>燃</v>
      </c>
      <c r="E404" s="31" t="str">
        <f t="shared" si="136"/>
        <v>小・危</v>
      </c>
      <c r="F404" s="31" t="str">
        <f t="shared" si="136"/>
        <v>び</v>
      </c>
      <c r="G404" s="31" t="str">
        <f t="shared" si="136"/>
        <v>燃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紙・衣</v>
      </c>
      <c r="M404" s="20" t="str">
        <f>IF(D403="","",
IF(IFERROR(INDEX($C$1:$H$2,1,MATCH(3,$C$2:$H$2,0)),"")=$G$1,
IFERROR(IF(WEEKDAY(D403,1)=$H$2,IF(M403=$G$3,$G$1,""),""),""),
IFERROR(INDEX($C$1:$H$2,1,MATCH(3,$C$2:$H$2,0)),"")
))</f>
        <v>燃</v>
      </c>
      <c r="N404" s="20" t="str">
        <f>IF(E403="","",
IF(IFERROR(INDEX($C$1:$H$2,1,MATCH(4,$C$2:$H$2,0)),"")=$G$1,
IFERROR(IF(WEEKDAY(E403,1)=$H$2,IF(N403=$G$3,$G$1,""),""),""),
IFERROR(INDEX($C$1:$H$2,1,MATCH(4,$C$2:$H$2,0)),"")
))</f>
        <v>小・危</v>
      </c>
      <c r="O404" s="20" t="str">
        <f>IF(F403="","",
IF(IFERROR(INDEX($C$1:$H$2,1,MATCH(5,$C$2:$H$2,0)),"")=$G$1,
IFERROR(IF(WEEKDAY(F403,1)=$H$2,IF(O403=$G$3,$G$1,""),""),""),
IFERROR(INDEX($C$1:$H$2,1,MATCH(5,$C$2:$H$2,0)),"")
))</f>
        <v>び</v>
      </c>
      <c r="P404" s="20" t="str">
        <f>IF(G403="","",
IF(IFERROR(INDEX($C$1:$H$2,1,MATCH(6,$C$2:$H$2,0)),"")=$G$1,
IFERROR(IF(WEEKDAY(G403,1)=$H$2,IF(P403=$G$3,$G$1,""),""),""),
IFERROR(INDEX($C$1:$H$2,1,MATCH(6,$C$2:$H$2,0)),"")
))</f>
        <v>燃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紙・衣</v>
      </c>
      <c r="D406" s="31" t="str">
        <f t="shared" si="138"/>
        <v>燃</v>
      </c>
      <c r="E406" s="31" t="str">
        <f t="shared" si="138"/>
        <v/>
      </c>
      <c r="F406" s="31" t="str">
        <f t="shared" si="138"/>
        <v>び</v>
      </c>
      <c r="G406" s="31" t="str">
        <f t="shared" si="138"/>
        <v>燃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紙・衣</v>
      </c>
      <c r="M406" s="20" t="str">
        <f>IF(D405="","",
IF(IFERROR(INDEX($C$1:$H$2,1,MATCH(3,$C$2:$H$2,0)),"")=$G$1,
IFERROR(IF(WEEKDAY(D405,1)=$H$2,IF(M405=$G$3,$G$1,""),""),""),
IFERROR(INDEX($C$1:$H$2,1,MATCH(3,$C$2:$H$2,0)),"")
))</f>
        <v>燃</v>
      </c>
      <c r="N406" s="20" t="str">
        <f>IF(E405="","",
IF(IFERROR(INDEX($C$1:$H$2,1,MATCH(4,$C$2:$H$2,0)),"")=$G$1,
IFERROR(IF(WEEKDAY(E405,1)=$H$2,IF(N405=$G$3,$G$1,""),""),""),
IFERROR(INDEX($C$1:$H$2,1,MATCH(4,$C$2:$H$2,0)),"")
))</f>
        <v/>
      </c>
      <c r="O406" s="20" t="str">
        <f>IF(F405="","",
IF(IFERROR(INDEX($C$1:$H$2,1,MATCH(5,$C$2:$H$2,0)),"")=$G$1,
IFERROR(IF(WEEKDAY(F405,1)=$H$2,IF(O405=$G$3,$G$1,""),""),""),
IFERROR(INDEX($C$1:$H$2,1,MATCH(5,$C$2:$H$2,0)),"")
))</f>
        <v>び</v>
      </c>
      <c r="P406" s="20" t="str">
        <f>IF(G405="","",
IF(IFERROR(INDEX($C$1:$H$2,1,MATCH(6,$C$2:$H$2,0)),"")=$G$1,
IFERROR(IF(WEEKDAY(G405,1)=$H$2,IF(P405=$G$3,$G$1,""),""),""),
IFERROR(INDEX($C$1:$H$2,1,MATCH(6,$C$2:$H$2,0)),"")
))</f>
        <v>燃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地区１７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尾浜町、久々知西町、潮江１・５丁目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紙・衣</v>
      </c>
      <c r="D440" s="18" t="str">
        <f t="shared" si="141"/>
        <v>燃</v>
      </c>
      <c r="E440" s="18" t="str">
        <f t="shared" si="141"/>
        <v/>
      </c>
      <c r="F440" s="18" t="str">
        <f t="shared" si="141"/>
        <v>び</v>
      </c>
      <c r="G440" s="18" t="str">
        <f t="shared" si="141"/>
        <v>燃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紙・衣</v>
      </c>
      <c r="M440" s="20" t="str">
        <f>IF(D439="","",
IF(IFERROR(INDEX($C$1:$H$2,1,MATCH(3,$C$2:$H$2,0)),"")=$G$1,
IFERROR(IF(WEEKDAY(D439,1)=$H$2,IF(M439=$G$3,$G$1,""),""),""),
IFERROR(INDEX($C$1:$H$2,1,MATCH(3,$C$2:$H$2,0)),"")
))</f>
        <v>燃</v>
      </c>
      <c r="N440" s="20" t="str">
        <f>IF(E439="","",
IF(IFERROR(INDEX($C$1:$H$2,1,MATCH(4,$C$2:$H$2,0)),"")=$G$1,
IFERROR(IF(WEEKDAY(E439,1)=$H$2,IF(N439=$G$3,$G$1,""),""),""),
IFERROR(INDEX($C$1:$H$2,1,MATCH(4,$C$2:$H$2,0)),"")
))</f>
        <v/>
      </c>
      <c r="O440" s="20" t="str">
        <f>IF(F439="","",
IF(IFERROR(INDEX($C$1:$H$2,1,MATCH(5,$C$2:$H$2,0)),"")=$G$1,
IFERROR(IF(WEEKDAY(F439,1)=$H$2,IF(O439=$G$3,$G$1,""),""),""),
IFERROR(INDEX($C$1:$H$2,1,MATCH(5,$C$2:$H$2,0)),"")
))</f>
        <v>び</v>
      </c>
      <c r="P440" s="20" t="str">
        <f>IF(G439="","",
IF(IFERROR(INDEX($C$1:$H$2,1,MATCH(6,$C$2:$H$2,0)),"")=$G$1,
IFERROR(IF(WEEKDAY(G439,1)=$H$2,IF(P439=$G$3,$G$1,""),""),""),
IFERROR(INDEX($C$1:$H$2,1,MATCH(6,$C$2:$H$2,0)),"")
))</f>
        <v>燃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紙・衣</v>
      </c>
      <c r="D442" s="18" t="str">
        <f t="shared" si="144"/>
        <v>燃</v>
      </c>
      <c r="E442" s="18" t="str">
        <f t="shared" si="144"/>
        <v/>
      </c>
      <c r="F442" s="18" t="str">
        <f t="shared" si="144"/>
        <v>び</v>
      </c>
      <c r="G442" s="18" t="str">
        <f t="shared" si="144"/>
        <v>燃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紙・衣</v>
      </c>
      <c r="M442" s="20" t="str">
        <f>IF(D441="","",
IF(IFERROR(INDEX($C$1:$H$2,1,MATCH(3,$C$2:$H$2,0)),"")=$G$1,
IFERROR(IF(WEEKDAY(D441,1)=$H$2,IF(M441=$G$3,$G$1,""),""),""),
IFERROR(INDEX($C$1:$H$2,1,MATCH(3,$C$2:$H$2,0)),"")
))</f>
        <v>燃</v>
      </c>
      <c r="N442" s="20" t="str">
        <f>IF(E441="","",
IF(IFERROR(INDEX($C$1:$H$2,1,MATCH(4,$C$2:$H$2,0)),"")=$G$1,
IFERROR(IF(WEEKDAY(E441,1)=$H$2,IF(N441=$G$3,$G$1,""),""),""),
IFERROR(INDEX($C$1:$H$2,1,MATCH(4,$C$2:$H$2,0)),"")
))</f>
        <v/>
      </c>
      <c r="O442" s="20" t="str">
        <f>IF(F441="","",
IF(IFERROR(INDEX($C$1:$H$2,1,MATCH(5,$C$2:$H$2,0)),"")=$G$1,
IFERROR(IF(WEEKDAY(F441,1)=$H$2,IF(O441=$G$3,$G$1,""),""),""),
IFERROR(INDEX($C$1:$H$2,1,MATCH(5,$C$2:$H$2,0)),"")
))</f>
        <v>び</v>
      </c>
      <c r="P442" s="20" t="str">
        <f>IF(G441="","",
IF(IFERROR(INDEX($C$1:$H$2,1,MATCH(6,$C$2:$H$2,0)),"")=$G$1,
IFERROR(IF(WEEKDAY(G441,1)=$H$2,IF(P441=$G$3,$G$1,""),""),""),
IFERROR(INDEX($C$1:$H$2,1,MATCH(6,$C$2:$H$2,0)),"")
))</f>
        <v>燃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紙・衣</v>
      </c>
      <c r="D444" s="18" t="str">
        <f t="shared" si="147"/>
        <v>燃</v>
      </c>
      <c r="E444" s="18" t="str">
        <f t="shared" si="147"/>
        <v>小・危</v>
      </c>
      <c r="F444" s="18" t="str">
        <f t="shared" si="147"/>
        <v>び</v>
      </c>
      <c r="G444" s="18" t="str">
        <f t="shared" si="147"/>
        <v>燃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紙・衣</v>
      </c>
      <c r="M444" s="20" t="str">
        <f>IF(D443="","",
IF(IFERROR(INDEX($C$1:$H$2,1,MATCH(3,$C$2:$H$2,0)),"")=$G$1,
IFERROR(IF(WEEKDAY(D443,1)=$H$2,IF(M443=$G$3,$G$1,""),""),""),
IFERROR(INDEX($C$1:$H$2,1,MATCH(3,$C$2:$H$2,0)),"")
))</f>
        <v>燃</v>
      </c>
      <c r="N444" s="20" t="str">
        <f>IF(E443="","",
IF(IFERROR(INDEX($C$1:$H$2,1,MATCH(4,$C$2:$H$2,0)),"")=$G$1,
IFERROR(IF(WEEKDAY(E443,1)=$H$2,IF(N443=$G$3,$G$1,""),""),""),
IFERROR(INDEX($C$1:$H$2,1,MATCH(4,$C$2:$H$2,0)),"")
))</f>
        <v>小・危</v>
      </c>
      <c r="O444" s="20" t="str">
        <f>IF(F443="","",
IF(IFERROR(INDEX($C$1:$H$2,1,MATCH(5,$C$2:$H$2,0)),"")=$G$1,
IFERROR(IF(WEEKDAY(F443,1)=$H$2,IF(O443=$G$3,$G$1,""),""),""),
IFERROR(INDEX($C$1:$H$2,1,MATCH(5,$C$2:$H$2,0)),"")
))</f>
        <v>び</v>
      </c>
      <c r="P444" s="20" t="str">
        <f>IF(G443="","",
IF(IFERROR(INDEX($C$1:$H$2,1,MATCH(6,$C$2:$H$2,0)),"")=$G$1,
IFERROR(IF(WEEKDAY(G443,1)=$H$2,IF(P443=$G$3,$G$1,""),""),""),
IFERROR(INDEX($C$1:$H$2,1,MATCH(6,$C$2:$H$2,0)),"")
))</f>
        <v>燃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紙・衣</v>
      </c>
      <c r="D446" s="18" t="str">
        <f t="shared" si="150"/>
        <v>燃</v>
      </c>
      <c r="E446" s="18" t="str">
        <f t="shared" si="150"/>
        <v/>
      </c>
      <c r="F446" s="18" t="str">
        <f t="shared" si="150"/>
        <v>び</v>
      </c>
      <c r="G446" s="18" t="str">
        <f t="shared" si="150"/>
        <v>燃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紙・衣</v>
      </c>
      <c r="M446" s="20" t="str">
        <f>IF(D445="","",
IF(IFERROR(INDEX($C$1:$H$2,1,MATCH(3,$C$2:$H$2,0)),"")=$G$1,
IFERROR(IF(WEEKDAY(D445,1)=$H$2,IF(M445=$G$3,$G$1,""),""),""),
IFERROR(INDEX($C$1:$H$2,1,MATCH(3,$C$2:$H$2,0)),"")
))</f>
        <v>燃</v>
      </c>
      <c r="N446" s="20" t="str">
        <f>IF(E445="","",
IF(IFERROR(INDEX($C$1:$H$2,1,MATCH(4,$C$2:$H$2,0)),"")=$G$1,
IFERROR(IF(WEEKDAY(E445,1)=$H$2,IF(N445=$G$3,$G$1,""),""),""),
IFERROR(INDEX($C$1:$H$2,1,MATCH(4,$C$2:$H$2,0)),"")
))</f>
        <v/>
      </c>
      <c r="O446" s="20" t="str">
        <f>IF(F445="","",
IF(IFERROR(INDEX($C$1:$H$2,1,MATCH(5,$C$2:$H$2,0)),"")=$G$1,
IFERROR(IF(WEEKDAY(F445,1)=$H$2,IF(O445=$G$3,$G$1,""),""),""),
IFERROR(INDEX($C$1:$H$2,1,MATCH(5,$C$2:$H$2,0)),"")
))</f>
        <v>び</v>
      </c>
      <c r="P446" s="20" t="str">
        <f>IF(G445="","",
IF(IFERROR(INDEX($C$1:$H$2,1,MATCH(6,$C$2:$H$2,0)),"")=$G$1,
IFERROR(IF(WEEKDAY(G445,1)=$H$2,IF(P445=$G$3,$G$1,""),""),""),
IFERROR(INDEX($C$1:$H$2,1,MATCH(6,$C$2:$H$2,0)),"")
))</f>
        <v>燃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地区１７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尾浜町、久々知西町、潮江１・５丁目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紙・衣</v>
      </c>
      <c r="D482" s="18" t="str">
        <f t="shared" si="155"/>
        <v>燃</v>
      </c>
      <c r="E482" s="18" t="str">
        <f t="shared" si="155"/>
        <v/>
      </c>
      <c r="F482" s="18" t="str">
        <f t="shared" si="155"/>
        <v>び</v>
      </c>
      <c r="G482" s="18" t="str">
        <f t="shared" si="155"/>
        <v>燃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紙・衣</v>
      </c>
      <c r="M482" s="20" t="str">
        <f>IF(D481="","",
IF(IFERROR(INDEX($C$1:$H$2,1,MATCH(3,$C$2:$H$2,0)),"")=$G$1,
IFERROR(IF(WEEKDAY(D481,1)=$H$2,IF(M481=$G$3,$G$1,""),""),""),
IFERROR(INDEX($C$1:$H$2,1,MATCH(3,$C$2:$H$2,0)),"")
))</f>
        <v>燃</v>
      </c>
      <c r="N482" s="20" t="str">
        <f>IF(E481="","",
IF(IFERROR(INDEX($C$1:$H$2,1,MATCH(4,$C$2:$H$2,0)),"")=$G$1,
IFERROR(IF(WEEKDAY(E481,1)=$H$2,IF(N481=$G$3,$G$1,""),""),""),
IFERROR(INDEX($C$1:$H$2,1,MATCH(4,$C$2:$H$2,0)),"")
))</f>
        <v/>
      </c>
      <c r="O482" s="20" t="str">
        <f>IF(F481="","",
IF(IFERROR(INDEX($C$1:$H$2,1,MATCH(5,$C$2:$H$2,0)),"")=$G$1,
IFERROR(IF(WEEKDAY(F481,1)=$H$2,IF(O481=$G$3,$G$1,""),""),""),
IFERROR(INDEX($C$1:$H$2,1,MATCH(5,$C$2:$H$2,0)),"")
))</f>
        <v>び</v>
      </c>
      <c r="P482" s="20" t="str">
        <f>IF(G481="","",
IF(IFERROR(INDEX($C$1:$H$2,1,MATCH(6,$C$2:$H$2,0)),"")=$G$1,
IFERROR(IF(WEEKDAY(G481,1)=$H$2,IF(P481=$G$3,$G$1,""),""),""),
IFERROR(INDEX($C$1:$H$2,1,MATCH(6,$C$2:$H$2,0)),"")
))</f>
        <v>燃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紙・衣</v>
      </c>
      <c r="D484" s="18" t="str">
        <f t="shared" si="158"/>
        <v>燃</v>
      </c>
      <c r="E484" s="18" t="str">
        <f t="shared" si="158"/>
        <v/>
      </c>
      <c r="F484" s="18" t="str">
        <f t="shared" si="158"/>
        <v>び</v>
      </c>
      <c r="G484" s="18" t="str">
        <f t="shared" si="158"/>
        <v>燃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紙・衣</v>
      </c>
      <c r="M484" s="20" t="str">
        <f>IF(D483="","",
IF(IFERROR(INDEX($C$1:$H$2,1,MATCH(3,$C$2:$H$2,0)),"")=$G$1,
IFERROR(IF(WEEKDAY(D483,1)=$H$2,IF(M483=$G$3,$G$1,""),""),""),
IFERROR(INDEX($C$1:$H$2,1,MATCH(3,$C$2:$H$2,0)),"")
))</f>
        <v>燃</v>
      </c>
      <c r="N484" s="20" t="str">
        <f>IF(E483="","",
IF(IFERROR(INDEX($C$1:$H$2,1,MATCH(4,$C$2:$H$2,0)),"")=$G$1,
IFERROR(IF(WEEKDAY(E483,1)=$H$2,IF(N483=$G$3,$G$1,""),""),""),
IFERROR(INDEX($C$1:$H$2,1,MATCH(4,$C$2:$H$2,0)),"")
))</f>
        <v/>
      </c>
      <c r="O484" s="20" t="str">
        <f>IF(F483="","",
IF(IFERROR(INDEX($C$1:$H$2,1,MATCH(5,$C$2:$H$2,0)),"")=$G$1,
IFERROR(IF(WEEKDAY(F483,1)=$H$2,IF(O483=$G$3,$G$1,""),""),""),
IFERROR(INDEX($C$1:$H$2,1,MATCH(5,$C$2:$H$2,0)),"")
))</f>
        <v>び</v>
      </c>
      <c r="P484" s="20" t="str">
        <f>IF(G483="","",
IF(IFERROR(INDEX($C$1:$H$2,1,MATCH(6,$C$2:$H$2,0)),"")=$G$1,
IFERROR(IF(WEEKDAY(G483,1)=$H$2,IF(P483=$G$3,$G$1,""),""),""),
IFERROR(INDEX($C$1:$H$2,1,MATCH(6,$C$2:$H$2,0)),"")
))</f>
        <v>燃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紙・衣</v>
      </c>
      <c r="D486" s="18" t="str">
        <f t="shared" si="161"/>
        <v>燃</v>
      </c>
      <c r="E486" s="18" t="str">
        <f t="shared" si="161"/>
        <v>小・危</v>
      </c>
      <c r="F486" s="18" t="str">
        <f t="shared" si="161"/>
        <v>び</v>
      </c>
      <c r="G486" s="18" t="str">
        <f t="shared" si="161"/>
        <v>燃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紙・衣</v>
      </c>
      <c r="M486" s="20" t="str">
        <f>IF(D485="","",
IF(IFERROR(INDEX($C$1:$H$2,1,MATCH(3,$C$2:$H$2,0)),"")=$G$1,
IFERROR(IF(WEEKDAY(D485,1)=$H$2,IF(M485=$G$3,$G$1,""),""),""),
IFERROR(INDEX($C$1:$H$2,1,MATCH(3,$C$2:$H$2,0)),"")
))</f>
        <v>燃</v>
      </c>
      <c r="N486" s="20" t="str">
        <f>IF(E485="","",
IF(IFERROR(INDEX($C$1:$H$2,1,MATCH(4,$C$2:$H$2,0)),"")=$G$1,
IFERROR(IF(WEEKDAY(E485,1)=$H$2,IF(N485=$G$3,$G$1,""),""),""),
IFERROR(INDEX($C$1:$H$2,1,MATCH(4,$C$2:$H$2,0)),"")
))</f>
        <v>小・危</v>
      </c>
      <c r="O486" s="20" t="str">
        <f>IF(F485="","",
IF(IFERROR(INDEX($C$1:$H$2,1,MATCH(5,$C$2:$H$2,0)),"")=$G$1,
IFERROR(IF(WEEKDAY(F485,1)=$H$2,IF(O485=$G$3,$G$1,""),""),""),
IFERROR(INDEX($C$1:$H$2,1,MATCH(5,$C$2:$H$2,0)),"")
))</f>
        <v>び</v>
      </c>
      <c r="P486" s="20" t="str">
        <f>IF(G485="","",
IF(IFERROR(INDEX($C$1:$H$2,1,MATCH(6,$C$2:$H$2,0)),"")=$G$1,
IFERROR(IF(WEEKDAY(G485,1)=$H$2,IF(P485=$G$3,$G$1,""),""),""),
IFERROR(INDEX($C$1:$H$2,1,MATCH(6,$C$2:$H$2,0)),"")
))</f>
        <v>燃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紙・衣</v>
      </c>
      <c r="D488" s="18" t="str">
        <f t="shared" si="164"/>
        <v>燃</v>
      </c>
      <c r="E488" s="18" t="str">
        <f t="shared" si="164"/>
        <v/>
      </c>
      <c r="F488" s="18" t="str">
        <f t="shared" si="164"/>
        <v>び</v>
      </c>
      <c r="G488" s="18" t="str">
        <f t="shared" si="164"/>
        <v>燃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紙・衣</v>
      </c>
      <c r="M488" s="20" t="str">
        <f>IF(D487="","",
IF(IFERROR(INDEX($C$1:$H$2,1,MATCH(3,$C$2:$H$2,0)),"")=$G$1,
IFERROR(IF(WEEKDAY(D487,1)=$H$2,IF(M487=$G$3,$G$1,""),""),""),
IFERROR(INDEX($C$1:$H$2,1,MATCH(3,$C$2:$H$2,0)),"")
))</f>
        <v>燃</v>
      </c>
      <c r="N488" s="20" t="str">
        <f>IF(E487="","",
IF(IFERROR(INDEX($C$1:$H$2,1,MATCH(4,$C$2:$H$2,0)),"")=$G$1,
IFERROR(IF(WEEKDAY(E487,1)=$H$2,IF(N487=$G$3,$G$1,""),""),""),
IFERROR(INDEX($C$1:$H$2,1,MATCH(4,$C$2:$H$2,0)),"")
))</f>
        <v/>
      </c>
      <c r="O488" s="20" t="str">
        <f>IF(F487="","",
IF(IFERROR(INDEX($C$1:$H$2,1,MATCH(5,$C$2:$H$2,0)),"")=$G$1,
IFERROR(IF(WEEKDAY(F487,1)=$H$2,IF(O487=$G$3,$G$1,""),""),""),
IFERROR(INDEX($C$1:$H$2,1,MATCH(5,$C$2:$H$2,0)),"")
))</f>
        <v>び</v>
      </c>
      <c r="P488" s="20" t="str">
        <f>IF(G487="","",
IF(IFERROR(INDEX($C$1:$H$2,1,MATCH(6,$C$2:$H$2,0)),"")=$G$1,
IFERROR(IF(WEEKDAY(G487,1)=$H$2,IF(P487=$G$3,$G$1,""),""),""),
IFERROR(INDEX($C$1:$H$2,1,MATCH(6,$C$2:$H$2,0)),"")
))</f>
        <v>燃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紙・衣</v>
      </c>
      <c r="D490" s="18" t="str">
        <f t="shared" si="166"/>
        <v>燃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紙・衣</v>
      </c>
      <c r="M490" s="20" t="str">
        <f>IF(D489="","",
IF(IFERROR(INDEX($C$1:$H$2,1,MATCH(3,$C$2:$H$2,0)),"")=$G$1,
IFERROR(IF(WEEKDAY(D489,1)=$H$2,IF(M489=$G$3,$G$1,""),""),""),
IFERROR(INDEX($C$1:$H$2,1,MATCH(3,$C$2:$H$2,0)),"")
))</f>
        <v>燃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BKSfO6axPmAsgPoVt+rqLnDv1Vudy/vj5K8GYBt/32zEPAEK6+rfIq/3pRLBYBwXBxSr7JDrN1ogFlPXbijnMA==" saltValue="3drdo2VAt9n4qiokrstOsQ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地区17(年末年始)</vt:lpstr>
      <vt:lpstr>'地区17(年末年始)'!Print_Area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2025-11-11T08:08:06Z</dcterms:created>
  <dcterms:modified xsi:type="dcterms:W3CDTF">2025-11-13T06:26:38Z</dcterms:modified>
</cp:coreProperties>
</file>