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<sst xmlns="http://schemas.openxmlformats.org/spreadsheetml/2006/main" count="1056" uniqueCount="110">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</sst>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11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地区１１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11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3</v>
      </c>
      <c r="F2" s="54">
        <f t="shared" si="0"/>
        <v>5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火</v>
      </c>
      <c r="F3" s="54" t="str">
        <f>INDEX(情報入力シート!$A$22:$P$47,MATCH($B$2,情報入力シート!$A$22:$A$47),13)</f>
        <v>木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東園田町１・６～９丁目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地区１１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東園田町１・６～９丁目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>び</v>
      </c>
      <c r="E22" s="71" t="str">
        <f t="shared" si="5"/>
        <v>燃</v>
      </c>
      <c r="F22" s="71" t="str">
        <f t="shared" si="5"/>
        <v>紙・衣</v>
      </c>
      <c r="G22" s="71" t="str">
        <f t="shared" si="5"/>
        <v/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>び</v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>紙・衣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>び</v>
      </c>
      <c r="E24" s="71" t="str">
        <f t="shared" si="8"/>
        <v>燃</v>
      </c>
      <c r="F24" s="71" t="str">
        <f t="shared" si="8"/>
        <v>紙・衣</v>
      </c>
      <c r="G24" s="71" t="str">
        <f t="shared" si="8"/>
        <v>小・危</v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>び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紙・衣</v>
      </c>
      <c r="P24" s="73" t="str">
        <f>IF(G23="","",
IF(IFERROR(INDEX($C$1:$H$2,1,MATCH(6,$C$2:$H$2,0)),"")=$G$1,
IFERROR(IF(WEEKDAY(G23,1)=$H$2,IF(P23=$G$3,$G$1,""),""),""),
IFERROR(INDEX($C$1:$H$2,1,MATCH(6,$C$2:$H$2,0)),"")
))</f>
        <v>小・危</v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/>
      </c>
      <c r="D26" s="71" t="str">
        <f t="shared" ref="D26" si="12">M26</f>
        <v>び</v>
      </c>
      <c r="E26" s="71" t="str">
        <f t="shared" ref="E26" si="13">N26</f>
        <v>燃</v>
      </c>
      <c r="F26" s="71" t="str">
        <f t="shared" ref="F26" si="14">O26</f>
        <v>紙・衣</v>
      </c>
      <c r="G26" s="71" t="str">
        <f t="shared" ref="G26" si="15">P26</f>
        <v/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/>
      </c>
      <c r="M26" s="73" t="str">
        <f>IF(D25="","",
IF(IFERROR(INDEX($C$1:$H$2,1,MATCH(3,$C$2:$H$2,0)),"")=$G$1,
IFERROR(IF(WEEKDAY(D25,1)=$H$2,IF(M25=$G$3,$G$1,""),""),""),
IFERROR(INDEX($C$1:$H$2,1,MATCH(3,$C$2:$H$2,0)),"")
))</f>
        <v>び</v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>紙・衣</v>
      </c>
      <c r="P26" s="73" t="str">
        <f>IF(G25="","",
IF(IFERROR(INDEX($C$1:$H$2,1,MATCH(6,$C$2:$H$2,0)),"")=$G$1,
IFERROR(IF(WEEKDAY(G25,1)=$H$2,IF(P25=$G$3,$G$1,""),""),""),
IFERROR(INDEX($C$1:$H$2,1,MATCH(6,$C$2:$H$2,0)),"")
))</f>
        <v/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>び</v>
      </c>
      <c r="E28" s="71" t="str">
        <f t="shared" ref="E28" si="21">N28</f>
        <v>燃</v>
      </c>
      <c r="F28" s="71" t="str">
        <f t="shared" ref="F28" si="22">O28</f>
        <v>紙・衣</v>
      </c>
      <c r="G28" s="71" t="str">
        <f t="shared" ref="G28" si="23">P28</f>
        <v/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>び</v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>紙・衣</v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地区１１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東園田町１・６～９丁目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び</v>
      </c>
      <c r="E62" s="71" t="str">
        <f t="shared" ref="E62" si="35">N62</f>
        <v>燃</v>
      </c>
      <c r="F62" s="71" t="str">
        <f t="shared" ref="F62" si="36">O62</f>
        <v>紙・衣</v>
      </c>
      <c r="G62" s="71" t="str">
        <f t="shared" ref="G62" si="37">P62</f>
        <v/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び</v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>紙・衣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>び</v>
      </c>
      <c r="E64" s="71" t="str">
        <f t="shared" ref="E64" si="54">N64</f>
        <v>燃</v>
      </c>
      <c r="F64" s="71" t="str">
        <f t="shared" ref="F64" si="55">O64</f>
        <v>紙・衣</v>
      </c>
      <c r="G64" s="71" t="str">
        <f t="shared" ref="G64" si="56">P64</f>
        <v>小・危</v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>び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紙・衣</v>
      </c>
      <c r="P64" s="73" t="str">
        <f>IF(G63="","",
IF(IFERROR(INDEX($C$1:$H$2,1,MATCH(6,$C$2:$H$2,0)),"")=$G$1,
IFERROR(IF(WEEKDAY(G63,1)=$H$2,IF(P63=$G$3,$G$1,""),""),""),
IFERROR(INDEX($C$1:$H$2,1,MATCH(6,$C$2:$H$2,0)),"")
))</f>
        <v>小・危</v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>び</v>
      </c>
      <c r="E66" s="71" t="str">
        <f t="shared" ref="E66" si="69">N66</f>
        <v>燃</v>
      </c>
      <c r="F66" s="71" t="str">
        <f t="shared" ref="F66" si="70">O66</f>
        <v>紙・衣</v>
      </c>
      <c r="G66" s="71" t="str">
        <f t="shared" ref="G66" si="71">P66</f>
        <v/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>び</v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>紙・衣</v>
      </c>
      <c r="P66" s="73" t="str">
        <f>IF(G65="","",
IF(IFERROR(INDEX($C$1:$H$2,1,MATCH(6,$C$2:$H$2,0)),"")=$G$1,
IFERROR(IF(WEEKDAY(G65,1)=$H$2,IF(P65=$G$3,$G$1,""),""),""),
IFERROR(INDEX($C$1:$H$2,1,MATCH(6,$C$2:$H$2,0)),"")
))</f>
        <v/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/>
      </c>
      <c r="D68" s="71" t="str">
        <f t="shared" ref="D68" si="83">M68</f>
        <v>び</v>
      </c>
      <c r="E68" s="71" t="str">
        <f t="shared" ref="E68" si="84">N68</f>
        <v>燃</v>
      </c>
      <c r="F68" s="71" t="str">
        <f t="shared" ref="F68" si="85">O68</f>
        <v>紙・衣</v>
      </c>
      <c r="G68" s="71" t="str">
        <f t="shared" ref="G68" si="86">P68</f>
        <v/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/>
      </c>
      <c r="M68" s="73" t="str">
        <f>IF(D67="","",
IF(IFERROR(INDEX($C$1:$H$2,1,MATCH(3,$C$2:$H$2,0)),"")=$G$1,
IFERROR(IF(WEEKDAY(D67,1)=$H$2,IF(M67=$G$3,$G$1,""),""),""),
IFERROR(INDEX($C$1:$H$2,1,MATCH(3,$C$2:$H$2,0)),"")
))</f>
        <v>び</v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>紙・衣</v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>び</v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>び</v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地区１１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東園田町１・６～９丁目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紙・衣</v>
      </c>
      <c r="G104" s="71" t="str">
        <f t="shared" ref="G104" si="112">P104</f>
        <v/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紙・衣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>び</v>
      </c>
      <c r="E106" s="71" t="str">
        <f t="shared" ref="E106" si="129">N106</f>
        <v>燃</v>
      </c>
      <c r="F106" s="71" t="str">
        <f t="shared" ref="F106" si="130">O106</f>
        <v>紙・衣</v>
      </c>
      <c r="G106" s="71" t="str">
        <f t="shared" ref="G106" si="131">P106</f>
        <v>小・危</v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>び</v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紙・衣</v>
      </c>
      <c r="P106" s="73" t="str">
        <f>IF(G105="","",
IF(IFERROR(INDEX($C$1:$H$2,1,MATCH(6,$C$2:$H$2,0)),"")=$G$1,
IFERROR(IF(WEEKDAY(G105,1)=$H$2,IF(P105=$G$3,$G$1,""),""),""),
IFERROR(INDEX($C$1:$H$2,1,MATCH(6,$C$2:$H$2,0)),"")
))</f>
        <v>小・危</v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>び</v>
      </c>
      <c r="E108" s="71" t="str">
        <f t="shared" ref="E108" si="144">N108</f>
        <v>燃</v>
      </c>
      <c r="F108" s="71" t="str">
        <f t="shared" ref="F108" si="145">O108</f>
        <v>紙・衣</v>
      </c>
      <c r="G108" s="71" t="str">
        <f t="shared" ref="G108" si="146">P108</f>
        <v/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>び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>紙・衣</v>
      </c>
      <c r="P108" s="73" t="str">
        <f>IF(G107="","",
IF(IFERROR(INDEX($C$1:$H$2,1,MATCH(6,$C$2:$H$2,0)),"")=$G$1,
IFERROR(IF(WEEKDAY(G107,1)=$H$2,IF(P107=$G$3,$G$1,""),""),""),
IFERROR(INDEX($C$1:$H$2,1,MATCH(6,$C$2:$H$2,0)),"")
))</f>
        <v/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/>
      </c>
      <c r="D110" s="71" t="str">
        <f t="shared" ref="D110" si="158">M110</f>
        <v>び</v>
      </c>
      <c r="E110" s="71" t="str">
        <f t="shared" ref="E110" si="159">N110</f>
        <v>燃</v>
      </c>
      <c r="F110" s="71" t="str">
        <f t="shared" ref="F110" si="160">O110</f>
        <v>紙・衣</v>
      </c>
      <c r="G110" s="71" t="str">
        <f t="shared" ref="G110" si="161">P110</f>
        <v/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/>
      </c>
      <c r="M110" s="73" t="str">
        <f>IF(D109="","",
IF(IFERROR(INDEX($C$1:$H$2,1,MATCH(3,$C$2:$H$2,0)),"")=$G$1,
IFERROR(IF(WEEKDAY(D109,1)=$H$2,IF(M109=$G$3,$G$1,""),""),""),
IFERROR(INDEX($C$1:$H$2,1,MATCH(3,$C$2:$H$2,0)),"")
))</f>
        <v>び</v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>紙・衣</v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>び</v>
      </c>
      <c r="E112" s="71" t="str">
        <f t="shared" ref="E112" si="171">N112</f>
        <v>燃</v>
      </c>
      <c r="F112" s="71" t="str">
        <f t="shared" ref="F112" si="172">O112</f>
        <v>紙・衣</v>
      </c>
      <c r="G112" s="71" t="str">
        <f t="shared" ref="G112" si="173">P112</f>
        <v/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>び</v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>紙・衣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地区１１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東園田町１・６～９丁目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>び</v>
      </c>
      <c r="E146" s="71" t="str">
        <f t="shared" ref="E146" si="185">N146</f>
        <v>燃</v>
      </c>
      <c r="F146" s="71" t="str">
        <f t="shared" ref="F146" si="186">O146</f>
        <v>紙・衣</v>
      </c>
      <c r="G146" s="71" t="str">
        <f t="shared" ref="G146" si="187">P146</f>
        <v/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>び</v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>紙・衣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>び</v>
      </c>
      <c r="E148" s="71" t="str">
        <f t="shared" ref="E148" si="204">N148</f>
        <v>燃</v>
      </c>
      <c r="F148" s="71" t="str">
        <f t="shared" ref="F148" si="205">O148</f>
        <v>紙・衣</v>
      </c>
      <c r="G148" s="71" t="str">
        <f t="shared" ref="G148" si="206">P148</f>
        <v>小・危</v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>び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紙・衣</v>
      </c>
      <c r="P148" s="73" t="str">
        <f>IF(G147="","",
IF(IFERROR(INDEX($C$1:$H$2,1,MATCH(6,$C$2:$H$2,0)),"")=$G$1,
IFERROR(IF(WEEKDAY(G147,1)=$H$2,IF(P147=$G$3,$G$1,""),""),""),
IFERROR(INDEX($C$1:$H$2,1,MATCH(6,$C$2:$H$2,0)),"")
))</f>
        <v>小・危</v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/>
      </c>
      <c r="D150" s="71" t="str">
        <f t="shared" ref="D150" si="218">M150</f>
        <v>び</v>
      </c>
      <c r="E150" s="71" t="str">
        <f t="shared" ref="E150" si="219">N150</f>
        <v>燃</v>
      </c>
      <c r="F150" s="71" t="str">
        <f t="shared" ref="F150" si="220">O150</f>
        <v>紙・衣</v>
      </c>
      <c r="G150" s="71" t="str">
        <f t="shared" ref="G150" si="221">P150</f>
        <v/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/>
      </c>
      <c r="M150" s="73" t="str">
        <f>IF(D149="","",
IF(IFERROR(INDEX($C$1:$H$2,1,MATCH(3,$C$2:$H$2,0)),"")=$G$1,
IFERROR(IF(WEEKDAY(D149,1)=$H$2,IF(M149=$G$3,$G$1,""),""),""),
IFERROR(INDEX($C$1:$H$2,1,MATCH(3,$C$2:$H$2,0)),"")
))</f>
        <v>び</v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>紙・衣</v>
      </c>
      <c r="P150" s="73" t="str">
        <f>IF(G149="","",
IF(IFERROR(INDEX($C$1:$H$2,1,MATCH(6,$C$2:$H$2,0)),"")=$G$1,
IFERROR(IF(WEEKDAY(G149,1)=$H$2,IF(P149=$G$3,$G$1,""),""),""),
IFERROR(INDEX($C$1:$H$2,1,MATCH(6,$C$2:$H$2,0)),"")
))</f>
        <v/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>び</v>
      </c>
      <c r="E152" s="71" t="str">
        <f t="shared" ref="E152" si="234">N152</f>
        <v>燃</v>
      </c>
      <c r="F152" s="71" t="str">
        <f t="shared" ref="F152" si="235">O152</f>
        <v>紙・衣</v>
      </c>
      <c r="G152" s="71" t="str">
        <f t="shared" ref="G152" si="236">P152</f>
        <v/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>び</v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>紙・衣</v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地区１１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東園田町１・６～９丁目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び</v>
      </c>
      <c r="E188" s="71" t="str">
        <f t="shared" ref="E188" si="260">N188</f>
        <v>燃</v>
      </c>
      <c r="F188" s="71" t="str">
        <f t="shared" ref="F188" si="261">O188</f>
        <v>紙・衣</v>
      </c>
      <c r="G188" s="71" t="str">
        <f t="shared" ref="G188" si="262">P188</f>
        <v/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び</v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>紙・衣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>び</v>
      </c>
      <c r="E190" s="71" t="str">
        <f t="shared" ref="E190" si="279">N190</f>
        <v>燃</v>
      </c>
      <c r="F190" s="71" t="str">
        <f t="shared" ref="F190" si="280">O190</f>
        <v>紙・衣</v>
      </c>
      <c r="G190" s="71" t="str">
        <f t="shared" ref="G190" si="281">P190</f>
        <v>小・危</v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>び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紙・衣</v>
      </c>
      <c r="P190" s="73" t="str">
        <f>IF(G189="","",
IF(IFERROR(INDEX($C$1:$H$2,1,MATCH(6,$C$2:$H$2,0)),"")=$G$1,
IFERROR(IF(WEEKDAY(G189,1)=$H$2,IF(P189=$G$3,$G$1,""),""),""),
IFERROR(INDEX($C$1:$H$2,1,MATCH(6,$C$2:$H$2,0)),"")
))</f>
        <v>小・危</v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>び</v>
      </c>
      <c r="E192" s="71" t="str">
        <f t="shared" ref="E192" si="294">N192</f>
        <v>燃</v>
      </c>
      <c r="F192" s="71" t="str">
        <f t="shared" ref="F192" si="295">O192</f>
        <v>紙・衣</v>
      </c>
      <c r="G192" s="71" t="str">
        <f t="shared" ref="G192" si="296">P192</f>
        <v/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>び</v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>紙・衣</v>
      </c>
      <c r="P192" s="73" t="str">
        <f>IF(G191="","",
IF(IFERROR(INDEX($C$1:$H$2,1,MATCH(6,$C$2:$H$2,0)),"")=$G$1,
IFERROR(IF(WEEKDAY(G191,1)=$H$2,IF(P191=$G$3,$G$1,""),""),""),
IFERROR(INDEX($C$1:$H$2,1,MATCH(6,$C$2:$H$2,0)),"")
))</f>
        <v/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/>
      </c>
      <c r="D194" s="71" t="str">
        <f t="shared" ref="D194" si="308">M194</f>
        <v>び</v>
      </c>
      <c r="E194" s="71" t="str">
        <f t="shared" ref="E194" si="309">N194</f>
        <v>燃</v>
      </c>
      <c r="F194" s="71" t="str">
        <f t="shared" ref="F194" si="310">O194</f>
        <v>紙・衣</v>
      </c>
      <c r="G194" s="71" t="str">
        <f t="shared" ref="G194" si="311">P194</f>
        <v/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/>
      </c>
      <c r="M194" s="73" t="str">
        <f>IF(D193="","",
IF(IFERROR(INDEX($C$1:$H$2,1,MATCH(3,$C$2:$H$2,0)),"")=$G$1,
IFERROR(IF(WEEKDAY(D193,1)=$H$2,IF(M193=$G$3,$G$1,""),""),""),
IFERROR(INDEX($C$1:$H$2,1,MATCH(3,$C$2:$H$2,0)),"")
))</f>
        <v>び</v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>紙・衣</v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>び</v>
      </c>
      <c r="E196" s="71" t="str">
        <f t="shared" ref="E196" si="321">N196</f>
        <v>燃</v>
      </c>
      <c r="F196" s="71" t="str">
        <f t="shared" ref="F196" si="322">O196</f>
        <v>紙・衣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>び</v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>紙・衣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地区１１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東園田町１・６～９丁目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>び</v>
      </c>
      <c r="E232" s="71" t="str">
        <f t="shared" ref="E232" si="354">N232</f>
        <v>燃</v>
      </c>
      <c r="F232" s="71" t="str">
        <f t="shared" ref="F232" si="355">O232</f>
        <v>紙・衣</v>
      </c>
      <c r="G232" s="71" t="str">
        <f t="shared" ref="G232" si="356">P232</f>
        <v>小・危</v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>び</v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>紙・衣</v>
      </c>
      <c r="P232" s="73" t="str">
        <f>IF(G231="","",
IF(IFERROR(INDEX($C$1:$H$2,1,MATCH(6,$C$2:$H$2,0)),"")=$G$1,
IFERROR(IF(WEEKDAY(G231,1)=$H$2,IF(P231=$G$3,$G$1,""),""),""),
IFERROR(INDEX($C$1:$H$2,1,MATCH(6,$C$2:$H$2,0)),"")
))</f>
        <v>小・危</v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>び</v>
      </c>
      <c r="E234" s="71" t="str">
        <f t="shared" ref="E234" si="369">N234</f>
        <v>燃</v>
      </c>
      <c r="F234" s="71" t="str">
        <f t="shared" ref="F234" si="370">O234</f>
        <v>紙・衣</v>
      </c>
      <c r="G234" s="71" t="str">
        <f t="shared" ref="G234" si="371">P234</f>
        <v/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>び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紙・衣</v>
      </c>
      <c r="P234" s="73" t="str">
        <f>IF(G233="","",
IF(IFERROR(INDEX($C$1:$H$2,1,MATCH(6,$C$2:$H$2,0)),"")=$G$1,
IFERROR(IF(WEEKDAY(G233,1)=$H$2,IF(P233=$G$3,$G$1,""),""),""),
IFERROR(INDEX($C$1:$H$2,1,MATCH(6,$C$2:$H$2,0)),"")
))</f>
        <v/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/>
      </c>
      <c r="D236" s="71" t="str">
        <f t="shared" ref="D236" si="383">M236</f>
        <v>び</v>
      </c>
      <c r="E236" s="71" t="str">
        <f t="shared" ref="E236" si="384">N236</f>
        <v>燃</v>
      </c>
      <c r="F236" s="71" t="str">
        <f t="shared" ref="F236" si="385">O236</f>
        <v>紙・衣</v>
      </c>
      <c r="G236" s="71" t="str">
        <f t="shared" ref="G236" si="386">P236</f>
        <v/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/>
      </c>
      <c r="M236" s="73" t="str">
        <f>IF(D235="","",
IF(IFERROR(INDEX($C$1:$H$2,1,MATCH(3,$C$2:$H$2,0)),"")=$G$1,
IFERROR(IF(WEEKDAY(D235,1)=$H$2,IF(M235=$G$3,$G$1,""),""),""),
IFERROR(INDEX($C$1:$H$2,1,MATCH(3,$C$2:$H$2,0)),"")
))</f>
        <v>び</v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>紙・衣</v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>び</v>
      </c>
      <c r="E238" s="71" t="str">
        <f t="shared" ref="E238" si="396">N238</f>
        <v>燃</v>
      </c>
      <c r="F238" s="71" t="str">
        <f t="shared" ref="F238" si="397">O238</f>
        <v>紙・衣</v>
      </c>
      <c r="G238" s="71" t="str">
        <f t="shared" ref="G238" si="398">P238</f>
        <v/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>び</v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>紙・衣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地区１１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東園田町１・６～９丁目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>び</v>
      </c>
      <c r="E272" s="71" t="str">
        <f t="shared" ref="E272" si="410">N272</f>
        <v>燃</v>
      </c>
      <c r="F272" s="71" t="str">
        <f t="shared" ref="F272" si="411">O272</f>
        <v>紙・衣</v>
      </c>
      <c r="G272" s="71" t="str">
        <f t="shared" ref="G272" si="412">P272</f>
        <v/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>び</v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>紙・衣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>び</v>
      </c>
      <c r="E274" s="71" t="str">
        <f t="shared" ref="E274" si="429">N274</f>
        <v>燃</v>
      </c>
      <c r="F274" s="71" t="str">
        <f t="shared" ref="F274" si="430">O274</f>
        <v>紙・衣</v>
      </c>
      <c r="G274" s="71" t="str">
        <f t="shared" ref="G274" si="431">P274</f>
        <v>小・危</v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>び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紙・衣</v>
      </c>
      <c r="P274" s="73" t="str">
        <f>IF(G273="","",
IF(IFERROR(INDEX($C$1:$H$2,1,MATCH(6,$C$2:$H$2,0)),"")=$G$1,
IFERROR(IF(WEEKDAY(G273,1)=$H$2,IF(P273=$G$3,$G$1,""),""),""),
IFERROR(INDEX($C$1:$H$2,1,MATCH(6,$C$2:$H$2,0)),"")
))</f>
        <v>小・危</v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/>
      </c>
      <c r="D276" s="71" t="str">
        <f t="shared" ref="D276" si="443">M276</f>
        <v>び</v>
      </c>
      <c r="E276" s="71" t="str">
        <f t="shared" ref="E276" si="444">N276</f>
        <v>燃</v>
      </c>
      <c r="F276" s="71" t="str">
        <f t="shared" ref="F276" si="445">O276</f>
        <v>紙・衣</v>
      </c>
      <c r="G276" s="71" t="str">
        <f t="shared" ref="G276" si="446">P276</f>
        <v/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/>
      </c>
      <c r="M276" s="73" t="str">
        <f>IF(D275="","",
IF(IFERROR(INDEX($C$1:$H$2,1,MATCH(3,$C$2:$H$2,0)),"")=$G$1,
IFERROR(IF(WEEKDAY(D275,1)=$H$2,IF(M275=$G$3,$G$1,""),""),""),
IFERROR(INDEX($C$1:$H$2,1,MATCH(3,$C$2:$H$2,0)),"")
))</f>
        <v>び</v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>紙・衣</v>
      </c>
      <c r="P276" s="73" t="str">
        <f>IF(G275="","",
IF(IFERROR(INDEX($C$1:$H$2,1,MATCH(6,$C$2:$H$2,0)),"")=$G$1,
IFERROR(IF(WEEKDAY(G275,1)=$H$2,IF(P275=$G$3,$G$1,""),""),""),
IFERROR(INDEX($C$1:$H$2,1,MATCH(6,$C$2:$H$2,0)),"")
))</f>
        <v/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>び</v>
      </c>
      <c r="E278" s="71" t="str">
        <f t="shared" ref="E278" si="459">N278</f>
        <v>燃</v>
      </c>
      <c r="F278" s="71" t="str">
        <f t="shared" ref="F278" si="460">O278</f>
        <v>紙・衣</v>
      </c>
      <c r="G278" s="71" t="str">
        <f t="shared" ref="G278" si="461">P278</f>
        <v/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>び</v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>紙・衣</v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>び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>び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地区１１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東園田町１・６～９丁目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>紙・衣</v>
      </c>
      <c r="G314" s="71" t="str">
        <f t="shared" ref="G314" si="487">P314</f>
        <v/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>紙・衣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>び</v>
      </c>
      <c r="E316" s="71" t="str">
        <f t="shared" ref="E316" si="504">N316</f>
        <v>燃</v>
      </c>
      <c r="F316" s="71" t="str">
        <f t="shared" ref="F316" si="505">O316</f>
        <v>紙・衣</v>
      </c>
      <c r="G316" s="71" t="str">
        <f t="shared" ref="G316" si="506">P316</f>
        <v>小・危</v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>び</v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紙・衣</v>
      </c>
      <c r="P316" s="73" t="str">
        <f>IF(G315="","",
IF(IFERROR(INDEX($C$1:$H$2,1,MATCH(6,$C$2:$H$2,0)),"")=$G$1,
IFERROR(IF(WEEKDAY(G315,1)=$H$2,IF(P315=$G$3,$G$1,""),""),""),
IFERROR(INDEX($C$1:$H$2,1,MATCH(6,$C$2:$H$2,0)),"")
))</f>
        <v>小・危</v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>び</v>
      </c>
      <c r="E318" s="71" t="str">
        <f t="shared" ref="E318" si="519">N318</f>
        <v>燃</v>
      </c>
      <c r="F318" s="71" t="str">
        <f t="shared" ref="F318" si="520">O318</f>
        <v>紙・衣</v>
      </c>
      <c r="G318" s="71" t="str">
        <f t="shared" ref="G318" si="521">P318</f>
        <v/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>び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>紙・衣</v>
      </c>
      <c r="P318" s="73" t="str">
        <f>IF(G317="","",
IF(IFERROR(INDEX($C$1:$H$2,1,MATCH(6,$C$2:$H$2,0)),"")=$G$1,
IFERROR(IF(WEEKDAY(G317,1)=$H$2,IF(P317=$G$3,$G$1,""),""),""),
IFERROR(INDEX($C$1:$H$2,1,MATCH(6,$C$2:$H$2,0)),"")
))</f>
        <v/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/>
      </c>
      <c r="D320" s="71" t="str">
        <f t="shared" ref="D320" si="533">M320</f>
        <v>び</v>
      </c>
      <c r="E320" s="71" t="str">
        <f t="shared" ref="E320" si="534">N320</f>
        <v>燃</v>
      </c>
      <c r="F320" s="71" t="str">
        <f t="shared" ref="F320" si="535">O320</f>
        <v>紙・衣</v>
      </c>
      <c r="G320" s="71" t="str">
        <f t="shared" ref="G320" si="536">P320</f>
        <v/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/>
      </c>
      <c r="M320" s="73" t="str">
        <f>IF(D319="","",
IF(IFERROR(INDEX($C$1:$H$2,1,MATCH(3,$C$2:$H$2,0)),"")=$G$1,
IFERROR(IF(WEEKDAY(D319,1)=$H$2,IF(M319=$G$3,$G$1,""),""),""),
IFERROR(INDEX($C$1:$H$2,1,MATCH(3,$C$2:$H$2,0)),"")
))</f>
        <v>び</v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>紙・衣</v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>び</v>
      </c>
      <c r="E322" s="71" t="str">
        <f t="shared" ref="E322" si="546">N322</f>
        <v>燃</v>
      </c>
      <c r="F322" s="71" t="str">
        <f t="shared" ref="F322" si="547">O322</f>
        <v>紙・衣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>び</v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>紙・衣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地区１１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東園田町１・６～９丁目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>び</v>
      </c>
      <c r="E358" s="71" t="str">
        <f t="shared" ref="E358" si="579">N358</f>
        <v>燃</v>
      </c>
      <c r="F358" s="71" t="str">
        <f t="shared" ref="F358" si="580">O358</f>
        <v>紙・衣</v>
      </c>
      <c r="G358" s="71" t="str">
        <f t="shared" ref="G358" si="581">P358</f>
        <v/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>び</v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>紙・衣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>び</v>
      </c>
      <c r="E360" s="71" t="str">
        <f t="shared" ref="E360" si="594">N360</f>
        <v>燃</v>
      </c>
      <c r="F360" s="71" t="str">
        <f t="shared" ref="F360" si="595">O360</f>
        <v>紙・衣</v>
      </c>
      <c r="G360" s="71" t="str">
        <f t="shared" ref="G360" si="596">P360</f>
        <v>小・危</v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>び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紙・衣</v>
      </c>
      <c r="P360" s="73" t="str">
        <f>IF(G359="","",
IF(IFERROR(INDEX($C$1:$H$2,1,MATCH(6,$C$2:$H$2,0)),"")=$G$1,
IFERROR(IF(WEEKDAY(G359,1)=$H$2,IF(P359=$G$3,$G$1,""),""),""),
IFERROR(INDEX($C$1:$H$2,1,MATCH(6,$C$2:$H$2,0)),"")
))</f>
        <v>小・危</v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/>
      </c>
      <c r="D362" s="71" t="str">
        <f t="shared" si="606"/>
        <v>び</v>
      </c>
      <c r="E362" s="71" t="str">
        <f t="shared" si="606"/>
        <v>燃</v>
      </c>
      <c r="F362" s="71" t="str">
        <f t="shared" si="606"/>
        <v>紙・衣</v>
      </c>
      <c r="G362" s="71" t="str">
        <f t="shared" si="606"/>
        <v/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/>
      </c>
      <c r="M362" s="73" t="str">
        <f>IF(D361="","",
IF(IFERROR(INDEX($C$1:$H$2,1,MATCH(3,$C$2:$H$2,0)),"")=$G$1,
IFERROR(IF(WEEKDAY(D361,1)=$H$2,IF(M361=$G$3,$G$1,""),""),""),
IFERROR(INDEX($C$1:$H$2,1,MATCH(3,$C$2:$H$2,0)),"")
))</f>
        <v>び</v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>紙・衣</v>
      </c>
      <c r="P362" s="73" t="str">
        <f>IF(G361="","",
IF(IFERROR(INDEX($C$1:$H$2,1,MATCH(6,$C$2:$H$2,0)),"")=$G$1,
IFERROR(IF(WEEKDAY(G361,1)=$H$2,IF(P361=$G$3,$G$1,""),""),""),
IFERROR(INDEX($C$1:$H$2,1,MATCH(6,$C$2:$H$2,0)),"")
))</f>
        <v/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>び</v>
      </c>
      <c r="E364" s="71" t="str">
        <f t="shared" si="612"/>
        <v>燃</v>
      </c>
      <c r="F364" s="71" t="str">
        <f t="shared" si="612"/>
        <v>紙・衣</v>
      </c>
      <c r="G364" s="71" t="str">
        <f t="shared" si="612"/>
        <v/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>び</v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>紙・衣</v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地区１１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東園田町１・６～９丁目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>び</v>
      </c>
      <c r="E398" s="71" t="str">
        <f t="shared" si="619"/>
        <v>燃</v>
      </c>
      <c r="F398" s="71" t="str">
        <f t="shared" si="619"/>
        <v>紙・衣</v>
      </c>
      <c r="G398" s="71" t="str">
        <f t="shared" si="619"/>
        <v/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>び</v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>紙・衣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>び</v>
      </c>
      <c r="E400" s="71" t="str">
        <f t="shared" si="632"/>
        <v>燃</v>
      </c>
      <c r="F400" s="71" t="str">
        <f t="shared" si="632"/>
        <v>紙・衣</v>
      </c>
      <c r="G400" s="71" t="str">
        <f t="shared" si="632"/>
        <v>小・危</v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>び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紙・衣</v>
      </c>
      <c r="P400" s="73" t="str">
        <f>IF(G399="","",
IF(IFERROR(INDEX($C$1:$H$2,1,MATCH(6,$C$2:$H$2,0)),"")=$G$1,
IFERROR(IF(WEEKDAY(G399,1)=$H$2,IF(P399=$G$3,$G$1,""),""),""),
IFERROR(INDEX($C$1:$H$2,1,MATCH(6,$C$2:$H$2,0)),"")
))</f>
        <v>小・危</v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/>
      </c>
      <c r="D402" s="71" t="str">
        <f t="shared" si="641"/>
        <v>び</v>
      </c>
      <c r="E402" s="71" t="str">
        <f t="shared" si="641"/>
        <v>燃</v>
      </c>
      <c r="F402" s="71" t="str">
        <f t="shared" si="641"/>
        <v>紙・衣</v>
      </c>
      <c r="G402" s="71" t="str">
        <f t="shared" si="641"/>
        <v/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/>
      </c>
      <c r="M402" s="73" t="str">
        <f>IF(D401="","",
IF(IFERROR(INDEX($C$1:$H$2,1,MATCH(3,$C$2:$H$2,0)),"")=$G$1,
IFERROR(IF(WEEKDAY(D401,1)=$H$2,IF(M401=$G$3,$G$1,""),""),""),
IFERROR(INDEX($C$1:$H$2,1,MATCH(3,$C$2:$H$2,0)),"")
))</f>
        <v>び</v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>紙・衣</v>
      </c>
      <c r="P402" s="73" t="str">
        <f>IF(G401="","",
IF(IFERROR(INDEX($C$1:$H$2,1,MATCH(6,$C$2:$H$2,0)),"")=$G$1,
IFERROR(IF(WEEKDAY(G401,1)=$H$2,IF(P401=$G$3,$G$1,""),""),""),
IFERROR(INDEX($C$1:$H$2,1,MATCH(6,$C$2:$H$2,0)),"")
))</f>
        <v/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>び</v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>紙・衣</v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>び</v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地区１１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東園田町１・６～９丁目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紙・衣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>び</v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紙・衣</v>
      </c>
      <c r="P442" s="73" t="str">
        <f>IF(G441="","",
IF(IFERROR(INDEX($C$1:$H$2,1,MATCH(6,$C$2:$H$2,0)),"")=$G$1,
IFERROR(IF(WEEKDAY(G441,1)=$H$2,IF(P441=$G$3,$G$1,""),""),""),
IFERROR(INDEX($C$1:$H$2,1,MATCH(6,$C$2:$H$2,0)),"")
))</f>
        <v>小・危</v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>び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>紙・衣</v>
      </c>
      <c r="P444" s="73" t="str">
        <f>IF(G443="","",
IF(IFERROR(INDEX($C$1:$H$2,1,MATCH(6,$C$2:$H$2,0)),"")=$G$1,
IFERROR(IF(WEEKDAY(G443,1)=$H$2,IF(P443=$G$3,$G$1,""),""),""),
IFERROR(INDEX($C$1:$H$2,1,MATCH(6,$C$2:$H$2,0)),"")
))</f>
        <v/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/>
      </c>
      <c r="D446" s="71" t="str">
        <f t="shared" ref="D446" si="691">M446</f>
        <v>び</v>
      </c>
      <c r="E446" s="71" t="str">
        <f t="shared" ref="E446" si="692">N446</f>
        <v>燃</v>
      </c>
      <c r="F446" s="71" t="str">
        <f t="shared" ref="F446" si="693">O446</f>
        <v>紙・衣</v>
      </c>
      <c r="G446" s="71" t="str">
        <f t="shared" ref="G446" si="694">P446</f>
        <v/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/>
      </c>
      <c r="M446" s="73" t="str">
        <f>IF(D445="","",
IF(IFERROR(INDEX($C$1:$H$2,1,MATCH(3,$C$2:$H$2,0)),"")=$G$1,
IFERROR(IF(WEEKDAY(D445,1)=$H$2,IF(M445=$G$3,$G$1,""),""),""),
IFERROR(INDEX($C$1:$H$2,1,MATCH(3,$C$2:$H$2,0)),"")
))</f>
        <v>び</v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>紙・衣</v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>び</v>
      </c>
      <c r="E448" s="71" t="str">
        <f t="shared" ref="E448" si="704">N448</f>
        <v>燃</v>
      </c>
      <c r="F448" s="71" t="str">
        <f t="shared" ref="F448" si="705">O448</f>
        <v>紙・衣</v>
      </c>
      <c r="G448" s="71" t="str">
        <f t="shared" ref="G448" si="706">P448</f>
        <v/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>び</v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>紙・衣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地区１１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東園田町１・６～９丁目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>び</v>
      </c>
      <c r="E482" s="71" t="str">
        <f t="shared" ref="E482" si="718">N482</f>
        <v>燃</v>
      </c>
      <c r="F482" s="71" t="str">
        <f t="shared" ref="F482" si="719">O482</f>
        <v>紙・衣</v>
      </c>
      <c r="G482" s="71" t="str">
        <f t="shared" ref="G482" si="720">P482</f>
        <v/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>び</v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>紙・衣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>び</v>
      </c>
      <c r="E484" s="71" t="str">
        <f t="shared" ref="E484" si="737">N484</f>
        <v>燃</v>
      </c>
      <c r="F484" s="71" t="str">
        <f t="shared" ref="F484" si="738">O484</f>
        <v>紙・衣</v>
      </c>
      <c r="G484" s="71" t="str">
        <f t="shared" ref="G484" si="739">P484</f>
        <v>小・危</v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>び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紙・衣</v>
      </c>
      <c r="P484" s="73" t="str">
        <f>IF(G483="","",
IF(IFERROR(INDEX($C$1:$H$2,1,MATCH(6,$C$2:$H$2,0)),"")=$G$1,
IFERROR(IF(WEEKDAY(G483,1)=$H$2,IF(P483=$G$3,$G$1,""),""),""),
IFERROR(INDEX($C$1:$H$2,1,MATCH(6,$C$2:$H$2,0)),"")
))</f>
        <v>小・危</v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/>
      </c>
      <c r="D486" s="71" t="str">
        <f t="shared" ref="D486" si="751">M486</f>
        <v>び</v>
      </c>
      <c r="E486" s="71" t="str">
        <f t="shared" ref="E486" si="752">N486</f>
        <v>燃</v>
      </c>
      <c r="F486" s="71" t="str">
        <f t="shared" ref="F486" si="753">O486</f>
        <v>紙・衣</v>
      </c>
      <c r="G486" s="71" t="str">
        <f t="shared" ref="G486" si="754">P486</f>
        <v/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/>
      </c>
      <c r="M486" s="73" t="str">
        <f>IF(D485="","",
IF(IFERROR(INDEX($C$1:$H$2,1,MATCH(3,$C$2:$H$2,0)),"")=$G$1,
IFERROR(IF(WEEKDAY(D485,1)=$H$2,IF(M485=$G$3,$G$1,""),""),""),
IFERROR(INDEX($C$1:$H$2,1,MATCH(3,$C$2:$H$2,0)),"")
))</f>
        <v>び</v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>紙・衣</v>
      </c>
      <c r="P486" s="73" t="str">
        <f>IF(G485="","",
IF(IFERROR(INDEX($C$1:$H$2,1,MATCH(6,$C$2:$H$2,0)),"")=$G$1,
IFERROR(IF(WEEKDAY(G485,1)=$H$2,IF(P485=$G$3,$G$1,""),""),""),
IFERROR(INDEX($C$1:$H$2,1,MATCH(6,$C$2:$H$2,0)),"")
))</f>
        <v/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>び</v>
      </c>
      <c r="E488" s="71" t="str">
        <f t="shared" ref="E488" si="767">N488</f>
        <v>燃</v>
      </c>
      <c r="F488" s="71" t="str">
        <f t="shared" ref="F488" si="768">O488</f>
        <v>紙・衣</v>
      </c>
      <c r="G488" s="71" t="str">
        <f t="shared" ref="G488" si="769">P488</f>
        <v/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>び</v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>紙・衣</v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地区１１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東園田町１・６～９丁目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>び</v>
      </c>
      <c r="E524" s="71" t="str">
        <f t="shared" ref="E524" si="793">N524</f>
        <v>燃</v>
      </c>
      <c r="F524" s="71" t="str">
        <f t="shared" ref="F524" si="794">O524</f>
        <v>紙・衣</v>
      </c>
      <c r="G524" s="71" t="str">
        <f t="shared" ref="G524" si="795">P524</f>
        <v/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>び</v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>紙・衣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>び</v>
      </c>
      <c r="E526" s="71" t="str">
        <f t="shared" ref="E526" si="812">N526</f>
        <v>燃</v>
      </c>
      <c r="F526" s="71" t="str">
        <f t="shared" ref="F526" si="813">O526</f>
        <v>紙・衣</v>
      </c>
      <c r="G526" s="71" t="str">
        <f t="shared" ref="G526" si="814">P526</f>
        <v>小・危</v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>び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紙・衣</v>
      </c>
      <c r="P526" s="73" t="str">
        <f>IF(G525="","",
IF(IFERROR(INDEX($C$1:$H$2,1,MATCH(6,$C$2:$H$2,0)),"")=$G$1,
IFERROR(IF(WEEKDAY(G525,1)=$H$2,IF(P525=$G$3,$G$1,""),""),""),
IFERROR(INDEX($C$1:$H$2,1,MATCH(6,$C$2:$H$2,0)),"")
))</f>
        <v>小・危</v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/>
      </c>
      <c r="D528" s="71" t="str">
        <f t="shared" ref="D528" si="826">M528</f>
        <v>び</v>
      </c>
      <c r="E528" s="71" t="str">
        <f t="shared" ref="E528" si="827">N528</f>
        <v>燃</v>
      </c>
      <c r="F528" s="71" t="str">
        <f t="shared" ref="F528" si="828">O528</f>
        <v>紙・衣</v>
      </c>
      <c r="G528" s="71" t="str">
        <f t="shared" ref="G528" si="829">P528</f>
        <v/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/>
      </c>
      <c r="M528" s="73" t="str">
        <f>IF(D527="","",
IF(IFERROR(INDEX($C$1:$H$2,1,MATCH(3,$C$2:$H$2,0)),"")=$G$1,
IFERROR(IF(WEEKDAY(D527,1)=$H$2,IF(M527=$G$3,$G$1,""),""),""),
IFERROR(INDEX($C$1:$H$2,1,MATCH(3,$C$2:$H$2,0)),"")
))</f>
        <v>び</v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>紙・衣</v>
      </c>
      <c r="P528" s="73" t="str">
        <f>IF(G527="","",
IF(IFERROR(INDEX($C$1:$H$2,1,MATCH(6,$C$2:$H$2,0)),"")=$G$1,
IFERROR(IF(WEEKDAY(G527,1)=$H$2,IF(P527=$G$3,$G$1,""),""),""),
IFERROR(INDEX($C$1:$H$2,1,MATCH(6,$C$2:$H$2,0)),"")
))</f>
        <v/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>び</v>
      </c>
      <c r="E530" s="71" t="str">
        <f t="shared" ref="E530" si="842">N530</f>
        <v>燃</v>
      </c>
      <c r="F530" s="71" t="str">
        <f t="shared" ref="F530" si="843">O530</f>
        <v>紙・衣</v>
      </c>
      <c r="G530" s="71" t="str">
        <f t="shared" ref="G530" si="844">P530</f>
        <v/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>び</v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>紙・衣</v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>び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>び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地区１１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11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3</v>
      </c>
      <c r="F2" s="33">
        <f t="shared" si="0"/>
        <v>5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火</v>
      </c>
      <c r="F3" s="33" t="str">
        <f>INDEX(情報入力シート!$A$22:$P$47,MATCH($B$2,情報入力シート!$A$22:$A$47),13)</f>
        <v>木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東園田町１・６～９丁目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地区１１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東園田町１・６～９丁目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び</v>
      </c>
      <c r="E20" s="41" t="str">
        <f t="shared" si="2"/>
        <v>燃</v>
      </c>
      <c r="F20" s="41" t="str">
        <f t="shared" si="2"/>
        <v>紙・衣</v>
      </c>
      <c r="G20" s="41" t="str">
        <f t="shared" si="2"/>
        <v/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び</v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>紙・衣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>び</v>
      </c>
      <c r="E22" s="41" t="str">
        <f t="shared" si="5"/>
        <v>燃</v>
      </c>
      <c r="F22" s="41" t="str">
        <f t="shared" si="5"/>
        <v>紙・衣</v>
      </c>
      <c r="G22" s="41" t="str">
        <f t="shared" si="5"/>
        <v>小・危</v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>び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紙・衣</v>
      </c>
      <c r="P22" s="6" t="str">
        <f>IF(G21="","",
IF(IFERROR(INDEX($C$1:$H$2,1,MATCH(6,$C$2:$H$2,0)),"")=$G$1,
IFERROR(IF(WEEKDAY(G21,1)=$H$2,IF(P21=$G$3,$G$1,""),""),""),
IFERROR(INDEX($C$1:$H$2,1,MATCH(6,$C$2:$H$2,0)),"")
))</f>
        <v>小・危</v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>び</v>
      </c>
      <c r="E24" s="41" t="str">
        <f t="shared" si="8"/>
        <v>燃</v>
      </c>
      <c r="F24" s="41" t="str">
        <f t="shared" si="8"/>
        <v>紙・衣</v>
      </c>
      <c r="G24" s="41" t="str">
        <f t="shared" si="8"/>
        <v/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>び</v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>紙・衣</v>
      </c>
      <c r="P24" s="6" t="str">
        <f>IF(G23="","",
IF(IFERROR(INDEX($C$1:$H$2,1,MATCH(6,$C$2:$H$2,0)),"")=$G$1,
IFERROR(IF(WEEKDAY(G23,1)=$H$2,IF(P23=$G$3,$G$1,""),""),""),
IFERROR(INDEX($C$1:$H$2,1,MATCH(6,$C$2:$H$2,0)),"")
))</f>
        <v/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/>
      </c>
      <c r="D26" s="41" t="str">
        <f t="shared" si="10"/>
        <v>び</v>
      </c>
      <c r="E26" s="41" t="str">
        <f t="shared" si="10"/>
        <v>燃</v>
      </c>
      <c r="F26" s="41" t="str">
        <f t="shared" si="10"/>
        <v>紙・衣</v>
      </c>
      <c r="G26" s="41" t="str">
        <f t="shared" si="10"/>
        <v/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/>
      </c>
      <c r="M26" s="6" t="str">
        <f>IF(D25="","",
IF(IFERROR(INDEX($C$1:$H$2,1,MATCH(3,$C$2:$H$2,0)),"")=$G$1,
IFERROR(IF(WEEKDAY(D25,1)=$H$2,IF(M25=$G$3,$G$1,""),""),""),
IFERROR(INDEX($C$1:$H$2,1,MATCH(3,$C$2:$H$2,0)),"")
))</f>
        <v>び</v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>紙・衣</v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>び</v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>び</v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地区１１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東園田町１・６～９丁目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紙・衣</v>
      </c>
      <c r="G62" s="41" t="str">
        <f t="shared" si="15"/>
        <v/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紙・衣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>び</v>
      </c>
      <c r="E64" s="41" t="str">
        <f t="shared" si="18"/>
        <v>燃</v>
      </c>
      <c r="F64" s="41" t="str">
        <f t="shared" si="18"/>
        <v>紙・衣</v>
      </c>
      <c r="G64" s="41" t="str">
        <f t="shared" si="18"/>
        <v>小・危</v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>び</v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紙・衣</v>
      </c>
      <c r="P64" s="6" t="str">
        <f>IF(G63="","",
IF(IFERROR(INDEX($C$1:$H$2,1,MATCH(6,$C$2:$H$2,0)),"")=$G$1,
IFERROR(IF(WEEKDAY(G63,1)=$H$2,IF(P63=$G$3,$G$1,""),""),""),
IFERROR(INDEX($C$1:$H$2,1,MATCH(6,$C$2:$H$2,0)),"")
))</f>
        <v>小・危</v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>び</v>
      </c>
      <c r="E66" s="41" t="str">
        <f t="shared" si="21"/>
        <v>燃</v>
      </c>
      <c r="F66" s="41" t="str">
        <f t="shared" si="21"/>
        <v>紙・衣</v>
      </c>
      <c r="G66" s="41" t="str">
        <f t="shared" si="21"/>
        <v/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>び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>紙・衣</v>
      </c>
      <c r="P66" s="6" t="str">
        <f>IF(G65="","",
IF(IFERROR(INDEX($C$1:$H$2,1,MATCH(6,$C$2:$H$2,0)),"")=$G$1,
IFERROR(IF(WEEKDAY(G65,1)=$H$2,IF(P65=$G$3,$G$1,""),""),""),
IFERROR(INDEX($C$1:$H$2,1,MATCH(6,$C$2:$H$2,0)),"")
))</f>
        <v/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/>
      </c>
      <c r="D68" s="41" t="str">
        <f t="shared" si="24"/>
        <v>び</v>
      </c>
      <c r="E68" s="41" t="str">
        <f t="shared" si="24"/>
        <v>燃</v>
      </c>
      <c r="F68" s="41" t="str">
        <f t="shared" si="24"/>
        <v>紙・衣</v>
      </c>
      <c r="G68" s="41" t="str">
        <f t="shared" si="24"/>
        <v/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/>
      </c>
      <c r="M68" s="6" t="str">
        <f>IF(D67="","",
IF(IFERROR(INDEX($C$1:$H$2,1,MATCH(3,$C$2:$H$2,0)),"")=$G$1,
IFERROR(IF(WEEKDAY(D67,1)=$H$2,IF(M67=$G$3,$G$1,""),""),""),
IFERROR(INDEX($C$1:$H$2,1,MATCH(3,$C$2:$H$2,0)),"")
))</f>
        <v>び</v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>紙・衣</v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>び</v>
      </c>
      <c r="E70" s="41" t="str">
        <f t="shared" si="26"/>
        <v>燃</v>
      </c>
      <c r="F70" s="41" t="str">
        <f t="shared" si="26"/>
        <v>紙・衣</v>
      </c>
      <c r="G70" s="41" t="str">
        <f t="shared" si="26"/>
        <v/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>び</v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>紙・衣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地区１１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東園田町１・６～９丁目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>び</v>
      </c>
      <c r="E104" s="41" t="str">
        <f t="shared" si="29"/>
        <v>燃</v>
      </c>
      <c r="F104" s="41" t="str">
        <f t="shared" si="29"/>
        <v>紙・衣</v>
      </c>
      <c r="G104" s="41" t="str">
        <f t="shared" si="29"/>
        <v/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>び</v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>紙・衣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>び</v>
      </c>
      <c r="E106" s="41" t="str">
        <f t="shared" si="32"/>
        <v>燃</v>
      </c>
      <c r="F106" s="41" t="str">
        <f t="shared" si="32"/>
        <v>紙・衣</v>
      </c>
      <c r="G106" s="41" t="str">
        <f t="shared" si="32"/>
        <v>小・危</v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>び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紙・衣</v>
      </c>
      <c r="P106" s="6" t="str">
        <f>IF(G105="","",
IF(IFERROR(INDEX($C$1:$H$2,1,MATCH(6,$C$2:$H$2,0)),"")=$G$1,
IFERROR(IF(WEEKDAY(G105,1)=$H$2,IF(P105=$G$3,$G$1,""),""),""),
IFERROR(INDEX($C$1:$H$2,1,MATCH(6,$C$2:$H$2,0)),"")
))</f>
        <v>小・危</v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/>
      </c>
      <c r="D108" s="41" t="str">
        <f t="shared" si="35"/>
        <v>び</v>
      </c>
      <c r="E108" s="41" t="str">
        <f t="shared" si="35"/>
        <v>燃</v>
      </c>
      <c r="F108" s="41" t="str">
        <f t="shared" si="35"/>
        <v>紙・衣</v>
      </c>
      <c r="G108" s="41" t="str">
        <f t="shared" si="35"/>
        <v/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/>
      </c>
      <c r="M108" s="6" t="str">
        <f>IF(D107="","",
IF(IFERROR(INDEX($C$1:$H$2,1,MATCH(3,$C$2:$H$2,0)),"")=$G$1,
IFERROR(IF(WEEKDAY(D107,1)=$H$2,IF(M107=$G$3,$G$1,""),""),""),
IFERROR(INDEX($C$1:$H$2,1,MATCH(3,$C$2:$H$2,0)),"")
))</f>
        <v>び</v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>紙・衣</v>
      </c>
      <c r="P108" s="6" t="str">
        <f>IF(G107="","",
IF(IFERROR(INDEX($C$1:$H$2,1,MATCH(6,$C$2:$H$2,0)),"")=$G$1,
IFERROR(IF(WEEKDAY(G107,1)=$H$2,IF(P107=$G$3,$G$1,""),""),""),
IFERROR(INDEX($C$1:$H$2,1,MATCH(6,$C$2:$H$2,0)),"")
))</f>
        <v/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>び</v>
      </c>
      <c r="E110" s="41" t="str">
        <f t="shared" si="38"/>
        <v>燃</v>
      </c>
      <c r="F110" s="41" t="str">
        <f t="shared" si="38"/>
        <v>紙・衣</v>
      </c>
      <c r="G110" s="41" t="str">
        <f t="shared" si="38"/>
        <v/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>び</v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>紙・衣</v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地区１１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東園田町１・６～９丁目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び</v>
      </c>
      <c r="E146" s="41" t="str">
        <f t="shared" si="43"/>
        <v>燃</v>
      </c>
      <c r="F146" s="41" t="str">
        <f t="shared" si="43"/>
        <v>紙・衣</v>
      </c>
      <c r="G146" s="41" t="str">
        <f t="shared" si="43"/>
        <v/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び</v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>紙・衣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>び</v>
      </c>
      <c r="E148" s="41" t="str">
        <f t="shared" si="46"/>
        <v>燃</v>
      </c>
      <c r="F148" s="41" t="str">
        <f t="shared" si="46"/>
        <v>紙・衣</v>
      </c>
      <c r="G148" s="41" t="str">
        <f t="shared" si="46"/>
        <v>小・危</v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>び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紙・衣</v>
      </c>
      <c r="P148" s="6" t="str">
        <f>IF(G147="","",
IF(IFERROR(INDEX($C$1:$H$2,1,MATCH(6,$C$2:$H$2,0)),"")=$G$1,
IFERROR(IF(WEEKDAY(G147,1)=$H$2,IF(P147=$G$3,$G$1,""),""),""),
IFERROR(INDEX($C$1:$H$2,1,MATCH(6,$C$2:$H$2,0)),"")
))</f>
        <v>小・危</v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>び</v>
      </c>
      <c r="E150" s="41" t="str">
        <f t="shared" si="49"/>
        <v>燃</v>
      </c>
      <c r="F150" s="41" t="str">
        <f t="shared" si="49"/>
        <v>紙・衣</v>
      </c>
      <c r="G150" s="41" t="str">
        <f t="shared" si="49"/>
        <v/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>び</v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>紙・衣</v>
      </c>
      <c r="P150" s="6" t="str">
        <f>IF(G149="","",
IF(IFERROR(INDEX($C$1:$H$2,1,MATCH(6,$C$2:$H$2,0)),"")=$G$1,
IFERROR(IF(WEEKDAY(G149,1)=$H$2,IF(P149=$G$3,$G$1,""),""),""),
IFERROR(INDEX($C$1:$H$2,1,MATCH(6,$C$2:$H$2,0)),"")
))</f>
        <v/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/>
      </c>
      <c r="D152" s="41" t="str">
        <f t="shared" si="52"/>
        <v>び</v>
      </c>
      <c r="E152" s="41" t="str">
        <f t="shared" si="52"/>
        <v>燃</v>
      </c>
      <c r="F152" s="41" t="str">
        <f t="shared" si="52"/>
        <v>紙・衣</v>
      </c>
      <c r="G152" s="41" t="str">
        <f t="shared" si="52"/>
        <v/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/>
      </c>
      <c r="M152" s="6" t="str">
        <f>IF(D151="","",
IF(IFERROR(INDEX($C$1:$H$2,1,MATCH(3,$C$2:$H$2,0)),"")=$G$1,
IFERROR(IF(WEEKDAY(D151,1)=$H$2,IF(M151=$G$3,$G$1,""),""),""),
IFERROR(INDEX($C$1:$H$2,1,MATCH(3,$C$2:$H$2,0)),"")
))</f>
        <v>び</v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>紙・衣</v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>び</v>
      </c>
      <c r="E154" s="41" t="str">
        <f t="shared" si="54"/>
        <v>燃</v>
      </c>
      <c r="F154" s="41" t="str">
        <f t="shared" si="54"/>
        <v>紙・衣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>び</v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>紙・衣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地区１１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東園田町１・６～９丁目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>び</v>
      </c>
      <c r="E190" s="41" t="str">
        <f t="shared" si="60"/>
        <v>燃</v>
      </c>
      <c r="F190" s="41" t="str">
        <f t="shared" si="60"/>
        <v>紙・衣</v>
      </c>
      <c r="G190" s="41" t="str">
        <f t="shared" si="60"/>
        <v>小・危</v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>び</v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>紙・衣</v>
      </c>
      <c r="P190" s="6" t="str">
        <f>IF(G189="","",
IF(IFERROR(INDEX($C$1:$H$2,1,MATCH(6,$C$2:$H$2,0)),"")=$G$1,
IFERROR(IF(WEEKDAY(G189,1)=$H$2,IF(P189=$G$3,$G$1,""),""),""),
IFERROR(INDEX($C$1:$H$2,1,MATCH(6,$C$2:$H$2,0)),"")
))</f>
        <v>小・危</v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>び</v>
      </c>
      <c r="E192" s="41" t="str">
        <f t="shared" si="63"/>
        <v>燃</v>
      </c>
      <c r="F192" s="41" t="str">
        <f t="shared" si="63"/>
        <v>紙・衣</v>
      </c>
      <c r="G192" s="41" t="str">
        <f t="shared" si="63"/>
        <v/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>び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紙・衣</v>
      </c>
      <c r="P192" s="6" t="str">
        <f>IF(G191="","",
IF(IFERROR(INDEX($C$1:$H$2,1,MATCH(6,$C$2:$H$2,0)),"")=$G$1,
IFERROR(IF(WEEKDAY(G191,1)=$H$2,IF(P191=$G$3,$G$1,""),""),""),
IFERROR(INDEX($C$1:$H$2,1,MATCH(6,$C$2:$H$2,0)),"")
))</f>
        <v/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/>
      </c>
      <c r="D194" s="41" t="str">
        <f t="shared" si="66"/>
        <v>び</v>
      </c>
      <c r="E194" s="41" t="str">
        <f t="shared" si="66"/>
        <v>燃</v>
      </c>
      <c r="F194" s="41" t="str">
        <f t="shared" si="66"/>
        <v>紙・衣</v>
      </c>
      <c r="G194" s="41" t="str">
        <f t="shared" si="66"/>
        <v/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/>
      </c>
      <c r="M194" s="6" t="str">
        <f>IF(D193="","",
IF(IFERROR(INDEX($C$1:$H$2,1,MATCH(3,$C$2:$H$2,0)),"")=$G$1,
IFERROR(IF(WEEKDAY(D193,1)=$H$2,IF(M193=$G$3,$G$1,""),""),""),
IFERROR(INDEX($C$1:$H$2,1,MATCH(3,$C$2:$H$2,0)),"")
))</f>
        <v>び</v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>紙・衣</v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>び</v>
      </c>
      <c r="E196" s="41" t="str">
        <f t="shared" si="68"/>
        <v>燃</v>
      </c>
      <c r="F196" s="41" t="str">
        <f t="shared" si="68"/>
        <v>紙・衣</v>
      </c>
      <c r="G196" s="41" t="str">
        <f t="shared" si="68"/>
        <v/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>び</v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>紙・衣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地区１１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東園田町１・６～９丁目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>び</v>
      </c>
      <c r="E230" s="41" t="str">
        <f t="shared" si="71"/>
        <v>燃</v>
      </c>
      <c r="F230" s="41" t="str">
        <f t="shared" si="71"/>
        <v>紙・衣</v>
      </c>
      <c r="G230" s="41" t="str">
        <f t="shared" si="71"/>
        <v/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>び</v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>紙・衣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>び</v>
      </c>
      <c r="E232" s="41" t="str">
        <f t="shared" si="74"/>
        <v>燃</v>
      </c>
      <c r="F232" s="41" t="str">
        <f t="shared" si="74"/>
        <v>紙・衣</v>
      </c>
      <c r="G232" s="41" t="str">
        <f t="shared" si="74"/>
        <v>小・危</v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>び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紙・衣</v>
      </c>
      <c r="P232" s="6" t="str">
        <f>IF(G231="","",
IF(IFERROR(INDEX($C$1:$H$2,1,MATCH(6,$C$2:$H$2,0)),"")=$G$1,
IFERROR(IF(WEEKDAY(G231,1)=$H$2,IF(P231=$G$3,$G$1,""),""),""),
IFERROR(INDEX($C$1:$H$2,1,MATCH(6,$C$2:$H$2,0)),"")
))</f>
        <v>小・危</v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/>
      </c>
      <c r="D234" s="41" t="str">
        <f t="shared" si="77"/>
        <v>び</v>
      </c>
      <c r="E234" s="41" t="str">
        <f t="shared" si="77"/>
        <v>燃</v>
      </c>
      <c r="F234" s="41" t="str">
        <f t="shared" si="77"/>
        <v>紙・衣</v>
      </c>
      <c r="G234" s="41" t="str">
        <f t="shared" si="77"/>
        <v/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/>
      </c>
      <c r="M234" s="6" t="str">
        <f>IF(D233="","",
IF(IFERROR(INDEX($C$1:$H$2,1,MATCH(3,$C$2:$H$2,0)),"")=$G$1,
IFERROR(IF(WEEKDAY(D233,1)=$H$2,IF(M233=$G$3,$G$1,""),""),""),
IFERROR(INDEX($C$1:$H$2,1,MATCH(3,$C$2:$H$2,0)),"")
))</f>
        <v>び</v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>紙・衣</v>
      </c>
      <c r="P234" s="6" t="str">
        <f>IF(G233="","",
IF(IFERROR(INDEX($C$1:$H$2,1,MATCH(6,$C$2:$H$2,0)),"")=$G$1,
IFERROR(IF(WEEKDAY(G233,1)=$H$2,IF(P233=$G$3,$G$1,""),""),""),
IFERROR(INDEX($C$1:$H$2,1,MATCH(6,$C$2:$H$2,0)),"")
))</f>
        <v/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>び</v>
      </c>
      <c r="E236" s="41" t="str">
        <f t="shared" si="80"/>
        <v>燃</v>
      </c>
      <c r="F236" s="41" t="str">
        <f t="shared" si="80"/>
        <v>紙・衣</v>
      </c>
      <c r="G236" s="41" t="str">
        <f t="shared" si="80"/>
        <v/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>び</v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>紙・衣</v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>び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>び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地区１１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東園田町１・６～９丁目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>紙・衣</v>
      </c>
      <c r="G272" s="41" t="str">
        <f t="shared" si="85"/>
        <v/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>紙・衣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>び</v>
      </c>
      <c r="E274" s="41" t="str">
        <f t="shared" si="88"/>
        <v>燃</v>
      </c>
      <c r="F274" s="41" t="str">
        <f t="shared" si="88"/>
        <v>紙・衣</v>
      </c>
      <c r="G274" s="41" t="str">
        <f t="shared" si="88"/>
        <v>小・危</v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>び</v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紙・衣</v>
      </c>
      <c r="P274" s="6" t="str">
        <f>IF(G273="","",
IF(IFERROR(INDEX($C$1:$H$2,1,MATCH(6,$C$2:$H$2,0)),"")=$G$1,
IFERROR(IF(WEEKDAY(G273,1)=$H$2,IF(P273=$G$3,$G$1,""),""),""),
IFERROR(INDEX($C$1:$H$2,1,MATCH(6,$C$2:$H$2,0)),"")
))</f>
        <v>小・危</v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>び</v>
      </c>
      <c r="E276" s="41" t="str">
        <f t="shared" si="91"/>
        <v>燃</v>
      </c>
      <c r="F276" s="41" t="str">
        <f t="shared" si="91"/>
        <v>紙・衣</v>
      </c>
      <c r="G276" s="41" t="str">
        <f t="shared" si="91"/>
        <v/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>び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>紙・衣</v>
      </c>
      <c r="P276" s="6" t="str">
        <f>IF(G275="","",
IF(IFERROR(INDEX($C$1:$H$2,1,MATCH(6,$C$2:$H$2,0)),"")=$G$1,
IFERROR(IF(WEEKDAY(G275,1)=$H$2,IF(P275=$G$3,$G$1,""),""),""),
IFERROR(INDEX($C$1:$H$2,1,MATCH(6,$C$2:$H$2,0)),"")
))</f>
        <v/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/>
      </c>
      <c r="D278" s="41" t="str">
        <f t="shared" si="94"/>
        <v>び</v>
      </c>
      <c r="E278" s="41" t="str">
        <f t="shared" si="94"/>
        <v>燃</v>
      </c>
      <c r="F278" s="41" t="str">
        <f t="shared" si="94"/>
        <v>紙・衣</v>
      </c>
      <c r="G278" s="41" t="str">
        <f t="shared" si="94"/>
        <v/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/>
      </c>
      <c r="M278" s="6" t="str">
        <f>IF(D277="","",
IF(IFERROR(INDEX($C$1:$H$2,1,MATCH(3,$C$2:$H$2,0)),"")=$G$1,
IFERROR(IF(WEEKDAY(D277,1)=$H$2,IF(M277=$G$3,$G$1,""),""),""),
IFERROR(INDEX($C$1:$H$2,1,MATCH(3,$C$2:$H$2,0)),"")
))</f>
        <v>び</v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>紙・衣</v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>び</v>
      </c>
      <c r="E280" s="41" t="str">
        <f t="shared" si="96"/>
        <v>燃</v>
      </c>
      <c r="F280" s="41" t="str">
        <f t="shared" si="96"/>
        <v>紙・衣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>び</v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>紙・衣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地区１１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東園田町１・６～９丁目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>び</v>
      </c>
      <c r="E316" s="41" t="str">
        <f t="shared" si="102"/>
        <v>燃</v>
      </c>
      <c r="F316" s="41" t="str">
        <f t="shared" si="102"/>
        <v>紙・衣</v>
      </c>
      <c r="G316" s="41" t="str">
        <f t="shared" si="102"/>
        <v/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>び</v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>紙・衣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>び</v>
      </c>
      <c r="E318" s="41" t="str">
        <f t="shared" si="105"/>
        <v>燃</v>
      </c>
      <c r="F318" s="41" t="str">
        <f t="shared" si="105"/>
        <v>紙・衣</v>
      </c>
      <c r="G318" s="41" t="str">
        <f t="shared" si="105"/>
        <v>小・危</v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>び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紙・衣</v>
      </c>
      <c r="P318" s="6" t="str">
        <f>IF(G317="","",
IF(IFERROR(INDEX($C$1:$H$2,1,MATCH(6,$C$2:$H$2,0)),"")=$G$1,
IFERROR(IF(WEEKDAY(G317,1)=$H$2,IF(P317=$G$3,$G$1,""),""),""),
IFERROR(INDEX($C$1:$H$2,1,MATCH(6,$C$2:$H$2,0)),"")
))</f>
        <v>小・危</v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/>
      </c>
      <c r="D320" s="41" t="str">
        <f t="shared" si="108"/>
        <v>び</v>
      </c>
      <c r="E320" s="41" t="str">
        <f t="shared" si="108"/>
        <v>燃</v>
      </c>
      <c r="F320" s="41" t="str">
        <f t="shared" si="108"/>
        <v>紙・衣</v>
      </c>
      <c r="G320" s="41" t="str">
        <f t="shared" si="108"/>
        <v/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/>
      </c>
      <c r="M320" s="6" t="str">
        <f>IF(D319="","",
IF(IFERROR(INDEX($C$1:$H$2,1,MATCH(3,$C$2:$H$2,0)),"")=$G$1,
IFERROR(IF(WEEKDAY(D319,1)=$H$2,IF(M319=$G$3,$G$1,""),""),""),
IFERROR(INDEX($C$1:$H$2,1,MATCH(3,$C$2:$H$2,0)),"")
))</f>
        <v>び</v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>紙・衣</v>
      </c>
      <c r="P320" s="6" t="str">
        <f>IF(G319="","",
IF(IFERROR(INDEX($C$1:$H$2,1,MATCH(6,$C$2:$H$2,0)),"")=$G$1,
IFERROR(IF(WEEKDAY(G319,1)=$H$2,IF(P319=$G$3,$G$1,""),""),""),
IFERROR(INDEX($C$1:$H$2,1,MATCH(6,$C$2:$H$2,0)),"")
))</f>
        <v/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>び</v>
      </c>
      <c r="E322" s="41" t="str">
        <f t="shared" si="110"/>
        <v>燃</v>
      </c>
      <c r="F322" s="41" t="str">
        <f t="shared" si="110"/>
        <v>紙・衣</v>
      </c>
      <c r="G322" s="41" t="str">
        <f t="shared" si="110"/>
        <v/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>び</v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>紙・衣</v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地区１１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東園田町１・６～９丁目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>び</v>
      </c>
      <c r="E356" s="71" t="str">
        <f t="shared" si="113"/>
        <v>燃</v>
      </c>
      <c r="F356" s="71" t="str">
        <f t="shared" si="113"/>
        <v>紙・衣</v>
      </c>
      <c r="G356" s="71" t="str">
        <f t="shared" si="113"/>
        <v/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>び</v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>紙・衣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>び</v>
      </c>
      <c r="E358" s="71" t="str">
        <f t="shared" si="116"/>
        <v>燃</v>
      </c>
      <c r="F358" s="71" t="str">
        <f t="shared" si="116"/>
        <v>紙・衣</v>
      </c>
      <c r="G358" s="71" t="str">
        <f t="shared" si="116"/>
        <v>小・危</v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>び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紙・衣</v>
      </c>
      <c r="P358" s="6" t="str">
        <f>IF(G357="","",
IF(IFERROR(INDEX($C$1:$H$2,1,MATCH(6,$C$2:$H$2,0)),"")=$G$1,
IFERROR(IF(WEEKDAY(G357,1)=$H$2,IF(P357=$G$3,$G$1,""),""),""),
IFERROR(INDEX($C$1:$H$2,1,MATCH(6,$C$2:$H$2,0)),"")
))</f>
        <v>小・危</v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/>
      </c>
      <c r="D360" s="71" t="str">
        <f t="shared" si="119"/>
        <v>び</v>
      </c>
      <c r="E360" s="71" t="str">
        <f t="shared" si="119"/>
        <v>燃</v>
      </c>
      <c r="F360" s="71" t="str">
        <f t="shared" si="119"/>
        <v>紙・衣</v>
      </c>
      <c r="G360" s="71" t="str">
        <f t="shared" si="119"/>
        <v/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/>
      </c>
      <c r="M360" s="6" t="str">
        <f>IF(D359="","",
IF(IFERROR(INDEX($C$1:$H$2,1,MATCH(3,$C$2:$H$2,0)),"")=$G$1,
IFERROR(IF(WEEKDAY(D359,1)=$H$2,IF(M359=$G$3,$G$1,""),""),""),
IFERROR(INDEX($C$1:$H$2,1,MATCH(3,$C$2:$H$2,0)),"")
))</f>
        <v>び</v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>紙・衣</v>
      </c>
      <c r="P360" s="6" t="str">
        <f>IF(G359="","",
IF(IFERROR(INDEX($C$1:$H$2,1,MATCH(6,$C$2:$H$2,0)),"")=$G$1,
IFERROR(IF(WEEKDAY(G359,1)=$H$2,IF(P359=$G$3,$G$1,""),""),""),
IFERROR(INDEX($C$1:$H$2,1,MATCH(6,$C$2:$H$2,0)),"")
))</f>
        <v/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>び</v>
      </c>
      <c r="E362" s="71" t="str">
        <f t="shared" si="122"/>
        <v>燃</v>
      </c>
      <c r="F362" s="71" t="str">
        <f t="shared" si="122"/>
        <v>収集無し</v>
      </c>
      <c r="G362" s="71" t="str">
        <f t="shared" si="122"/>
        <v/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>び</v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>紙・衣</v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>び</v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地区１１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東園田町１・６～９丁目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紙・衣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>収集無し</v>
      </c>
      <c r="E400" s="71" t="str">
        <f t="shared" si="130"/>
        <v>燃</v>
      </c>
      <c r="F400" s="71" t="str">
        <f t="shared" si="130"/>
        <v>紙・衣</v>
      </c>
      <c r="G400" s="71" t="str">
        <f t="shared" si="130"/>
        <v>小・危</v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>び</v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紙・衣</v>
      </c>
      <c r="P400" s="6" t="str">
        <f>IF(G399="","",
IF(IFERROR(INDEX($C$1:$H$2,1,MATCH(6,$C$2:$H$2,0)),"")=$G$1,
IFERROR(IF(WEEKDAY(G399,1)=$H$2,IF(P399=$G$3,$G$1,""),""),""),
IFERROR(INDEX($C$1:$H$2,1,MATCH(6,$C$2:$H$2,0)),"")
))</f>
        <v>小・危</v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>び</v>
      </c>
      <c r="E402" s="71" t="str">
        <f t="shared" si="133"/>
        <v>燃</v>
      </c>
      <c r="F402" s="71" t="str">
        <f t="shared" si="133"/>
        <v>紙・衣</v>
      </c>
      <c r="G402" s="71" t="str">
        <f t="shared" si="133"/>
        <v/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>び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>紙・衣</v>
      </c>
      <c r="P402" s="6" t="str">
        <f>IF(G401="","",
IF(IFERROR(INDEX($C$1:$H$2,1,MATCH(6,$C$2:$H$2,0)),"")=$G$1,
IFERROR(IF(WEEKDAY(G401,1)=$H$2,IF(P401=$G$3,$G$1,""),""),""),
IFERROR(INDEX($C$1:$H$2,1,MATCH(6,$C$2:$H$2,0)),"")
))</f>
        <v/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/>
      </c>
      <c r="D404" s="71" t="str">
        <f t="shared" si="136"/>
        <v>び</v>
      </c>
      <c r="E404" s="71" t="str">
        <f t="shared" si="136"/>
        <v>燃</v>
      </c>
      <c r="F404" s="71" t="str">
        <f t="shared" si="136"/>
        <v>紙・衣</v>
      </c>
      <c r="G404" s="71" t="str">
        <f t="shared" si="136"/>
        <v/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/>
      </c>
      <c r="M404" s="6" t="str">
        <f>IF(D403="","",
IF(IFERROR(INDEX($C$1:$H$2,1,MATCH(3,$C$2:$H$2,0)),"")=$G$1,
IFERROR(IF(WEEKDAY(D403,1)=$H$2,IF(M403=$G$3,$G$1,""),""),""),
IFERROR(INDEX($C$1:$H$2,1,MATCH(3,$C$2:$H$2,0)),"")
))</f>
        <v>び</v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>紙・衣</v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>び</v>
      </c>
      <c r="E406" s="71" t="str">
        <f t="shared" si="138"/>
        <v>燃</v>
      </c>
      <c r="F406" s="71" t="str">
        <f t="shared" si="138"/>
        <v>紙・衣</v>
      </c>
      <c r="G406" s="71" t="str">
        <f t="shared" si="138"/>
        <v/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>び</v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>紙・衣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地区１１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東園田町１・６～９丁目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>び</v>
      </c>
      <c r="E440" s="41" t="str">
        <f t="shared" si="141"/>
        <v>燃</v>
      </c>
      <c r="F440" s="41" t="str">
        <f t="shared" si="141"/>
        <v>紙・衣</v>
      </c>
      <c r="G440" s="41" t="str">
        <f t="shared" si="141"/>
        <v/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>び</v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>紙・衣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>び</v>
      </c>
      <c r="E442" s="41" t="str">
        <f t="shared" si="144"/>
        <v>燃</v>
      </c>
      <c r="F442" s="41" t="str">
        <f t="shared" si="144"/>
        <v>紙・衣</v>
      </c>
      <c r="G442" s="41" t="str">
        <f t="shared" si="144"/>
        <v>小・危</v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>び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紙・衣</v>
      </c>
      <c r="P442" s="6" t="str">
        <f>IF(G441="","",
IF(IFERROR(INDEX($C$1:$H$2,1,MATCH(6,$C$2:$H$2,0)),"")=$G$1,
IFERROR(IF(WEEKDAY(G441,1)=$H$2,IF(P441=$G$3,$G$1,""),""),""),
IFERROR(INDEX($C$1:$H$2,1,MATCH(6,$C$2:$H$2,0)),"")
))</f>
        <v>小・危</v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/>
      </c>
      <c r="D444" s="41" t="str">
        <f t="shared" si="147"/>
        <v>び</v>
      </c>
      <c r="E444" s="41" t="str">
        <f t="shared" si="147"/>
        <v>燃</v>
      </c>
      <c r="F444" s="41" t="str">
        <f t="shared" si="147"/>
        <v>紙・衣</v>
      </c>
      <c r="G444" s="41" t="str">
        <f t="shared" si="147"/>
        <v/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/>
      </c>
      <c r="M444" s="6" t="str">
        <f>IF(D443="","",
IF(IFERROR(INDEX($C$1:$H$2,1,MATCH(3,$C$2:$H$2,0)),"")=$G$1,
IFERROR(IF(WEEKDAY(D443,1)=$H$2,IF(M443=$G$3,$G$1,""),""),""),
IFERROR(INDEX($C$1:$H$2,1,MATCH(3,$C$2:$H$2,0)),"")
))</f>
        <v>び</v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>紙・衣</v>
      </c>
      <c r="P444" s="6" t="str">
        <f>IF(G443="","",
IF(IFERROR(INDEX($C$1:$H$2,1,MATCH(6,$C$2:$H$2,0)),"")=$G$1,
IFERROR(IF(WEEKDAY(G443,1)=$H$2,IF(P443=$G$3,$G$1,""),""),""),
IFERROR(INDEX($C$1:$H$2,1,MATCH(6,$C$2:$H$2,0)),"")
))</f>
        <v/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>び</v>
      </c>
      <c r="E446" s="41" t="str">
        <f t="shared" si="150"/>
        <v>燃</v>
      </c>
      <c r="F446" s="41" t="str">
        <f t="shared" si="150"/>
        <v>紙・衣</v>
      </c>
      <c r="G446" s="41" t="str">
        <f t="shared" si="150"/>
        <v/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>び</v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>紙・衣</v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地区１１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東園田町１・６～９丁目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>び</v>
      </c>
      <c r="E482" s="41" t="str">
        <f t="shared" si="155"/>
        <v>燃</v>
      </c>
      <c r="F482" s="41" t="str">
        <f t="shared" si="155"/>
        <v>紙・衣</v>
      </c>
      <c r="G482" s="41" t="str">
        <f t="shared" si="155"/>
        <v/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>び</v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>紙・衣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>び</v>
      </c>
      <c r="E484" s="41" t="str">
        <f t="shared" si="158"/>
        <v>燃</v>
      </c>
      <c r="F484" s="41" t="str">
        <f t="shared" si="158"/>
        <v>紙・衣</v>
      </c>
      <c r="G484" s="41" t="str">
        <f t="shared" si="158"/>
        <v>小・危</v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>び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紙・衣</v>
      </c>
      <c r="P484" s="6" t="str">
        <f>IF(G483="","",
IF(IFERROR(INDEX($C$1:$H$2,1,MATCH(6,$C$2:$H$2,0)),"")=$G$1,
IFERROR(IF(WEEKDAY(G483,1)=$H$2,IF(P483=$G$3,$G$1,""),""),""),
IFERROR(INDEX($C$1:$H$2,1,MATCH(6,$C$2:$H$2,0)),"")
))</f>
        <v>小・危</v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/>
      </c>
      <c r="D486" s="41" t="str">
        <f t="shared" si="161"/>
        <v>び</v>
      </c>
      <c r="E486" s="41" t="str">
        <f t="shared" si="161"/>
        <v>燃</v>
      </c>
      <c r="F486" s="41" t="str">
        <f t="shared" si="161"/>
        <v>紙・衣</v>
      </c>
      <c r="G486" s="41" t="str">
        <f t="shared" si="161"/>
        <v/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/>
      </c>
      <c r="M486" s="6" t="str">
        <f>IF(D485="","",
IF(IFERROR(INDEX($C$1:$H$2,1,MATCH(3,$C$2:$H$2,0)),"")=$G$1,
IFERROR(IF(WEEKDAY(D485,1)=$H$2,IF(M485=$G$3,$G$1,""),""),""),
IFERROR(INDEX($C$1:$H$2,1,MATCH(3,$C$2:$H$2,0)),"")
))</f>
        <v>び</v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>紙・衣</v>
      </c>
      <c r="P486" s="6" t="str">
        <f>IF(G485="","",
IF(IFERROR(INDEX($C$1:$H$2,1,MATCH(6,$C$2:$H$2,0)),"")=$G$1,
IFERROR(IF(WEEKDAY(G485,1)=$H$2,IF(P485=$G$3,$G$1,""),""),""),
IFERROR(INDEX($C$1:$H$2,1,MATCH(6,$C$2:$H$2,0)),"")
))</f>
        <v/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>び</v>
      </c>
      <c r="E488" s="41" t="str">
        <f t="shared" si="164"/>
        <v>燃</v>
      </c>
      <c r="F488" s="41" t="str">
        <f t="shared" si="164"/>
        <v>紙・衣</v>
      </c>
      <c r="G488" s="41" t="str">
        <f t="shared" si="164"/>
        <v/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>び</v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>紙・衣</v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>び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>び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2025-02-14T02:58:38Z</dcterms:modified>
</cp:coreProperties>
</file>