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BylbxnQOPDP2G4EIsk0nlrIAy88t31MX+wUMQhWLg9wI4blkRgZj1uBHGWUpjvv9Rg+j5p7Ss82TRXvW2zMoRA==" workbookSaltValue="6lpi+Yl2+tTIPPvRZtBWlA==" workbookSpinCount="100000" lockStructure="1"/>
  <bookViews>
    <workbookView xWindow="0" yWindow="0" windowWidth="19200" windowHeight="11355"/>
  </bookViews>
  <sheets>
    <sheet name="地区8(年末年始)" sheetId="2" r:id="rId1"/>
  </sheets>
  <externalReferences>
    <externalReference r:id="rId2"/>
  </externalReferences>
  <definedNames>
    <definedName name="_xlnm.Print_Area" localSheetId="0">'地区8(年末年始)'!$A$6:$I$508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G261" i="2"/>
  <c r="G177" i="2"/>
  <c r="D137" i="2"/>
  <c r="K5" i="2"/>
  <c r="K3" i="2"/>
  <c r="H3" i="2"/>
  <c r="H2" i="2" s="1"/>
  <c r="F3" i="2"/>
  <c r="F2" i="2" s="1"/>
  <c r="E3" i="2"/>
  <c r="E2" i="2" s="1"/>
  <c r="D3" i="2"/>
  <c r="D2" i="2" s="1"/>
  <c r="C3" i="2"/>
  <c r="C2" i="2" s="1"/>
  <c r="J2" i="2"/>
  <c r="B2" i="2"/>
  <c r="G3" i="2" s="1"/>
  <c r="G2" i="2" s="1"/>
  <c r="B1" i="2"/>
  <c r="G429" i="2" s="1"/>
  <c r="G303" i="2" l="1"/>
  <c r="G345" i="2"/>
  <c r="G9" i="2"/>
  <c r="G51" i="2"/>
  <c r="G93" i="2"/>
  <c r="G135" i="2"/>
  <c r="D473" i="2"/>
  <c r="D431" i="2"/>
  <c r="D347" i="2"/>
  <c r="D389" i="2"/>
  <c r="D263" i="2"/>
  <c r="D53" i="2"/>
  <c r="D221" i="2"/>
  <c r="D11" i="2"/>
  <c r="D305" i="2"/>
  <c r="D179" i="2"/>
  <c r="D95" i="2"/>
  <c r="A11" i="2"/>
  <c r="L6" i="2"/>
  <c r="B13" i="2" s="1"/>
  <c r="L5" i="2"/>
  <c r="G471" i="2"/>
  <c r="G219" i="2"/>
  <c r="G387" i="2"/>
  <c r="C19" i="2" l="1"/>
  <c r="D19" i="2"/>
  <c r="F19" i="2"/>
  <c r="E19" i="2"/>
  <c r="B19" i="2"/>
  <c r="H19" i="2"/>
  <c r="G19" i="2"/>
  <c r="C11" i="2"/>
  <c r="K47" i="2"/>
  <c r="Q19" i="2" l="1"/>
  <c r="B21" i="2"/>
  <c r="Q20" i="2"/>
  <c r="H20" i="2" s="1"/>
  <c r="O19" i="2"/>
  <c r="O20" i="2" s="1"/>
  <c r="F20" i="2" s="1"/>
  <c r="L19" i="2"/>
  <c r="L20" i="2"/>
  <c r="C20" i="2" s="1"/>
  <c r="A53" i="2"/>
  <c r="L48" i="2"/>
  <c r="B55" i="2" s="1"/>
  <c r="L47" i="2"/>
  <c r="P20" i="2"/>
  <c r="G20" i="2" s="1"/>
  <c r="P19" i="2"/>
  <c r="K19" i="2"/>
  <c r="K20" i="2"/>
  <c r="B20" i="2" s="1"/>
  <c r="N19" i="2"/>
  <c r="N20" i="2"/>
  <c r="E20" i="2" s="1"/>
  <c r="M20" i="2"/>
  <c r="D20" i="2" s="1"/>
  <c r="M19" i="2"/>
  <c r="C61" i="2" l="1"/>
  <c r="E61" i="2"/>
  <c r="G61" i="2"/>
  <c r="F61" i="2"/>
  <c r="D61" i="2"/>
  <c r="B61" i="2"/>
  <c r="H61" i="2"/>
  <c r="K22" i="2"/>
  <c r="B22" i="2" s="1"/>
  <c r="C21" i="2"/>
  <c r="B23" i="2"/>
  <c r="K21" i="2"/>
  <c r="K89" i="2"/>
  <c r="C53" i="2"/>
  <c r="K23" i="2" l="1"/>
  <c r="K24" i="2"/>
  <c r="B24" i="2" s="1"/>
  <c r="B25" i="2"/>
  <c r="L22" i="2"/>
  <c r="C22" i="2" s="1"/>
  <c r="L21" i="2"/>
  <c r="D21" i="2"/>
  <c r="C23" i="2"/>
  <c r="P61" i="2"/>
  <c r="P62" i="2"/>
  <c r="G62" i="2" s="1"/>
  <c r="L90" i="2"/>
  <c r="B97" i="2" s="1"/>
  <c r="L89" i="2"/>
  <c r="A95" i="2"/>
  <c r="Q61" i="2"/>
  <c r="Q62" i="2"/>
  <c r="H62" i="2" s="1"/>
  <c r="B63" i="2"/>
  <c r="K61" i="2"/>
  <c r="K62" i="2"/>
  <c r="B62" i="2" s="1"/>
  <c r="M61" i="2"/>
  <c r="M62" i="2"/>
  <c r="D62" i="2" s="1"/>
  <c r="O61" i="2"/>
  <c r="O62" i="2" s="1"/>
  <c r="F62" i="2" s="1"/>
  <c r="N62" i="2"/>
  <c r="E62" i="2" s="1"/>
  <c r="N61" i="2"/>
  <c r="L62" i="2"/>
  <c r="C62" i="2" s="1"/>
  <c r="L61" i="2"/>
  <c r="M21" i="2" l="1"/>
  <c r="M22" i="2"/>
  <c r="D22" i="2" s="1"/>
  <c r="D23" i="2"/>
  <c r="E21" i="2"/>
  <c r="D103" i="2"/>
  <c r="C103" i="2"/>
  <c r="G103" i="2"/>
  <c r="F103" i="2"/>
  <c r="H103" i="2"/>
  <c r="E103" i="2"/>
  <c r="B103" i="2"/>
  <c r="K131" i="2"/>
  <c r="C95" i="2"/>
  <c r="C25" i="2"/>
  <c r="L23" i="2"/>
  <c r="L24" i="2"/>
  <c r="C24" i="2" s="1"/>
  <c r="K64" i="2"/>
  <c r="B64" i="2" s="1"/>
  <c r="C63" i="2"/>
  <c r="K63" i="2"/>
  <c r="B65" i="2"/>
  <c r="B27" i="2"/>
  <c r="K25" i="2"/>
  <c r="K26" i="2"/>
  <c r="B26" i="2" s="1"/>
  <c r="N103" i="2" l="1"/>
  <c r="N104" i="2"/>
  <c r="E104" i="2" s="1"/>
  <c r="P104" i="2"/>
  <c r="G104" i="2" s="1"/>
  <c r="P103" i="2"/>
  <c r="L64" i="2"/>
  <c r="C64" i="2" s="1"/>
  <c r="D63" i="2"/>
  <c r="L63" i="2"/>
  <c r="C65" i="2"/>
  <c r="L104" i="2"/>
  <c r="C104" i="2" s="1"/>
  <c r="L103" i="2"/>
  <c r="K103" i="2"/>
  <c r="K104" i="2"/>
  <c r="B104" i="2" s="1"/>
  <c r="K28" i="2"/>
  <c r="B28" i="2" s="1"/>
  <c r="K27" i="2"/>
  <c r="B29" i="2"/>
  <c r="Q103" i="2"/>
  <c r="B105" i="2"/>
  <c r="Q104" i="2"/>
  <c r="H104" i="2" s="1"/>
  <c r="K66" i="2"/>
  <c r="B66" i="2" s="1"/>
  <c r="K65" i="2"/>
  <c r="B67" i="2"/>
  <c r="O103" i="2"/>
  <c r="O104" i="2" s="1"/>
  <c r="F104" i="2" s="1"/>
  <c r="M103" i="2"/>
  <c r="M104" i="2"/>
  <c r="D104" i="2" s="1"/>
  <c r="F21" i="2"/>
  <c r="E23" i="2"/>
  <c r="N22" i="2"/>
  <c r="E22" i="2" s="1"/>
  <c r="N21" i="2"/>
  <c r="M23" i="2"/>
  <c r="M24" i="2"/>
  <c r="D24" i="2" s="1"/>
  <c r="D25" i="2"/>
  <c r="L26" i="2"/>
  <c r="C26" i="2" s="1"/>
  <c r="C27" i="2"/>
  <c r="L25" i="2"/>
  <c r="A137" i="2"/>
  <c r="L132" i="2"/>
  <c r="B139" i="2" s="1"/>
  <c r="L131" i="2"/>
  <c r="M63" i="2" l="1"/>
  <c r="M64" i="2"/>
  <c r="D64" i="2" s="1"/>
  <c r="E63" i="2"/>
  <c r="D65" i="2"/>
  <c r="D145" i="2"/>
  <c r="C145" i="2"/>
  <c r="B145" i="2"/>
  <c r="H145" i="2"/>
  <c r="G145" i="2"/>
  <c r="F145" i="2"/>
  <c r="E145" i="2"/>
  <c r="B69" i="2"/>
  <c r="K67" i="2"/>
  <c r="K68" i="2"/>
  <c r="B68" i="2" s="1"/>
  <c r="M25" i="2"/>
  <c r="M26" i="2"/>
  <c r="D26" i="2" s="1"/>
  <c r="D27" i="2"/>
  <c r="C67" i="2"/>
  <c r="L65" i="2"/>
  <c r="L66" i="2"/>
  <c r="C66" i="2" s="1"/>
  <c r="K106" i="2"/>
  <c r="B106" i="2" s="1"/>
  <c r="C105" i="2"/>
  <c r="K105" i="2"/>
  <c r="B107" i="2"/>
  <c r="N24" i="2"/>
  <c r="E24" i="2" s="1"/>
  <c r="N23" i="2"/>
  <c r="E25" i="2"/>
  <c r="K30" i="2"/>
  <c r="B30" i="2" s="1"/>
  <c r="K29" i="2"/>
  <c r="K173" i="2"/>
  <c r="C137" i="2"/>
  <c r="G21" i="2"/>
  <c r="F23" i="2"/>
  <c r="O22" i="2"/>
  <c r="F22" i="2" s="1"/>
  <c r="O21" i="2"/>
  <c r="C29" i="2"/>
  <c r="L27" i="2"/>
  <c r="L28" i="2"/>
  <c r="C28" i="2" s="1"/>
  <c r="L106" i="2" l="1"/>
  <c r="C106" i="2" s="1"/>
  <c r="C107" i="2"/>
  <c r="D105" i="2"/>
  <c r="L105" i="2"/>
  <c r="O23" i="2"/>
  <c r="F25" i="2"/>
  <c r="O24" i="2"/>
  <c r="F24" i="2" s="1"/>
  <c r="Q145" i="2"/>
  <c r="B147" i="2"/>
  <c r="Q146" i="2"/>
  <c r="H146" i="2" s="1"/>
  <c r="K145" i="2"/>
  <c r="K146" i="2"/>
  <c r="B146" i="2" s="1"/>
  <c r="A179" i="2"/>
  <c r="L174" i="2"/>
  <c r="B181" i="2" s="1"/>
  <c r="L173" i="2"/>
  <c r="L68" i="2"/>
  <c r="C68" i="2" s="1"/>
  <c r="C69" i="2"/>
  <c r="L67" i="2"/>
  <c r="L146" i="2"/>
  <c r="C146" i="2" s="1"/>
  <c r="L145" i="2"/>
  <c r="L29" i="2"/>
  <c r="L30" i="2"/>
  <c r="C30" i="2" s="1"/>
  <c r="K108" i="2"/>
  <c r="B108" i="2" s="1"/>
  <c r="K107" i="2"/>
  <c r="B109" i="2"/>
  <c r="K70" i="2"/>
  <c r="B70" i="2" s="1"/>
  <c r="K69" i="2"/>
  <c r="B71" i="2"/>
  <c r="N146" i="2"/>
  <c r="E146" i="2" s="1"/>
  <c r="N145" i="2"/>
  <c r="O145" i="2"/>
  <c r="O146" i="2" s="1"/>
  <c r="F146" i="2" s="1"/>
  <c r="P146" i="2"/>
  <c r="G146" i="2" s="1"/>
  <c r="P145" i="2"/>
  <c r="G23" i="2"/>
  <c r="P22" i="2"/>
  <c r="G22" i="2" s="1"/>
  <c r="H21" i="2"/>
  <c r="P21" i="2"/>
  <c r="M27" i="2"/>
  <c r="M28" i="2"/>
  <c r="D28" i="2" s="1"/>
  <c r="M145" i="2"/>
  <c r="M146" i="2"/>
  <c r="D146" i="2" s="1"/>
  <c r="M65" i="2"/>
  <c r="M66" i="2"/>
  <c r="D66" i="2" s="1"/>
  <c r="D67" i="2"/>
  <c r="E27" i="2"/>
  <c r="N26" i="2"/>
  <c r="E26" i="2" s="1"/>
  <c r="N25" i="2"/>
  <c r="N63" i="2"/>
  <c r="N64" i="2"/>
  <c r="E64" i="2" s="1"/>
  <c r="F63" i="2"/>
  <c r="E65" i="2"/>
  <c r="O25" i="2" l="1"/>
  <c r="O26" i="2" s="1"/>
  <c r="F26" i="2" s="1"/>
  <c r="F27" i="2"/>
  <c r="G25" i="2"/>
  <c r="P24" i="2"/>
  <c r="G24" i="2" s="1"/>
  <c r="P23" i="2"/>
  <c r="N28" i="2"/>
  <c r="E28" i="2" s="1"/>
  <c r="N27" i="2"/>
  <c r="M68" i="2"/>
  <c r="D68" i="2" s="1"/>
  <c r="D69" i="2"/>
  <c r="M67" i="2"/>
  <c r="K148" i="2"/>
  <c r="B148" i="2" s="1"/>
  <c r="C147" i="2"/>
  <c r="K147" i="2"/>
  <c r="B149" i="2"/>
  <c r="L70" i="2"/>
  <c r="C70" i="2" s="1"/>
  <c r="L69" i="2"/>
  <c r="C71" i="2"/>
  <c r="N65" i="2"/>
  <c r="N66" i="2"/>
  <c r="E66" i="2" s="1"/>
  <c r="E67" i="2"/>
  <c r="K72" i="2"/>
  <c r="B72" i="2" s="1"/>
  <c r="K71" i="2"/>
  <c r="F65" i="2"/>
  <c r="G63" i="2"/>
  <c r="O63" i="2"/>
  <c r="O64" i="2" s="1"/>
  <c r="F64" i="2" s="1"/>
  <c r="K215" i="2"/>
  <c r="C179" i="2"/>
  <c r="M105" i="2"/>
  <c r="E105" i="2"/>
  <c r="M106" i="2"/>
  <c r="D106" i="2" s="1"/>
  <c r="D107" i="2"/>
  <c r="C109" i="2"/>
  <c r="L107" i="2"/>
  <c r="L108" i="2"/>
  <c r="C108" i="2" s="1"/>
  <c r="Q21" i="2"/>
  <c r="H23" i="2"/>
  <c r="Q22" i="2"/>
  <c r="H22" i="2" s="1"/>
  <c r="K110" i="2"/>
  <c r="B110" i="2" s="1"/>
  <c r="K109" i="2"/>
  <c r="B111" i="2"/>
  <c r="E187" i="2"/>
  <c r="G187" i="2"/>
  <c r="F187" i="2"/>
  <c r="D187" i="2"/>
  <c r="C187" i="2"/>
  <c r="B187" i="2"/>
  <c r="H187" i="2"/>
  <c r="O65" i="2" l="1"/>
  <c r="O66" i="2" s="1"/>
  <c r="F66" i="2" s="1"/>
  <c r="F67" i="2"/>
  <c r="M188" i="2"/>
  <c r="D188" i="2" s="1"/>
  <c r="M187" i="2"/>
  <c r="L109" i="2"/>
  <c r="L110" i="2"/>
  <c r="C110" i="2" s="1"/>
  <c r="C111" i="2"/>
  <c r="P188" i="2"/>
  <c r="G188" i="2" s="1"/>
  <c r="P187" i="2"/>
  <c r="K112" i="2"/>
  <c r="B112" i="2" s="1"/>
  <c r="K111" i="2"/>
  <c r="B113" i="2"/>
  <c r="L72" i="2"/>
  <c r="C72" i="2" s="1"/>
  <c r="L71" i="2"/>
  <c r="K188" i="2"/>
  <c r="B188" i="2" s="1"/>
  <c r="K187" i="2"/>
  <c r="M69" i="2"/>
  <c r="M70" i="2"/>
  <c r="D70" i="2" s="1"/>
  <c r="O187" i="2"/>
  <c r="O188" i="2"/>
  <c r="F188" i="2" s="1"/>
  <c r="D109" i="2"/>
  <c r="M107" i="2"/>
  <c r="M108" i="2"/>
  <c r="D108" i="2" s="1"/>
  <c r="N67" i="2"/>
  <c r="E69" i="2"/>
  <c r="N68" i="2"/>
  <c r="E68" i="2" s="1"/>
  <c r="N187" i="2"/>
  <c r="N188" i="2"/>
  <c r="E188" i="2" s="1"/>
  <c r="N105" i="2"/>
  <c r="F105" i="2"/>
  <c r="N106" i="2"/>
  <c r="E106" i="2" s="1"/>
  <c r="E107" i="2"/>
  <c r="L216" i="2"/>
  <c r="B223" i="2" s="1"/>
  <c r="L215" i="2"/>
  <c r="A221" i="2"/>
  <c r="B151" i="2"/>
  <c r="K150" i="2"/>
  <c r="B150" i="2" s="1"/>
  <c r="K149" i="2"/>
  <c r="O28" i="2"/>
  <c r="F28" i="2" s="1"/>
  <c r="O27" i="2"/>
  <c r="H25" i="2"/>
  <c r="Q24" i="2"/>
  <c r="H24" i="2" s="1"/>
  <c r="Q23" i="2"/>
  <c r="L187" i="2"/>
  <c r="L188" i="2"/>
  <c r="C188" i="2" s="1"/>
  <c r="P25" i="2"/>
  <c r="P26" i="2"/>
  <c r="G26" i="2" s="1"/>
  <c r="G27" i="2"/>
  <c r="Q188" i="2"/>
  <c r="H188" i="2" s="1"/>
  <c r="Q187" i="2"/>
  <c r="B189" i="2"/>
  <c r="G65" i="2"/>
  <c r="H63" i="2"/>
  <c r="P63" i="2"/>
  <c r="P64" i="2"/>
  <c r="G64" i="2" s="1"/>
  <c r="L148" i="2"/>
  <c r="C148" i="2" s="1"/>
  <c r="L147" i="2"/>
  <c r="C149" i="2"/>
  <c r="D147" i="2"/>
  <c r="M147" i="2" l="1"/>
  <c r="D149" i="2"/>
  <c r="M148" i="2"/>
  <c r="D148" i="2" s="1"/>
  <c r="E147" i="2"/>
  <c r="H229" i="2"/>
  <c r="G229" i="2"/>
  <c r="F229" i="2"/>
  <c r="C229" i="2"/>
  <c r="E229" i="2"/>
  <c r="D229" i="2"/>
  <c r="B229" i="2"/>
  <c r="C151" i="2"/>
  <c r="L150" i="2"/>
  <c r="C150" i="2" s="1"/>
  <c r="L149" i="2"/>
  <c r="K257" i="2"/>
  <c r="C221" i="2"/>
  <c r="E109" i="2"/>
  <c r="N108" i="2"/>
  <c r="E108" i="2" s="1"/>
  <c r="N107" i="2"/>
  <c r="L112" i="2"/>
  <c r="C112" i="2" s="1"/>
  <c r="L111" i="2"/>
  <c r="C113" i="2"/>
  <c r="Q64" i="2"/>
  <c r="H64" i="2" s="1"/>
  <c r="H65" i="2"/>
  <c r="Q63" i="2"/>
  <c r="Q25" i="2"/>
  <c r="Q26" i="2"/>
  <c r="H26" i="2" s="1"/>
  <c r="H27" i="2"/>
  <c r="B191" i="2"/>
  <c r="C189" i="2"/>
  <c r="K190" i="2"/>
  <c r="B190" i="2" s="1"/>
  <c r="K189" i="2"/>
  <c r="F69" i="2"/>
  <c r="O67" i="2"/>
  <c r="O68" i="2" s="1"/>
  <c r="F68" i="2" s="1"/>
  <c r="N70" i="2"/>
  <c r="E70" i="2" s="1"/>
  <c r="N69" i="2"/>
  <c r="M110" i="2"/>
  <c r="D110" i="2" s="1"/>
  <c r="M109" i="2"/>
  <c r="D111" i="2"/>
  <c r="G105" i="2"/>
  <c r="F107" i="2"/>
  <c r="O105" i="2"/>
  <c r="O106" i="2" s="1"/>
  <c r="F106" i="2" s="1"/>
  <c r="P65" i="2"/>
  <c r="G67" i="2"/>
  <c r="P66" i="2"/>
  <c r="G66" i="2" s="1"/>
  <c r="P27" i="2"/>
  <c r="P28" i="2"/>
  <c r="G28" i="2" s="1"/>
  <c r="K151" i="2"/>
  <c r="B153" i="2"/>
  <c r="K152" i="2"/>
  <c r="B152" i="2" s="1"/>
  <c r="K114" i="2"/>
  <c r="B114" i="2" s="1"/>
  <c r="K113" i="2"/>
  <c r="P67" i="2" l="1"/>
  <c r="P68" i="2"/>
  <c r="G68" i="2" s="1"/>
  <c r="G69" i="2"/>
  <c r="O229" i="2"/>
  <c r="O230" i="2"/>
  <c r="F230" i="2" s="1"/>
  <c r="C191" i="2"/>
  <c r="D189" i="2"/>
  <c r="L189" i="2"/>
  <c r="L190" i="2"/>
  <c r="C190" i="2" s="1"/>
  <c r="B231" i="2"/>
  <c r="Q230" i="2"/>
  <c r="H230" i="2" s="1"/>
  <c r="Q229" i="2"/>
  <c r="L257" i="2"/>
  <c r="A263" i="2"/>
  <c r="L258" i="2"/>
  <c r="B265" i="2" s="1"/>
  <c r="H67" i="2"/>
  <c r="Q66" i="2"/>
  <c r="H66" i="2" s="1"/>
  <c r="Q65" i="2"/>
  <c r="L151" i="2"/>
  <c r="L152" i="2"/>
  <c r="C152" i="2" s="1"/>
  <c r="C153" i="2"/>
  <c r="K229" i="2"/>
  <c r="K230" i="2"/>
  <c r="B230" i="2" s="1"/>
  <c r="O69" i="2"/>
  <c r="O70" i="2" s="1"/>
  <c r="F70" i="2" s="1"/>
  <c r="L114" i="2"/>
  <c r="C114" i="2" s="1"/>
  <c r="L113" i="2"/>
  <c r="M229" i="2"/>
  <c r="M230" i="2"/>
  <c r="D230" i="2" s="1"/>
  <c r="N229" i="2"/>
  <c r="N230" i="2"/>
  <c r="E230" i="2" s="1"/>
  <c r="L230" i="2"/>
  <c r="C230" i="2" s="1"/>
  <c r="L229" i="2"/>
  <c r="F109" i="2"/>
  <c r="O107" i="2"/>
  <c r="O108" i="2"/>
  <c r="F108" i="2" s="1"/>
  <c r="P230" i="2"/>
  <c r="G230" i="2" s="1"/>
  <c r="P229" i="2"/>
  <c r="G107" i="2"/>
  <c r="H105" i="2"/>
  <c r="P106" i="2"/>
  <c r="G106" i="2" s="1"/>
  <c r="P105" i="2"/>
  <c r="K191" i="2"/>
  <c r="K192" i="2"/>
  <c r="B192" i="2" s="1"/>
  <c r="B193" i="2"/>
  <c r="E111" i="2"/>
  <c r="N110" i="2"/>
  <c r="E110" i="2" s="1"/>
  <c r="N109" i="2"/>
  <c r="M111" i="2"/>
  <c r="M112" i="2"/>
  <c r="D112" i="2" s="1"/>
  <c r="Q27" i="2"/>
  <c r="Q28" i="2"/>
  <c r="H28" i="2" s="1"/>
  <c r="N147" i="2"/>
  <c r="E149" i="2"/>
  <c r="F147" i="2"/>
  <c r="N148" i="2"/>
  <c r="E148" i="2" s="1"/>
  <c r="K154" i="2"/>
  <c r="B154" i="2" s="1"/>
  <c r="B155" i="2"/>
  <c r="K153" i="2"/>
  <c r="D151" i="2"/>
  <c r="M150" i="2"/>
  <c r="D150" i="2" s="1"/>
  <c r="M149" i="2"/>
  <c r="K156" i="2" l="1"/>
  <c r="B156" i="2" s="1"/>
  <c r="K155" i="2"/>
  <c r="F111" i="2"/>
  <c r="O109" i="2"/>
  <c r="O110" i="2" s="1"/>
  <c r="F110" i="2" s="1"/>
  <c r="K194" i="2"/>
  <c r="B194" i="2" s="1"/>
  <c r="B195" i="2"/>
  <c r="K193" i="2"/>
  <c r="M190" i="2"/>
  <c r="D190" i="2" s="1"/>
  <c r="E189" i="2"/>
  <c r="M189" i="2"/>
  <c r="D191" i="2"/>
  <c r="N150" i="2"/>
  <c r="E150" i="2" s="1"/>
  <c r="E151" i="2"/>
  <c r="N149" i="2"/>
  <c r="C193" i="2"/>
  <c r="L192" i="2"/>
  <c r="C192" i="2" s="1"/>
  <c r="L191" i="2"/>
  <c r="K299" i="2"/>
  <c r="C263" i="2"/>
  <c r="M152" i="2"/>
  <c r="D152" i="2" s="1"/>
  <c r="D153" i="2"/>
  <c r="M151" i="2"/>
  <c r="N111" i="2"/>
  <c r="N112" i="2"/>
  <c r="E112" i="2" s="1"/>
  <c r="C231" i="2"/>
  <c r="B233" i="2"/>
  <c r="K232" i="2"/>
  <c r="B232" i="2" s="1"/>
  <c r="K231" i="2"/>
  <c r="L154" i="2"/>
  <c r="C154" i="2" s="1"/>
  <c r="L153" i="2"/>
  <c r="C155" i="2"/>
  <c r="F149" i="2"/>
  <c r="G147" i="2"/>
  <c r="O147" i="2"/>
  <c r="O148" i="2" s="1"/>
  <c r="F148" i="2" s="1"/>
  <c r="H107" i="2"/>
  <c r="Q105" i="2"/>
  <c r="Q106" i="2"/>
  <c r="H106" i="2" s="1"/>
  <c r="Q67" i="2"/>
  <c r="Q68" i="2"/>
  <c r="H68" i="2" s="1"/>
  <c r="H69" i="2"/>
  <c r="G109" i="2"/>
  <c r="P108" i="2"/>
  <c r="G108" i="2" s="1"/>
  <c r="P107" i="2"/>
  <c r="P69" i="2"/>
  <c r="P70" i="2"/>
  <c r="G70" i="2" s="1"/>
  <c r="F271" i="2"/>
  <c r="D271" i="2"/>
  <c r="C271" i="2"/>
  <c r="G271" i="2"/>
  <c r="H271" i="2"/>
  <c r="E271" i="2"/>
  <c r="B271" i="2"/>
  <c r="L272" i="2" l="1"/>
  <c r="C272" i="2" s="1"/>
  <c r="L271" i="2"/>
  <c r="M271" i="2"/>
  <c r="M272" i="2"/>
  <c r="D272" i="2" s="1"/>
  <c r="H109" i="2"/>
  <c r="Q107" i="2"/>
  <c r="Q108" i="2"/>
  <c r="H108" i="2" s="1"/>
  <c r="M192" i="2"/>
  <c r="D192" i="2" s="1"/>
  <c r="D193" i="2"/>
  <c r="M191" i="2"/>
  <c r="G149" i="2"/>
  <c r="P147" i="2"/>
  <c r="H147" i="2"/>
  <c r="P148" i="2"/>
  <c r="G148" i="2" s="1"/>
  <c r="M154" i="2"/>
  <c r="D154" i="2" s="1"/>
  <c r="M153" i="2"/>
  <c r="E191" i="2"/>
  <c r="N190" i="2"/>
  <c r="E190" i="2" s="1"/>
  <c r="F189" i="2"/>
  <c r="N189" i="2"/>
  <c r="F151" i="2"/>
  <c r="O149" i="2"/>
  <c r="O150" i="2"/>
  <c r="F150" i="2" s="1"/>
  <c r="L300" i="2"/>
  <c r="B307" i="2" s="1"/>
  <c r="L299" i="2"/>
  <c r="A305" i="2"/>
  <c r="K272" i="2"/>
  <c r="B272" i="2" s="1"/>
  <c r="K271" i="2"/>
  <c r="Q69" i="2"/>
  <c r="Q70" i="2"/>
  <c r="H70" i="2" s="1"/>
  <c r="B273" i="2"/>
  <c r="Q272" i="2"/>
  <c r="H272" i="2" s="1"/>
  <c r="Q271" i="2"/>
  <c r="L194" i="2"/>
  <c r="C194" i="2" s="1"/>
  <c r="L193" i="2"/>
  <c r="C195" i="2"/>
  <c r="O112" i="2"/>
  <c r="F112" i="2" s="1"/>
  <c r="O111" i="2"/>
  <c r="D231" i="2"/>
  <c r="L232" i="2"/>
  <c r="C232" i="2" s="1"/>
  <c r="L231" i="2"/>
  <c r="C233" i="2"/>
  <c r="N152" i="2"/>
  <c r="E152" i="2" s="1"/>
  <c r="N151" i="2"/>
  <c r="E153" i="2"/>
  <c r="O271" i="2"/>
  <c r="O272" i="2"/>
  <c r="F272" i="2" s="1"/>
  <c r="L156" i="2"/>
  <c r="C156" i="2" s="1"/>
  <c r="L155" i="2"/>
  <c r="P110" i="2"/>
  <c r="G110" i="2" s="1"/>
  <c r="G111" i="2"/>
  <c r="P109" i="2"/>
  <c r="K196" i="2"/>
  <c r="B196" i="2" s="1"/>
  <c r="K195" i="2"/>
  <c r="B197" i="2"/>
  <c r="N272" i="2"/>
  <c r="E272" i="2" s="1"/>
  <c r="N271" i="2"/>
  <c r="P271" i="2"/>
  <c r="P272" i="2"/>
  <c r="G272" i="2" s="1"/>
  <c r="K233" i="2"/>
  <c r="B235" i="2"/>
  <c r="K234" i="2"/>
  <c r="B234" i="2" s="1"/>
  <c r="L196" i="2" l="1"/>
  <c r="C196" i="2" s="1"/>
  <c r="L195" i="2"/>
  <c r="C197" i="2"/>
  <c r="P149" i="2"/>
  <c r="G151" i="2"/>
  <c r="P150" i="2"/>
  <c r="G150" i="2" s="1"/>
  <c r="F153" i="2"/>
  <c r="O151" i="2"/>
  <c r="O152" i="2" s="1"/>
  <c r="F152" i="2" s="1"/>
  <c r="M194" i="2"/>
  <c r="D194" i="2" s="1"/>
  <c r="M193" i="2"/>
  <c r="D195" i="2"/>
  <c r="E193" i="2"/>
  <c r="N191" i="2"/>
  <c r="N192" i="2"/>
  <c r="E192" i="2" s="1"/>
  <c r="N153" i="2"/>
  <c r="N154" i="2"/>
  <c r="E154" i="2" s="1"/>
  <c r="K197" i="2"/>
  <c r="K198" i="2"/>
  <c r="B198" i="2" s="1"/>
  <c r="C273" i="2"/>
  <c r="K273" i="2"/>
  <c r="B275" i="2"/>
  <c r="K274" i="2"/>
  <c r="B274" i="2" s="1"/>
  <c r="O189" i="2"/>
  <c r="O190" i="2" s="1"/>
  <c r="F190" i="2" s="1"/>
  <c r="G189" i="2"/>
  <c r="F191" i="2"/>
  <c r="L233" i="2"/>
  <c r="L234" i="2"/>
  <c r="C234" i="2" s="1"/>
  <c r="C235" i="2"/>
  <c r="Q109" i="2"/>
  <c r="H111" i="2"/>
  <c r="Q110" i="2"/>
  <c r="H110" i="2" s="1"/>
  <c r="P111" i="2"/>
  <c r="P112" i="2"/>
  <c r="G112" i="2" s="1"/>
  <c r="D233" i="2"/>
  <c r="E231" i="2"/>
  <c r="M231" i="2"/>
  <c r="M232" i="2"/>
  <c r="D232" i="2" s="1"/>
  <c r="F313" i="2"/>
  <c r="E313" i="2"/>
  <c r="D313" i="2"/>
  <c r="H313" i="2"/>
  <c r="C313" i="2"/>
  <c r="B313" i="2"/>
  <c r="G313" i="2"/>
  <c r="B237" i="2"/>
  <c r="K236" i="2"/>
  <c r="B236" i="2" s="1"/>
  <c r="K235" i="2"/>
  <c r="K341" i="2"/>
  <c r="C305" i="2"/>
  <c r="H149" i="2"/>
  <c r="Q148" i="2"/>
  <c r="H148" i="2" s="1"/>
  <c r="Q147" i="2"/>
  <c r="M234" i="2" l="1"/>
  <c r="D234" i="2" s="1"/>
  <c r="M233" i="2"/>
  <c r="D235" i="2"/>
  <c r="K237" i="2"/>
  <c r="B239" i="2"/>
  <c r="K238" i="2"/>
  <c r="B238" i="2" s="1"/>
  <c r="P314" i="2"/>
  <c r="G314" i="2" s="1"/>
  <c r="P313" i="2"/>
  <c r="K276" i="2"/>
  <c r="B276" i="2" s="1"/>
  <c r="K275" i="2"/>
  <c r="B277" i="2"/>
  <c r="K314" i="2"/>
  <c r="B314" i="2" s="1"/>
  <c r="K313" i="2"/>
  <c r="L313" i="2"/>
  <c r="L314" i="2"/>
  <c r="C314" i="2" s="1"/>
  <c r="L274" i="2"/>
  <c r="C274" i="2" s="1"/>
  <c r="C275" i="2"/>
  <c r="L273" i="2"/>
  <c r="D273" i="2"/>
  <c r="L236" i="2"/>
  <c r="C236" i="2" s="1"/>
  <c r="L235" i="2"/>
  <c r="C237" i="2"/>
  <c r="B315" i="2"/>
  <c r="Q313" i="2"/>
  <c r="Q314" i="2"/>
  <c r="H314" i="2" s="1"/>
  <c r="M313" i="2"/>
  <c r="M314" i="2"/>
  <c r="D314" i="2" s="1"/>
  <c r="O191" i="2"/>
  <c r="O192" i="2" s="1"/>
  <c r="F192" i="2" s="1"/>
  <c r="F193" i="2"/>
  <c r="L198" i="2"/>
  <c r="C198" i="2" s="1"/>
  <c r="L197" i="2"/>
  <c r="M196" i="2"/>
  <c r="D196" i="2" s="1"/>
  <c r="M195" i="2"/>
  <c r="Q111" i="2"/>
  <c r="Q112" i="2"/>
  <c r="H112" i="2" s="1"/>
  <c r="O154" i="2"/>
  <c r="F154" i="2" s="1"/>
  <c r="O153" i="2"/>
  <c r="N313" i="2"/>
  <c r="N314" i="2"/>
  <c r="E314" i="2" s="1"/>
  <c r="P152" i="2"/>
  <c r="G152" i="2" s="1"/>
  <c r="P151" i="2"/>
  <c r="G153" i="2"/>
  <c r="Q149" i="2"/>
  <c r="H151" i="2"/>
  <c r="Q150" i="2"/>
  <c r="H150" i="2" s="1"/>
  <c r="O313" i="2"/>
  <c r="O314" i="2"/>
  <c r="F314" i="2" s="1"/>
  <c r="L341" i="2"/>
  <c r="L342" i="2"/>
  <c r="B349" i="2" s="1"/>
  <c r="A347" i="2"/>
  <c r="P190" i="2"/>
  <c r="G190" i="2" s="1"/>
  <c r="H189" i="2"/>
  <c r="P189" i="2"/>
  <c r="G191" i="2"/>
  <c r="N232" i="2"/>
  <c r="E232" i="2" s="1"/>
  <c r="N231" i="2"/>
  <c r="F231" i="2"/>
  <c r="E233" i="2"/>
  <c r="N194" i="2"/>
  <c r="E194" i="2" s="1"/>
  <c r="N193" i="2"/>
  <c r="E195" i="2"/>
  <c r="B317" i="2" l="1"/>
  <c r="C315" i="2"/>
  <c r="K315" i="2"/>
  <c r="K316" i="2"/>
  <c r="B316" i="2" s="1"/>
  <c r="C239" i="2"/>
  <c r="L238" i="2"/>
  <c r="C238" i="2" s="1"/>
  <c r="L237" i="2"/>
  <c r="P192" i="2"/>
  <c r="G192" i="2" s="1"/>
  <c r="P191" i="2"/>
  <c r="G193" i="2"/>
  <c r="P153" i="2"/>
  <c r="P154" i="2"/>
  <c r="G154" i="2" s="1"/>
  <c r="M273" i="2"/>
  <c r="M274" i="2"/>
  <c r="D274" i="2" s="1"/>
  <c r="E273" i="2"/>
  <c r="D275" i="2"/>
  <c r="O193" i="2"/>
  <c r="O194" i="2" s="1"/>
  <c r="F194" i="2" s="1"/>
  <c r="F195" i="2"/>
  <c r="N234" i="2"/>
  <c r="E234" i="2" s="1"/>
  <c r="N233" i="2"/>
  <c r="E235" i="2"/>
  <c r="B279" i="2"/>
  <c r="K278" i="2"/>
  <c r="B278" i="2" s="1"/>
  <c r="K277" i="2"/>
  <c r="O231" i="2"/>
  <c r="O232" i="2" s="1"/>
  <c r="F232" i="2" s="1"/>
  <c r="G231" i="2"/>
  <c r="F233" i="2"/>
  <c r="Q151" i="2"/>
  <c r="H153" i="2"/>
  <c r="Q152" i="2"/>
  <c r="H152" i="2" s="1"/>
  <c r="L275" i="2"/>
  <c r="L276" i="2"/>
  <c r="C276" i="2" s="1"/>
  <c r="C277" i="2"/>
  <c r="C355" i="2"/>
  <c r="D355" i="2"/>
  <c r="B355" i="2"/>
  <c r="G355" i="2"/>
  <c r="F355" i="2"/>
  <c r="H355" i="2"/>
  <c r="E355" i="2"/>
  <c r="M235" i="2"/>
  <c r="M236" i="2"/>
  <c r="D236" i="2" s="1"/>
  <c r="D237" i="2"/>
  <c r="N196" i="2"/>
  <c r="E196" i="2" s="1"/>
  <c r="N195" i="2"/>
  <c r="Q190" i="2"/>
  <c r="H190" i="2" s="1"/>
  <c r="H191" i="2"/>
  <c r="Q189" i="2"/>
  <c r="K239" i="2"/>
  <c r="K240" i="2"/>
  <c r="B240" i="2" s="1"/>
  <c r="C347" i="2"/>
  <c r="K383" i="2"/>
  <c r="L278" i="2" l="1"/>
  <c r="C278" i="2" s="1"/>
  <c r="L277" i="2"/>
  <c r="C279" i="2"/>
  <c r="K280" i="2"/>
  <c r="B280" i="2" s="1"/>
  <c r="K279" i="2"/>
  <c r="B281" i="2"/>
  <c r="O195" i="2"/>
  <c r="O196" i="2" s="1"/>
  <c r="F196" i="2" s="1"/>
  <c r="L355" i="2"/>
  <c r="L356" i="2"/>
  <c r="C356" i="2" s="1"/>
  <c r="N236" i="2"/>
  <c r="E236" i="2" s="1"/>
  <c r="E237" i="2"/>
  <c r="N235" i="2"/>
  <c r="P193" i="2"/>
  <c r="G195" i="2"/>
  <c r="P194" i="2"/>
  <c r="G194" i="2" s="1"/>
  <c r="A389" i="2"/>
  <c r="L384" i="2"/>
  <c r="B391" i="2" s="1"/>
  <c r="L383" i="2"/>
  <c r="N356" i="2"/>
  <c r="E356" i="2" s="1"/>
  <c r="N355" i="2"/>
  <c r="Q355" i="2"/>
  <c r="B357" i="2"/>
  <c r="Q356" i="2"/>
  <c r="H356" i="2" s="1"/>
  <c r="F235" i="2"/>
  <c r="O233" i="2"/>
  <c r="O234" i="2"/>
  <c r="F234" i="2" s="1"/>
  <c r="L239" i="2"/>
  <c r="L240" i="2"/>
  <c r="C240" i="2" s="1"/>
  <c r="O355" i="2"/>
  <c r="O356" i="2" s="1"/>
  <c r="F356" i="2" s="1"/>
  <c r="P232" i="2"/>
  <c r="G232" i="2" s="1"/>
  <c r="P231" i="2"/>
  <c r="G233" i="2"/>
  <c r="H231" i="2"/>
  <c r="M276" i="2"/>
  <c r="D276" i="2" s="1"/>
  <c r="M275" i="2"/>
  <c r="D277" i="2"/>
  <c r="N274" i="2"/>
  <c r="E274" i="2" s="1"/>
  <c r="N273" i="2"/>
  <c r="E275" i="2"/>
  <c r="F273" i="2"/>
  <c r="K355" i="2"/>
  <c r="K356" i="2"/>
  <c r="B356" i="2" s="1"/>
  <c r="D315" i="2"/>
  <c r="L315" i="2"/>
  <c r="L316" i="2"/>
  <c r="C316" i="2" s="1"/>
  <c r="C317" i="2"/>
  <c r="M238" i="2"/>
  <c r="D238" i="2" s="1"/>
  <c r="M237" i="2"/>
  <c r="Q153" i="2"/>
  <c r="Q154" i="2"/>
  <c r="H154" i="2" s="1"/>
  <c r="P355" i="2"/>
  <c r="P356" i="2"/>
  <c r="G356" i="2" s="1"/>
  <c r="Q192" i="2"/>
  <c r="H192" i="2" s="1"/>
  <c r="Q191" i="2"/>
  <c r="H193" i="2"/>
  <c r="M356" i="2"/>
  <c r="D356" i="2" s="1"/>
  <c r="M355" i="2"/>
  <c r="B319" i="2"/>
  <c r="K318" i="2"/>
  <c r="B318" i="2" s="1"/>
  <c r="K317" i="2"/>
  <c r="N238" i="2" l="1"/>
  <c r="E238" i="2" s="1"/>
  <c r="N237" i="2"/>
  <c r="O273" i="2"/>
  <c r="O274" i="2" s="1"/>
  <c r="F274" i="2" s="1"/>
  <c r="G273" i="2"/>
  <c r="F275" i="2"/>
  <c r="K282" i="2"/>
  <c r="B282" i="2" s="1"/>
  <c r="K281" i="2"/>
  <c r="L317" i="2"/>
  <c r="C319" i="2"/>
  <c r="L318" i="2"/>
  <c r="C318" i="2" s="1"/>
  <c r="Q231" i="2"/>
  <c r="Q232" i="2"/>
  <c r="H232" i="2" s="1"/>
  <c r="H233" i="2"/>
  <c r="K358" i="2"/>
  <c r="B358" i="2" s="1"/>
  <c r="K357" i="2"/>
  <c r="C357" i="2"/>
  <c r="B359" i="2"/>
  <c r="P195" i="2"/>
  <c r="P196" i="2"/>
  <c r="G196" i="2" s="1"/>
  <c r="L279" i="2"/>
  <c r="C281" i="2"/>
  <c r="L280" i="2"/>
  <c r="C280" i="2" s="1"/>
  <c r="B321" i="2"/>
  <c r="K319" i="2"/>
  <c r="K320" i="2"/>
  <c r="B320" i="2" s="1"/>
  <c r="P234" i="2"/>
  <c r="G234" i="2" s="1"/>
  <c r="G235" i="2"/>
  <c r="P233" i="2"/>
  <c r="Q194" i="2"/>
  <c r="H194" i="2" s="1"/>
  <c r="H195" i="2"/>
  <c r="Q193" i="2"/>
  <c r="M316" i="2"/>
  <c r="D316" i="2" s="1"/>
  <c r="M315" i="2"/>
  <c r="D317" i="2"/>
  <c r="E315" i="2"/>
  <c r="C389" i="2"/>
  <c r="K425" i="2"/>
  <c r="N276" i="2"/>
  <c r="E276" i="2" s="1"/>
  <c r="N275" i="2"/>
  <c r="E277" i="2"/>
  <c r="C397" i="2"/>
  <c r="B397" i="2"/>
  <c r="F397" i="2"/>
  <c r="E397" i="2"/>
  <c r="D397" i="2"/>
  <c r="G397" i="2"/>
  <c r="H397" i="2"/>
  <c r="M278" i="2"/>
  <c r="D278" i="2" s="1"/>
  <c r="M277" i="2"/>
  <c r="D279" i="2"/>
  <c r="F237" i="2"/>
  <c r="O235" i="2"/>
  <c r="O236" i="2" s="1"/>
  <c r="F236" i="2" s="1"/>
  <c r="P397" i="2" l="1"/>
  <c r="P398" i="2"/>
  <c r="G398" i="2" s="1"/>
  <c r="M397" i="2"/>
  <c r="M398" i="2"/>
  <c r="D398" i="2" s="1"/>
  <c r="L398" i="2"/>
  <c r="C398" i="2" s="1"/>
  <c r="L397" i="2"/>
  <c r="B361" i="2"/>
  <c r="K359" i="2"/>
  <c r="K360" i="2"/>
  <c r="B360" i="2" s="1"/>
  <c r="F277" i="2"/>
  <c r="O275" i="2"/>
  <c r="O276" i="2" s="1"/>
  <c r="F276" i="2" s="1"/>
  <c r="Q397" i="2"/>
  <c r="B399" i="2"/>
  <c r="Q398" i="2"/>
  <c r="H398" i="2" s="1"/>
  <c r="N316" i="2"/>
  <c r="E316" i="2" s="1"/>
  <c r="N315" i="2"/>
  <c r="E317" i="2"/>
  <c r="F315" i="2"/>
  <c r="M318" i="2"/>
  <c r="D318" i="2" s="1"/>
  <c r="D319" i="2"/>
  <c r="M317" i="2"/>
  <c r="L320" i="2"/>
  <c r="C320" i="2" s="1"/>
  <c r="C321" i="2"/>
  <c r="L319" i="2"/>
  <c r="O397" i="2"/>
  <c r="O398" i="2" s="1"/>
  <c r="F398" i="2" s="1"/>
  <c r="K397" i="2"/>
  <c r="K398" i="2"/>
  <c r="B398" i="2" s="1"/>
  <c r="Q195" i="2"/>
  <c r="Q196" i="2"/>
  <c r="H196" i="2" s="1"/>
  <c r="O237" i="2"/>
  <c r="O238" i="2"/>
  <c r="F238" i="2" s="1"/>
  <c r="N277" i="2"/>
  <c r="N278" i="2"/>
  <c r="E278" i="2" s="1"/>
  <c r="E279" i="2"/>
  <c r="L358" i="2"/>
  <c r="C358" i="2" s="1"/>
  <c r="D357" i="2"/>
  <c r="C359" i="2"/>
  <c r="L357" i="2"/>
  <c r="P273" i="2"/>
  <c r="P274" i="2"/>
  <c r="G274" i="2" s="1"/>
  <c r="H273" i="2"/>
  <c r="G275" i="2"/>
  <c r="G237" i="2"/>
  <c r="P235" i="2"/>
  <c r="P236" i="2"/>
  <c r="G236" i="2" s="1"/>
  <c r="N397" i="2"/>
  <c r="N398" i="2"/>
  <c r="E398" i="2" s="1"/>
  <c r="L426" i="2"/>
  <c r="B433" i="2" s="1"/>
  <c r="A431" i="2"/>
  <c r="L425" i="2"/>
  <c r="H235" i="2"/>
  <c r="Q234" i="2"/>
  <c r="H234" i="2" s="1"/>
  <c r="Q233" i="2"/>
  <c r="K322" i="2"/>
  <c r="B322" i="2" s="1"/>
  <c r="K321" i="2"/>
  <c r="B323" i="2"/>
  <c r="L282" i="2"/>
  <c r="C282" i="2" s="1"/>
  <c r="L281" i="2"/>
  <c r="M279" i="2"/>
  <c r="M280" i="2"/>
  <c r="D280" i="2" s="1"/>
  <c r="L322" i="2" l="1"/>
  <c r="C322" i="2" s="1"/>
  <c r="L321" i="2"/>
  <c r="C323" i="2"/>
  <c r="P275" i="2"/>
  <c r="G277" i="2"/>
  <c r="P276" i="2"/>
  <c r="G276" i="2" s="1"/>
  <c r="N318" i="2"/>
  <c r="E318" i="2" s="1"/>
  <c r="E319" i="2"/>
  <c r="N317" i="2"/>
  <c r="N280" i="2"/>
  <c r="E280" i="2" s="1"/>
  <c r="N279" i="2"/>
  <c r="K324" i="2"/>
  <c r="B324" i="2" s="1"/>
  <c r="K323" i="2"/>
  <c r="O277" i="2"/>
  <c r="O278" i="2" s="1"/>
  <c r="F278" i="2" s="1"/>
  <c r="F279" i="2"/>
  <c r="P237" i="2"/>
  <c r="P238" i="2"/>
  <c r="G238" i="2" s="1"/>
  <c r="M320" i="2"/>
  <c r="D320" i="2" s="1"/>
  <c r="D321" i="2"/>
  <c r="M319" i="2"/>
  <c r="Q274" i="2"/>
  <c r="H274" i="2" s="1"/>
  <c r="Q273" i="2"/>
  <c r="H275" i="2"/>
  <c r="O316" i="2"/>
  <c r="F316" i="2" s="1"/>
  <c r="F317" i="2"/>
  <c r="G315" i="2"/>
  <c r="O315" i="2"/>
  <c r="K362" i="2"/>
  <c r="B362" i="2" s="1"/>
  <c r="K361" i="2"/>
  <c r="B363" i="2"/>
  <c r="H237" i="2"/>
  <c r="Q235" i="2"/>
  <c r="Q236" i="2"/>
  <c r="H236" i="2" s="1"/>
  <c r="K467" i="2"/>
  <c r="C431" i="2"/>
  <c r="B439" i="2"/>
  <c r="D439" i="2"/>
  <c r="C439" i="2"/>
  <c r="G439" i="2"/>
  <c r="F439" i="2"/>
  <c r="E439" i="2"/>
  <c r="H439" i="2"/>
  <c r="C361" i="2"/>
  <c r="L360" i="2"/>
  <c r="C360" i="2" s="1"/>
  <c r="L359" i="2"/>
  <c r="M357" i="2"/>
  <c r="M358" i="2"/>
  <c r="D358" i="2" s="1"/>
  <c r="E357" i="2"/>
  <c r="D359" i="2"/>
  <c r="B401" i="2"/>
  <c r="K399" i="2"/>
  <c r="C399" i="2"/>
  <c r="K400" i="2"/>
  <c r="B400" i="2" s="1"/>
  <c r="Q237" i="2" l="1"/>
  <c r="Q238" i="2"/>
  <c r="H238" i="2" s="1"/>
  <c r="N320" i="2"/>
  <c r="E320" i="2" s="1"/>
  <c r="N319" i="2"/>
  <c r="E321" i="2"/>
  <c r="Q439" i="2"/>
  <c r="Q440" i="2"/>
  <c r="H440" i="2" s="1"/>
  <c r="B441" i="2"/>
  <c r="K364" i="2"/>
  <c r="B364" i="2" s="1"/>
  <c r="K363" i="2"/>
  <c r="B365" i="2"/>
  <c r="N439" i="2"/>
  <c r="N440" i="2"/>
  <c r="E440" i="2" s="1"/>
  <c r="L400" i="2"/>
  <c r="C400" i="2" s="1"/>
  <c r="D399" i="2"/>
  <c r="C401" i="2"/>
  <c r="L399" i="2"/>
  <c r="O439" i="2"/>
  <c r="O440" i="2" s="1"/>
  <c r="F440" i="2" s="1"/>
  <c r="P278" i="2"/>
  <c r="G278" i="2" s="1"/>
  <c r="P277" i="2"/>
  <c r="G279" i="2"/>
  <c r="P440" i="2"/>
  <c r="G440" i="2" s="1"/>
  <c r="P439" i="2"/>
  <c r="O279" i="2"/>
  <c r="O280" i="2" s="1"/>
  <c r="F280" i="2" s="1"/>
  <c r="L362" i="2"/>
  <c r="C362" i="2" s="1"/>
  <c r="L361" i="2"/>
  <c r="C363" i="2"/>
  <c r="K402" i="2"/>
  <c r="B402" i="2" s="1"/>
  <c r="K401" i="2"/>
  <c r="B403" i="2"/>
  <c r="L440" i="2"/>
  <c r="C440" i="2" s="1"/>
  <c r="L439" i="2"/>
  <c r="P315" i="2"/>
  <c r="P316" i="2"/>
  <c r="G316" i="2" s="1"/>
  <c r="H315" i="2"/>
  <c r="G317" i="2"/>
  <c r="L324" i="2"/>
  <c r="C324" i="2" s="1"/>
  <c r="L323" i="2"/>
  <c r="Q276" i="2"/>
  <c r="H276" i="2" s="1"/>
  <c r="H277" i="2"/>
  <c r="Q275" i="2"/>
  <c r="L468" i="2"/>
  <c r="B475" i="2" s="1"/>
  <c r="L467" i="2"/>
  <c r="C473" i="2" s="1"/>
  <c r="A473" i="2"/>
  <c r="M321" i="2"/>
  <c r="M322" i="2"/>
  <c r="D322" i="2" s="1"/>
  <c r="M360" i="2"/>
  <c r="D360" i="2" s="1"/>
  <c r="M359" i="2"/>
  <c r="D361" i="2"/>
  <c r="M439" i="2"/>
  <c r="M440" i="2"/>
  <c r="D440" i="2" s="1"/>
  <c r="F319" i="2"/>
  <c r="O317" i="2"/>
  <c r="O318" i="2" s="1"/>
  <c r="F318" i="2" s="1"/>
  <c r="N357" i="2"/>
  <c r="F357" i="2"/>
  <c r="E359" i="2"/>
  <c r="N358" i="2"/>
  <c r="E358" i="2" s="1"/>
  <c r="K440" i="2"/>
  <c r="B440" i="2" s="1"/>
  <c r="K439" i="2"/>
  <c r="B405" i="2" l="1"/>
  <c r="K404" i="2"/>
  <c r="B404" i="2" s="1"/>
  <c r="K403" i="2"/>
  <c r="B443" i="2"/>
  <c r="K441" i="2"/>
  <c r="C441" i="2"/>
  <c r="K442" i="2"/>
  <c r="B442" i="2" s="1"/>
  <c r="L364" i="2"/>
  <c r="C364" i="2" s="1"/>
  <c r="L363" i="2"/>
  <c r="C365" i="2"/>
  <c r="N322" i="2"/>
  <c r="E322" i="2" s="1"/>
  <c r="N321" i="2"/>
  <c r="L401" i="2"/>
  <c r="L402" i="2"/>
  <c r="C402" i="2" s="1"/>
  <c r="C403" i="2"/>
  <c r="K366" i="2"/>
  <c r="B366" i="2" s="1"/>
  <c r="K365" i="2"/>
  <c r="F359" i="2"/>
  <c r="G357" i="2"/>
  <c r="O357" i="2"/>
  <c r="O358" i="2" s="1"/>
  <c r="F358" i="2" s="1"/>
  <c r="C481" i="2"/>
  <c r="B481" i="2"/>
  <c r="E481" i="2"/>
  <c r="D481" i="2"/>
  <c r="H481" i="2"/>
  <c r="G481" i="2"/>
  <c r="F481" i="2"/>
  <c r="O319" i="2"/>
  <c r="F321" i="2"/>
  <c r="O320" i="2"/>
  <c r="F320" i="2" s="1"/>
  <c r="H279" i="2"/>
  <c r="Q277" i="2"/>
  <c r="Q278" i="2"/>
  <c r="H278" i="2" s="1"/>
  <c r="M361" i="2"/>
  <c r="D363" i="2"/>
  <c r="M362" i="2"/>
  <c r="D362" i="2" s="1"/>
  <c r="D401" i="2"/>
  <c r="M400" i="2"/>
  <c r="D400" i="2" s="1"/>
  <c r="M399" i="2"/>
  <c r="E399" i="2"/>
  <c r="N360" i="2"/>
  <c r="E360" i="2" s="1"/>
  <c r="N359" i="2"/>
  <c r="E361" i="2"/>
  <c r="P279" i="2"/>
  <c r="P280" i="2"/>
  <c r="G280" i="2" s="1"/>
  <c r="P318" i="2"/>
  <c r="G318" i="2" s="1"/>
  <c r="P317" i="2"/>
  <c r="G319" i="2"/>
  <c r="Q316" i="2"/>
  <c r="H316" i="2" s="1"/>
  <c r="Q315" i="2"/>
  <c r="H317" i="2"/>
  <c r="C443" i="2" l="1"/>
  <c r="D441" i="2"/>
  <c r="L442" i="2"/>
  <c r="C442" i="2" s="1"/>
  <c r="L441" i="2"/>
  <c r="N481" i="2"/>
  <c r="N482" i="2"/>
  <c r="E482" i="2" s="1"/>
  <c r="K481" i="2"/>
  <c r="K482" i="2"/>
  <c r="B482" i="2" s="1"/>
  <c r="L366" i="2"/>
  <c r="C366" i="2" s="1"/>
  <c r="L365" i="2"/>
  <c r="N362" i="2"/>
  <c r="E362" i="2" s="1"/>
  <c r="E363" i="2"/>
  <c r="N361" i="2"/>
  <c r="Q279" i="2"/>
  <c r="Q280" i="2"/>
  <c r="H280" i="2" s="1"/>
  <c r="G359" i="2"/>
  <c r="P358" i="2"/>
  <c r="G358" i="2" s="1"/>
  <c r="P357" i="2"/>
  <c r="H357" i="2"/>
  <c r="O359" i="2"/>
  <c r="F361" i="2"/>
  <c r="O360" i="2"/>
  <c r="F360" i="2" s="1"/>
  <c r="O321" i="2"/>
  <c r="O322" i="2" s="1"/>
  <c r="F322" i="2" s="1"/>
  <c r="N399" i="2"/>
  <c r="F399" i="2"/>
  <c r="E401" i="2"/>
  <c r="N400" i="2"/>
  <c r="E400" i="2" s="1"/>
  <c r="Q317" i="2"/>
  <c r="H319" i="2"/>
  <c r="Q318" i="2"/>
  <c r="H318" i="2" s="1"/>
  <c r="O481" i="2"/>
  <c r="O482" i="2"/>
  <c r="F482" i="2" s="1"/>
  <c r="K444" i="2"/>
  <c r="B444" i="2" s="1"/>
  <c r="K443" i="2"/>
  <c r="B445" i="2"/>
  <c r="L482" i="2"/>
  <c r="C482" i="2" s="1"/>
  <c r="L481" i="2"/>
  <c r="M363" i="2"/>
  <c r="M364" i="2"/>
  <c r="D364" i="2" s="1"/>
  <c r="P482" i="2"/>
  <c r="G482" i="2" s="1"/>
  <c r="P481" i="2"/>
  <c r="L404" i="2"/>
  <c r="C404" i="2" s="1"/>
  <c r="C405" i="2"/>
  <c r="L403" i="2"/>
  <c r="M402" i="2"/>
  <c r="D402" i="2" s="1"/>
  <c r="D403" i="2"/>
  <c r="M401" i="2"/>
  <c r="Q482" i="2"/>
  <c r="H482" i="2" s="1"/>
  <c r="Q481" i="2"/>
  <c r="B483" i="2"/>
  <c r="P320" i="2"/>
  <c r="G320" i="2" s="1"/>
  <c r="G321" i="2"/>
  <c r="P319" i="2"/>
  <c r="M482" i="2"/>
  <c r="D482" i="2" s="1"/>
  <c r="M481" i="2"/>
  <c r="B407" i="2"/>
  <c r="K405" i="2"/>
  <c r="K406" i="2"/>
  <c r="B406" i="2" s="1"/>
  <c r="N364" i="2" l="1"/>
  <c r="E364" i="2" s="1"/>
  <c r="N363" i="2"/>
  <c r="M403" i="2"/>
  <c r="D405" i="2"/>
  <c r="M404" i="2"/>
  <c r="D404" i="2" s="1"/>
  <c r="K407" i="2"/>
  <c r="K408" i="2"/>
  <c r="B408" i="2" s="1"/>
  <c r="C407" i="2"/>
  <c r="L405" i="2"/>
  <c r="L406" i="2"/>
  <c r="C406" i="2" s="1"/>
  <c r="Q357" i="2"/>
  <c r="Q358" i="2"/>
  <c r="H358" i="2" s="1"/>
  <c r="H359" i="2"/>
  <c r="P321" i="2"/>
  <c r="P322" i="2"/>
  <c r="G322" i="2" s="1"/>
  <c r="P359" i="2"/>
  <c r="P360" i="2"/>
  <c r="G360" i="2" s="1"/>
  <c r="G361" i="2"/>
  <c r="F363" i="2"/>
  <c r="O361" i="2"/>
  <c r="O362" i="2" s="1"/>
  <c r="F362" i="2" s="1"/>
  <c r="Q320" i="2"/>
  <c r="H320" i="2" s="1"/>
  <c r="Q319" i="2"/>
  <c r="H321" i="2"/>
  <c r="K484" i="2"/>
  <c r="B484" i="2" s="1"/>
  <c r="B485" i="2"/>
  <c r="K483" i="2"/>
  <c r="C483" i="2"/>
  <c r="G399" i="2"/>
  <c r="F401" i="2"/>
  <c r="O399" i="2"/>
  <c r="O400" i="2" s="1"/>
  <c r="F400" i="2" s="1"/>
  <c r="K445" i="2"/>
  <c r="K446" i="2"/>
  <c r="B446" i="2" s="1"/>
  <c r="B447" i="2"/>
  <c r="E403" i="2"/>
  <c r="N402" i="2"/>
  <c r="E402" i="2" s="1"/>
  <c r="N401" i="2"/>
  <c r="D443" i="2"/>
  <c r="M442" i="2"/>
  <c r="D442" i="2" s="1"/>
  <c r="E441" i="2"/>
  <c r="M441" i="2"/>
  <c r="L444" i="2"/>
  <c r="C444" i="2" s="1"/>
  <c r="L443" i="2"/>
  <c r="C445" i="2"/>
  <c r="N403" i="2" l="1"/>
  <c r="E405" i="2"/>
  <c r="N404" i="2"/>
  <c r="E404" i="2" s="1"/>
  <c r="B449" i="2"/>
  <c r="K448" i="2"/>
  <c r="B448" i="2" s="1"/>
  <c r="K447" i="2"/>
  <c r="L446" i="2"/>
  <c r="C446" i="2" s="1"/>
  <c r="C447" i="2"/>
  <c r="L445" i="2"/>
  <c r="O364" i="2"/>
  <c r="F364" i="2" s="1"/>
  <c r="O363" i="2"/>
  <c r="L407" i="2"/>
  <c r="L408" i="2"/>
  <c r="C408" i="2" s="1"/>
  <c r="F403" i="2"/>
  <c r="O401" i="2"/>
  <c r="O402" i="2" s="1"/>
  <c r="F402" i="2" s="1"/>
  <c r="P362" i="2"/>
  <c r="G362" i="2" s="1"/>
  <c r="G363" i="2"/>
  <c r="P361" i="2"/>
  <c r="N442" i="2"/>
  <c r="E442" i="2" s="1"/>
  <c r="N441" i="2"/>
  <c r="F441" i="2"/>
  <c r="E443" i="2"/>
  <c r="H399" i="2"/>
  <c r="G401" i="2"/>
  <c r="P400" i="2"/>
  <c r="G400" i="2" s="1"/>
  <c r="P399" i="2"/>
  <c r="C485" i="2"/>
  <c r="L483" i="2"/>
  <c r="L484" i="2"/>
  <c r="C484" i="2" s="1"/>
  <c r="D483" i="2"/>
  <c r="M406" i="2"/>
  <c r="D406" i="2" s="1"/>
  <c r="M405" i="2"/>
  <c r="Q360" i="2"/>
  <c r="H360" i="2" s="1"/>
  <c r="H361" i="2"/>
  <c r="Q359" i="2"/>
  <c r="Q322" i="2"/>
  <c r="H322" i="2" s="1"/>
  <c r="Q321" i="2"/>
  <c r="M443" i="2"/>
  <c r="M444" i="2"/>
  <c r="D444" i="2" s="1"/>
  <c r="D445" i="2"/>
  <c r="K485" i="2"/>
  <c r="K486" i="2"/>
  <c r="B486" i="2" s="1"/>
  <c r="B487" i="2"/>
  <c r="Q361" i="2" l="1"/>
  <c r="H363" i="2"/>
  <c r="Q362" i="2"/>
  <c r="H362" i="2" s="1"/>
  <c r="N444" i="2"/>
  <c r="E444" i="2" s="1"/>
  <c r="E445" i="2"/>
  <c r="N443" i="2"/>
  <c r="K488" i="2"/>
  <c r="B488" i="2" s="1"/>
  <c r="K487" i="2"/>
  <c r="B489" i="2"/>
  <c r="C449" i="2"/>
  <c r="L448" i="2"/>
  <c r="C448" i="2" s="1"/>
  <c r="L447" i="2"/>
  <c r="K449" i="2"/>
  <c r="K450" i="2"/>
  <c r="B450" i="2" s="1"/>
  <c r="D485" i="2"/>
  <c r="M483" i="2"/>
  <c r="M484" i="2"/>
  <c r="D484" i="2" s="1"/>
  <c r="E483" i="2"/>
  <c r="P363" i="2"/>
  <c r="P364" i="2"/>
  <c r="G364" i="2" s="1"/>
  <c r="F405" i="2"/>
  <c r="O403" i="2"/>
  <c r="O404" i="2"/>
  <c r="F404" i="2" s="1"/>
  <c r="H401" i="2"/>
  <c r="Q399" i="2"/>
  <c r="Q400" i="2"/>
  <c r="H400" i="2" s="1"/>
  <c r="O441" i="2"/>
  <c r="G441" i="2"/>
  <c r="O442" i="2"/>
  <c r="F442" i="2" s="1"/>
  <c r="F443" i="2"/>
  <c r="M446" i="2"/>
  <c r="D446" i="2" s="1"/>
  <c r="D447" i="2"/>
  <c r="M445" i="2"/>
  <c r="L486" i="2"/>
  <c r="C486" i="2" s="1"/>
  <c r="L485" i="2"/>
  <c r="C487" i="2"/>
  <c r="N406" i="2"/>
  <c r="E406" i="2" s="1"/>
  <c r="N405" i="2"/>
  <c r="P402" i="2"/>
  <c r="G402" i="2" s="1"/>
  <c r="G403" i="2"/>
  <c r="P401" i="2"/>
  <c r="L488" i="2" l="1"/>
  <c r="C488" i="2" s="1"/>
  <c r="L487" i="2"/>
  <c r="C489" i="2"/>
  <c r="H403" i="2"/>
  <c r="Q402" i="2"/>
  <c r="H402" i="2" s="1"/>
  <c r="Q401" i="2"/>
  <c r="L449" i="2"/>
  <c r="L450" i="2"/>
  <c r="C450" i="2" s="1"/>
  <c r="K489" i="2"/>
  <c r="B491" i="2"/>
  <c r="K490" i="2"/>
  <c r="B490" i="2" s="1"/>
  <c r="N445" i="2"/>
  <c r="N446" i="2"/>
  <c r="E446" i="2" s="1"/>
  <c r="E447" i="2"/>
  <c r="P404" i="2"/>
  <c r="G404" i="2" s="1"/>
  <c r="G405" i="2"/>
  <c r="P403" i="2"/>
  <c r="H441" i="2"/>
  <c r="P441" i="2"/>
  <c r="G443" i="2"/>
  <c r="P442" i="2"/>
  <c r="G442" i="2" s="1"/>
  <c r="O405" i="2"/>
  <c r="O406" i="2" s="1"/>
  <c r="F406" i="2" s="1"/>
  <c r="M447" i="2"/>
  <c r="M448" i="2"/>
  <c r="D448" i="2" s="1"/>
  <c r="F445" i="2"/>
  <c r="O443" i="2"/>
  <c r="O444" i="2" s="1"/>
  <c r="F444" i="2" s="1"/>
  <c r="N484" i="2"/>
  <c r="E484" i="2" s="1"/>
  <c r="F483" i="2"/>
  <c r="E485" i="2"/>
  <c r="N483" i="2"/>
  <c r="M486" i="2"/>
  <c r="D486" i="2" s="1"/>
  <c r="M485" i="2"/>
  <c r="D487" i="2"/>
  <c r="Q364" i="2"/>
  <c r="H364" i="2" s="1"/>
  <c r="Q363" i="2"/>
  <c r="M488" i="2" l="1"/>
  <c r="D488" i="2" s="1"/>
  <c r="D489" i="2"/>
  <c r="M487" i="2"/>
  <c r="P444" i="2"/>
  <c r="G444" i="2" s="1"/>
  <c r="P443" i="2"/>
  <c r="G445" i="2"/>
  <c r="N485" i="2"/>
  <c r="N486" i="2"/>
  <c r="E486" i="2" s="1"/>
  <c r="E487" i="2"/>
  <c r="P405" i="2"/>
  <c r="P406" i="2"/>
  <c r="G406" i="2" s="1"/>
  <c r="H405" i="2"/>
  <c r="Q403" i="2"/>
  <c r="Q404" i="2"/>
  <c r="H404" i="2" s="1"/>
  <c r="K491" i="2"/>
  <c r="K492" i="2"/>
  <c r="B492" i="2" s="1"/>
  <c r="O483" i="2"/>
  <c r="O484" i="2" s="1"/>
  <c r="F484" i="2" s="1"/>
  <c r="G483" i="2"/>
  <c r="F485" i="2"/>
  <c r="H443" i="2"/>
  <c r="Q441" i="2"/>
  <c r="Q442" i="2"/>
  <c r="H442" i="2" s="1"/>
  <c r="C491" i="2"/>
  <c r="L489" i="2"/>
  <c r="L490" i="2"/>
  <c r="C490" i="2" s="1"/>
  <c r="F447" i="2"/>
  <c r="O445" i="2"/>
  <c r="O446" i="2"/>
  <c r="F446" i="2" s="1"/>
  <c r="N448" i="2"/>
  <c r="E448" i="2" s="1"/>
  <c r="N447" i="2"/>
  <c r="Q405" i="2" l="1"/>
  <c r="Q406" i="2"/>
  <c r="H406" i="2" s="1"/>
  <c r="H445" i="2"/>
  <c r="Q443" i="2"/>
  <c r="Q444" i="2"/>
  <c r="H444" i="2" s="1"/>
  <c r="H483" i="2"/>
  <c r="P483" i="2"/>
  <c r="P484" i="2"/>
  <c r="G484" i="2" s="1"/>
  <c r="G485" i="2"/>
  <c r="G447" i="2"/>
  <c r="P445" i="2"/>
  <c r="P446" i="2"/>
  <c r="G446" i="2" s="1"/>
  <c r="L492" i="2"/>
  <c r="C492" i="2" s="1"/>
  <c r="L491" i="2"/>
  <c r="N487" i="2"/>
  <c r="N488" i="2"/>
  <c r="E488" i="2" s="1"/>
  <c r="E489" i="2"/>
  <c r="O485" i="2"/>
  <c r="O486" i="2" s="1"/>
  <c r="F486" i="2" s="1"/>
  <c r="F487" i="2"/>
  <c r="O447" i="2"/>
  <c r="O448" i="2"/>
  <c r="F448" i="2" s="1"/>
  <c r="M490" i="2"/>
  <c r="D490" i="2" s="1"/>
  <c r="M489" i="2"/>
  <c r="Q484" i="2" l="1"/>
  <c r="H484" i="2" s="1"/>
  <c r="H485" i="2"/>
  <c r="Q483" i="2"/>
  <c r="F489" i="2"/>
  <c r="O487" i="2"/>
  <c r="O488" i="2" s="1"/>
  <c r="F488" i="2" s="1"/>
  <c r="P447" i="2"/>
  <c r="P448" i="2"/>
  <c r="G448" i="2" s="1"/>
  <c r="P486" i="2"/>
  <c r="G486" i="2" s="1"/>
  <c r="G487" i="2"/>
  <c r="P485" i="2"/>
  <c r="N489" i="2"/>
  <c r="N490" i="2"/>
  <c r="E490" i="2" s="1"/>
  <c r="H447" i="2"/>
  <c r="Q446" i="2"/>
  <c r="H446" i="2" s="1"/>
  <c r="Q445" i="2"/>
  <c r="O490" i="2" l="1"/>
  <c r="F490" i="2" s="1"/>
  <c r="O489" i="2"/>
  <c r="G489" i="2"/>
  <c r="P487" i="2"/>
  <c r="P488" i="2"/>
  <c r="G488" i="2" s="1"/>
  <c r="Q447" i="2"/>
  <c r="Q448" i="2"/>
  <c r="H448" i="2" s="1"/>
  <c r="Q486" i="2"/>
  <c r="H486" i="2" s="1"/>
  <c r="Q485" i="2"/>
  <c r="H487" i="2"/>
  <c r="H489" i="2" l="1"/>
  <c r="Q487" i="2"/>
  <c r="Q488" i="2"/>
  <c r="H488" i="2" s="1"/>
  <c r="P490" i="2"/>
  <c r="G490" i="2" s="1"/>
  <c r="P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<sst xmlns="http://schemas.openxmlformats.org/spreadsheetml/2006/main" count="347" uniqueCount="32">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</sst>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0" fontId="14" fillId="8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14" fillId="5" borderId="12" xfId="1" applyFont="1" applyFill="1" applyBorder="1" applyAlignment="1" applyProtection="1">
      <alignment horizontal="center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8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地区８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8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塚口町１・２丁目、塚口本町、猪名寺３丁目</v>
      </c>
    </row>
    <row r="4" spans="1:12" hidden="1"/>
    <row r="5" spans="1:12" hidden="1">
      <c r="A5" s="6"/>
      <c r="B5" s="50" t="s">
        <v>5</v>
      </c>
      <c r="C5" s="50"/>
      <c r="D5" s="50"/>
      <c r="E5" s="50"/>
      <c r="F5" s="50"/>
      <c r="G5" s="50"/>
      <c r="H5" s="5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50"/>
      <c r="C6" s="50"/>
      <c r="D6" s="50"/>
      <c r="E6" s="50"/>
      <c r="F6" s="50"/>
      <c r="G6" s="50"/>
      <c r="H6" s="50"/>
      <c r="I6" s="6"/>
      <c r="L6" s="1">
        <f>MONTH(K5)</f>
        <v>4</v>
      </c>
    </row>
    <row r="7" spans="1:12" hidden="1">
      <c r="A7" s="6"/>
      <c r="B7" s="50"/>
      <c r="C7" s="50"/>
      <c r="D7" s="50"/>
      <c r="E7" s="50"/>
      <c r="F7" s="50"/>
      <c r="G7" s="50"/>
      <c r="H7" s="5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51" t="str">
        <f>$B$1</f>
        <v>地区８</v>
      </c>
      <c r="H9" s="52"/>
      <c r="I9" s="6"/>
    </row>
    <row r="10" spans="1:12" ht="14.25" hidden="1" thickBot="1">
      <c r="A10" s="6"/>
      <c r="B10" s="6"/>
      <c r="C10" s="6"/>
      <c r="D10" s="6"/>
      <c r="E10" s="6"/>
      <c r="F10" s="6"/>
      <c r="G10" s="53"/>
      <c r="H10" s="54"/>
      <c r="I10" s="6"/>
    </row>
    <row r="11" spans="1:12" ht="13.5" hidden="1" customHeight="1" thickTop="1">
      <c r="A11" s="90">
        <f>K5</f>
        <v>45748</v>
      </c>
      <c r="B11" s="90"/>
      <c r="C11" s="91">
        <f>L5</f>
        <v>2025</v>
      </c>
      <c r="D11" s="57" t="str">
        <f>$K$3</f>
        <v>塚口町１・２丁目、塚口本町、猪名寺３丁目</v>
      </c>
      <c r="E11" s="58"/>
      <c r="F11" s="58"/>
      <c r="G11" s="58"/>
      <c r="H11" s="59"/>
      <c r="I11" s="6"/>
    </row>
    <row r="12" spans="1:12" ht="13.5" hidden="1" customHeight="1">
      <c r="A12" s="90"/>
      <c r="B12" s="90"/>
      <c r="C12" s="91"/>
      <c r="D12" s="60"/>
      <c r="E12" s="61"/>
      <c r="F12" s="61"/>
      <c r="G12" s="61"/>
      <c r="H12" s="62"/>
      <c r="I12" s="6"/>
    </row>
    <row r="13" spans="1:12" ht="13.5" hidden="1" customHeight="1">
      <c r="A13" s="6"/>
      <c r="B13" s="66" t="str">
        <f>DBCS(L6)</f>
        <v>４</v>
      </c>
      <c r="C13" s="67" t="s">
        <v>6</v>
      </c>
      <c r="D13" s="60"/>
      <c r="E13" s="61"/>
      <c r="F13" s="61"/>
      <c r="G13" s="61"/>
      <c r="H13" s="62"/>
      <c r="I13" s="6"/>
    </row>
    <row r="14" spans="1:12" ht="13.5" hidden="1" customHeight="1">
      <c r="A14" s="6"/>
      <c r="B14" s="66"/>
      <c r="C14" s="67"/>
      <c r="D14" s="60"/>
      <c r="E14" s="61"/>
      <c r="F14" s="61"/>
      <c r="G14" s="61"/>
      <c r="H14" s="62"/>
      <c r="I14" s="6"/>
    </row>
    <row r="15" spans="1:12" ht="13.5" hidden="1" customHeight="1">
      <c r="A15" s="6"/>
      <c r="B15" s="66"/>
      <c r="C15" s="67"/>
      <c r="D15" s="60"/>
      <c r="E15" s="61"/>
      <c r="F15" s="61"/>
      <c r="G15" s="61"/>
      <c r="H15" s="62"/>
      <c r="I15" s="6"/>
      <c r="L15" s="9"/>
    </row>
    <row r="16" spans="1:12" ht="13.5" hidden="1" customHeight="1" thickBot="1">
      <c r="A16" s="6"/>
      <c r="B16" s="66"/>
      <c r="C16" s="67"/>
      <c r="D16" s="63"/>
      <c r="E16" s="64"/>
      <c r="F16" s="64"/>
      <c r="G16" s="64"/>
      <c r="H16" s="6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>燃</v>
      </c>
      <c r="F20" s="18" t="str">
        <f t="shared" si="2"/>
        <v/>
      </c>
      <c r="G20" s="18" t="str">
        <f t="shared" si="2"/>
        <v>び</v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び</v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/>
      </c>
      <c r="D22" s="18" t="str">
        <f t="shared" si="5"/>
        <v>紙・衣</v>
      </c>
      <c r="E22" s="18" t="str">
        <f t="shared" si="5"/>
        <v>燃</v>
      </c>
      <c r="F22" s="18" t="str">
        <f t="shared" si="5"/>
        <v>小・危</v>
      </c>
      <c r="G22" s="18" t="str">
        <f t="shared" si="5"/>
        <v>び</v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/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小・危</v>
      </c>
      <c r="P22" s="20" t="str">
        <f>IF(G21="","",
IF(IFERROR(INDEX($C$1:$H$2,1,MATCH(6,$C$2:$H$2,0)),"")=$G$1,
IFERROR(IF(WEEKDAY(G21,1)=$H$2,IF(P21=$G$3,$G$1,""),""),""),
IFERROR(INDEX($C$1:$H$2,1,MATCH(6,$C$2:$H$2,0)),"")
))</f>
        <v>び</v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/>
      </c>
      <c r="D24" s="18" t="str">
        <f t="shared" si="8"/>
        <v>紙・衣</v>
      </c>
      <c r="E24" s="18" t="str">
        <f t="shared" si="8"/>
        <v>燃</v>
      </c>
      <c r="F24" s="18" t="str">
        <f t="shared" si="8"/>
        <v/>
      </c>
      <c r="G24" s="18" t="str">
        <f t="shared" si="8"/>
        <v>び</v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/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び</v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/>
      </c>
      <c r="D26" s="18" t="str">
        <f t="shared" si="10"/>
        <v>紙・衣</v>
      </c>
      <c r="E26" s="18" t="str">
        <f t="shared" si="10"/>
        <v>燃</v>
      </c>
      <c r="F26" s="18" t="str">
        <f t="shared" si="10"/>
        <v/>
      </c>
      <c r="G26" s="18" t="str">
        <f t="shared" si="10"/>
        <v>び</v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/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/>
      </c>
      <c r="P26" s="20" t="str">
        <f>IF(G25="","",
IF(IFERROR(INDEX($C$1:$H$2,1,MATCH(6,$C$2:$H$2,0)),"")=$G$1,
IFERROR(IF(WEEKDAY(G25,1)=$H$2,IF(P25=$G$3,$G$1,""),""),""),
IFERROR(INDEX($C$1:$H$2,1,MATCH(6,$C$2:$H$2,0)),"")
))</f>
        <v>び</v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/>
      </c>
      <c r="D28" s="18" t="str">
        <f t="shared" si="12"/>
        <v>紙・衣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/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46" t="s">
        <v>15</v>
      </c>
      <c r="D32" s="39" t="s">
        <v>16</v>
      </c>
      <c r="E32" s="39"/>
      <c r="F32" s="39"/>
      <c r="G32" s="39"/>
      <c r="H32" s="39"/>
      <c r="I32" s="6"/>
    </row>
    <row r="33" spans="1:12" hidden="1">
      <c r="A33" s="6"/>
      <c r="B33" s="6"/>
      <c r="C33" s="46"/>
      <c r="D33" s="39"/>
      <c r="E33" s="39"/>
      <c r="F33" s="39"/>
      <c r="G33" s="39"/>
      <c r="H33" s="39"/>
      <c r="I33" s="6"/>
    </row>
    <row r="34" spans="1:12" hidden="1">
      <c r="A34" s="6"/>
      <c r="B34" s="6"/>
      <c r="C34" s="47" t="s">
        <v>17</v>
      </c>
      <c r="D34" s="39" t="s">
        <v>18</v>
      </c>
      <c r="E34" s="39"/>
      <c r="F34" s="39"/>
      <c r="G34" s="39"/>
      <c r="H34" s="39"/>
      <c r="I34" s="6"/>
    </row>
    <row r="35" spans="1:12" hidden="1">
      <c r="A35" s="6"/>
      <c r="B35" s="6"/>
      <c r="C35" s="47"/>
      <c r="D35" s="39"/>
      <c r="E35" s="39"/>
      <c r="F35" s="39"/>
      <c r="G35" s="39"/>
      <c r="H35" s="39"/>
      <c r="I35" s="6"/>
    </row>
    <row r="36" spans="1:12" hidden="1">
      <c r="A36" s="6"/>
      <c r="B36" s="6"/>
      <c r="C36" s="48" t="s">
        <v>19</v>
      </c>
      <c r="D36" s="49" t="s">
        <v>20</v>
      </c>
      <c r="E36" s="49"/>
      <c r="F36" s="49"/>
      <c r="G36" s="49"/>
      <c r="H36" s="49"/>
      <c r="I36" s="6"/>
    </row>
    <row r="37" spans="1:12" hidden="1">
      <c r="A37" s="6"/>
      <c r="B37" s="6"/>
      <c r="C37" s="48"/>
      <c r="D37" s="49"/>
      <c r="E37" s="49"/>
      <c r="F37" s="49"/>
      <c r="G37" s="49"/>
      <c r="H37" s="49"/>
      <c r="I37" s="6"/>
    </row>
    <row r="38" spans="1:12" hidden="1">
      <c r="A38" s="6"/>
      <c r="B38" s="6"/>
      <c r="C38" s="38" t="s">
        <v>21</v>
      </c>
      <c r="D38" s="39" t="s">
        <v>22</v>
      </c>
      <c r="E38" s="39"/>
      <c r="F38" s="39"/>
      <c r="G38" s="39"/>
      <c r="H38" s="39"/>
      <c r="I38" s="6"/>
    </row>
    <row r="39" spans="1:12" hidden="1">
      <c r="A39" s="6"/>
      <c r="B39" s="6"/>
      <c r="C39" s="38"/>
      <c r="D39" s="39"/>
      <c r="E39" s="39"/>
      <c r="F39" s="39"/>
      <c r="G39" s="39"/>
      <c r="H39" s="39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40"/>
      <c r="C41" s="41"/>
      <c r="D41" s="41"/>
      <c r="E41" s="41"/>
      <c r="F41" s="41"/>
      <c r="G41" s="41"/>
      <c r="H41" s="42"/>
      <c r="I41" s="6"/>
    </row>
    <row r="42" spans="1:12" ht="17.25" hidden="1">
      <c r="A42" s="6"/>
      <c r="B42" s="43" t="s">
        <v>23</v>
      </c>
      <c r="C42" s="44"/>
      <c r="D42" s="44"/>
      <c r="E42" s="44"/>
      <c r="F42" s="44"/>
      <c r="G42" s="44"/>
      <c r="H42" s="45"/>
      <c r="I42" s="6"/>
    </row>
    <row r="43" spans="1:12" ht="17.25" hidden="1">
      <c r="A43" s="6"/>
      <c r="B43" s="43" t="s">
        <v>24</v>
      </c>
      <c r="C43" s="44"/>
      <c r="D43" s="44"/>
      <c r="E43" s="44"/>
      <c r="F43" s="44"/>
      <c r="G43" s="44"/>
      <c r="H43" s="45"/>
      <c r="I43" s="6"/>
    </row>
    <row r="44" spans="1:12" ht="17.25" hidden="1">
      <c r="A44" s="6"/>
      <c r="B44" s="43" t="s">
        <v>25</v>
      </c>
      <c r="C44" s="44"/>
      <c r="D44" s="44"/>
      <c r="E44" s="44"/>
      <c r="F44" s="44"/>
      <c r="G44" s="44"/>
      <c r="H44" s="45"/>
      <c r="I44" s="6"/>
    </row>
    <row r="45" spans="1:12" hidden="1">
      <c r="A45" s="6"/>
      <c r="B45" s="35"/>
      <c r="C45" s="36"/>
      <c r="D45" s="36"/>
      <c r="E45" s="36"/>
      <c r="F45" s="36"/>
      <c r="G45" s="36"/>
      <c r="H45" s="37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50" t="s">
        <v>5</v>
      </c>
      <c r="C47" s="50"/>
      <c r="D47" s="50"/>
      <c r="E47" s="50"/>
      <c r="F47" s="50"/>
      <c r="G47" s="50"/>
      <c r="H47" s="5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50"/>
      <c r="C48" s="50"/>
      <c r="D48" s="50"/>
      <c r="E48" s="50"/>
      <c r="F48" s="50"/>
      <c r="G48" s="50"/>
      <c r="H48" s="50"/>
      <c r="I48" s="6"/>
      <c r="L48" s="1">
        <f>MONTH(K47)</f>
        <v>5</v>
      </c>
    </row>
    <row r="49" spans="1:17" hidden="1">
      <c r="A49" s="6"/>
      <c r="B49" s="50"/>
      <c r="C49" s="50"/>
      <c r="D49" s="50"/>
      <c r="E49" s="50"/>
      <c r="F49" s="50"/>
      <c r="G49" s="50"/>
      <c r="H49" s="5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51" t="str">
        <f>$B$1</f>
        <v>地区８</v>
      </c>
      <c r="H51" s="5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53"/>
      <c r="H52" s="54"/>
      <c r="I52" s="6"/>
    </row>
    <row r="53" spans="1:17" ht="13.5" hidden="1" customHeight="1" thickTop="1">
      <c r="A53" s="55">
        <f>K47</f>
        <v>45778</v>
      </c>
      <c r="B53" s="55"/>
      <c r="C53" s="56">
        <f>L47</f>
        <v>2025</v>
      </c>
      <c r="D53" s="57" t="str">
        <f>$K$3</f>
        <v>塚口町１・２丁目、塚口本町、猪名寺３丁目</v>
      </c>
      <c r="E53" s="58"/>
      <c r="F53" s="58"/>
      <c r="G53" s="58"/>
      <c r="H53" s="59"/>
      <c r="I53" s="6"/>
    </row>
    <row r="54" spans="1:17" ht="13.5" hidden="1" customHeight="1">
      <c r="A54" s="55"/>
      <c r="B54" s="55"/>
      <c r="C54" s="56"/>
      <c r="D54" s="60"/>
      <c r="E54" s="61"/>
      <c r="F54" s="61"/>
      <c r="G54" s="61"/>
      <c r="H54" s="62"/>
      <c r="I54" s="6"/>
    </row>
    <row r="55" spans="1:17" ht="13.5" hidden="1" customHeight="1">
      <c r="A55" s="6"/>
      <c r="B55" s="66" t="str">
        <f>DBCS(L48)</f>
        <v>５</v>
      </c>
      <c r="C55" s="67" t="s">
        <v>6</v>
      </c>
      <c r="D55" s="60"/>
      <c r="E55" s="61"/>
      <c r="F55" s="61"/>
      <c r="G55" s="61"/>
      <c r="H55" s="62"/>
      <c r="I55" s="6"/>
    </row>
    <row r="56" spans="1:17" ht="13.5" hidden="1" customHeight="1">
      <c r="A56" s="6"/>
      <c r="B56" s="66"/>
      <c r="C56" s="67"/>
      <c r="D56" s="60"/>
      <c r="E56" s="61"/>
      <c r="F56" s="61"/>
      <c r="G56" s="61"/>
      <c r="H56" s="62"/>
      <c r="I56" s="6"/>
    </row>
    <row r="57" spans="1:17" ht="13.5" hidden="1" customHeight="1">
      <c r="A57" s="6"/>
      <c r="B57" s="66"/>
      <c r="C57" s="67"/>
      <c r="D57" s="60"/>
      <c r="E57" s="61"/>
      <c r="F57" s="61"/>
      <c r="G57" s="61"/>
      <c r="H57" s="62"/>
      <c r="I57" s="6"/>
      <c r="L57" s="9"/>
    </row>
    <row r="58" spans="1:17" ht="13.5" hidden="1" customHeight="1" thickBot="1">
      <c r="A58" s="6"/>
      <c r="B58" s="66"/>
      <c r="C58" s="67"/>
      <c r="D58" s="63"/>
      <c r="E58" s="64"/>
      <c r="F58" s="64"/>
      <c r="G58" s="64"/>
      <c r="H58" s="6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び</v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び</v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/>
      </c>
      <c r="D64" s="18" t="str">
        <f t="shared" si="18"/>
        <v>紙・衣</v>
      </c>
      <c r="E64" s="18" t="str">
        <f t="shared" si="18"/>
        <v>燃</v>
      </c>
      <c r="F64" s="18" t="str">
        <f t="shared" si="18"/>
        <v>小・危</v>
      </c>
      <c r="G64" s="18" t="str">
        <f t="shared" si="18"/>
        <v>び</v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/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小・危</v>
      </c>
      <c r="P64" s="20" t="str">
        <f>IF(G63="","",
IF(IFERROR(INDEX($C$1:$H$2,1,MATCH(6,$C$2:$H$2,0)),"")=$G$1,
IFERROR(IF(WEEKDAY(G63,1)=$H$2,IF(P63=$G$3,$G$1,""),""),""),
IFERROR(INDEX($C$1:$H$2,1,MATCH(6,$C$2:$H$2,0)),"")
))</f>
        <v>び</v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/>
      </c>
      <c r="D66" s="18" t="str">
        <f t="shared" si="21"/>
        <v>紙・衣</v>
      </c>
      <c r="E66" s="18" t="str">
        <f t="shared" si="21"/>
        <v>燃</v>
      </c>
      <c r="F66" s="18" t="str">
        <f t="shared" si="21"/>
        <v/>
      </c>
      <c r="G66" s="18" t="str">
        <f t="shared" si="21"/>
        <v>び</v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/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び</v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/>
      </c>
      <c r="D68" s="18" t="str">
        <f t="shared" si="24"/>
        <v>紙・衣</v>
      </c>
      <c r="E68" s="18" t="str">
        <f t="shared" si="24"/>
        <v>燃</v>
      </c>
      <c r="F68" s="18" t="str">
        <f t="shared" si="24"/>
        <v/>
      </c>
      <c r="G68" s="18" t="str">
        <f t="shared" si="24"/>
        <v>び</v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/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/>
      </c>
      <c r="P68" s="20" t="str">
        <f>IF(G67="","",
IF(IFERROR(INDEX($C$1:$H$2,1,MATCH(6,$C$2:$H$2,0)),"")=$G$1,
IFERROR(IF(WEEKDAY(G67,1)=$H$2,IF(P67=$G$3,$G$1,""),""),""),
IFERROR(INDEX($C$1:$H$2,1,MATCH(6,$C$2:$H$2,0)),"")
))</f>
        <v>び</v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/>
      </c>
      <c r="D70" s="18" t="str">
        <f t="shared" si="26"/>
        <v>紙・衣</v>
      </c>
      <c r="E70" s="18" t="str">
        <f t="shared" si="26"/>
        <v>燃</v>
      </c>
      <c r="F70" s="18" t="str">
        <f t="shared" si="26"/>
        <v/>
      </c>
      <c r="G70" s="18" t="str">
        <f t="shared" si="26"/>
        <v>び</v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/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び</v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46" t="s">
        <v>15</v>
      </c>
      <c r="D74" s="39" t="s">
        <v>16</v>
      </c>
      <c r="E74" s="39"/>
      <c r="F74" s="39"/>
      <c r="G74" s="39"/>
      <c r="H74" s="39"/>
      <c r="I74" s="6"/>
    </row>
    <row r="75" spans="1:17" hidden="1">
      <c r="A75" s="6"/>
      <c r="B75" s="6"/>
      <c r="C75" s="46"/>
      <c r="D75" s="39"/>
      <c r="E75" s="39"/>
      <c r="F75" s="39"/>
      <c r="G75" s="39"/>
      <c r="H75" s="39"/>
      <c r="I75" s="6"/>
    </row>
    <row r="76" spans="1:17" hidden="1">
      <c r="A76" s="6"/>
      <c r="B76" s="6"/>
      <c r="C76" s="47" t="s">
        <v>17</v>
      </c>
      <c r="D76" s="39" t="s">
        <v>18</v>
      </c>
      <c r="E76" s="39"/>
      <c r="F76" s="39"/>
      <c r="G76" s="39"/>
      <c r="H76" s="39"/>
      <c r="I76" s="6"/>
    </row>
    <row r="77" spans="1:17" hidden="1">
      <c r="A77" s="6"/>
      <c r="B77" s="6"/>
      <c r="C77" s="47"/>
      <c r="D77" s="39"/>
      <c r="E77" s="39"/>
      <c r="F77" s="39"/>
      <c r="G77" s="39"/>
      <c r="H77" s="39"/>
      <c r="I77" s="6"/>
    </row>
    <row r="78" spans="1:17" hidden="1">
      <c r="A78" s="6"/>
      <c r="B78" s="6"/>
      <c r="C78" s="48" t="s">
        <v>19</v>
      </c>
      <c r="D78" s="49" t="s">
        <v>20</v>
      </c>
      <c r="E78" s="49"/>
      <c r="F78" s="49"/>
      <c r="G78" s="49"/>
      <c r="H78" s="49"/>
      <c r="I78" s="6"/>
    </row>
    <row r="79" spans="1:17" hidden="1">
      <c r="A79" s="6"/>
      <c r="B79" s="6"/>
      <c r="C79" s="48"/>
      <c r="D79" s="49"/>
      <c r="E79" s="49"/>
      <c r="F79" s="49"/>
      <c r="G79" s="49"/>
      <c r="H79" s="49"/>
      <c r="I79" s="6"/>
    </row>
    <row r="80" spans="1:17" hidden="1">
      <c r="A80" s="6"/>
      <c r="B80" s="6"/>
      <c r="C80" s="38" t="s">
        <v>21</v>
      </c>
      <c r="D80" s="39" t="s">
        <v>22</v>
      </c>
      <c r="E80" s="39"/>
      <c r="F80" s="39"/>
      <c r="G80" s="39"/>
      <c r="H80" s="39"/>
      <c r="I80" s="6"/>
    </row>
    <row r="81" spans="1:12" hidden="1">
      <c r="A81" s="6"/>
      <c r="B81" s="6"/>
      <c r="C81" s="38"/>
      <c r="D81" s="39"/>
      <c r="E81" s="39"/>
      <c r="F81" s="39"/>
      <c r="G81" s="39"/>
      <c r="H81" s="39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40"/>
      <c r="C83" s="41"/>
      <c r="D83" s="41"/>
      <c r="E83" s="41"/>
      <c r="F83" s="41"/>
      <c r="G83" s="41"/>
      <c r="H83" s="42"/>
      <c r="I83" s="6"/>
    </row>
    <row r="84" spans="1:12" ht="17.25" hidden="1">
      <c r="A84" s="6"/>
      <c r="B84" s="43" t="s">
        <v>23</v>
      </c>
      <c r="C84" s="44"/>
      <c r="D84" s="44"/>
      <c r="E84" s="44"/>
      <c r="F84" s="44"/>
      <c r="G84" s="44"/>
      <c r="H84" s="45"/>
      <c r="I84" s="6"/>
    </row>
    <row r="85" spans="1:12" ht="17.25" hidden="1">
      <c r="A85" s="6"/>
      <c r="B85" s="43" t="s">
        <v>24</v>
      </c>
      <c r="C85" s="44"/>
      <c r="D85" s="44"/>
      <c r="E85" s="44"/>
      <c r="F85" s="44"/>
      <c r="G85" s="44"/>
      <c r="H85" s="45"/>
      <c r="I85" s="6"/>
    </row>
    <row r="86" spans="1:12" ht="17.25" hidden="1">
      <c r="A86" s="6"/>
      <c r="B86" s="43" t="s">
        <v>25</v>
      </c>
      <c r="C86" s="44"/>
      <c r="D86" s="44"/>
      <c r="E86" s="44"/>
      <c r="F86" s="44"/>
      <c r="G86" s="44"/>
      <c r="H86" s="45"/>
      <c r="I86" s="6"/>
    </row>
    <row r="87" spans="1:12" hidden="1">
      <c r="A87" s="6"/>
      <c r="B87" s="35"/>
      <c r="C87" s="36"/>
      <c r="D87" s="36"/>
      <c r="E87" s="36"/>
      <c r="F87" s="36"/>
      <c r="G87" s="36"/>
      <c r="H87" s="37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50" t="s">
        <v>5</v>
      </c>
      <c r="C89" s="50"/>
      <c r="D89" s="50"/>
      <c r="E89" s="50"/>
      <c r="F89" s="50"/>
      <c r="G89" s="50"/>
      <c r="H89" s="5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50"/>
      <c r="C90" s="50"/>
      <c r="D90" s="50"/>
      <c r="E90" s="50"/>
      <c r="F90" s="50"/>
      <c r="G90" s="50"/>
      <c r="H90" s="50"/>
      <c r="I90" s="6"/>
      <c r="L90" s="1">
        <f>MONTH(K89)</f>
        <v>6</v>
      </c>
    </row>
    <row r="91" spans="1:12" hidden="1">
      <c r="A91" s="6"/>
      <c r="B91" s="50"/>
      <c r="C91" s="50"/>
      <c r="D91" s="50"/>
      <c r="E91" s="50"/>
      <c r="F91" s="50"/>
      <c r="G91" s="50"/>
      <c r="H91" s="5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51" t="str">
        <f>$B$1</f>
        <v>地区８</v>
      </c>
      <c r="H93" s="52"/>
      <c r="I93" s="6"/>
    </row>
    <row r="94" spans="1:12" ht="14.25" hidden="1" thickBot="1">
      <c r="A94" s="6"/>
      <c r="B94" s="6"/>
      <c r="C94" s="6"/>
      <c r="D94" s="6"/>
      <c r="E94" s="6"/>
      <c r="F94" s="6"/>
      <c r="G94" s="53"/>
      <c r="H94" s="54"/>
      <c r="I94" s="6"/>
    </row>
    <row r="95" spans="1:12" ht="13.5" hidden="1" customHeight="1" thickTop="1">
      <c r="A95" s="55">
        <f>K89</f>
        <v>45809</v>
      </c>
      <c r="B95" s="55"/>
      <c r="C95" s="56">
        <f>L89</f>
        <v>2025</v>
      </c>
      <c r="D95" s="57" t="str">
        <f>$K$3</f>
        <v>塚口町１・２丁目、塚口本町、猪名寺３丁目</v>
      </c>
      <c r="E95" s="58"/>
      <c r="F95" s="58"/>
      <c r="G95" s="58"/>
      <c r="H95" s="59"/>
      <c r="I95" s="6"/>
    </row>
    <row r="96" spans="1:12" ht="13.5" hidden="1" customHeight="1">
      <c r="A96" s="55"/>
      <c r="B96" s="55"/>
      <c r="C96" s="56"/>
      <c r="D96" s="60"/>
      <c r="E96" s="61"/>
      <c r="F96" s="61"/>
      <c r="G96" s="61"/>
      <c r="H96" s="62"/>
      <c r="I96" s="6"/>
    </row>
    <row r="97" spans="1:17" ht="13.5" hidden="1" customHeight="1">
      <c r="A97" s="6"/>
      <c r="B97" s="66" t="str">
        <f>DBCS(L90)</f>
        <v>６</v>
      </c>
      <c r="C97" s="67" t="s">
        <v>6</v>
      </c>
      <c r="D97" s="60"/>
      <c r="E97" s="61"/>
      <c r="F97" s="61"/>
      <c r="G97" s="61"/>
      <c r="H97" s="62"/>
      <c r="I97" s="6"/>
    </row>
    <row r="98" spans="1:17" ht="13.5" hidden="1" customHeight="1">
      <c r="A98" s="6"/>
      <c r="B98" s="66"/>
      <c r="C98" s="67"/>
      <c r="D98" s="60"/>
      <c r="E98" s="61"/>
      <c r="F98" s="61"/>
      <c r="G98" s="61"/>
      <c r="H98" s="62"/>
      <c r="I98" s="6"/>
    </row>
    <row r="99" spans="1:17" ht="13.5" hidden="1" customHeight="1">
      <c r="A99" s="6"/>
      <c r="B99" s="66"/>
      <c r="C99" s="67"/>
      <c r="D99" s="60"/>
      <c r="E99" s="61"/>
      <c r="F99" s="61"/>
      <c r="G99" s="61"/>
      <c r="H99" s="62"/>
      <c r="I99" s="6"/>
      <c r="L99" s="9"/>
    </row>
    <row r="100" spans="1:17" ht="13.5" hidden="1" customHeight="1" thickBot="1">
      <c r="A100" s="6"/>
      <c r="B100" s="66"/>
      <c r="C100" s="67"/>
      <c r="D100" s="63"/>
      <c r="E100" s="64"/>
      <c r="F100" s="64"/>
      <c r="G100" s="64"/>
      <c r="H100" s="6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/>
      </c>
      <c r="D104" s="18" t="str">
        <f t="shared" si="29"/>
        <v>紙・衣</v>
      </c>
      <c r="E104" s="18" t="str">
        <f t="shared" si="29"/>
        <v>燃</v>
      </c>
      <c r="F104" s="18" t="str">
        <f t="shared" si="29"/>
        <v/>
      </c>
      <c r="G104" s="18" t="str">
        <f t="shared" si="29"/>
        <v>び</v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/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び</v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/>
      </c>
      <c r="D106" s="18" t="str">
        <f t="shared" si="32"/>
        <v>紙・衣</v>
      </c>
      <c r="E106" s="18" t="str">
        <f t="shared" si="32"/>
        <v>燃</v>
      </c>
      <c r="F106" s="18" t="str">
        <f t="shared" si="32"/>
        <v>小・危</v>
      </c>
      <c r="G106" s="18" t="str">
        <f t="shared" si="32"/>
        <v>び</v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/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小・危</v>
      </c>
      <c r="P106" s="20" t="str">
        <f>IF(G105="","",
IF(IFERROR(INDEX($C$1:$H$2,1,MATCH(6,$C$2:$H$2,0)),"")=$G$1,
IFERROR(IF(WEEKDAY(G105,1)=$H$2,IF(P105=$G$3,$G$1,""),""),""),
IFERROR(INDEX($C$1:$H$2,1,MATCH(6,$C$2:$H$2,0)),"")
))</f>
        <v>び</v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/>
      </c>
      <c r="D108" s="18" t="str">
        <f t="shared" si="35"/>
        <v>紙・衣</v>
      </c>
      <c r="E108" s="18" t="str">
        <f t="shared" si="35"/>
        <v>燃</v>
      </c>
      <c r="F108" s="18" t="str">
        <f t="shared" si="35"/>
        <v/>
      </c>
      <c r="G108" s="18" t="str">
        <f t="shared" si="35"/>
        <v>び</v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/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び</v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/>
      </c>
      <c r="D110" s="18" t="str">
        <f t="shared" si="38"/>
        <v>紙・衣</v>
      </c>
      <c r="E110" s="18" t="str">
        <f t="shared" si="38"/>
        <v>燃</v>
      </c>
      <c r="F110" s="18" t="str">
        <f t="shared" si="38"/>
        <v/>
      </c>
      <c r="G110" s="18" t="str">
        <f t="shared" si="38"/>
        <v>び</v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/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/>
      </c>
      <c r="P110" s="20" t="str">
        <f>IF(G109="","",
IF(IFERROR(INDEX($C$1:$H$2,1,MATCH(6,$C$2:$H$2,0)),"")=$G$1,
IFERROR(IF(WEEKDAY(G109,1)=$H$2,IF(P109=$G$3,$G$1,""),""),""),
IFERROR(INDEX($C$1:$H$2,1,MATCH(6,$C$2:$H$2,0)),"")
))</f>
        <v>び</v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/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/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46" t="s">
        <v>15</v>
      </c>
      <c r="D116" s="39" t="s">
        <v>16</v>
      </c>
      <c r="E116" s="39"/>
      <c r="F116" s="39"/>
      <c r="G116" s="39"/>
      <c r="H116" s="39"/>
      <c r="I116" s="6"/>
    </row>
    <row r="117" spans="1:17" hidden="1">
      <c r="A117" s="6"/>
      <c r="B117" s="6"/>
      <c r="C117" s="46"/>
      <c r="D117" s="39"/>
      <c r="E117" s="39"/>
      <c r="F117" s="39"/>
      <c r="G117" s="39"/>
      <c r="H117" s="39"/>
      <c r="I117" s="6"/>
    </row>
    <row r="118" spans="1:17" hidden="1">
      <c r="A118" s="6"/>
      <c r="B118" s="6"/>
      <c r="C118" s="47" t="s">
        <v>17</v>
      </c>
      <c r="D118" s="39" t="s">
        <v>18</v>
      </c>
      <c r="E118" s="39"/>
      <c r="F118" s="39"/>
      <c r="G118" s="39"/>
      <c r="H118" s="39"/>
      <c r="I118" s="6"/>
    </row>
    <row r="119" spans="1:17" hidden="1">
      <c r="A119" s="6"/>
      <c r="B119" s="6"/>
      <c r="C119" s="47"/>
      <c r="D119" s="39"/>
      <c r="E119" s="39"/>
      <c r="F119" s="39"/>
      <c r="G119" s="39"/>
      <c r="H119" s="39"/>
      <c r="I119" s="6"/>
    </row>
    <row r="120" spans="1:17" hidden="1">
      <c r="A120" s="6"/>
      <c r="B120" s="6"/>
      <c r="C120" s="48" t="s">
        <v>19</v>
      </c>
      <c r="D120" s="49" t="s">
        <v>20</v>
      </c>
      <c r="E120" s="49"/>
      <c r="F120" s="49"/>
      <c r="G120" s="49"/>
      <c r="H120" s="49"/>
      <c r="I120" s="6"/>
    </row>
    <row r="121" spans="1:17" hidden="1">
      <c r="A121" s="6"/>
      <c r="B121" s="6"/>
      <c r="C121" s="48"/>
      <c r="D121" s="49"/>
      <c r="E121" s="49"/>
      <c r="F121" s="49"/>
      <c r="G121" s="49"/>
      <c r="H121" s="49"/>
      <c r="I121" s="6"/>
    </row>
    <row r="122" spans="1:17" hidden="1">
      <c r="A122" s="6"/>
      <c r="B122" s="6"/>
      <c r="C122" s="38" t="s">
        <v>21</v>
      </c>
      <c r="D122" s="39" t="s">
        <v>22</v>
      </c>
      <c r="E122" s="39"/>
      <c r="F122" s="39"/>
      <c r="G122" s="39"/>
      <c r="H122" s="39"/>
      <c r="I122" s="6"/>
    </row>
    <row r="123" spans="1:17" hidden="1">
      <c r="A123" s="6"/>
      <c r="B123" s="6"/>
      <c r="C123" s="38"/>
      <c r="D123" s="39"/>
      <c r="E123" s="39"/>
      <c r="F123" s="39"/>
      <c r="G123" s="39"/>
      <c r="H123" s="39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40"/>
      <c r="C125" s="41"/>
      <c r="D125" s="41"/>
      <c r="E125" s="41"/>
      <c r="F125" s="41"/>
      <c r="G125" s="41"/>
      <c r="H125" s="42"/>
      <c r="I125" s="6"/>
    </row>
    <row r="126" spans="1:17" ht="17.25" hidden="1">
      <c r="A126" s="6"/>
      <c r="B126" s="43" t="s">
        <v>23</v>
      </c>
      <c r="C126" s="44"/>
      <c r="D126" s="44"/>
      <c r="E126" s="44"/>
      <c r="F126" s="44"/>
      <c r="G126" s="44"/>
      <c r="H126" s="45"/>
      <c r="I126" s="6"/>
    </row>
    <row r="127" spans="1:17" ht="17.25" hidden="1">
      <c r="A127" s="6"/>
      <c r="B127" s="43" t="s">
        <v>24</v>
      </c>
      <c r="C127" s="44"/>
      <c r="D127" s="44"/>
      <c r="E127" s="44"/>
      <c r="F127" s="44"/>
      <c r="G127" s="44"/>
      <c r="H127" s="45"/>
      <c r="I127" s="6"/>
    </row>
    <row r="128" spans="1:17" ht="17.25" hidden="1">
      <c r="A128" s="6"/>
      <c r="B128" s="43" t="s">
        <v>25</v>
      </c>
      <c r="C128" s="44"/>
      <c r="D128" s="44"/>
      <c r="E128" s="44"/>
      <c r="F128" s="44"/>
      <c r="G128" s="44"/>
      <c r="H128" s="45"/>
      <c r="I128" s="6"/>
    </row>
    <row r="129" spans="1:17" hidden="1">
      <c r="A129" s="6"/>
      <c r="B129" s="35"/>
      <c r="C129" s="36"/>
      <c r="D129" s="36"/>
      <c r="E129" s="36"/>
      <c r="F129" s="36"/>
      <c r="G129" s="36"/>
      <c r="H129" s="37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50" t="s">
        <v>5</v>
      </c>
      <c r="C131" s="50"/>
      <c r="D131" s="50"/>
      <c r="E131" s="50"/>
      <c r="F131" s="50"/>
      <c r="G131" s="50"/>
      <c r="H131" s="5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50"/>
      <c r="C132" s="50"/>
      <c r="D132" s="50"/>
      <c r="E132" s="50"/>
      <c r="F132" s="50"/>
      <c r="G132" s="50"/>
      <c r="H132" s="50"/>
      <c r="I132" s="6"/>
      <c r="L132" s="1">
        <f>MONTH(K131)</f>
        <v>7</v>
      </c>
    </row>
    <row r="133" spans="1:17" hidden="1">
      <c r="A133" s="6"/>
      <c r="B133" s="50"/>
      <c r="C133" s="50"/>
      <c r="D133" s="50"/>
      <c r="E133" s="50"/>
      <c r="F133" s="50"/>
      <c r="G133" s="50"/>
      <c r="H133" s="5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51" t="str">
        <f>$B$1</f>
        <v>地区８</v>
      </c>
      <c r="H135" s="5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53"/>
      <c r="H136" s="54"/>
      <c r="I136" s="6"/>
    </row>
    <row r="137" spans="1:17" ht="13.5" hidden="1" customHeight="1" thickTop="1">
      <c r="A137" s="55">
        <f>K131</f>
        <v>45839</v>
      </c>
      <c r="B137" s="55"/>
      <c r="C137" s="56">
        <f>L131</f>
        <v>2025</v>
      </c>
      <c r="D137" s="57" t="str">
        <f>$K$3</f>
        <v>塚口町１・２丁目、塚口本町、猪名寺３丁目</v>
      </c>
      <c r="E137" s="58"/>
      <c r="F137" s="58"/>
      <c r="G137" s="58"/>
      <c r="H137" s="59"/>
      <c r="I137" s="6"/>
    </row>
    <row r="138" spans="1:17" ht="13.5" hidden="1" customHeight="1">
      <c r="A138" s="55"/>
      <c r="B138" s="55"/>
      <c r="C138" s="56"/>
      <c r="D138" s="60"/>
      <c r="E138" s="61"/>
      <c r="F138" s="61"/>
      <c r="G138" s="61"/>
      <c r="H138" s="62"/>
      <c r="I138" s="6"/>
    </row>
    <row r="139" spans="1:17" ht="13.5" hidden="1" customHeight="1">
      <c r="A139" s="6"/>
      <c r="B139" s="66" t="str">
        <f>DBCS(L132)</f>
        <v>７</v>
      </c>
      <c r="C139" s="67" t="s">
        <v>6</v>
      </c>
      <c r="D139" s="60"/>
      <c r="E139" s="61"/>
      <c r="F139" s="61"/>
      <c r="G139" s="61"/>
      <c r="H139" s="62"/>
      <c r="I139" s="6"/>
    </row>
    <row r="140" spans="1:17" ht="13.5" hidden="1" customHeight="1">
      <c r="A140" s="6"/>
      <c r="B140" s="66"/>
      <c r="C140" s="67"/>
      <c r="D140" s="60"/>
      <c r="E140" s="61"/>
      <c r="F140" s="61"/>
      <c r="G140" s="61"/>
      <c r="H140" s="62"/>
      <c r="I140" s="6"/>
    </row>
    <row r="141" spans="1:17" ht="13.5" hidden="1" customHeight="1">
      <c r="A141" s="6"/>
      <c r="B141" s="66"/>
      <c r="C141" s="67"/>
      <c r="D141" s="60"/>
      <c r="E141" s="61"/>
      <c r="F141" s="61"/>
      <c r="G141" s="61"/>
      <c r="H141" s="62"/>
      <c r="I141" s="6"/>
      <c r="L141" s="9"/>
    </row>
    <row r="142" spans="1:17" ht="13.5" hidden="1" customHeight="1" thickBot="1">
      <c r="A142" s="6"/>
      <c r="B142" s="66"/>
      <c r="C142" s="67"/>
      <c r="D142" s="63"/>
      <c r="E142" s="64"/>
      <c r="F142" s="64"/>
      <c r="G142" s="64"/>
      <c r="H142" s="6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>燃</v>
      </c>
      <c r="F146" s="18" t="str">
        <f t="shared" si="43"/>
        <v/>
      </c>
      <c r="G146" s="18" t="str">
        <f t="shared" si="43"/>
        <v>び</v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び</v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/>
      </c>
      <c r="D148" s="18" t="str">
        <f t="shared" si="46"/>
        <v>紙・衣</v>
      </c>
      <c r="E148" s="18" t="str">
        <f t="shared" si="46"/>
        <v>燃</v>
      </c>
      <c r="F148" s="18" t="str">
        <f t="shared" si="46"/>
        <v>小・危</v>
      </c>
      <c r="G148" s="18" t="str">
        <f t="shared" si="46"/>
        <v>び</v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/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小・危</v>
      </c>
      <c r="P148" s="20" t="str">
        <f>IF(G147="","",
IF(IFERROR(INDEX($C$1:$H$2,1,MATCH(6,$C$2:$H$2,0)),"")=$G$1,
IFERROR(IF(WEEKDAY(G147,1)=$H$2,IF(P147=$G$3,$G$1,""),""),""),
IFERROR(INDEX($C$1:$H$2,1,MATCH(6,$C$2:$H$2,0)),"")
))</f>
        <v>び</v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/>
      </c>
      <c r="D150" s="18" t="str">
        <f t="shared" si="49"/>
        <v>紙・衣</v>
      </c>
      <c r="E150" s="18" t="str">
        <f t="shared" si="49"/>
        <v>燃</v>
      </c>
      <c r="F150" s="18" t="str">
        <f t="shared" si="49"/>
        <v/>
      </c>
      <c r="G150" s="18" t="str">
        <f t="shared" si="49"/>
        <v>び</v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/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び</v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/>
      </c>
      <c r="D152" s="18" t="str">
        <f t="shared" si="52"/>
        <v>紙・衣</v>
      </c>
      <c r="E152" s="18" t="str">
        <f t="shared" si="52"/>
        <v>燃</v>
      </c>
      <c r="F152" s="18" t="str">
        <f t="shared" si="52"/>
        <v/>
      </c>
      <c r="G152" s="18" t="str">
        <f t="shared" si="52"/>
        <v>び</v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/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/>
      </c>
      <c r="P152" s="20" t="str">
        <f>IF(G151="","",
IF(IFERROR(INDEX($C$1:$H$2,1,MATCH(6,$C$2:$H$2,0)),"")=$G$1,
IFERROR(IF(WEEKDAY(G151,1)=$H$2,IF(P151=$G$3,$G$1,""),""),""),
IFERROR(INDEX($C$1:$H$2,1,MATCH(6,$C$2:$H$2,0)),"")
))</f>
        <v>び</v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/>
      </c>
      <c r="D154" s="18" t="str">
        <f t="shared" si="54"/>
        <v>紙・衣</v>
      </c>
      <c r="E154" s="18" t="str">
        <f t="shared" si="54"/>
        <v>燃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/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46" t="s">
        <v>15</v>
      </c>
      <c r="D158" s="39" t="s">
        <v>16</v>
      </c>
      <c r="E158" s="39"/>
      <c r="F158" s="39"/>
      <c r="G158" s="39"/>
      <c r="H158" s="39"/>
      <c r="I158" s="6"/>
    </row>
    <row r="159" spans="1:17" hidden="1">
      <c r="A159" s="6"/>
      <c r="B159" s="6"/>
      <c r="C159" s="46"/>
      <c r="D159" s="39"/>
      <c r="E159" s="39"/>
      <c r="F159" s="39"/>
      <c r="G159" s="39"/>
      <c r="H159" s="39"/>
      <c r="I159" s="6"/>
    </row>
    <row r="160" spans="1:17" hidden="1">
      <c r="A160" s="6"/>
      <c r="B160" s="6"/>
      <c r="C160" s="47" t="s">
        <v>17</v>
      </c>
      <c r="D160" s="39" t="s">
        <v>18</v>
      </c>
      <c r="E160" s="39"/>
      <c r="F160" s="39"/>
      <c r="G160" s="39"/>
      <c r="H160" s="39"/>
      <c r="I160" s="6"/>
    </row>
    <row r="161" spans="1:12" hidden="1">
      <c r="A161" s="6"/>
      <c r="B161" s="6"/>
      <c r="C161" s="47"/>
      <c r="D161" s="39"/>
      <c r="E161" s="39"/>
      <c r="F161" s="39"/>
      <c r="G161" s="39"/>
      <c r="H161" s="39"/>
      <c r="I161" s="6"/>
    </row>
    <row r="162" spans="1:12" hidden="1">
      <c r="A162" s="6"/>
      <c r="B162" s="6"/>
      <c r="C162" s="48" t="s">
        <v>19</v>
      </c>
      <c r="D162" s="49" t="s">
        <v>20</v>
      </c>
      <c r="E162" s="49"/>
      <c r="F162" s="49"/>
      <c r="G162" s="49"/>
      <c r="H162" s="49"/>
      <c r="I162" s="6"/>
    </row>
    <row r="163" spans="1:12" hidden="1">
      <c r="A163" s="6"/>
      <c r="B163" s="6"/>
      <c r="C163" s="48"/>
      <c r="D163" s="49"/>
      <c r="E163" s="49"/>
      <c r="F163" s="49"/>
      <c r="G163" s="49"/>
      <c r="H163" s="49"/>
      <c r="I163" s="6"/>
    </row>
    <row r="164" spans="1:12" hidden="1">
      <c r="A164" s="6"/>
      <c r="B164" s="6"/>
      <c r="C164" s="38" t="s">
        <v>21</v>
      </c>
      <c r="D164" s="39" t="s">
        <v>22</v>
      </c>
      <c r="E164" s="39"/>
      <c r="F164" s="39"/>
      <c r="G164" s="39"/>
      <c r="H164" s="39"/>
      <c r="I164" s="6"/>
    </row>
    <row r="165" spans="1:12" hidden="1">
      <c r="A165" s="6"/>
      <c r="B165" s="6"/>
      <c r="C165" s="38"/>
      <c r="D165" s="39"/>
      <c r="E165" s="39"/>
      <c r="F165" s="39"/>
      <c r="G165" s="39"/>
      <c r="H165" s="39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40"/>
      <c r="C167" s="41"/>
      <c r="D167" s="41"/>
      <c r="E167" s="41"/>
      <c r="F167" s="41"/>
      <c r="G167" s="41"/>
      <c r="H167" s="42"/>
      <c r="I167" s="6"/>
    </row>
    <row r="168" spans="1:12" ht="17.25" hidden="1">
      <c r="A168" s="6"/>
      <c r="B168" s="43" t="s">
        <v>23</v>
      </c>
      <c r="C168" s="44"/>
      <c r="D168" s="44"/>
      <c r="E168" s="44"/>
      <c r="F168" s="44"/>
      <c r="G168" s="44"/>
      <c r="H168" s="45"/>
      <c r="I168" s="6"/>
    </row>
    <row r="169" spans="1:12" ht="17.25" hidden="1">
      <c r="A169" s="6"/>
      <c r="B169" s="43" t="s">
        <v>24</v>
      </c>
      <c r="C169" s="44"/>
      <c r="D169" s="44"/>
      <c r="E169" s="44"/>
      <c r="F169" s="44"/>
      <c r="G169" s="44"/>
      <c r="H169" s="45"/>
      <c r="I169" s="6"/>
    </row>
    <row r="170" spans="1:12" ht="17.25" hidden="1">
      <c r="A170" s="6"/>
      <c r="B170" s="43" t="s">
        <v>25</v>
      </c>
      <c r="C170" s="44"/>
      <c r="D170" s="44"/>
      <c r="E170" s="44"/>
      <c r="F170" s="44"/>
      <c r="G170" s="44"/>
      <c r="H170" s="45"/>
      <c r="I170" s="6"/>
    </row>
    <row r="171" spans="1:12" hidden="1">
      <c r="A171" s="6"/>
      <c r="B171" s="35"/>
      <c r="C171" s="36"/>
      <c r="D171" s="36"/>
      <c r="E171" s="36"/>
      <c r="F171" s="36"/>
      <c r="G171" s="36"/>
      <c r="H171" s="37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50" t="s">
        <v>5</v>
      </c>
      <c r="C173" s="50"/>
      <c r="D173" s="50"/>
      <c r="E173" s="50"/>
      <c r="F173" s="50"/>
      <c r="G173" s="50"/>
      <c r="H173" s="5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50"/>
      <c r="C174" s="50"/>
      <c r="D174" s="50"/>
      <c r="E174" s="50"/>
      <c r="F174" s="50"/>
      <c r="G174" s="50"/>
      <c r="H174" s="50"/>
      <c r="I174" s="6"/>
      <c r="L174" s="1">
        <f>MONTH(K173)</f>
        <v>8</v>
      </c>
    </row>
    <row r="175" spans="1:12" hidden="1">
      <c r="A175" s="6"/>
      <c r="B175" s="50"/>
      <c r="C175" s="50"/>
      <c r="D175" s="50"/>
      <c r="E175" s="50"/>
      <c r="F175" s="50"/>
      <c r="G175" s="50"/>
      <c r="H175" s="5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51" t="str">
        <f>$B$1</f>
        <v>地区８</v>
      </c>
      <c r="H177" s="5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53"/>
      <c r="H178" s="54"/>
      <c r="I178" s="6"/>
    </row>
    <row r="179" spans="1:17" ht="13.5" hidden="1" customHeight="1" thickTop="1">
      <c r="A179" s="55">
        <f>K173</f>
        <v>45870</v>
      </c>
      <c r="B179" s="55"/>
      <c r="C179" s="56">
        <f>L173</f>
        <v>2025</v>
      </c>
      <c r="D179" s="57" t="str">
        <f>$K$3</f>
        <v>塚口町１・２丁目、塚口本町、猪名寺３丁目</v>
      </c>
      <c r="E179" s="58"/>
      <c r="F179" s="58"/>
      <c r="G179" s="58"/>
      <c r="H179" s="59"/>
      <c r="I179" s="6"/>
    </row>
    <row r="180" spans="1:17" ht="13.5" hidden="1" customHeight="1">
      <c r="A180" s="55"/>
      <c r="B180" s="55"/>
      <c r="C180" s="56"/>
      <c r="D180" s="60"/>
      <c r="E180" s="61"/>
      <c r="F180" s="61"/>
      <c r="G180" s="61"/>
      <c r="H180" s="62"/>
      <c r="I180" s="6"/>
    </row>
    <row r="181" spans="1:17" ht="13.5" hidden="1" customHeight="1">
      <c r="A181" s="6"/>
      <c r="B181" s="66" t="str">
        <f>DBCS(L174)</f>
        <v>８</v>
      </c>
      <c r="C181" s="67" t="s">
        <v>6</v>
      </c>
      <c r="D181" s="60"/>
      <c r="E181" s="61"/>
      <c r="F181" s="61"/>
      <c r="G181" s="61"/>
      <c r="H181" s="62"/>
      <c r="I181" s="6"/>
    </row>
    <row r="182" spans="1:17" ht="13.5" hidden="1" customHeight="1">
      <c r="A182" s="6"/>
      <c r="B182" s="66"/>
      <c r="C182" s="67"/>
      <c r="D182" s="60"/>
      <c r="E182" s="61"/>
      <c r="F182" s="61"/>
      <c r="G182" s="61"/>
      <c r="H182" s="62"/>
      <c r="I182" s="6"/>
    </row>
    <row r="183" spans="1:17" ht="13.5" hidden="1" customHeight="1">
      <c r="A183" s="6"/>
      <c r="B183" s="66"/>
      <c r="C183" s="67"/>
      <c r="D183" s="60"/>
      <c r="E183" s="61"/>
      <c r="F183" s="61"/>
      <c r="G183" s="61"/>
      <c r="H183" s="62"/>
      <c r="I183" s="6"/>
      <c r="L183" s="9"/>
    </row>
    <row r="184" spans="1:17" ht="13.5" hidden="1" customHeight="1" thickBot="1">
      <c r="A184" s="6"/>
      <c r="B184" s="66"/>
      <c r="C184" s="67"/>
      <c r="D184" s="63"/>
      <c r="E184" s="64"/>
      <c r="F184" s="64"/>
      <c r="G184" s="64"/>
      <c r="H184" s="6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び</v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び</v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/>
      </c>
      <c r="D190" s="18" t="str">
        <f t="shared" si="60"/>
        <v>紙・衣</v>
      </c>
      <c r="E190" s="18" t="str">
        <f t="shared" si="60"/>
        <v>燃</v>
      </c>
      <c r="F190" s="18" t="str">
        <f t="shared" si="60"/>
        <v/>
      </c>
      <c r="G190" s="18" t="str">
        <f t="shared" si="60"/>
        <v>び</v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/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び</v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/>
      </c>
      <c r="D192" s="18" t="str">
        <f t="shared" si="63"/>
        <v>紙・衣</v>
      </c>
      <c r="E192" s="18" t="str">
        <f t="shared" si="63"/>
        <v>燃</v>
      </c>
      <c r="F192" s="18" t="str">
        <f t="shared" si="63"/>
        <v>小・危</v>
      </c>
      <c r="G192" s="18" t="str">
        <f t="shared" si="63"/>
        <v>び</v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/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小・危</v>
      </c>
      <c r="P192" s="20" t="str">
        <f>IF(G191="","",
IF(IFERROR(INDEX($C$1:$H$2,1,MATCH(6,$C$2:$H$2,0)),"")=$G$1,
IFERROR(IF(WEEKDAY(G191,1)=$H$2,IF(P191=$G$3,$G$1,""),""),""),
IFERROR(INDEX($C$1:$H$2,1,MATCH(6,$C$2:$H$2,0)),"")
))</f>
        <v>び</v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/>
      </c>
      <c r="D194" s="18" t="str">
        <f t="shared" si="66"/>
        <v>紙・衣</v>
      </c>
      <c r="E194" s="18" t="str">
        <f t="shared" si="66"/>
        <v>燃</v>
      </c>
      <c r="F194" s="18" t="str">
        <f t="shared" si="66"/>
        <v/>
      </c>
      <c r="G194" s="18" t="str">
        <f t="shared" si="66"/>
        <v>び</v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/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>び</v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/>
      </c>
      <c r="D196" s="18" t="str">
        <f t="shared" si="68"/>
        <v>紙・衣</v>
      </c>
      <c r="E196" s="18" t="str">
        <f t="shared" si="68"/>
        <v>燃</v>
      </c>
      <c r="F196" s="18" t="str">
        <f t="shared" si="68"/>
        <v/>
      </c>
      <c r="G196" s="18" t="str">
        <f t="shared" si="68"/>
        <v>び</v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/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/>
      </c>
      <c r="P196" s="20" t="str">
        <f>IF(G195="","",
IF(IFERROR(INDEX($C$1:$H$2,1,MATCH(6,$C$2:$H$2,0)),"")=$G$1,
IFERROR(IF(WEEKDAY(G195,1)=$H$2,IF(P195=$G$3,$G$1,""),""),""),
IFERROR(INDEX($C$1:$H$2,1,MATCH(6,$C$2:$H$2,0)),"")
))</f>
        <v>び</v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46" t="s">
        <v>15</v>
      </c>
      <c r="D200" s="39" t="s">
        <v>16</v>
      </c>
      <c r="E200" s="39"/>
      <c r="F200" s="39"/>
      <c r="G200" s="39"/>
      <c r="H200" s="39"/>
      <c r="I200" s="6"/>
    </row>
    <row r="201" spans="1:17" hidden="1">
      <c r="A201" s="6"/>
      <c r="B201" s="6"/>
      <c r="C201" s="46"/>
      <c r="D201" s="39"/>
      <c r="E201" s="39"/>
      <c r="F201" s="39"/>
      <c r="G201" s="39"/>
      <c r="H201" s="39"/>
      <c r="I201" s="6"/>
    </row>
    <row r="202" spans="1:17" hidden="1">
      <c r="A202" s="6"/>
      <c r="B202" s="6"/>
      <c r="C202" s="47" t="s">
        <v>17</v>
      </c>
      <c r="D202" s="39" t="s">
        <v>18</v>
      </c>
      <c r="E202" s="39"/>
      <c r="F202" s="39"/>
      <c r="G202" s="39"/>
      <c r="H202" s="39"/>
      <c r="I202" s="6"/>
    </row>
    <row r="203" spans="1:17" hidden="1">
      <c r="A203" s="6"/>
      <c r="B203" s="6"/>
      <c r="C203" s="47"/>
      <c r="D203" s="39"/>
      <c r="E203" s="39"/>
      <c r="F203" s="39"/>
      <c r="G203" s="39"/>
      <c r="H203" s="39"/>
      <c r="I203" s="6"/>
    </row>
    <row r="204" spans="1:17" hidden="1">
      <c r="A204" s="6"/>
      <c r="B204" s="6"/>
      <c r="C204" s="48" t="s">
        <v>19</v>
      </c>
      <c r="D204" s="49" t="s">
        <v>20</v>
      </c>
      <c r="E204" s="49"/>
      <c r="F204" s="49"/>
      <c r="G204" s="49"/>
      <c r="H204" s="49"/>
      <c r="I204" s="6"/>
    </row>
    <row r="205" spans="1:17" hidden="1">
      <c r="A205" s="6"/>
      <c r="B205" s="6"/>
      <c r="C205" s="48"/>
      <c r="D205" s="49"/>
      <c r="E205" s="49"/>
      <c r="F205" s="49"/>
      <c r="G205" s="49"/>
      <c r="H205" s="49"/>
      <c r="I205" s="6"/>
    </row>
    <row r="206" spans="1:17" hidden="1">
      <c r="A206" s="6"/>
      <c r="B206" s="6"/>
      <c r="C206" s="38" t="s">
        <v>21</v>
      </c>
      <c r="D206" s="39" t="s">
        <v>22</v>
      </c>
      <c r="E206" s="39"/>
      <c r="F206" s="39"/>
      <c r="G206" s="39"/>
      <c r="H206" s="39"/>
      <c r="I206" s="6"/>
    </row>
    <row r="207" spans="1:17" hidden="1">
      <c r="A207" s="6"/>
      <c r="B207" s="6"/>
      <c r="C207" s="38"/>
      <c r="D207" s="39"/>
      <c r="E207" s="39"/>
      <c r="F207" s="39"/>
      <c r="G207" s="39"/>
      <c r="H207" s="39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40"/>
      <c r="C209" s="41"/>
      <c r="D209" s="41"/>
      <c r="E209" s="41"/>
      <c r="F209" s="41"/>
      <c r="G209" s="41"/>
      <c r="H209" s="42"/>
      <c r="I209" s="6"/>
    </row>
    <row r="210" spans="1:12" ht="17.25" hidden="1">
      <c r="A210" s="6"/>
      <c r="B210" s="43" t="s">
        <v>23</v>
      </c>
      <c r="C210" s="44"/>
      <c r="D210" s="44"/>
      <c r="E210" s="44"/>
      <c r="F210" s="44"/>
      <c r="G210" s="44"/>
      <c r="H210" s="45"/>
      <c r="I210" s="6"/>
    </row>
    <row r="211" spans="1:12" ht="17.25" hidden="1">
      <c r="A211" s="6"/>
      <c r="B211" s="43" t="s">
        <v>24</v>
      </c>
      <c r="C211" s="44"/>
      <c r="D211" s="44"/>
      <c r="E211" s="44"/>
      <c r="F211" s="44"/>
      <c r="G211" s="44"/>
      <c r="H211" s="45"/>
      <c r="I211" s="6"/>
    </row>
    <row r="212" spans="1:12" ht="17.25" hidden="1">
      <c r="A212" s="6"/>
      <c r="B212" s="43" t="s">
        <v>25</v>
      </c>
      <c r="C212" s="44"/>
      <c r="D212" s="44"/>
      <c r="E212" s="44"/>
      <c r="F212" s="44"/>
      <c r="G212" s="44"/>
      <c r="H212" s="45"/>
      <c r="I212" s="6"/>
    </row>
    <row r="213" spans="1:12" hidden="1">
      <c r="A213" s="6"/>
      <c r="B213" s="35"/>
      <c r="C213" s="36"/>
      <c r="D213" s="36"/>
      <c r="E213" s="36"/>
      <c r="F213" s="36"/>
      <c r="G213" s="36"/>
      <c r="H213" s="37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50" t="s">
        <v>5</v>
      </c>
      <c r="C215" s="50"/>
      <c r="D215" s="50"/>
      <c r="E215" s="50"/>
      <c r="F215" s="50"/>
      <c r="G215" s="50"/>
      <c r="H215" s="5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50"/>
      <c r="C216" s="50"/>
      <c r="D216" s="50"/>
      <c r="E216" s="50"/>
      <c r="F216" s="50"/>
      <c r="G216" s="50"/>
      <c r="H216" s="50"/>
      <c r="I216" s="6"/>
      <c r="L216" s="1">
        <f>MONTH(K215)</f>
        <v>9</v>
      </c>
    </row>
    <row r="217" spans="1:12" hidden="1">
      <c r="A217" s="6"/>
      <c r="B217" s="50"/>
      <c r="C217" s="50"/>
      <c r="D217" s="50"/>
      <c r="E217" s="50"/>
      <c r="F217" s="50"/>
      <c r="G217" s="50"/>
      <c r="H217" s="5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51" t="str">
        <f>$B$1</f>
        <v>地区８</v>
      </c>
      <c r="H219" s="5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53"/>
      <c r="H220" s="54"/>
      <c r="I220" s="6"/>
    </row>
    <row r="221" spans="1:12" ht="13.5" hidden="1" customHeight="1" thickTop="1">
      <c r="A221" s="55">
        <f>K215</f>
        <v>45901</v>
      </c>
      <c r="B221" s="55"/>
      <c r="C221" s="56">
        <f>L215</f>
        <v>2025</v>
      </c>
      <c r="D221" s="57" t="str">
        <f>$K$3</f>
        <v>塚口町１・２丁目、塚口本町、猪名寺３丁目</v>
      </c>
      <c r="E221" s="58"/>
      <c r="F221" s="58"/>
      <c r="G221" s="58"/>
      <c r="H221" s="59"/>
      <c r="I221" s="6"/>
    </row>
    <row r="222" spans="1:12" ht="13.5" hidden="1" customHeight="1">
      <c r="A222" s="55"/>
      <c r="B222" s="55"/>
      <c r="C222" s="56"/>
      <c r="D222" s="60"/>
      <c r="E222" s="61"/>
      <c r="F222" s="61"/>
      <c r="G222" s="61"/>
      <c r="H222" s="62"/>
      <c r="I222" s="6"/>
    </row>
    <row r="223" spans="1:12" ht="13.5" hidden="1" customHeight="1">
      <c r="A223" s="6"/>
      <c r="B223" s="66" t="str">
        <f>DBCS(L216)</f>
        <v>９</v>
      </c>
      <c r="C223" s="67" t="s">
        <v>6</v>
      </c>
      <c r="D223" s="60"/>
      <c r="E223" s="61"/>
      <c r="F223" s="61"/>
      <c r="G223" s="61"/>
      <c r="H223" s="62"/>
      <c r="I223" s="6"/>
    </row>
    <row r="224" spans="1:12" ht="13.5" hidden="1" customHeight="1">
      <c r="A224" s="6"/>
      <c r="B224" s="66"/>
      <c r="C224" s="67"/>
      <c r="D224" s="60"/>
      <c r="E224" s="61"/>
      <c r="F224" s="61"/>
      <c r="G224" s="61"/>
      <c r="H224" s="62"/>
      <c r="I224" s="6"/>
    </row>
    <row r="225" spans="1:17" ht="13.5" hidden="1" customHeight="1">
      <c r="A225" s="6"/>
      <c r="B225" s="66"/>
      <c r="C225" s="67"/>
      <c r="D225" s="60"/>
      <c r="E225" s="61"/>
      <c r="F225" s="61"/>
      <c r="G225" s="61"/>
      <c r="H225" s="62"/>
      <c r="I225" s="6"/>
      <c r="L225" s="9"/>
    </row>
    <row r="226" spans="1:17" ht="13.5" hidden="1" customHeight="1" thickBot="1">
      <c r="A226" s="6"/>
      <c r="B226" s="66"/>
      <c r="C226" s="67"/>
      <c r="D226" s="63"/>
      <c r="E226" s="64"/>
      <c r="F226" s="64"/>
      <c r="G226" s="64"/>
      <c r="H226" s="6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/>
      </c>
      <c r="D230" s="18" t="str">
        <f t="shared" si="71"/>
        <v>紙・衣</v>
      </c>
      <c r="E230" s="18" t="str">
        <f t="shared" si="71"/>
        <v>燃</v>
      </c>
      <c r="F230" s="18" t="str">
        <f t="shared" si="71"/>
        <v/>
      </c>
      <c r="G230" s="18" t="str">
        <f t="shared" si="71"/>
        <v>び</v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/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び</v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/>
      </c>
      <c r="D232" s="18" t="str">
        <f t="shared" si="74"/>
        <v>紙・衣</v>
      </c>
      <c r="E232" s="18" t="str">
        <f t="shared" si="74"/>
        <v>燃</v>
      </c>
      <c r="F232" s="18" t="str">
        <f t="shared" si="74"/>
        <v>小・危</v>
      </c>
      <c r="G232" s="18" t="str">
        <f t="shared" si="74"/>
        <v>び</v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/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小・危</v>
      </c>
      <c r="P232" s="20" t="str">
        <f>IF(G231="","",
IF(IFERROR(INDEX($C$1:$H$2,1,MATCH(6,$C$2:$H$2,0)),"")=$G$1,
IFERROR(IF(WEEKDAY(G231,1)=$H$2,IF(P231=$G$3,$G$1,""),""),""),
IFERROR(INDEX($C$1:$H$2,1,MATCH(6,$C$2:$H$2,0)),"")
))</f>
        <v>び</v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/>
      </c>
      <c r="D234" s="18" t="str">
        <f t="shared" si="77"/>
        <v>紙・衣</v>
      </c>
      <c r="E234" s="18" t="str">
        <f t="shared" si="77"/>
        <v>燃</v>
      </c>
      <c r="F234" s="18" t="str">
        <f t="shared" si="77"/>
        <v/>
      </c>
      <c r="G234" s="18" t="str">
        <f t="shared" si="77"/>
        <v>び</v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/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び</v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/>
      </c>
      <c r="D236" s="18" t="str">
        <f t="shared" si="80"/>
        <v>紙・衣</v>
      </c>
      <c r="E236" s="18" t="str">
        <f t="shared" si="80"/>
        <v>燃</v>
      </c>
      <c r="F236" s="18" t="str">
        <f t="shared" si="80"/>
        <v/>
      </c>
      <c r="G236" s="18" t="str">
        <f t="shared" si="80"/>
        <v>び</v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/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/>
      </c>
      <c r="P236" s="20" t="str">
        <f>IF(G235="","",
IF(IFERROR(INDEX($C$1:$H$2,1,MATCH(6,$C$2:$H$2,0)),"")=$G$1,
IFERROR(IF(WEEKDAY(G235,1)=$H$2,IF(P235=$G$3,$G$1,""),""),""),
IFERROR(INDEX($C$1:$H$2,1,MATCH(6,$C$2:$H$2,0)),"")
))</f>
        <v>び</v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/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/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46" t="s">
        <v>15</v>
      </c>
      <c r="D242" s="39" t="s">
        <v>16</v>
      </c>
      <c r="E242" s="39"/>
      <c r="F242" s="39"/>
      <c r="G242" s="39"/>
      <c r="H242" s="39"/>
      <c r="I242" s="6"/>
    </row>
    <row r="243" spans="1:9" hidden="1">
      <c r="A243" s="6"/>
      <c r="B243" s="6"/>
      <c r="C243" s="46"/>
      <c r="D243" s="39"/>
      <c r="E243" s="39"/>
      <c r="F243" s="39"/>
      <c r="G243" s="39"/>
      <c r="H243" s="39"/>
      <c r="I243" s="6"/>
    </row>
    <row r="244" spans="1:9" hidden="1">
      <c r="A244" s="6"/>
      <c r="B244" s="6"/>
      <c r="C244" s="47" t="s">
        <v>17</v>
      </c>
      <c r="D244" s="39" t="s">
        <v>18</v>
      </c>
      <c r="E244" s="39"/>
      <c r="F244" s="39"/>
      <c r="G244" s="39"/>
      <c r="H244" s="39"/>
      <c r="I244" s="6"/>
    </row>
    <row r="245" spans="1:9" hidden="1">
      <c r="A245" s="6"/>
      <c r="B245" s="6"/>
      <c r="C245" s="47"/>
      <c r="D245" s="39"/>
      <c r="E245" s="39"/>
      <c r="F245" s="39"/>
      <c r="G245" s="39"/>
      <c r="H245" s="39"/>
      <c r="I245" s="6"/>
    </row>
    <row r="246" spans="1:9" hidden="1">
      <c r="A246" s="6"/>
      <c r="B246" s="6"/>
      <c r="C246" s="48" t="s">
        <v>19</v>
      </c>
      <c r="D246" s="49" t="s">
        <v>20</v>
      </c>
      <c r="E246" s="49"/>
      <c r="F246" s="49"/>
      <c r="G246" s="49"/>
      <c r="H246" s="49"/>
      <c r="I246" s="6"/>
    </row>
    <row r="247" spans="1:9" hidden="1">
      <c r="A247" s="6"/>
      <c r="B247" s="6"/>
      <c r="C247" s="48"/>
      <c r="D247" s="49"/>
      <c r="E247" s="49"/>
      <c r="F247" s="49"/>
      <c r="G247" s="49"/>
      <c r="H247" s="49"/>
      <c r="I247" s="6"/>
    </row>
    <row r="248" spans="1:9" hidden="1">
      <c r="A248" s="6"/>
      <c r="B248" s="6"/>
      <c r="C248" s="38" t="s">
        <v>21</v>
      </c>
      <c r="D248" s="39" t="s">
        <v>22</v>
      </c>
      <c r="E248" s="39"/>
      <c r="F248" s="39"/>
      <c r="G248" s="39"/>
      <c r="H248" s="39"/>
      <c r="I248" s="6"/>
    </row>
    <row r="249" spans="1:9" hidden="1">
      <c r="A249" s="6"/>
      <c r="B249" s="6"/>
      <c r="C249" s="38"/>
      <c r="D249" s="39"/>
      <c r="E249" s="39"/>
      <c r="F249" s="39"/>
      <c r="G249" s="39"/>
      <c r="H249" s="39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40"/>
      <c r="C251" s="41"/>
      <c r="D251" s="41"/>
      <c r="E251" s="41"/>
      <c r="F251" s="41"/>
      <c r="G251" s="41"/>
      <c r="H251" s="42"/>
      <c r="I251" s="6"/>
    </row>
    <row r="252" spans="1:9" ht="17.25" hidden="1">
      <c r="A252" s="6"/>
      <c r="B252" s="43" t="s">
        <v>23</v>
      </c>
      <c r="C252" s="44"/>
      <c r="D252" s="44"/>
      <c r="E252" s="44"/>
      <c r="F252" s="44"/>
      <c r="G252" s="44"/>
      <c r="H252" s="45"/>
      <c r="I252" s="6"/>
    </row>
    <row r="253" spans="1:9" ht="17.25" hidden="1">
      <c r="A253" s="6"/>
      <c r="B253" s="43" t="s">
        <v>24</v>
      </c>
      <c r="C253" s="44"/>
      <c r="D253" s="44"/>
      <c r="E253" s="44"/>
      <c r="F253" s="44"/>
      <c r="G253" s="44"/>
      <c r="H253" s="45"/>
      <c r="I253" s="6"/>
    </row>
    <row r="254" spans="1:9" ht="17.25" hidden="1">
      <c r="A254" s="6"/>
      <c r="B254" s="43" t="s">
        <v>25</v>
      </c>
      <c r="C254" s="44"/>
      <c r="D254" s="44"/>
      <c r="E254" s="44"/>
      <c r="F254" s="44"/>
      <c r="G254" s="44"/>
      <c r="H254" s="45"/>
      <c r="I254" s="6"/>
    </row>
    <row r="255" spans="1:9" hidden="1">
      <c r="A255" s="6"/>
      <c r="B255" s="35"/>
      <c r="C255" s="36"/>
      <c r="D255" s="36"/>
      <c r="E255" s="36"/>
      <c r="F255" s="36"/>
      <c r="G255" s="36"/>
      <c r="H255" s="37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50" t="s">
        <v>5</v>
      </c>
      <c r="C257" s="50"/>
      <c r="D257" s="50"/>
      <c r="E257" s="50"/>
      <c r="F257" s="50"/>
      <c r="G257" s="50"/>
      <c r="H257" s="5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50"/>
      <c r="C258" s="50"/>
      <c r="D258" s="50"/>
      <c r="E258" s="50"/>
      <c r="F258" s="50"/>
      <c r="G258" s="50"/>
      <c r="H258" s="50"/>
      <c r="I258" s="6"/>
      <c r="L258" s="1">
        <f>MONTH(K257)</f>
        <v>10</v>
      </c>
    </row>
    <row r="259" spans="1:17" hidden="1">
      <c r="A259" s="6"/>
      <c r="B259" s="50"/>
      <c r="C259" s="50"/>
      <c r="D259" s="50"/>
      <c r="E259" s="50"/>
      <c r="F259" s="50"/>
      <c r="G259" s="50"/>
      <c r="H259" s="5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51" t="str">
        <f>$B$1</f>
        <v>地区８</v>
      </c>
      <c r="H261" s="5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53"/>
      <c r="H262" s="54"/>
      <c r="I262" s="6"/>
    </row>
    <row r="263" spans="1:17" ht="13.5" hidden="1" customHeight="1" thickTop="1">
      <c r="A263" s="55">
        <f>K257</f>
        <v>45931</v>
      </c>
      <c r="B263" s="55"/>
      <c r="C263" s="56">
        <f>L257</f>
        <v>2025</v>
      </c>
      <c r="D263" s="57" t="str">
        <f>$K$3</f>
        <v>塚口町１・２丁目、塚口本町、猪名寺３丁目</v>
      </c>
      <c r="E263" s="58"/>
      <c r="F263" s="58"/>
      <c r="G263" s="58"/>
      <c r="H263" s="59"/>
      <c r="I263" s="6"/>
    </row>
    <row r="264" spans="1:17" ht="13.5" hidden="1" customHeight="1">
      <c r="A264" s="55"/>
      <c r="B264" s="55"/>
      <c r="C264" s="56"/>
      <c r="D264" s="60"/>
      <c r="E264" s="61"/>
      <c r="F264" s="61"/>
      <c r="G264" s="61"/>
      <c r="H264" s="62"/>
      <c r="I264" s="6"/>
    </row>
    <row r="265" spans="1:17" ht="13.5" hidden="1" customHeight="1">
      <c r="A265" s="6"/>
      <c r="B265" s="66" t="str">
        <f>DBCS(L258)</f>
        <v>１０</v>
      </c>
      <c r="C265" s="67" t="s">
        <v>6</v>
      </c>
      <c r="D265" s="60"/>
      <c r="E265" s="61"/>
      <c r="F265" s="61"/>
      <c r="G265" s="61"/>
      <c r="H265" s="62"/>
      <c r="I265" s="6"/>
    </row>
    <row r="266" spans="1:17" ht="13.5" hidden="1" customHeight="1">
      <c r="A266" s="6"/>
      <c r="B266" s="66"/>
      <c r="C266" s="67"/>
      <c r="D266" s="60"/>
      <c r="E266" s="61"/>
      <c r="F266" s="61"/>
      <c r="G266" s="61"/>
      <c r="H266" s="62"/>
      <c r="I266" s="6"/>
    </row>
    <row r="267" spans="1:17" ht="13.5" hidden="1" customHeight="1">
      <c r="A267" s="6"/>
      <c r="B267" s="66"/>
      <c r="C267" s="67"/>
      <c r="D267" s="60"/>
      <c r="E267" s="61"/>
      <c r="F267" s="61"/>
      <c r="G267" s="61"/>
      <c r="H267" s="62"/>
      <c r="I267" s="6"/>
      <c r="L267" s="9"/>
    </row>
    <row r="268" spans="1:17" ht="13.5" hidden="1" customHeight="1" thickBot="1">
      <c r="A268" s="6"/>
      <c r="B268" s="66"/>
      <c r="C268" s="67"/>
      <c r="D268" s="63"/>
      <c r="E268" s="64"/>
      <c r="F268" s="64"/>
      <c r="G268" s="64"/>
      <c r="H268" s="6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/>
      </c>
      <c r="G272" s="18" t="str">
        <f t="shared" si="85"/>
        <v>び</v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び</v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/>
      </c>
      <c r="D274" s="18" t="str">
        <f t="shared" si="88"/>
        <v>紙・衣</v>
      </c>
      <c r="E274" s="18" t="str">
        <f t="shared" si="88"/>
        <v>燃</v>
      </c>
      <c r="F274" s="18" t="str">
        <f t="shared" si="88"/>
        <v>小・危</v>
      </c>
      <c r="G274" s="18" t="str">
        <f t="shared" si="88"/>
        <v>び</v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/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小・危</v>
      </c>
      <c r="P274" s="20" t="str">
        <f>IF(G273="","",
IF(IFERROR(INDEX($C$1:$H$2,1,MATCH(6,$C$2:$H$2,0)),"")=$G$1,
IFERROR(IF(WEEKDAY(G273,1)=$H$2,IF(P273=$G$3,$G$1,""),""),""),
IFERROR(INDEX($C$1:$H$2,1,MATCH(6,$C$2:$H$2,0)),"")
))</f>
        <v>び</v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/>
      </c>
      <c r="D276" s="18" t="str">
        <f t="shared" si="91"/>
        <v>紙・衣</v>
      </c>
      <c r="E276" s="18" t="str">
        <f t="shared" si="91"/>
        <v>燃</v>
      </c>
      <c r="F276" s="18" t="str">
        <f t="shared" si="91"/>
        <v/>
      </c>
      <c r="G276" s="18" t="str">
        <f t="shared" si="91"/>
        <v>び</v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/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び</v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/>
      </c>
      <c r="D278" s="18" t="str">
        <f t="shared" si="94"/>
        <v>紙・衣</v>
      </c>
      <c r="E278" s="18" t="str">
        <f t="shared" si="94"/>
        <v>燃</v>
      </c>
      <c r="F278" s="18" t="str">
        <f t="shared" si="94"/>
        <v/>
      </c>
      <c r="G278" s="18" t="str">
        <f t="shared" si="94"/>
        <v>び</v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/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/>
      </c>
      <c r="P278" s="20" t="str">
        <f>IF(G277="","",
IF(IFERROR(INDEX($C$1:$H$2,1,MATCH(6,$C$2:$H$2,0)),"")=$G$1,
IFERROR(IF(WEEKDAY(G277,1)=$H$2,IF(P277=$G$3,$G$1,""),""),""),
IFERROR(INDEX($C$1:$H$2,1,MATCH(6,$C$2:$H$2,0)),"")
))</f>
        <v>び</v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/>
      </c>
      <c r="D280" s="18" t="str">
        <f t="shared" si="96"/>
        <v>紙・衣</v>
      </c>
      <c r="E280" s="18" t="str">
        <f t="shared" si="96"/>
        <v>燃</v>
      </c>
      <c r="F280" s="18" t="str">
        <f t="shared" si="96"/>
        <v/>
      </c>
      <c r="G280" s="18" t="str">
        <f t="shared" si="96"/>
        <v>び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/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び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46" t="s">
        <v>15</v>
      </c>
      <c r="D284" s="39" t="s">
        <v>16</v>
      </c>
      <c r="E284" s="39"/>
      <c r="F284" s="39"/>
      <c r="G284" s="39"/>
      <c r="H284" s="39"/>
      <c r="I284" s="6"/>
    </row>
    <row r="285" spans="1:17" hidden="1">
      <c r="A285" s="6"/>
      <c r="B285" s="6"/>
      <c r="C285" s="46"/>
      <c r="D285" s="39"/>
      <c r="E285" s="39"/>
      <c r="F285" s="39"/>
      <c r="G285" s="39"/>
      <c r="H285" s="39"/>
      <c r="I285" s="6"/>
    </row>
    <row r="286" spans="1:17" hidden="1">
      <c r="A286" s="6"/>
      <c r="B286" s="6"/>
      <c r="C286" s="47" t="s">
        <v>17</v>
      </c>
      <c r="D286" s="39" t="s">
        <v>18</v>
      </c>
      <c r="E286" s="39"/>
      <c r="F286" s="39"/>
      <c r="G286" s="39"/>
      <c r="H286" s="39"/>
      <c r="I286" s="6"/>
    </row>
    <row r="287" spans="1:17" hidden="1">
      <c r="A287" s="6"/>
      <c r="B287" s="6"/>
      <c r="C287" s="47"/>
      <c r="D287" s="39"/>
      <c r="E287" s="39"/>
      <c r="F287" s="39"/>
      <c r="G287" s="39"/>
      <c r="H287" s="39"/>
      <c r="I287" s="6"/>
    </row>
    <row r="288" spans="1:17" hidden="1">
      <c r="A288" s="6"/>
      <c r="B288" s="6"/>
      <c r="C288" s="48" t="s">
        <v>19</v>
      </c>
      <c r="D288" s="49" t="s">
        <v>20</v>
      </c>
      <c r="E288" s="49"/>
      <c r="F288" s="49"/>
      <c r="G288" s="49"/>
      <c r="H288" s="49"/>
      <c r="I288" s="6"/>
    </row>
    <row r="289" spans="1:12" hidden="1">
      <c r="A289" s="6"/>
      <c r="B289" s="6"/>
      <c r="C289" s="48"/>
      <c r="D289" s="49"/>
      <c r="E289" s="49"/>
      <c r="F289" s="49"/>
      <c r="G289" s="49"/>
      <c r="H289" s="49"/>
      <c r="I289" s="6"/>
    </row>
    <row r="290" spans="1:12" hidden="1">
      <c r="A290" s="6"/>
      <c r="B290" s="6"/>
      <c r="C290" s="38" t="s">
        <v>21</v>
      </c>
      <c r="D290" s="39" t="s">
        <v>22</v>
      </c>
      <c r="E290" s="39"/>
      <c r="F290" s="39"/>
      <c r="G290" s="39"/>
      <c r="H290" s="39"/>
      <c r="I290" s="6"/>
    </row>
    <row r="291" spans="1:12" hidden="1">
      <c r="A291" s="6"/>
      <c r="B291" s="6"/>
      <c r="C291" s="38"/>
      <c r="D291" s="39"/>
      <c r="E291" s="39"/>
      <c r="F291" s="39"/>
      <c r="G291" s="39"/>
      <c r="H291" s="39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40"/>
      <c r="C293" s="41"/>
      <c r="D293" s="41"/>
      <c r="E293" s="41"/>
      <c r="F293" s="41"/>
      <c r="G293" s="41"/>
      <c r="H293" s="42"/>
      <c r="I293" s="6"/>
    </row>
    <row r="294" spans="1:12" ht="17.25" hidden="1">
      <c r="A294" s="6"/>
      <c r="B294" s="43" t="s">
        <v>23</v>
      </c>
      <c r="C294" s="44"/>
      <c r="D294" s="44"/>
      <c r="E294" s="44"/>
      <c r="F294" s="44"/>
      <c r="G294" s="44"/>
      <c r="H294" s="45"/>
      <c r="I294" s="6"/>
    </row>
    <row r="295" spans="1:12" ht="17.25" hidden="1">
      <c r="A295" s="6"/>
      <c r="B295" s="43" t="s">
        <v>24</v>
      </c>
      <c r="C295" s="44"/>
      <c r="D295" s="44"/>
      <c r="E295" s="44"/>
      <c r="F295" s="44"/>
      <c r="G295" s="44"/>
      <c r="H295" s="45"/>
      <c r="I295" s="6"/>
    </row>
    <row r="296" spans="1:12" ht="17.25" hidden="1">
      <c r="A296" s="6"/>
      <c r="B296" s="43" t="s">
        <v>25</v>
      </c>
      <c r="C296" s="44"/>
      <c r="D296" s="44"/>
      <c r="E296" s="44"/>
      <c r="F296" s="44"/>
      <c r="G296" s="44"/>
      <c r="H296" s="45"/>
      <c r="I296" s="6"/>
    </row>
    <row r="297" spans="1:12" hidden="1">
      <c r="A297" s="6"/>
      <c r="B297" s="35"/>
      <c r="C297" s="36"/>
      <c r="D297" s="36"/>
      <c r="E297" s="36"/>
      <c r="F297" s="36"/>
      <c r="G297" s="36"/>
      <c r="H297" s="37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50" t="s">
        <v>5</v>
      </c>
      <c r="C299" s="50"/>
      <c r="D299" s="50"/>
      <c r="E299" s="50"/>
      <c r="F299" s="50"/>
      <c r="G299" s="50"/>
      <c r="H299" s="5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50"/>
      <c r="C300" s="50"/>
      <c r="D300" s="50"/>
      <c r="E300" s="50"/>
      <c r="F300" s="50"/>
      <c r="G300" s="50"/>
      <c r="H300" s="50"/>
      <c r="I300" s="6"/>
      <c r="L300" s="1">
        <f>MONTH(K299)</f>
        <v>11</v>
      </c>
    </row>
    <row r="301" spans="1:12" hidden="1">
      <c r="A301" s="6"/>
      <c r="B301" s="50"/>
      <c r="C301" s="50"/>
      <c r="D301" s="50"/>
      <c r="E301" s="50"/>
      <c r="F301" s="50"/>
      <c r="G301" s="50"/>
      <c r="H301" s="5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51" t="str">
        <f>$B$1</f>
        <v>地区８</v>
      </c>
      <c r="H303" s="5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53"/>
      <c r="H304" s="54"/>
      <c r="I304" s="6"/>
    </row>
    <row r="305" spans="1:17" ht="13.5" hidden="1" customHeight="1" thickTop="1">
      <c r="A305" s="55">
        <f>K299</f>
        <v>45962</v>
      </c>
      <c r="B305" s="55"/>
      <c r="C305" s="56">
        <f>L299</f>
        <v>2025</v>
      </c>
      <c r="D305" s="57" t="str">
        <f>$K$3</f>
        <v>塚口町１・２丁目、塚口本町、猪名寺３丁目</v>
      </c>
      <c r="E305" s="58"/>
      <c r="F305" s="58"/>
      <c r="G305" s="58"/>
      <c r="H305" s="59"/>
      <c r="I305" s="6"/>
    </row>
    <row r="306" spans="1:17" ht="13.5" hidden="1" customHeight="1">
      <c r="A306" s="55"/>
      <c r="B306" s="55"/>
      <c r="C306" s="56"/>
      <c r="D306" s="60"/>
      <c r="E306" s="61"/>
      <c r="F306" s="61"/>
      <c r="G306" s="61"/>
      <c r="H306" s="62"/>
      <c r="I306" s="6"/>
    </row>
    <row r="307" spans="1:17" ht="13.5" hidden="1" customHeight="1">
      <c r="A307" s="6"/>
      <c r="B307" s="66" t="str">
        <f>DBCS(L300)</f>
        <v>１１</v>
      </c>
      <c r="C307" s="67" t="s">
        <v>6</v>
      </c>
      <c r="D307" s="60"/>
      <c r="E307" s="61"/>
      <c r="F307" s="61"/>
      <c r="G307" s="61"/>
      <c r="H307" s="62"/>
      <c r="I307" s="6"/>
    </row>
    <row r="308" spans="1:17" ht="13.5" hidden="1" customHeight="1">
      <c r="A308" s="6"/>
      <c r="B308" s="66"/>
      <c r="C308" s="67"/>
      <c r="D308" s="60"/>
      <c r="E308" s="61"/>
      <c r="F308" s="61"/>
      <c r="G308" s="61"/>
      <c r="H308" s="62"/>
      <c r="I308" s="6"/>
    </row>
    <row r="309" spans="1:17" ht="13.5" hidden="1" customHeight="1">
      <c r="A309" s="6"/>
      <c r="B309" s="66"/>
      <c r="C309" s="67"/>
      <c r="D309" s="60"/>
      <c r="E309" s="61"/>
      <c r="F309" s="61"/>
      <c r="G309" s="61"/>
      <c r="H309" s="62"/>
      <c r="I309" s="6"/>
      <c r="L309" s="9"/>
    </row>
    <row r="310" spans="1:17" ht="13.5" hidden="1" customHeight="1" thickBot="1">
      <c r="A310" s="6"/>
      <c r="B310" s="66"/>
      <c r="C310" s="67"/>
      <c r="D310" s="63"/>
      <c r="E310" s="64"/>
      <c r="F310" s="64"/>
      <c r="G310" s="64"/>
      <c r="H310" s="6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/>
      </c>
      <c r="D316" s="18" t="str">
        <f t="shared" si="102"/>
        <v>紙・衣</v>
      </c>
      <c r="E316" s="18" t="str">
        <f t="shared" si="102"/>
        <v>燃</v>
      </c>
      <c r="F316" s="18" t="str">
        <f t="shared" si="102"/>
        <v/>
      </c>
      <c r="G316" s="18" t="str">
        <f t="shared" si="102"/>
        <v>び</v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/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び</v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/>
      </c>
      <c r="D318" s="18" t="str">
        <f t="shared" si="105"/>
        <v>紙・衣</v>
      </c>
      <c r="E318" s="18" t="str">
        <f t="shared" si="105"/>
        <v>燃</v>
      </c>
      <c r="F318" s="18" t="str">
        <f t="shared" si="105"/>
        <v>小・危</v>
      </c>
      <c r="G318" s="18" t="str">
        <f t="shared" si="105"/>
        <v>び</v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/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小・危</v>
      </c>
      <c r="P318" s="20" t="str">
        <f>IF(G317="","",
IF(IFERROR(INDEX($C$1:$H$2,1,MATCH(6,$C$2:$H$2,0)),"")=$G$1,
IFERROR(IF(WEEKDAY(G317,1)=$H$2,IF(P317=$G$3,$G$1,""),""),""),
IFERROR(INDEX($C$1:$H$2,1,MATCH(6,$C$2:$H$2,0)),"")
))</f>
        <v>び</v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/>
      </c>
      <c r="D320" s="18" t="str">
        <f t="shared" si="108"/>
        <v>紙・衣</v>
      </c>
      <c r="E320" s="18" t="str">
        <f t="shared" si="108"/>
        <v>燃</v>
      </c>
      <c r="F320" s="18" t="str">
        <f t="shared" si="108"/>
        <v/>
      </c>
      <c r="G320" s="18" t="str">
        <f t="shared" si="108"/>
        <v>び</v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/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び</v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/>
      </c>
      <c r="D322" s="18" t="str">
        <f t="shared" si="110"/>
        <v>紙・衣</v>
      </c>
      <c r="E322" s="18" t="str">
        <f t="shared" si="110"/>
        <v>燃</v>
      </c>
      <c r="F322" s="18" t="str">
        <f t="shared" si="110"/>
        <v/>
      </c>
      <c r="G322" s="18" t="str">
        <f t="shared" si="110"/>
        <v>び</v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/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/>
      </c>
      <c r="P322" s="20" t="str">
        <f>IF(G321="","",
IF(IFERROR(INDEX($C$1:$H$2,1,MATCH(6,$C$2:$H$2,0)),"")=$G$1,
IFERROR(IF(WEEKDAY(G321,1)=$H$2,IF(P321=$G$3,$G$1,""),""),""),
IFERROR(INDEX($C$1:$H$2,1,MATCH(6,$C$2:$H$2,0)),"")
))</f>
        <v>び</v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46" t="s">
        <v>15</v>
      </c>
      <c r="D326" s="39" t="s">
        <v>16</v>
      </c>
      <c r="E326" s="39"/>
      <c r="F326" s="39"/>
      <c r="G326" s="39"/>
      <c r="H326" s="39"/>
      <c r="I326" s="6"/>
    </row>
    <row r="327" spans="1:17" hidden="1">
      <c r="A327" s="6"/>
      <c r="B327" s="6"/>
      <c r="C327" s="46"/>
      <c r="D327" s="39"/>
      <c r="E327" s="39"/>
      <c r="F327" s="39"/>
      <c r="G327" s="39"/>
      <c r="H327" s="39"/>
      <c r="I327" s="6"/>
    </row>
    <row r="328" spans="1:17" hidden="1">
      <c r="A328" s="6"/>
      <c r="B328" s="6"/>
      <c r="C328" s="47" t="s">
        <v>17</v>
      </c>
      <c r="D328" s="39" t="s">
        <v>18</v>
      </c>
      <c r="E328" s="39"/>
      <c r="F328" s="39"/>
      <c r="G328" s="39"/>
      <c r="H328" s="39"/>
      <c r="I328" s="6"/>
    </row>
    <row r="329" spans="1:17" hidden="1">
      <c r="A329" s="6"/>
      <c r="B329" s="6"/>
      <c r="C329" s="47"/>
      <c r="D329" s="39"/>
      <c r="E329" s="39"/>
      <c r="F329" s="39"/>
      <c r="G329" s="39"/>
      <c r="H329" s="39"/>
      <c r="I329" s="6"/>
    </row>
    <row r="330" spans="1:17" hidden="1">
      <c r="A330" s="6"/>
      <c r="B330" s="6"/>
      <c r="C330" s="48" t="s">
        <v>19</v>
      </c>
      <c r="D330" s="49" t="s">
        <v>20</v>
      </c>
      <c r="E330" s="49"/>
      <c r="F330" s="49"/>
      <c r="G330" s="49"/>
      <c r="H330" s="49"/>
      <c r="I330" s="6"/>
    </row>
    <row r="331" spans="1:17" hidden="1">
      <c r="A331" s="6"/>
      <c r="B331" s="6"/>
      <c r="C331" s="48"/>
      <c r="D331" s="49"/>
      <c r="E331" s="49"/>
      <c r="F331" s="49"/>
      <c r="G331" s="49"/>
      <c r="H331" s="49"/>
      <c r="I331" s="6"/>
    </row>
    <row r="332" spans="1:17" hidden="1">
      <c r="A332" s="6"/>
      <c r="B332" s="6"/>
      <c r="C332" s="38" t="s">
        <v>21</v>
      </c>
      <c r="D332" s="39" t="s">
        <v>22</v>
      </c>
      <c r="E332" s="39"/>
      <c r="F332" s="39"/>
      <c r="G332" s="39"/>
      <c r="H332" s="39"/>
      <c r="I332" s="6"/>
    </row>
    <row r="333" spans="1:17" hidden="1">
      <c r="A333" s="6"/>
      <c r="B333" s="6"/>
      <c r="C333" s="38"/>
      <c r="D333" s="39"/>
      <c r="E333" s="39"/>
      <c r="F333" s="39"/>
      <c r="G333" s="39"/>
      <c r="H333" s="39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40"/>
      <c r="C335" s="41"/>
      <c r="D335" s="41"/>
      <c r="E335" s="41"/>
      <c r="F335" s="41"/>
      <c r="G335" s="41"/>
      <c r="H335" s="42"/>
      <c r="I335" s="6"/>
    </row>
    <row r="336" spans="1:17" ht="17.25" hidden="1">
      <c r="A336" s="6"/>
      <c r="B336" s="43" t="s">
        <v>23</v>
      </c>
      <c r="C336" s="44"/>
      <c r="D336" s="44"/>
      <c r="E336" s="44"/>
      <c r="F336" s="44"/>
      <c r="G336" s="44"/>
      <c r="H336" s="45"/>
      <c r="I336" s="6"/>
    </row>
    <row r="337" spans="1:13" ht="17.25" hidden="1">
      <c r="A337" s="6"/>
      <c r="B337" s="43" t="s">
        <v>24</v>
      </c>
      <c r="C337" s="44"/>
      <c r="D337" s="44"/>
      <c r="E337" s="44"/>
      <c r="F337" s="44"/>
      <c r="G337" s="44"/>
      <c r="H337" s="45"/>
      <c r="I337" s="6"/>
    </row>
    <row r="338" spans="1:13" ht="17.25" hidden="1">
      <c r="A338" s="6"/>
      <c r="B338" s="43" t="s">
        <v>25</v>
      </c>
      <c r="C338" s="44"/>
      <c r="D338" s="44"/>
      <c r="E338" s="44"/>
      <c r="F338" s="44"/>
      <c r="G338" s="44"/>
      <c r="H338" s="45"/>
      <c r="I338" s="6"/>
    </row>
    <row r="339" spans="1:13" hidden="1">
      <c r="A339" s="6"/>
      <c r="B339" s="35"/>
      <c r="C339" s="36"/>
      <c r="D339" s="36"/>
      <c r="E339" s="36"/>
      <c r="F339" s="36"/>
      <c r="G339" s="36"/>
      <c r="H339" s="37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2" t="s">
        <v>5</v>
      </c>
      <c r="C341" s="72"/>
      <c r="D341" s="72"/>
      <c r="E341" s="72"/>
      <c r="F341" s="72"/>
      <c r="G341" s="72"/>
      <c r="H341" s="72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2"/>
      <c r="C342" s="72"/>
      <c r="D342" s="72"/>
      <c r="E342" s="72"/>
      <c r="F342" s="72"/>
      <c r="G342" s="72"/>
      <c r="H342" s="72"/>
      <c r="I342" s="21"/>
      <c r="L342" s="1">
        <f>MONTH(K341)</f>
        <v>12</v>
      </c>
    </row>
    <row r="343" spans="1:13">
      <c r="A343" s="21"/>
      <c r="B343" s="72"/>
      <c r="C343" s="72"/>
      <c r="D343" s="72"/>
      <c r="E343" s="72"/>
      <c r="F343" s="72"/>
      <c r="G343" s="72"/>
      <c r="H343" s="72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3" t="str">
        <f>$B$1</f>
        <v>地区８</v>
      </c>
      <c r="H345" s="74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5"/>
      <c r="H346" s="76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7">
        <f>K341</f>
        <v>45992</v>
      </c>
      <c r="B347" s="77"/>
      <c r="C347" s="78">
        <f>L341</f>
        <v>2025</v>
      </c>
      <c r="D347" s="79" t="str">
        <f>$K$3</f>
        <v>塚口町１・２丁目、塚口本町、猪名寺３丁目</v>
      </c>
      <c r="E347" s="80"/>
      <c r="F347" s="80"/>
      <c r="G347" s="80"/>
      <c r="H347" s="81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7"/>
      <c r="B348" s="77"/>
      <c r="C348" s="78"/>
      <c r="D348" s="82"/>
      <c r="E348" s="83"/>
      <c r="F348" s="83"/>
      <c r="G348" s="83"/>
      <c r="H348" s="84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8" t="str">
        <f>DBCS(L342)</f>
        <v>１２</v>
      </c>
      <c r="C349" s="89" t="s">
        <v>6</v>
      </c>
      <c r="D349" s="82"/>
      <c r="E349" s="83"/>
      <c r="F349" s="83"/>
      <c r="G349" s="83"/>
      <c r="H349" s="84"/>
      <c r="I349" s="21"/>
    </row>
    <row r="350" spans="1:13" ht="13.5" customHeight="1">
      <c r="A350" s="21"/>
      <c r="B350" s="88"/>
      <c r="C350" s="89"/>
      <c r="D350" s="82"/>
      <c r="E350" s="83"/>
      <c r="F350" s="83"/>
      <c r="G350" s="83"/>
      <c r="H350" s="84"/>
      <c r="I350" s="21"/>
    </row>
    <row r="351" spans="1:13" ht="13.5" customHeight="1">
      <c r="A351" s="21"/>
      <c r="B351" s="88"/>
      <c r="C351" s="89"/>
      <c r="D351" s="82"/>
      <c r="E351" s="83"/>
      <c r="F351" s="83"/>
      <c r="G351" s="83"/>
      <c r="H351" s="84"/>
      <c r="I351" s="21"/>
      <c r="L351" s="9"/>
    </row>
    <row r="352" spans="1:13" ht="13.5" customHeight="1" thickBot="1">
      <c r="A352" s="21"/>
      <c r="B352" s="88"/>
      <c r="C352" s="89"/>
      <c r="D352" s="85"/>
      <c r="E352" s="86"/>
      <c r="F352" s="86"/>
      <c r="G352" s="86"/>
      <c r="H352" s="87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/>
      </c>
      <c r="D356" s="31" t="str">
        <f t="shared" si="113"/>
        <v>紙・衣</v>
      </c>
      <c r="E356" s="31" t="str">
        <f t="shared" si="113"/>
        <v>燃</v>
      </c>
      <c r="F356" s="31" t="str">
        <f t="shared" si="113"/>
        <v/>
      </c>
      <c r="G356" s="31" t="str">
        <f t="shared" si="113"/>
        <v>び</v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/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び</v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/>
      </c>
      <c r="D358" s="31" t="str">
        <f t="shared" si="116"/>
        <v>紙・衣</v>
      </c>
      <c r="E358" s="31" t="str">
        <f t="shared" si="116"/>
        <v>燃</v>
      </c>
      <c r="F358" s="31" t="str">
        <f t="shared" si="116"/>
        <v>小・危</v>
      </c>
      <c r="G358" s="31" t="str">
        <f t="shared" si="116"/>
        <v>び</v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/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小・危</v>
      </c>
      <c r="P358" s="20" t="str">
        <f>IF(G357="","",
IF(IFERROR(INDEX($C$1:$H$2,1,MATCH(6,$C$2:$H$2,0)),"")=$G$1,
IFERROR(IF(WEEKDAY(G357,1)=$H$2,IF(P357=$G$3,$G$1,""),""),""),
IFERROR(INDEX($C$1:$H$2,1,MATCH(6,$C$2:$H$2,0)),"")
))</f>
        <v>び</v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/>
      </c>
      <c r="D360" s="31" t="str">
        <f t="shared" si="119"/>
        <v>紙・衣</v>
      </c>
      <c r="E360" s="31" t="str">
        <f t="shared" si="119"/>
        <v>燃</v>
      </c>
      <c r="F360" s="31" t="str">
        <f t="shared" si="119"/>
        <v/>
      </c>
      <c r="G360" s="31" t="str">
        <f t="shared" si="119"/>
        <v>び</v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/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び</v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/>
      </c>
      <c r="D362" s="31" t="str">
        <f t="shared" si="122"/>
        <v>紙・衣</v>
      </c>
      <c r="E362" s="31" t="str">
        <f t="shared" si="122"/>
        <v>燃</v>
      </c>
      <c r="F362" s="31" t="str">
        <f t="shared" si="122"/>
        <v/>
      </c>
      <c r="G362" s="31" t="str">
        <f t="shared" si="122"/>
        <v>び</v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/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/>
      </c>
      <c r="P362" s="20" t="str">
        <f>IF(G361="","",
IF(IFERROR(INDEX($C$1:$H$2,1,MATCH(6,$C$2:$H$2,0)),"")=$G$1,
IFERROR(IF(WEEKDAY(G361,1)=$H$2,IF(P361=$G$3,$G$1,""),""),""),
IFERROR(INDEX($C$1:$H$2,1,MATCH(6,$C$2:$H$2,0)),"")
))</f>
        <v>び</v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/>
      </c>
      <c r="D364" s="34" t="str">
        <f t="shared" si="124"/>
        <v>収集無し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/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46" t="s">
        <v>15</v>
      </c>
      <c r="D368" s="39" t="s">
        <v>16</v>
      </c>
      <c r="E368" s="39"/>
      <c r="F368" s="39"/>
      <c r="G368" s="39"/>
      <c r="H368" s="39"/>
      <c r="I368" s="21"/>
    </row>
    <row r="369" spans="1:12">
      <c r="A369" s="21"/>
      <c r="B369" s="21"/>
      <c r="C369" s="46"/>
      <c r="D369" s="39"/>
      <c r="E369" s="39"/>
      <c r="F369" s="39"/>
      <c r="G369" s="39"/>
      <c r="H369" s="39"/>
      <c r="I369" s="21"/>
    </row>
    <row r="370" spans="1:12">
      <c r="A370" s="21"/>
      <c r="B370" s="21"/>
      <c r="C370" s="47" t="s">
        <v>17</v>
      </c>
      <c r="D370" s="39" t="s">
        <v>18</v>
      </c>
      <c r="E370" s="39"/>
      <c r="F370" s="39"/>
      <c r="G370" s="39"/>
      <c r="H370" s="39"/>
      <c r="I370" s="21"/>
    </row>
    <row r="371" spans="1:12">
      <c r="A371" s="21"/>
      <c r="B371" s="21"/>
      <c r="C371" s="47"/>
      <c r="D371" s="39"/>
      <c r="E371" s="39"/>
      <c r="F371" s="39"/>
      <c r="G371" s="39"/>
      <c r="H371" s="39"/>
      <c r="I371" s="21"/>
    </row>
    <row r="372" spans="1:12">
      <c r="A372" s="21"/>
      <c r="B372" s="21"/>
      <c r="C372" s="48" t="s">
        <v>19</v>
      </c>
      <c r="D372" s="49" t="s">
        <v>20</v>
      </c>
      <c r="E372" s="49"/>
      <c r="F372" s="49"/>
      <c r="G372" s="49"/>
      <c r="H372" s="49"/>
      <c r="I372" s="21"/>
    </row>
    <row r="373" spans="1:12">
      <c r="A373" s="21"/>
      <c r="B373" s="21"/>
      <c r="C373" s="48"/>
      <c r="D373" s="49"/>
      <c r="E373" s="49"/>
      <c r="F373" s="49"/>
      <c r="G373" s="49"/>
      <c r="H373" s="49"/>
      <c r="I373" s="21"/>
    </row>
    <row r="374" spans="1:12">
      <c r="A374" s="21"/>
      <c r="B374" s="21"/>
      <c r="C374" s="38" t="s">
        <v>21</v>
      </c>
      <c r="D374" s="39" t="s">
        <v>22</v>
      </c>
      <c r="E374" s="39"/>
      <c r="F374" s="39"/>
      <c r="G374" s="39"/>
      <c r="H374" s="39"/>
      <c r="I374" s="21"/>
    </row>
    <row r="375" spans="1:12">
      <c r="A375" s="21"/>
      <c r="B375" s="21"/>
      <c r="C375" s="38"/>
      <c r="D375" s="39"/>
      <c r="E375" s="39"/>
      <c r="F375" s="39"/>
      <c r="G375" s="39"/>
      <c r="H375" s="39"/>
      <c r="I375" s="21"/>
    </row>
    <row r="376" spans="1:12" s="32" customFormat="1" ht="13.5" customHeight="1">
      <c r="A376" s="21"/>
      <c r="B376" s="23"/>
      <c r="C376" s="69" t="s">
        <v>28</v>
      </c>
      <c r="D376" s="69"/>
      <c r="E376" s="69"/>
      <c r="F376" s="69"/>
      <c r="G376" s="69"/>
      <c r="H376" s="69"/>
      <c r="I376" s="21"/>
    </row>
    <row r="377" spans="1:12" s="32" customFormat="1" ht="20.25" customHeight="1">
      <c r="A377" s="21"/>
      <c r="B377" s="33"/>
      <c r="C377" s="69"/>
      <c r="D377" s="69"/>
      <c r="E377" s="69"/>
      <c r="F377" s="69"/>
      <c r="G377" s="69"/>
      <c r="H377" s="69"/>
      <c r="I377" s="21"/>
    </row>
    <row r="378" spans="1:12" s="32" customFormat="1" ht="17.25">
      <c r="A378" s="21"/>
      <c r="B378" s="70"/>
      <c r="C378" s="70"/>
      <c r="D378" s="70"/>
      <c r="E378" s="70"/>
      <c r="F378" s="70"/>
      <c r="G378" s="70"/>
      <c r="H378" s="70"/>
      <c r="I378" s="21"/>
    </row>
    <row r="379" spans="1:12" s="32" customFormat="1" ht="18.75">
      <c r="A379" s="21"/>
      <c r="B379" s="71" t="s">
        <v>29</v>
      </c>
      <c r="C379" s="71"/>
      <c r="D379" s="71"/>
      <c r="E379" s="71"/>
      <c r="F379" s="71"/>
      <c r="G379" s="71"/>
      <c r="H379" s="71"/>
      <c r="I379" s="21"/>
    </row>
    <row r="380" spans="1:12" s="32" customFormat="1" ht="18.75">
      <c r="A380" s="21"/>
      <c r="B380" s="71" t="s">
        <v>31</v>
      </c>
      <c r="C380" s="71"/>
      <c r="D380" s="71"/>
      <c r="E380" s="71"/>
      <c r="F380" s="71"/>
      <c r="G380" s="71"/>
      <c r="H380" s="71"/>
      <c r="I380" s="21"/>
    </row>
    <row r="381" spans="1:12" s="32" customFormat="1">
      <c r="A381" s="21"/>
      <c r="B381" s="68"/>
      <c r="C381" s="68"/>
      <c r="D381" s="68"/>
      <c r="E381" s="68"/>
      <c r="F381" s="68"/>
      <c r="G381" s="68"/>
      <c r="H381" s="6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2" t="s">
        <v>5</v>
      </c>
      <c r="C383" s="72"/>
      <c r="D383" s="72"/>
      <c r="E383" s="72"/>
      <c r="F383" s="72"/>
      <c r="G383" s="72"/>
      <c r="H383" s="72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2"/>
      <c r="C384" s="72"/>
      <c r="D384" s="72"/>
      <c r="E384" s="72"/>
      <c r="F384" s="72"/>
      <c r="G384" s="72"/>
      <c r="H384" s="72"/>
      <c r="I384" s="21"/>
      <c r="L384" s="1">
        <f>MONTH(K383)</f>
        <v>1</v>
      </c>
    </row>
    <row r="385" spans="1:17">
      <c r="A385" s="21"/>
      <c r="B385" s="72"/>
      <c r="C385" s="72"/>
      <c r="D385" s="72"/>
      <c r="E385" s="72"/>
      <c r="F385" s="72"/>
      <c r="G385" s="72"/>
      <c r="H385" s="72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3" t="str">
        <f>$B$1</f>
        <v>地区８</v>
      </c>
      <c r="H387" s="74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5"/>
      <c r="H388" s="76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7">
        <f>K383</f>
        <v>46023</v>
      </c>
      <c r="B389" s="77"/>
      <c r="C389" s="78">
        <f>L383</f>
        <v>2026</v>
      </c>
      <c r="D389" s="79" t="str">
        <f>$K$3</f>
        <v>塚口町１・２丁目、塚口本町、猪名寺３丁目</v>
      </c>
      <c r="E389" s="80"/>
      <c r="F389" s="80"/>
      <c r="G389" s="80"/>
      <c r="H389" s="81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7"/>
      <c r="B390" s="77"/>
      <c r="C390" s="78"/>
      <c r="D390" s="82"/>
      <c r="E390" s="83"/>
      <c r="F390" s="83"/>
      <c r="G390" s="83"/>
      <c r="H390" s="84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8" t="str">
        <f>DBCS(L384)</f>
        <v>１</v>
      </c>
      <c r="C391" s="89" t="s">
        <v>6</v>
      </c>
      <c r="D391" s="82"/>
      <c r="E391" s="83"/>
      <c r="F391" s="83"/>
      <c r="G391" s="83"/>
      <c r="H391" s="84"/>
      <c r="I391" s="21"/>
    </row>
    <row r="392" spans="1:17" ht="13.5" customHeight="1">
      <c r="A392" s="21"/>
      <c r="B392" s="88"/>
      <c r="C392" s="89"/>
      <c r="D392" s="82"/>
      <c r="E392" s="83"/>
      <c r="F392" s="83"/>
      <c r="G392" s="83"/>
      <c r="H392" s="84"/>
      <c r="I392" s="21"/>
    </row>
    <row r="393" spans="1:17" ht="13.5" customHeight="1">
      <c r="A393" s="21"/>
      <c r="B393" s="88"/>
      <c r="C393" s="89"/>
      <c r="D393" s="82"/>
      <c r="E393" s="83"/>
      <c r="F393" s="83"/>
      <c r="G393" s="83"/>
      <c r="H393" s="84"/>
      <c r="I393" s="21"/>
      <c r="L393" s="9"/>
    </row>
    <row r="394" spans="1:17" ht="13.5" customHeight="1" thickBot="1">
      <c r="A394" s="21"/>
      <c r="B394" s="88"/>
      <c r="C394" s="89"/>
      <c r="D394" s="85"/>
      <c r="E394" s="86"/>
      <c r="F394" s="86"/>
      <c r="G394" s="86"/>
      <c r="H394" s="87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び</v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/>
      </c>
      <c r="D400" s="31" t="str">
        <f t="shared" si="130"/>
        <v>紙・衣</v>
      </c>
      <c r="E400" s="31" t="str">
        <f t="shared" si="130"/>
        <v>燃</v>
      </c>
      <c r="F400" s="31" t="str">
        <f t="shared" si="130"/>
        <v>小・危</v>
      </c>
      <c r="G400" s="31" t="str">
        <f t="shared" si="130"/>
        <v>び</v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/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小・危</v>
      </c>
      <c r="P400" s="20" t="str">
        <f>IF(G399="","",
IF(IFERROR(INDEX($C$1:$H$2,1,MATCH(6,$C$2:$H$2,0)),"")=$G$1,
IFERROR(IF(WEEKDAY(G399,1)=$H$2,IF(P399=$G$3,$G$1,""),""),""),
IFERROR(INDEX($C$1:$H$2,1,MATCH(6,$C$2:$H$2,0)),"")
))</f>
        <v>び</v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/>
      </c>
      <c r="D402" s="31" t="str">
        <f t="shared" si="133"/>
        <v>紙・衣</v>
      </c>
      <c r="E402" s="31" t="str">
        <f t="shared" si="133"/>
        <v>燃</v>
      </c>
      <c r="F402" s="31" t="str">
        <f t="shared" si="133"/>
        <v/>
      </c>
      <c r="G402" s="31" t="str">
        <f t="shared" si="133"/>
        <v>び</v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/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び</v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/>
      </c>
      <c r="D404" s="31" t="str">
        <f t="shared" si="136"/>
        <v>紙・衣</v>
      </c>
      <c r="E404" s="31" t="str">
        <f t="shared" si="136"/>
        <v>燃</v>
      </c>
      <c r="F404" s="31" t="str">
        <f t="shared" si="136"/>
        <v/>
      </c>
      <c r="G404" s="31" t="str">
        <f t="shared" si="136"/>
        <v>び</v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/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/>
      </c>
      <c r="P404" s="20" t="str">
        <f>IF(G403="","",
IF(IFERROR(INDEX($C$1:$H$2,1,MATCH(6,$C$2:$H$2,0)),"")=$G$1,
IFERROR(IF(WEEKDAY(G403,1)=$H$2,IF(P403=$G$3,$G$1,""),""),""),
IFERROR(INDEX($C$1:$H$2,1,MATCH(6,$C$2:$H$2,0)),"")
))</f>
        <v>び</v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/>
      </c>
      <c r="D406" s="31" t="str">
        <f t="shared" si="138"/>
        <v>紙・衣</v>
      </c>
      <c r="E406" s="31" t="str">
        <f t="shared" si="138"/>
        <v>燃</v>
      </c>
      <c r="F406" s="31" t="str">
        <f t="shared" si="138"/>
        <v/>
      </c>
      <c r="G406" s="31" t="str">
        <f t="shared" si="138"/>
        <v>び</v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/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び</v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46" t="s">
        <v>15</v>
      </c>
      <c r="D410" s="39" t="s">
        <v>16</v>
      </c>
      <c r="E410" s="39"/>
      <c r="F410" s="39"/>
      <c r="G410" s="39"/>
      <c r="H410" s="39"/>
      <c r="I410" s="21"/>
    </row>
    <row r="411" spans="1:17">
      <c r="A411" s="21"/>
      <c r="B411" s="21"/>
      <c r="C411" s="46"/>
      <c r="D411" s="39"/>
      <c r="E411" s="39"/>
      <c r="F411" s="39"/>
      <c r="G411" s="39"/>
      <c r="H411" s="39"/>
      <c r="I411" s="21"/>
    </row>
    <row r="412" spans="1:17">
      <c r="A412" s="21"/>
      <c r="B412" s="21"/>
      <c r="C412" s="47" t="s">
        <v>17</v>
      </c>
      <c r="D412" s="39" t="s">
        <v>18</v>
      </c>
      <c r="E412" s="39"/>
      <c r="F412" s="39"/>
      <c r="G412" s="39"/>
      <c r="H412" s="39"/>
      <c r="I412" s="21"/>
    </row>
    <row r="413" spans="1:17">
      <c r="A413" s="21"/>
      <c r="B413" s="21"/>
      <c r="C413" s="47"/>
      <c r="D413" s="39"/>
      <c r="E413" s="39"/>
      <c r="F413" s="39"/>
      <c r="G413" s="39"/>
      <c r="H413" s="39"/>
      <c r="I413" s="21"/>
    </row>
    <row r="414" spans="1:17">
      <c r="A414" s="21"/>
      <c r="B414" s="21"/>
      <c r="C414" s="48" t="s">
        <v>19</v>
      </c>
      <c r="D414" s="49" t="s">
        <v>20</v>
      </c>
      <c r="E414" s="49"/>
      <c r="F414" s="49"/>
      <c r="G414" s="49"/>
      <c r="H414" s="49"/>
      <c r="I414" s="21"/>
    </row>
    <row r="415" spans="1:17">
      <c r="A415" s="21"/>
      <c r="B415" s="21"/>
      <c r="C415" s="48"/>
      <c r="D415" s="49"/>
      <c r="E415" s="49"/>
      <c r="F415" s="49"/>
      <c r="G415" s="49"/>
      <c r="H415" s="49"/>
      <c r="I415" s="21"/>
    </row>
    <row r="416" spans="1:17">
      <c r="A416" s="21"/>
      <c r="B416" s="21"/>
      <c r="C416" s="38" t="s">
        <v>21</v>
      </c>
      <c r="D416" s="39" t="s">
        <v>22</v>
      </c>
      <c r="E416" s="39"/>
      <c r="F416" s="39"/>
      <c r="G416" s="39"/>
      <c r="H416" s="39"/>
      <c r="I416" s="21"/>
    </row>
    <row r="417" spans="1:12">
      <c r="A417" s="21"/>
      <c r="B417" s="21"/>
      <c r="C417" s="38"/>
      <c r="D417" s="39"/>
      <c r="E417" s="39"/>
      <c r="F417" s="39"/>
      <c r="G417" s="39"/>
      <c r="H417" s="39"/>
      <c r="I417" s="21"/>
    </row>
    <row r="418" spans="1:12" s="32" customFormat="1" ht="13.5" customHeight="1">
      <c r="A418" s="21"/>
      <c r="B418" s="23"/>
      <c r="C418" s="69" t="s">
        <v>28</v>
      </c>
      <c r="D418" s="69"/>
      <c r="E418" s="69"/>
      <c r="F418" s="69"/>
      <c r="G418" s="69"/>
      <c r="H418" s="69"/>
      <c r="I418" s="21"/>
    </row>
    <row r="419" spans="1:12" s="32" customFormat="1" ht="20.25" customHeight="1">
      <c r="A419" s="21"/>
      <c r="B419" s="33"/>
      <c r="C419" s="69"/>
      <c r="D419" s="69"/>
      <c r="E419" s="69"/>
      <c r="F419" s="69"/>
      <c r="G419" s="69"/>
      <c r="H419" s="69"/>
      <c r="I419" s="21"/>
    </row>
    <row r="420" spans="1:12" s="32" customFormat="1" ht="17.25">
      <c r="A420" s="21"/>
      <c r="B420" s="70"/>
      <c r="C420" s="70"/>
      <c r="D420" s="70"/>
      <c r="E420" s="70"/>
      <c r="F420" s="70"/>
      <c r="G420" s="70"/>
      <c r="H420" s="70"/>
      <c r="I420" s="21"/>
    </row>
    <row r="421" spans="1:12" s="32" customFormat="1" ht="18.75">
      <c r="A421" s="21"/>
      <c r="B421" s="71" t="s">
        <v>29</v>
      </c>
      <c r="C421" s="71"/>
      <c r="D421" s="71"/>
      <c r="E421" s="71"/>
      <c r="F421" s="71"/>
      <c r="G421" s="71"/>
      <c r="H421" s="71"/>
      <c r="I421" s="21"/>
    </row>
    <row r="422" spans="1:12" s="32" customFormat="1" ht="18.75">
      <c r="A422" s="21"/>
      <c r="B422" s="71" t="s">
        <v>31</v>
      </c>
      <c r="C422" s="71"/>
      <c r="D422" s="71"/>
      <c r="E422" s="71"/>
      <c r="F422" s="71"/>
      <c r="G422" s="71"/>
      <c r="H422" s="71"/>
      <c r="I422" s="21"/>
    </row>
    <row r="423" spans="1:12" s="32" customFormat="1">
      <c r="A423" s="21"/>
      <c r="B423" s="68"/>
      <c r="C423" s="68"/>
      <c r="D423" s="68"/>
      <c r="E423" s="68"/>
      <c r="F423" s="68"/>
      <c r="G423" s="68"/>
      <c r="H423" s="6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50" t="s">
        <v>5</v>
      </c>
      <c r="C425" s="50"/>
      <c r="D425" s="50"/>
      <c r="E425" s="50"/>
      <c r="F425" s="50"/>
      <c r="G425" s="50"/>
      <c r="H425" s="5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50"/>
      <c r="C426" s="50"/>
      <c r="D426" s="50"/>
      <c r="E426" s="50"/>
      <c r="F426" s="50"/>
      <c r="G426" s="50"/>
      <c r="H426" s="50"/>
      <c r="I426" s="6"/>
      <c r="L426" s="1">
        <f>MONTH(K425)</f>
        <v>2</v>
      </c>
    </row>
    <row r="427" spans="1:12" hidden="1">
      <c r="A427" s="6"/>
      <c r="B427" s="50"/>
      <c r="C427" s="50"/>
      <c r="D427" s="50"/>
      <c r="E427" s="50"/>
      <c r="F427" s="50"/>
      <c r="G427" s="50"/>
      <c r="H427" s="5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51" t="str">
        <f>$B$1</f>
        <v>地区８</v>
      </c>
      <c r="H429" s="5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53"/>
      <c r="H430" s="54"/>
      <c r="I430" s="6"/>
    </row>
    <row r="431" spans="1:12" ht="13.5" hidden="1" customHeight="1" thickTop="1">
      <c r="A431" s="55">
        <f>K425</f>
        <v>46054</v>
      </c>
      <c r="B431" s="55"/>
      <c r="C431" s="56">
        <f>L425</f>
        <v>2026</v>
      </c>
      <c r="D431" s="57" t="str">
        <f>$K$3</f>
        <v>塚口町１・２丁目、塚口本町、猪名寺３丁目</v>
      </c>
      <c r="E431" s="58"/>
      <c r="F431" s="58"/>
      <c r="G431" s="58"/>
      <c r="H431" s="59"/>
      <c r="I431" s="6"/>
    </row>
    <row r="432" spans="1:12" ht="13.5" hidden="1" customHeight="1">
      <c r="A432" s="55"/>
      <c r="B432" s="55"/>
      <c r="C432" s="56"/>
      <c r="D432" s="60"/>
      <c r="E432" s="61"/>
      <c r="F432" s="61"/>
      <c r="G432" s="61"/>
      <c r="H432" s="62"/>
      <c r="I432" s="6"/>
    </row>
    <row r="433" spans="1:17" ht="13.5" hidden="1" customHeight="1">
      <c r="A433" s="6"/>
      <c r="B433" s="66" t="str">
        <f>DBCS(L426)</f>
        <v>２</v>
      </c>
      <c r="C433" s="67" t="s">
        <v>6</v>
      </c>
      <c r="D433" s="60"/>
      <c r="E433" s="61"/>
      <c r="F433" s="61"/>
      <c r="G433" s="61"/>
      <c r="H433" s="62"/>
      <c r="I433" s="6"/>
    </row>
    <row r="434" spans="1:17" ht="13.5" hidden="1" customHeight="1">
      <c r="A434" s="6"/>
      <c r="B434" s="66"/>
      <c r="C434" s="67"/>
      <c r="D434" s="60"/>
      <c r="E434" s="61"/>
      <c r="F434" s="61"/>
      <c r="G434" s="61"/>
      <c r="H434" s="62"/>
      <c r="I434" s="6"/>
    </row>
    <row r="435" spans="1:17" ht="13.5" hidden="1" customHeight="1">
      <c r="A435" s="6"/>
      <c r="B435" s="66"/>
      <c r="C435" s="67"/>
      <c r="D435" s="60"/>
      <c r="E435" s="61"/>
      <c r="F435" s="61"/>
      <c r="G435" s="61"/>
      <c r="H435" s="62"/>
      <c r="I435" s="6"/>
      <c r="L435" s="9"/>
    </row>
    <row r="436" spans="1:17" ht="13.5" hidden="1" customHeight="1" thickBot="1">
      <c r="A436" s="6"/>
      <c r="B436" s="66"/>
      <c r="C436" s="67"/>
      <c r="D436" s="63"/>
      <c r="E436" s="64"/>
      <c r="F436" s="64"/>
      <c r="G436" s="64"/>
      <c r="H436" s="6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/>
      </c>
      <c r="D440" s="18" t="str">
        <f t="shared" si="141"/>
        <v>紙・衣</v>
      </c>
      <c r="E440" s="18" t="str">
        <f t="shared" si="141"/>
        <v>燃</v>
      </c>
      <c r="F440" s="18" t="str">
        <f t="shared" si="141"/>
        <v/>
      </c>
      <c r="G440" s="18" t="str">
        <f t="shared" si="141"/>
        <v>び</v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/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び</v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/>
      </c>
      <c r="D442" s="18" t="str">
        <f t="shared" si="144"/>
        <v>紙・衣</v>
      </c>
      <c r="E442" s="18" t="str">
        <f t="shared" si="144"/>
        <v>燃</v>
      </c>
      <c r="F442" s="18" t="str">
        <f t="shared" si="144"/>
        <v>小・危</v>
      </c>
      <c r="G442" s="18" t="str">
        <f t="shared" si="144"/>
        <v>び</v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/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小・危</v>
      </c>
      <c r="P442" s="20" t="str">
        <f>IF(G441="","",
IF(IFERROR(INDEX($C$1:$H$2,1,MATCH(6,$C$2:$H$2,0)),"")=$G$1,
IFERROR(IF(WEEKDAY(G441,1)=$H$2,IF(P441=$G$3,$G$1,""),""),""),
IFERROR(INDEX($C$1:$H$2,1,MATCH(6,$C$2:$H$2,0)),"")
))</f>
        <v>び</v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/>
      </c>
      <c r="D444" s="18" t="str">
        <f t="shared" si="147"/>
        <v>紙・衣</v>
      </c>
      <c r="E444" s="18" t="str">
        <f t="shared" si="147"/>
        <v>燃</v>
      </c>
      <c r="F444" s="18" t="str">
        <f t="shared" si="147"/>
        <v/>
      </c>
      <c r="G444" s="18" t="str">
        <f t="shared" si="147"/>
        <v>び</v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/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び</v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/>
      </c>
      <c r="D446" s="18" t="str">
        <f t="shared" si="150"/>
        <v>紙・衣</v>
      </c>
      <c r="E446" s="18" t="str">
        <f t="shared" si="150"/>
        <v>燃</v>
      </c>
      <c r="F446" s="18" t="str">
        <f t="shared" si="150"/>
        <v/>
      </c>
      <c r="G446" s="18" t="str">
        <f t="shared" si="150"/>
        <v>び</v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/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/>
      </c>
      <c r="P446" s="20" t="str">
        <f>IF(G445="","",
IF(IFERROR(INDEX($C$1:$H$2,1,MATCH(6,$C$2:$H$2,0)),"")=$G$1,
IFERROR(IF(WEEKDAY(G445,1)=$H$2,IF(P445=$G$3,$G$1,""),""),""),
IFERROR(INDEX($C$1:$H$2,1,MATCH(6,$C$2:$H$2,0)),"")
))</f>
        <v>び</v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46" t="s">
        <v>15</v>
      </c>
      <c r="D452" s="39" t="s">
        <v>16</v>
      </c>
      <c r="E452" s="39"/>
      <c r="F452" s="39"/>
      <c r="G452" s="39"/>
      <c r="H452" s="39"/>
      <c r="I452" s="6"/>
    </row>
    <row r="453" spans="1:17" hidden="1">
      <c r="A453" s="6"/>
      <c r="B453" s="6"/>
      <c r="C453" s="46"/>
      <c r="D453" s="39"/>
      <c r="E453" s="39"/>
      <c r="F453" s="39"/>
      <c r="G453" s="39"/>
      <c r="H453" s="39"/>
      <c r="I453" s="6"/>
    </row>
    <row r="454" spans="1:17" hidden="1">
      <c r="A454" s="6"/>
      <c r="B454" s="6"/>
      <c r="C454" s="47" t="s">
        <v>17</v>
      </c>
      <c r="D454" s="39" t="s">
        <v>18</v>
      </c>
      <c r="E454" s="39"/>
      <c r="F454" s="39"/>
      <c r="G454" s="39"/>
      <c r="H454" s="39"/>
      <c r="I454" s="6"/>
    </row>
    <row r="455" spans="1:17" hidden="1">
      <c r="A455" s="6"/>
      <c r="B455" s="6"/>
      <c r="C455" s="47"/>
      <c r="D455" s="39"/>
      <c r="E455" s="39"/>
      <c r="F455" s="39"/>
      <c r="G455" s="39"/>
      <c r="H455" s="39"/>
      <c r="I455" s="6"/>
    </row>
    <row r="456" spans="1:17" hidden="1">
      <c r="A456" s="6"/>
      <c r="B456" s="6"/>
      <c r="C456" s="48" t="s">
        <v>19</v>
      </c>
      <c r="D456" s="49" t="s">
        <v>20</v>
      </c>
      <c r="E456" s="49"/>
      <c r="F456" s="49"/>
      <c r="G456" s="49"/>
      <c r="H456" s="49"/>
      <c r="I456" s="6"/>
    </row>
    <row r="457" spans="1:17" hidden="1">
      <c r="A457" s="6"/>
      <c r="B457" s="6"/>
      <c r="C457" s="48"/>
      <c r="D457" s="49"/>
      <c r="E457" s="49"/>
      <c r="F457" s="49"/>
      <c r="G457" s="49"/>
      <c r="H457" s="49"/>
      <c r="I457" s="6"/>
    </row>
    <row r="458" spans="1:17" hidden="1">
      <c r="A458" s="6"/>
      <c r="B458" s="6"/>
      <c r="C458" s="38" t="s">
        <v>21</v>
      </c>
      <c r="D458" s="39" t="s">
        <v>22</v>
      </c>
      <c r="E458" s="39"/>
      <c r="F458" s="39"/>
      <c r="G458" s="39"/>
      <c r="H458" s="39"/>
      <c r="I458" s="6"/>
    </row>
    <row r="459" spans="1:17" hidden="1">
      <c r="A459" s="6"/>
      <c r="B459" s="6"/>
      <c r="C459" s="38"/>
      <c r="D459" s="39"/>
      <c r="E459" s="39"/>
      <c r="F459" s="39"/>
      <c r="G459" s="39"/>
      <c r="H459" s="39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40"/>
      <c r="C461" s="41"/>
      <c r="D461" s="41"/>
      <c r="E461" s="41"/>
      <c r="F461" s="41"/>
      <c r="G461" s="41"/>
      <c r="H461" s="42"/>
      <c r="I461" s="6"/>
    </row>
    <row r="462" spans="1:17" ht="17.25" hidden="1">
      <c r="A462" s="6"/>
      <c r="B462" s="43" t="s">
        <v>23</v>
      </c>
      <c r="C462" s="44"/>
      <c r="D462" s="44"/>
      <c r="E462" s="44"/>
      <c r="F462" s="44"/>
      <c r="G462" s="44"/>
      <c r="H462" s="45"/>
      <c r="I462" s="6"/>
    </row>
    <row r="463" spans="1:17" ht="17.25" hidden="1">
      <c r="A463" s="6"/>
      <c r="B463" s="43" t="s">
        <v>24</v>
      </c>
      <c r="C463" s="44"/>
      <c r="D463" s="44"/>
      <c r="E463" s="44"/>
      <c r="F463" s="44"/>
      <c r="G463" s="44"/>
      <c r="H463" s="45"/>
      <c r="I463" s="6"/>
    </row>
    <row r="464" spans="1:17" ht="17.25" hidden="1">
      <c r="A464" s="6"/>
      <c r="B464" s="43" t="s">
        <v>25</v>
      </c>
      <c r="C464" s="44"/>
      <c r="D464" s="44"/>
      <c r="E464" s="44"/>
      <c r="F464" s="44"/>
      <c r="G464" s="44"/>
      <c r="H464" s="45"/>
      <c r="I464" s="6"/>
    </row>
    <row r="465" spans="1:17" hidden="1">
      <c r="A465" s="6"/>
      <c r="B465" s="35"/>
      <c r="C465" s="36"/>
      <c r="D465" s="36"/>
      <c r="E465" s="36"/>
      <c r="F465" s="36"/>
      <c r="G465" s="36"/>
      <c r="H465" s="37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50" t="s">
        <v>5</v>
      </c>
      <c r="C467" s="50"/>
      <c r="D467" s="50"/>
      <c r="E467" s="50"/>
      <c r="F467" s="50"/>
      <c r="G467" s="50"/>
      <c r="H467" s="5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50"/>
      <c r="C468" s="50"/>
      <c r="D468" s="50"/>
      <c r="E468" s="50"/>
      <c r="F468" s="50"/>
      <c r="G468" s="50"/>
      <c r="H468" s="50"/>
      <c r="I468" s="6"/>
      <c r="L468" s="1">
        <f>MONTH(K467)</f>
        <v>3</v>
      </c>
    </row>
    <row r="469" spans="1:17" hidden="1">
      <c r="A469" s="6"/>
      <c r="B469" s="50"/>
      <c r="C469" s="50"/>
      <c r="D469" s="50"/>
      <c r="E469" s="50"/>
      <c r="F469" s="50"/>
      <c r="G469" s="50"/>
      <c r="H469" s="5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51" t="str">
        <f>$B$1</f>
        <v>地区８</v>
      </c>
      <c r="H471" s="5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53"/>
      <c r="H472" s="54"/>
      <c r="I472" s="6"/>
    </row>
    <row r="473" spans="1:17" ht="13.5" hidden="1" customHeight="1" thickTop="1">
      <c r="A473" s="55">
        <f>K467</f>
        <v>46082</v>
      </c>
      <c r="B473" s="55"/>
      <c r="C473" s="56">
        <f>L467</f>
        <v>2026</v>
      </c>
      <c r="D473" s="57" t="str">
        <f>$K$3</f>
        <v>塚口町１・２丁目、塚口本町、猪名寺３丁目</v>
      </c>
      <c r="E473" s="58"/>
      <c r="F473" s="58"/>
      <c r="G473" s="58"/>
      <c r="H473" s="59"/>
      <c r="I473" s="6"/>
    </row>
    <row r="474" spans="1:17" ht="13.5" hidden="1" customHeight="1">
      <c r="A474" s="55"/>
      <c r="B474" s="55"/>
      <c r="C474" s="56"/>
      <c r="D474" s="60"/>
      <c r="E474" s="61"/>
      <c r="F474" s="61"/>
      <c r="G474" s="61"/>
      <c r="H474" s="62"/>
      <c r="I474" s="6"/>
    </row>
    <row r="475" spans="1:17" ht="13.5" hidden="1" customHeight="1">
      <c r="A475" s="6"/>
      <c r="B475" s="66" t="str">
        <f>DBCS(L468)</f>
        <v>３</v>
      </c>
      <c r="C475" s="67" t="s">
        <v>6</v>
      </c>
      <c r="D475" s="60"/>
      <c r="E475" s="61"/>
      <c r="F475" s="61"/>
      <c r="G475" s="61"/>
      <c r="H475" s="62"/>
      <c r="I475" s="6"/>
    </row>
    <row r="476" spans="1:17" ht="13.5" hidden="1" customHeight="1">
      <c r="A476" s="6"/>
      <c r="B476" s="66"/>
      <c r="C476" s="67"/>
      <c r="D476" s="60"/>
      <c r="E476" s="61"/>
      <c r="F476" s="61"/>
      <c r="G476" s="61"/>
      <c r="H476" s="62"/>
      <c r="I476" s="6"/>
    </row>
    <row r="477" spans="1:17" ht="13.5" hidden="1" customHeight="1">
      <c r="A477" s="6"/>
      <c r="B477" s="66"/>
      <c r="C477" s="67"/>
      <c r="D477" s="60"/>
      <c r="E477" s="61"/>
      <c r="F477" s="61"/>
      <c r="G477" s="61"/>
      <c r="H477" s="62"/>
      <c r="I477" s="6"/>
      <c r="L477" s="9"/>
    </row>
    <row r="478" spans="1:17" ht="13.5" hidden="1" customHeight="1" thickBot="1">
      <c r="A478" s="6"/>
      <c r="B478" s="66"/>
      <c r="C478" s="67"/>
      <c r="D478" s="63"/>
      <c r="E478" s="64"/>
      <c r="F478" s="64"/>
      <c r="G478" s="64"/>
      <c r="H478" s="6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/>
      </c>
      <c r="D482" s="18" t="str">
        <f t="shared" si="155"/>
        <v>紙・衣</v>
      </c>
      <c r="E482" s="18" t="str">
        <f t="shared" si="155"/>
        <v>燃</v>
      </c>
      <c r="F482" s="18" t="str">
        <f t="shared" si="155"/>
        <v/>
      </c>
      <c r="G482" s="18" t="str">
        <f t="shared" si="155"/>
        <v>び</v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/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び</v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/>
      </c>
      <c r="D484" s="18" t="str">
        <f t="shared" si="158"/>
        <v>紙・衣</v>
      </c>
      <c r="E484" s="18" t="str">
        <f t="shared" si="158"/>
        <v>燃</v>
      </c>
      <c r="F484" s="18" t="str">
        <f t="shared" si="158"/>
        <v>小・危</v>
      </c>
      <c r="G484" s="18" t="str">
        <f t="shared" si="158"/>
        <v>び</v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/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小・危</v>
      </c>
      <c r="P484" s="20" t="str">
        <f>IF(G483="","",
IF(IFERROR(INDEX($C$1:$H$2,1,MATCH(6,$C$2:$H$2,0)),"")=$G$1,
IFERROR(IF(WEEKDAY(G483,1)=$H$2,IF(P483=$G$3,$G$1,""),""),""),
IFERROR(INDEX($C$1:$H$2,1,MATCH(6,$C$2:$H$2,0)),"")
))</f>
        <v>び</v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/>
      </c>
      <c r="D486" s="18" t="str">
        <f t="shared" si="161"/>
        <v>紙・衣</v>
      </c>
      <c r="E486" s="18" t="str">
        <f t="shared" si="161"/>
        <v>燃</v>
      </c>
      <c r="F486" s="18" t="str">
        <f t="shared" si="161"/>
        <v/>
      </c>
      <c r="G486" s="18" t="str">
        <f t="shared" si="161"/>
        <v>び</v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/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び</v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/>
      </c>
      <c r="D488" s="18" t="str">
        <f t="shared" si="164"/>
        <v>紙・衣</v>
      </c>
      <c r="E488" s="18" t="str">
        <f t="shared" si="164"/>
        <v>燃</v>
      </c>
      <c r="F488" s="18" t="str">
        <f t="shared" si="164"/>
        <v/>
      </c>
      <c r="G488" s="18" t="str">
        <f t="shared" si="164"/>
        <v>び</v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/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/>
      </c>
      <c r="P488" s="20" t="str">
        <f>IF(G487="","",
IF(IFERROR(INDEX($C$1:$H$2,1,MATCH(6,$C$2:$H$2,0)),"")=$G$1,
IFERROR(IF(WEEKDAY(G487,1)=$H$2,IF(P487=$G$3,$G$1,""),""),""),
IFERROR(INDEX($C$1:$H$2,1,MATCH(6,$C$2:$H$2,0)),"")
))</f>
        <v>び</v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/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/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46" t="s">
        <v>15</v>
      </c>
      <c r="D494" s="39" t="s">
        <v>16</v>
      </c>
      <c r="E494" s="39"/>
      <c r="F494" s="39"/>
      <c r="G494" s="39"/>
      <c r="H494" s="39"/>
      <c r="I494" s="6"/>
    </row>
    <row r="495" spans="1:17" hidden="1">
      <c r="A495" s="6"/>
      <c r="B495" s="6"/>
      <c r="C495" s="46"/>
      <c r="D495" s="39"/>
      <c r="E495" s="39"/>
      <c r="F495" s="39"/>
      <c r="G495" s="39"/>
      <c r="H495" s="39"/>
      <c r="I495" s="6"/>
    </row>
    <row r="496" spans="1:17" hidden="1">
      <c r="A496" s="6"/>
      <c r="B496" s="6"/>
      <c r="C496" s="47" t="s">
        <v>17</v>
      </c>
      <c r="D496" s="39" t="s">
        <v>18</v>
      </c>
      <c r="E496" s="39"/>
      <c r="F496" s="39"/>
      <c r="G496" s="39"/>
      <c r="H496" s="39"/>
      <c r="I496" s="6"/>
    </row>
    <row r="497" spans="1:9" hidden="1">
      <c r="A497" s="6"/>
      <c r="B497" s="6"/>
      <c r="C497" s="47"/>
      <c r="D497" s="39"/>
      <c r="E497" s="39"/>
      <c r="F497" s="39"/>
      <c r="G497" s="39"/>
      <c r="H497" s="39"/>
      <c r="I497" s="6"/>
    </row>
    <row r="498" spans="1:9" hidden="1">
      <c r="A498" s="6"/>
      <c r="B498" s="6"/>
      <c r="C498" s="48" t="s">
        <v>19</v>
      </c>
      <c r="D498" s="49" t="s">
        <v>20</v>
      </c>
      <c r="E498" s="49"/>
      <c r="F498" s="49"/>
      <c r="G498" s="49"/>
      <c r="H498" s="49"/>
      <c r="I498" s="6"/>
    </row>
    <row r="499" spans="1:9" hidden="1">
      <c r="A499" s="6"/>
      <c r="B499" s="6"/>
      <c r="C499" s="48"/>
      <c r="D499" s="49"/>
      <c r="E499" s="49"/>
      <c r="F499" s="49"/>
      <c r="G499" s="49"/>
      <c r="H499" s="49"/>
      <c r="I499" s="6"/>
    </row>
    <row r="500" spans="1:9" hidden="1">
      <c r="A500" s="6"/>
      <c r="B500" s="6"/>
      <c r="C500" s="38" t="s">
        <v>21</v>
      </c>
      <c r="D500" s="39" t="s">
        <v>22</v>
      </c>
      <c r="E500" s="39"/>
      <c r="F500" s="39"/>
      <c r="G500" s="39"/>
      <c r="H500" s="39"/>
      <c r="I500" s="6"/>
    </row>
    <row r="501" spans="1:9" hidden="1">
      <c r="A501" s="6"/>
      <c r="B501" s="6"/>
      <c r="C501" s="38"/>
      <c r="D501" s="39"/>
      <c r="E501" s="39"/>
      <c r="F501" s="39"/>
      <c r="G501" s="39"/>
      <c r="H501" s="39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40"/>
      <c r="C503" s="41"/>
      <c r="D503" s="41"/>
      <c r="E503" s="41"/>
      <c r="F503" s="41"/>
      <c r="G503" s="41"/>
      <c r="H503" s="42"/>
      <c r="I503" s="6"/>
    </row>
    <row r="504" spans="1:9" ht="17.25" hidden="1">
      <c r="A504" s="6"/>
      <c r="B504" s="43" t="s">
        <v>23</v>
      </c>
      <c r="C504" s="44"/>
      <c r="D504" s="44"/>
      <c r="E504" s="44"/>
      <c r="F504" s="44"/>
      <c r="G504" s="44"/>
      <c r="H504" s="45"/>
      <c r="I504" s="6"/>
    </row>
    <row r="505" spans="1:9" ht="17.25" hidden="1">
      <c r="A505" s="6"/>
      <c r="B505" s="43" t="s">
        <v>24</v>
      </c>
      <c r="C505" s="44"/>
      <c r="D505" s="44"/>
      <c r="E505" s="44"/>
      <c r="F505" s="44"/>
      <c r="G505" s="44"/>
      <c r="H505" s="45"/>
      <c r="I505" s="6"/>
    </row>
    <row r="506" spans="1:9" ht="17.25" hidden="1">
      <c r="A506" s="6"/>
      <c r="B506" s="43" t="s">
        <v>25</v>
      </c>
      <c r="C506" s="44"/>
      <c r="D506" s="44"/>
      <c r="E506" s="44"/>
      <c r="F506" s="44"/>
      <c r="G506" s="44"/>
      <c r="H506" s="45"/>
      <c r="I506" s="6"/>
    </row>
    <row r="507" spans="1:9" hidden="1">
      <c r="A507" s="6"/>
      <c r="B507" s="35"/>
      <c r="C507" s="36"/>
      <c r="D507" s="36"/>
      <c r="E507" s="36"/>
      <c r="F507" s="36"/>
      <c r="G507" s="36"/>
      <c r="H507" s="37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2+6aAqUfbdcMbCpbEoQwdkzije2METC1A+IVyWjEXp83vZMV3HahiiB+wZJXmO0UatCMWdAHYYxWguqn85AElw==" saltValue="cTSbTjwAWCnJ/HFuUJ9oL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地区8(年末年始)</vt:lpstr>
      <vt:lpstr>'地区8(年末年始)'!Print_Area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2025-11-11T07:51:25Z</dcterms:created>
  <dcterms:modified xsi:type="dcterms:W3CDTF">2025-11-13T06:21:00Z</dcterms:modified>
</cp:coreProperties>
</file>