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e4rXZ2fAC8nOhh0mrPhsqVDSis6DrTqGWSr3M0vZx0W2fqfLDkoeuTL3wDs4OG4w1u/L+5aOybBH+MDohKBbmQ==" workbookSaltValue="He4mqwgAr29uAlz0Xm/Np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<sst xmlns="http://schemas.openxmlformats.org/spreadsheetml/2006/main" count="1056" uniqueCount="110">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</sst>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7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地区７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7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5</v>
      </c>
      <c r="F2" s="54">
        <f t="shared" si="0"/>
        <v>2</v>
      </c>
      <c r="G2" s="54" t="str">
        <f t="shared" si="0"/>
        <v>-</v>
      </c>
      <c r="H2" s="54">
        <f t="shared" si="0"/>
        <v>4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木</v>
      </c>
      <c r="F3" s="54" t="str">
        <f>INDEX(情報入力シート!$A$22:$P$47,MATCH($B$2,情報入力シート!$A$22:$A$47),13)</f>
        <v>月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水</v>
      </c>
      <c r="J3" s="57"/>
      <c r="K3" s="58" t="str">
        <f>IF($B$2&gt;0,INDEX(情報入力シート!$A$22:$P$47,MATCH($B$2,情報入力シート!$A$22:$A$47),2),"地区番号を１～２６の間で選択してください！")</f>
        <v>上ノ島町、栗山町、南塚口町、東塚口町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地区７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上ノ島町、栗山町、南塚口町、東塚口町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紙・衣</v>
      </c>
      <c r="D22" s="71" t="str">
        <f t="shared" si="5"/>
        <v>燃</v>
      </c>
      <c r="E22" s="71" t="str">
        <f t="shared" si="5"/>
        <v/>
      </c>
      <c r="F22" s="71" t="str">
        <f t="shared" si="5"/>
        <v>び</v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紙・衣</v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/>
      </c>
      <c r="O22" s="73" t="str">
        <f>IF(F21="","",
IF(IFERROR(INDEX($C$1:$H$2,1,MATCH(5,$C$2:$H$2,0)),"")=$G$1,
IFERROR(IF(WEEKDAY(F21,1)=$H$2,IF(O21=$G$3,$G$1,""),""),""),
IFERROR(INDEX($C$1:$H$2,1,MATCH(5,$C$2:$H$2,0)),"")
))</f>
        <v>び</v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紙・衣</v>
      </c>
      <c r="D24" s="71" t="str">
        <f t="shared" si="8"/>
        <v>燃</v>
      </c>
      <c r="E24" s="71" t="str">
        <f t="shared" si="8"/>
        <v>小・危</v>
      </c>
      <c r="F24" s="71" t="str">
        <f t="shared" si="8"/>
        <v>び</v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紙・衣</v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小・危</v>
      </c>
      <c r="O24" s="73" t="str">
        <f>IF(F23="","",
IF(IFERROR(INDEX($C$1:$H$2,1,MATCH(5,$C$2:$H$2,0)),"")=$G$1,
IFERROR(IF(WEEKDAY(F23,1)=$H$2,IF(O23=$G$3,$G$1,""),""),""),
IFERROR(INDEX($C$1:$H$2,1,MATCH(5,$C$2:$H$2,0)),"")
))</f>
        <v>び</v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紙・衣</v>
      </c>
      <c r="D26" s="71" t="str">
        <f t="shared" ref="D26" si="12">M26</f>
        <v>燃</v>
      </c>
      <c r="E26" s="71" t="str">
        <f t="shared" ref="E26" si="13">N26</f>
        <v/>
      </c>
      <c r="F26" s="71" t="str">
        <f t="shared" ref="F26" si="14">O26</f>
        <v>び</v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紙・衣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/>
      </c>
      <c r="O26" s="73" t="str">
        <f>IF(F25="","",
IF(IFERROR(INDEX($C$1:$H$2,1,MATCH(5,$C$2:$H$2,0)),"")=$G$1,
IFERROR(IF(WEEKDAY(F25,1)=$H$2,IF(O25=$G$3,$G$1,""),""),""),
IFERROR(INDEX($C$1:$H$2,1,MATCH(5,$C$2:$H$2,0)),"")
))</f>
        <v>び</v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紙・衣</v>
      </c>
      <c r="D28" s="71" t="str">
        <f t="shared" ref="D28" si="20">M28</f>
        <v>燃</v>
      </c>
      <c r="E28" s="71" t="str">
        <f t="shared" ref="E28" si="21">N28</f>
        <v/>
      </c>
      <c r="F28" s="71" t="str">
        <f t="shared" ref="F28" si="22">O28</f>
        <v>び</v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紙・衣</v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/>
      </c>
      <c r="O28" s="73" t="str">
        <f>IF(F27="","",
IF(IFERROR(INDEX($C$1:$H$2,1,MATCH(5,$C$2:$H$2,0)),"")=$G$1,
IFERROR(IF(WEEKDAY(F27,1)=$H$2,IF(O27=$G$3,$G$1,""),""),""),
IFERROR(INDEX($C$1:$H$2,1,MATCH(5,$C$2:$H$2,0)),"")
))</f>
        <v>び</v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地区７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上ノ島町、栗山町、南塚口町、東塚口町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紙・衣</v>
      </c>
      <c r="D62" s="71" t="str">
        <f t="shared" ref="D62" si="34">M62</f>
        <v>燃</v>
      </c>
      <c r="E62" s="71" t="str">
        <f t="shared" ref="E62" si="35">N62</f>
        <v/>
      </c>
      <c r="F62" s="71" t="str">
        <f t="shared" ref="F62" si="36">O62</f>
        <v>び</v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紙・衣</v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/>
      </c>
      <c r="O62" s="73" t="str">
        <f>IF(F61="","",
IF(IFERROR(INDEX($C$1:$H$2,1,MATCH(5,$C$2:$H$2,0)),"")=$G$1,
IFERROR(IF(WEEKDAY(F61,1)=$H$2,IF(O61=$G$3,$G$1,""),""),""),
IFERROR(INDEX($C$1:$H$2,1,MATCH(5,$C$2:$H$2,0)),"")
))</f>
        <v>び</v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紙・衣</v>
      </c>
      <c r="D64" s="71" t="str">
        <f t="shared" ref="D64" si="53">M64</f>
        <v>燃</v>
      </c>
      <c r="E64" s="71" t="str">
        <f t="shared" ref="E64" si="54">N64</f>
        <v>小・危</v>
      </c>
      <c r="F64" s="71" t="str">
        <f t="shared" ref="F64" si="55">O64</f>
        <v>び</v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紙・衣</v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小・危</v>
      </c>
      <c r="O64" s="73" t="str">
        <f>IF(F63="","",
IF(IFERROR(INDEX($C$1:$H$2,1,MATCH(5,$C$2:$H$2,0)),"")=$G$1,
IFERROR(IF(WEEKDAY(F63,1)=$H$2,IF(O63=$G$3,$G$1,""),""),""),
IFERROR(INDEX($C$1:$H$2,1,MATCH(5,$C$2:$H$2,0)),"")
))</f>
        <v>び</v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紙・衣</v>
      </c>
      <c r="D66" s="71" t="str">
        <f t="shared" ref="D66" si="68">M66</f>
        <v>燃</v>
      </c>
      <c r="E66" s="71" t="str">
        <f t="shared" ref="E66" si="69">N66</f>
        <v/>
      </c>
      <c r="F66" s="71" t="str">
        <f t="shared" ref="F66" si="70">O66</f>
        <v>び</v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紙・衣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/>
      </c>
      <c r="O66" s="73" t="str">
        <f>IF(F65="","",
IF(IFERROR(INDEX($C$1:$H$2,1,MATCH(5,$C$2:$H$2,0)),"")=$G$1,
IFERROR(IF(WEEKDAY(F65,1)=$H$2,IF(O65=$G$3,$G$1,""),""),""),
IFERROR(INDEX($C$1:$H$2,1,MATCH(5,$C$2:$H$2,0)),"")
))</f>
        <v>び</v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紙・衣</v>
      </c>
      <c r="D68" s="71" t="str">
        <f t="shared" ref="D68" si="83">M68</f>
        <v>燃</v>
      </c>
      <c r="E68" s="71" t="str">
        <f t="shared" ref="E68" si="84">N68</f>
        <v/>
      </c>
      <c r="F68" s="71" t="str">
        <f t="shared" ref="F68" si="85">O68</f>
        <v>び</v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紙・衣</v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/>
      </c>
      <c r="O68" s="73" t="str">
        <f>IF(F67="","",
IF(IFERROR(INDEX($C$1:$H$2,1,MATCH(5,$C$2:$H$2,0)),"")=$G$1,
IFERROR(IF(WEEKDAY(F67,1)=$H$2,IF(O67=$G$3,$G$1,""),""),""),
IFERROR(INDEX($C$1:$H$2,1,MATCH(5,$C$2:$H$2,0)),"")
))</f>
        <v>び</v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紙・衣</v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紙・衣</v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地区７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上ノ島町、栗山町、南塚口町、東塚口町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/>
      </c>
      <c r="F104" s="71" t="str">
        <f t="shared" ref="F104" si="111">O104</f>
        <v>び</v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/>
      </c>
      <c r="O104" s="73" t="str">
        <f>IF(F103="","",
IF(IFERROR(INDEX($C$1:$H$2,1,MATCH(5,$C$2:$H$2,0)),"")=$G$1,
IFERROR(IF(WEEKDAY(F103,1)=$H$2,IF(O103=$G$3,$G$1,""),""),""),
IFERROR(INDEX($C$1:$H$2,1,MATCH(5,$C$2:$H$2,0)),"")
))</f>
        <v>び</v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紙・衣</v>
      </c>
      <c r="D106" s="71" t="str">
        <f t="shared" ref="D106" si="128">M106</f>
        <v>燃</v>
      </c>
      <c r="E106" s="71" t="str">
        <f t="shared" ref="E106" si="129">N106</f>
        <v>小・危</v>
      </c>
      <c r="F106" s="71" t="str">
        <f t="shared" ref="F106" si="130">O106</f>
        <v>び</v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紙・衣</v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小・危</v>
      </c>
      <c r="O106" s="73" t="str">
        <f>IF(F105="","",
IF(IFERROR(INDEX($C$1:$H$2,1,MATCH(5,$C$2:$H$2,0)),"")=$G$1,
IFERROR(IF(WEEKDAY(F105,1)=$H$2,IF(O105=$G$3,$G$1,""),""),""),
IFERROR(INDEX($C$1:$H$2,1,MATCH(5,$C$2:$H$2,0)),"")
))</f>
        <v>び</v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紙・衣</v>
      </c>
      <c r="D108" s="71" t="str">
        <f t="shared" ref="D108" si="143">M108</f>
        <v>燃</v>
      </c>
      <c r="E108" s="71" t="str">
        <f t="shared" ref="E108" si="144">N108</f>
        <v/>
      </c>
      <c r="F108" s="71" t="str">
        <f t="shared" ref="F108" si="145">O108</f>
        <v>び</v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紙・衣</v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/>
      </c>
      <c r="O108" s="73" t="str">
        <f>IF(F107="","",
IF(IFERROR(INDEX($C$1:$H$2,1,MATCH(5,$C$2:$H$2,0)),"")=$G$1,
IFERROR(IF(WEEKDAY(F107,1)=$H$2,IF(O107=$G$3,$G$1,""),""),""),
IFERROR(INDEX($C$1:$H$2,1,MATCH(5,$C$2:$H$2,0)),"")
))</f>
        <v>び</v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紙・衣</v>
      </c>
      <c r="D110" s="71" t="str">
        <f t="shared" ref="D110" si="158">M110</f>
        <v>燃</v>
      </c>
      <c r="E110" s="71" t="str">
        <f t="shared" ref="E110" si="159">N110</f>
        <v/>
      </c>
      <c r="F110" s="71" t="str">
        <f t="shared" ref="F110" si="160">O110</f>
        <v>び</v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紙・衣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/>
      </c>
      <c r="O110" s="73" t="str">
        <f>IF(F109="","",
IF(IFERROR(INDEX($C$1:$H$2,1,MATCH(5,$C$2:$H$2,0)),"")=$G$1,
IFERROR(IF(WEEKDAY(F109,1)=$H$2,IF(O109=$G$3,$G$1,""),""),""),
IFERROR(INDEX($C$1:$H$2,1,MATCH(5,$C$2:$H$2,0)),"")
))</f>
        <v>び</v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紙・衣</v>
      </c>
      <c r="D112" s="71" t="str">
        <f t="shared" ref="D112" si="170">M112</f>
        <v>燃</v>
      </c>
      <c r="E112" s="71" t="str">
        <f t="shared" ref="E112" si="171">N112</f>
        <v/>
      </c>
      <c r="F112" s="71" t="str">
        <f t="shared" ref="F112" si="172">O112</f>
        <v>び</v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紙・衣</v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/>
      </c>
      <c r="O112" s="73" t="str">
        <f>IF(F111="","",
IF(IFERROR(INDEX($C$1:$H$2,1,MATCH(5,$C$2:$H$2,0)),"")=$G$1,
IFERROR(IF(WEEKDAY(F111,1)=$H$2,IF(O111=$G$3,$G$1,""),""),""),
IFERROR(INDEX($C$1:$H$2,1,MATCH(5,$C$2:$H$2,0)),"")
))</f>
        <v>び</v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地区７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上ノ島町、栗山町、南塚口町、東塚口町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紙・衣</v>
      </c>
      <c r="D148" s="71" t="str">
        <f t="shared" ref="D148" si="203">M148</f>
        <v>燃</v>
      </c>
      <c r="E148" s="71" t="str">
        <f t="shared" ref="E148" si="204">N148</f>
        <v/>
      </c>
      <c r="F148" s="71" t="str">
        <f t="shared" ref="F148" si="205">O148</f>
        <v>び</v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紙・衣</v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/>
      </c>
      <c r="O148" s="73" t="str">
        <f>IF(F147="","",
IF(IFERROR(INDEX($C$1:$H$2,1,MATCH(5,$C$2:$H$2,0)),"")=$G$1,
IFERROR(IF(WEEKDAY(F147,1)=$H$2,IF(O147=$G$3,$G$1,""),""),""),
IFERROR(INDEX($C$1:$H$2,1,MATCH(5,$C$2:$H$2,0)),"")
))</f>
        <v>び</v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紙・衣</v>
      </c>
      <c r="D150" s="71" t="str">
        <f t="shared" ref="D150" si="218">M150</f>
        <v>燃</v>
      </c>
      <c r="E150" s="71" t="str">
        <f t="shared" ref="E150" si="219">N150</f>
        <v>小・危</v>
      </c>
      <c r="F150" s="71" t="str">
        <f t="shared" ref="F150" si="220">O150</f>
        <v>び</v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紙・衣</v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小・危</v>
      </c>
      <c r="O150" s="73" t="str">
        <f>IF(F149="","",
IF(IFERROR(INDEX($C$1:$H$2,1,MATCH(5,$C$2:$H$2,0)),"")=$G$1,
IFERROR(IF(WEEKDAY(F149,1)=$H$2,IF(O149=$G$3,$G$1,""),""),""),
IFERROR(INDEX($C$1:$H$2,1,MATCH(5,$C$2:$H$2,0)),"")
))</f>
        <v>び</v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紙・衣</v>
      </c>
      <c r="D152" s="71" t="str">
        <f t="shared" ref="D152" si="233">M152</f>
        <v>燃</v>
      </c>
      <c r="E152" s="71" t="str">
        <f t="shared" ref="E152" si="234">N152</f>
        <v/>
      </c>
      <c r="F152" s="71" t="str">
        <f t="shared" ref="F152" si="235">O152</f>
        <v>び</v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紙・衣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/>
      </c>
      <c r="O152" s="73" t="str">
        <f>IF(F151="","",
IF(IFERROR(INDEX($C$1:$H$2,1,MATCH(5,$C$2:$H$2,0)),"")=$G$1,
IFERROR(IF(WEEKDAY(F151,1)=$H$2,IF(O151=$G$3,$G$1,""),""),""),
IFERROR(INDEX($C$1:$H$2,1,MATCH(5,$C$2:$H$2,0)),"")
))</f>
        <v>び</v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紙・衣</v>
      </c>
      <c r="D154" s="71" t="str">
        <f t="shared" ref="D154" si="245">M154</f>
        <v>燃</v>
      </c>
      <c r="E154" s="71" t="str">
        <f t="shared" ref="E154" si="246">N154</f>
        <v/>
      </c>
      <c r="F154" s="71" t="str">
        <f t="shared" ref="F154" si="247">O154</f>
        <v>び</v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紙・衣</v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/>
      </c>
      <c r="O154" s="73" t="str">
        <f>IF(F153="","",
IF(IFERROR(INDEX($C$1:$H$2,1,MATCH(5,$C$2:$H$2,0)),"")=$G$1,
IFERROR(IF(WEEKDAY(F153,1)=$H$2,IF(O153=$G$3,$G$1,""),""),""),
IFERROR(INDEX($C$1:$H$2,1,MATCH(5,$C$2:$H$2,0)),"")
))</f>
        <v>び</v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地区７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上ノ島町、栗山町、南塚口町、東塚口町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紙・衣</v>
      </c>
      <c r="D188" s="71" t="str">
        <f t="shared" ref="D188" si="259">M188</f>
        <v>燃</v>
      </c>
      <c r="E188" s="71" t="str">
        <f t="shared" ref="E188" si="260">N188</f>
        <v/>
      </c>
      <c r="F188" s="71" t="str">
        <f t="shared" ref="F188" si="261">O188</f>
        <v>び</v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紙・衣</v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/>
      </c>
      <c r="O188" s="73" t="str">
        <f>IF(F187="","",
IF(IFERROR(INDEX($C$1:$H$2,1,MATCH(5,$C$2:$H$2,0)),"")=$G$1,
IFERROR(IF(WEEKDAY(F187,1)=$H$2,IF(O187=$G$3,$G$1,""),""),""),
IFERROR(INDEX($C$1:$H$2,1,MATCH(5,$C$2:$H$2,0)),"")
))</f>
        <v>び</v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紙・衣</v>
      </c>
      <c r="D190" s="71" t="str">
        <f t="shared" ref="D190" si="278">M190</f>
        <v>燃</v>
      </c>
      <c r="E190" s="71" t="str">
        <f t="shared" ref="E190" si="279">N190</f>
        <v>小・危</v>
      </c>
      <c r="F190" s="71" t="str">
        <f t="shared" ref="F190" si="280">O190</f>
        <v>び</v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紙・衣</v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小・危</v>
      </c>
      <c r="O190" s="73" t="str">
        <f>IF(F189="","",
IF(IFERROR(INDEX($C$1:$H$2,1,MATCH(5,$C$2:$H$2,0)),"")=$G$1,
IFERROR(IF(WEEKDAY(F189,1)=$H$2,IF(O189=$G$3,$G$1,""),""),""),
IFERROR(INDEX($C$1:$H$2,1,MATCH(5,$C$2:$H$2,0)),"")
))</f>
        <v>び</v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紙・衣</v>
      </c>
      <c r="D192" s="71" t="str">
        <f t="shared" ref="D192" si="293">M192</f>
        <v>燃</v>
      </c>
      <c r="E192" s="71" t="str">
        <f t="shared" ref="E192" si="294">N192</f>
        <v/>
      </c>
      <c r="F192" s="71" t="str">
        <f t="shared" ref="F192" si="295">O192</f>
        <v>び</v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紙・衣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/>
      </c>
      <c r="O192" s="73" t="str">
        <f>IF(F191="","",
IF(IFERROR(INDEX($C$1:$H$2,1,MATCH(5,$C$2:$H$2,0)),"")=$G$1,
IFERROR(IF(WEEKDAY(F191,1)=$H$2,IF(O191=$G$3,$G$1,""),""),""),
IFERROR(INDEX($C$1:$H$2,1,MATCH(5,$C$2:$H$2,0)),"")
))</f>
        <v>び</v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紙・衣</v>
      </c>
      <c r="D194" s="71" t="str">
        <f t="shared" ref="D194" si="308">M194</f>
        <v>燃</v>
      </c>
      <c r="E194" s="71" t="str">
        <f t="shared" ref="E194" si="309">N194</f>
        <v/>
      </c>
      <c r="F194" s="71" t="str">
        <f t="shared" ref="F194" si="310">O194</f>
        <v>び</v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紙・衣</v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/>
      </c>
      <c r="O194" s="73" t="str">
        <f>IF(F193="","",
IF(IFERROR(INDEX($C$1:$H$2,1,MATCH(5,$C$2:$H$2,0)),"")=$G$1,
IFERROR(IF(WEEKDAY(F193,1)=$H$2,IF(O193=$G$3,$G$1,""),""),""),
IFERROR(INDEX($C$1:$H$2,1,MATCH(5,$C$2:$H$2,0)),"")
))</f>
        <v>び</v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紙・衣</v>
      </c>
      <c r="D196" s="71" t="str">
        <f t="shared" ref="D196" si="320">M196</f>
        <v>燃</v>
      </c>
      <c r="E196" s="71" t="str">
        <f t="shared" ref="E196" si="321">N196</f>
        <v/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紙・衣</v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/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地区７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上ノ島町、栗山町、南塚口町、東塚口町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び</v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び</v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紙・衣</v>
      </c>
      <c r="D232" s="71" t="str">
        <f t="shared" ref="D232" si="353">M232</f>
        <v>燃</v>
      </c>
      <c r="E232" s="71" t="str">
        <f t="shared" ref="E232" si="354">N232</f>
        <v/>
      </c>
      <c r="F232" s="71" t="str">
        <f t="shared" ref="F232" si="355">O232</f>
        <v>び</v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紙・衣</v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/>
      </c>
      <c r="O232" s="73" t="str">
        <f>IF(F231="","",
IF(IFERROR(INDEX($C$1:$H$2,1,MATCH(5,$C$2:$H$2,0)),"")=$G$1,
IFERROR(IF(WEEKDAY(F231,1)=$H$2,IF(O231=$G$3,$G$1,""),""),""),
IFERROR(INDEX($C$1:$H$2,1,MATCH(5,$C$2:$H$2,0)),"")
))</f>
        <v>び</v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紙・衣</v>
      </c>
      <c r="D234" s="71" t="str">
        <f t="shared" ref="D234" si="368">M234</f>
        <v>燃</v>
      </c>
      <c r="E234" s="71" t="str">
        <f t="shared" ref="E234" si="369">N234</f>
        <v>小・危</v>
      </c>
      <c r="F234" s="71" t="str">
        <f t="shared" ref="F234" si="370">O234</f>
        <v>び</v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紙・衣</v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小・危</v>
      </c>
      <c r="O234" s="73" t="str">
        <f>IF(F233="","",
IF(IFERROR(INDEX($C$1:$H$2,1,MATCH(5,$C$2:$H$2,0)),"")=$G$1,
IFERROR(IF(WEEKDAY(F233,1)=$H$2,IF(O233=$G$3,$G$1,""),""),""),
IFERROR(INDEX($C$1:$H$2,1,MATCH(5,$C$2:$H$2,0)),"")
))</f>
        <v>び</v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紙・衣</v>
      </c>
      <c r="D236" s="71" t="str">
        <f t="shared" ref="D236" si="383">M236</f>
        <v>燃</v>
      </c>
      <c r="E236" s="71" t="str">
        <f t="shared" ref="E236" si="384">N236</f>
        <v/>
      </c>
      <c r="F236" s="71" t="str">
        <f t="shared" ref="F236" si="385">O236</f>
        <v>び</v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紙・衣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/>
      </c>
      <c r="O236" s="73" t="str">
        <f>IF(F235="","",
IF(IFERROR(INDEX($C$1:$H$2,1,MATCH(5,$C$2:$H$2,0)),"")=$G$1,
IFERROR(IF(WEEKDAY(F235,1)=$H$2,IF(O235=$G$3,$G$1,""),""),""),
IFERROR(INDEX($C$1:$H$2,1,MATCH(5,$C$2:$H$2,0)),"")
))</f>
        <v>び</v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紙・衣</v>
      </c>
      <c r="D238" s="71" t="str">
        <f t="shared" ref="D238" si="395">M238</f>
        <v>燃</v>
      </c>
      <c r="E238" s="71" t="str">
        <f t="shared" ref="E238" si="396">N238</f>
        <v/>
      </c>
      <c r="F238" s="71" t="str">
        <f t="shared" ref="F238" si="397">O238</f>
        <v>び</v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紙・衣</v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/>
      </c>
      <c r="O238" s="73" t="str">
        <f>IF(F237="","",
IF(IFERROR(INDEX($C$1:$H$2,1,MATCH(5,$C$2:$H$2,0)),"")=$G$1,
IFERROR(IF(WEEKDAY(F237,1)=$H$2,IF(O237=$G$3,$G$1,""),""),""),
IFERROR(INDEX($C$1:$H$2,1,MATCH(5,$C$2:$H$2,0)),"")
))</f>
        <v>び</v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地区７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上ノ島町、栗山町、南塚口町、東塚口町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紙・衣</v>
      </c>
      <c r="D272" s="71" t="str">
        <f t="shared" ref="D272" si="409">M272</f>
        <v>燃</v>
      </c>
      <c r="E272" s="71" t="str">
        <f t="shared" ref="E272" si="410">N272</f>
        <v/>
      </c>
      <c r="F272" s="71" t="str">
        <f t="shared" ref="F272" si="411">O272</f>
        <v>び</v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紙・衣</v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/>
      </c>
      <c r="O272" s="73" t="str">
        <f>IF(F271="","",
IF(IFERROR(INDEX($C$1:$H$2,1,MATCH(5,$C$2:$H$2,0)),"")=$G$1,
IFERROR(IF(WEEKDAY(F271,1)=$H$2,IF(O271=$G$3,$G$1,""),""),""),
IFERROR(INDEX($C$1:$H$2,1,MATCH(5,$C$2:$H$2,0)),"")
))</f>
        <v>び</v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紙・衣</v>
      </c>
      <c r="D274" s="71" t="str">
        <f t="shared" ref="D274" si="428">M274</f>
        <v>燃</v>
      </c>
      <c r="E274" s="71" t="str">
        <f t="shared" ref="E274" si="429">N274</f>
        <v>小・危</v>
      </c>
      <c r="F274" s="71" t="str">
        <f t="shared" ref="F274" si="430">O274</f>
        <v>び</v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紙・衣</v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小・危</v>
      </c>
      <c r="O274" s="73" t="str">
        <f>IF(F273="","",
IF(IFERROR(INDEX($C$1:$H$2,1,MATCH(5,$C$2:$H$2,0)),"")=$G$1,
IFERROR(IF(WEEKDAY(F273,1)=$H$2,IF(O273=$G$3,$G$1,""),""),""),
IFERROR(INDEX($C$1:$H$2,1,MATCH(5,$C$2:$H$2,0)),"")
))</f>
        <v>び</v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紙・衣</v>
      </c>
      <c r="D276" s="71" t="str">
        <f t="shared" ref="D276" si="443">M276</f>
        <v>燃</v>
      </c>
      <c r="E276" s="71" t="str">
        <f t="shared" ref="E276" si="444">N276</f>
        <v/>
      </c>
      <c r="F276" s="71" t="str">
        <f t="shared" ref="F276" si="445">O276</f>
        <v>び</v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紙・衣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/>
      </c>
      <c r="O276" s="73" t="str">
        <f>IF(F275="","",
IF(IFERROR(INDEX($C$1:$H$2,1,MATCH(5,$C$2:$H$2,0)),"")=$G$1,
IFERROR(IF(WEEKDAY(F275,1)=$H$2,IF(O275=$G$3,$G$1,""),""),""),
IFERROR(INDEX($C$1:$H$2,1,MATCH(5,$C$2:$H$2,0)),"")
))</f>
        <v>び</v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紙・衣</v>
      </c>
      <c r="D278" s="71" t="str">
        <f t="shared" ref="D278" si="458">M278</f>
        <v>燃</v>
      </c>
      <c r="E278" s="71" t="str">
        <f t="shared" ref="E278" si="459">N278</f>
        <v/>
      </c>
      <c r="F278" s="71" t="str">
        <f t="shared" ref="F278" si="460">O278</f>
        <v>び</v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紙・衣</v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/>
      </c>
      <c r="O278" s="73" t="str">
        <f>IF(F277="","",
IF(IFERROR(INDEX($C$1:$H$2,1,MATCH(5,$C$2:$H$2,0)),"")=$G$1,
IFERROR(IF(WEEKDAY(F277,1)=$H$2,IF(O277=$G$3,$G$1,""),""),""),
IFERROR(INDEX($C$1:$H$2,1,MATCH(5,$C$2:$H$2,0)),"")
))</f>
        <v>び</v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紙・衣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紙・衣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地区７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上ノ島町、栗山町、南塚口町、東塚口町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/>
      </c>
      <c r="F314" s="71" t="str">
        <f t="shared" ref="F314" si="486">O314</f>
        <v>び</v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/>
      </c>
      <c r="O314" s="73" t="str">
        <f>IF(F313="","",
IF(IFERROR(INDEX($C$1:$H$2,1,MATCH(5,$C$2:$H$2,0)),"")=$G$1,
IFERROR(IF(WEEKDAY(F313,1)=$H$2,IF(O313=$G$3,$G$1,""),""),""),
IFERROR(INDEX($C$1:$H$2,1,MATCH(5,$C$2:$H$2,0)),"")
))</f>
        <v>び</v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紙・衣</v>
      </c>
      <c r="D316" s="71" t="str">
        <f t="shared" ref="D316" si="503">M316</f>
        <v>燃</v>
      </c>
      <c r="E316" s="71" t="str">
        <f t="shared" ref="E316" si="504">N316</f>
        <v>小・危</v>
      </c>
      <c r="F316" s="71" t="str">
        <f t="shared" ref="F316" si="505">O316</f>
        <v>び</v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紙・衣</v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小・危</v>
      </c>
      <c r="O316" s="73" t="str">
        <f>IF(F315="","",
IF(IFERROR(INDEX($C$1:$H$2,1,MATCH(5,$C$2:$H$2,0)),"")=$G$1,
IFERROR(IF(WEEKDAY(F315,1)=$H$2,IF(O315=$G$3,$G$1,""),""),""),
IFERROR(INDEX($C$1:$H$2,1,MATCH(5,$C$2:$H$2,0)),"")
))</f>
        <v>び</v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紙・衣</v>
      </c>
      <c r="D318" s="71" t="str">
        <f t="shared" ref="D318" si="518">M318</f>
        <v>燃</v>
      </c>
      <c r="E318" s="71" t="str">
        <f t="shared" ref="E318" si="519">N318</f>
        <v/>
      </c>
      <c r="F318" s="71" t="str">
        <f t="shared" ref="F318" si="520">O318</f>
        <v>び</v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紙・衣</v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/>
      </c>
      <c r="O318" s="73" t="str">
        <f>IF(F317="","",
IF(IFERROR(INDEX($C$1:$H$2,1,MATCH(5,$C$2:$H$2,0)),"")=$G$1,
IFERROR(IF(WEEKDAY(F317,1)=$H$2,IF(O317=$G$3,$G$1,""),""),""),
IFERROR(INDEX($C$1:$H$2,1,MATCH(5,$C$2:$H$2,0)),"")
))</f>
        <v>び</v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紙・衣</v>
      </c>
      <c r="D320" s="71" t="str">
        <f t="shared" ref="D320" si="533">M320</f>
        <v>燃</v>
      </c>
      <c r="E320" s="71" t="str">
        <f t="shared" ref="E320" si="534">N320</f>
        <v/>
      </c>
      <c r="F320" s="71" t="str">
        <f t="shared" ref="F320" si="535">O320</f>
        <v>び</v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紙・衣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/>
      </c>
      <c r="O320" s="73" t="str">
        <f>IF(F319="","",
IF(IFERROR(INDEX($C$1:$H$2,1,MATCH(5,$C$2:$H$2,0)),"")=$G$1,
IFERROR(IF(WEEKDAY(F319,1)=$H$2,IF(O319=$G$3,$G$1,""),""),""),
IFERROR(INDEX($C$1:$H$2,1,MATCH(5,$C$2:$H$2,0)),"")
))</f>
        <v>び</v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紙・衣</v>
      </c>
      <c r="D322" s="71" t="str">
        <f t="shared" ref="D322" si="545">M322</f>
        <v>燃</v>
      </c>
      <c r="E322" s="71" t="str">
        <f t="shared" ref="E322" si="546">N322</f>
        <v/>
      </c>
      <c r="F322" s="71" t="str">
        <f t="shared" ref="F322" si="547">O322</f>
        <v>び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紙・衣</v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/>
      </c>
      <c r="O322" s="73" t="str">
        <f>IF(F321="","",
IF(IFERROR(INDEX($C$1:$H$2,1,MATCH(5,$C$2:$H$2,0)),"")=$G$1,
IFERROR(IF(WEEKDAY(F321,1)=$H$2,IF(O321=$G$3,$G$1,""),""),""),
IFERROR(INDEX($C$1:$H$2,1,MATCH(5,$C$2:$H$2,0)),"")
))</f>
        <v>び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地区７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上ノ島町、栗山町、南塚口町、東塚口町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紙・衣</v>
      </c>
      <c r="D358" s="71" t="str">
        <f t="shared" ref="D358" si="578">M358</f>
        <v>燃</v>
      </c>
      <c r="E358" s="71" t="str">
        <f t="shared" ref="E358" si="579">N358</f>
        <v/>
      </c>
      <c r="F358" s="71" t="str">
        <f t="shared" ref="F358" si="580">O358</f>
        <v>び</v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紙・衣</v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/>
      </c>
      <c r="O358" s="73" t="str">
        <f>IF(F357="","",
IF(IFERROR(INDEX($C$1:$H$2,1,MATCH(5,$C$2:$H$2,0)),"")=$G$1,
IFERROR(IF(WEEKDAY(F357,1)=$H$2,IF(O357=$G$3,$G$1,""),""),""),
IFERROR(INDEX($C$1:$H$2,1,MATCH(5,$C$2:$H$2,0)),"")
))</f>
        <v>び</v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紙・衣</v>
      </c>
      <c r="D360" s="71" t="str">
        <f t="shared" ref="D360" si="593">M360</f>
        <v>燃</v>
      </c>
      <c r="E360" s="71" t="str">
        <f t="shared" ref="E360" si="594">N360</f>
        <v>小・危</v>
      </c>
      <c r="F360" s="71" t="str">
        <f t="shared" ref="F360" si="595">O360</f>
        <v>び</v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紙・衣</v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小・危</v>
      </c>
      <c r="O360" s="73" t="str">
        <f>IF(F359="","",
IF(IFERROR(INDEX($C$1:$H$2,1,MATCH(5,$C$2:$H$2,0)),"")=$G$1,
IFERROR(IF(WEEKDAY(F359,1)=$H$2,IF(O359=$G$3,$G$1,""),""),""),
IFERROR(INDEX($C$1:$H$2,1,MATCH(5,$C$2:$H$2,0)),"")
))</f>
        <v>び</v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紙・衣</v>
      </c>
      <c r="D362" s="71" t="str">
        <f t="shared" si="606"/>
        <v>燃</v>
      </c>
      <c r="E362" s="71" t="str">
        <f t="shared" si="606"/>
        <v/>
      </c>
      <c r="F362" s="71" t="str">
        <f t="shared" si="606"/>
        <v>び</v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紙・衣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/>
      </c>
      <c r="O362" s="73" t="str">
        <f>IF(F361="","",
IF(IFERROR(INDEX($C$1:$H$2,1,MATCH(5,$C$2:$H$2,0)),"")=$G$1,
IFERROR(IF(WEEKDAY(F361,1)=$H$2,IF(O361=$G$3,$G$1,""),""),""),
IFERROR(INDEX($C$1:$H$2,1,MATCH(5,$C$2:$H$2,0)),"")
))</f>
        <v>び</v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紙・衣</v>
      </c>
      <c r="D364" s="71" t="str">
        <f t="shared" si="612"/>
        <v>燃</v>
      </c>
      <c r="E364" s="71" t="str">
        <f t="shared" si="612"/>
        <v/>
      </c>
      <c r="F364" s="71" t="str">
        <f t="shared" si="612"/>
        <v>び</v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紙・衣</v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/>
      </c>
      <c r="O364" s="73" t="str">
        <f>IF(F363="","",
IF(IFERROR(INDEX($C$1:$H$2,1,MATCH(5,$C$2:$H$2,0)),"")=$G$1,
IFERROR(IF(WEEKDAY(F363,1)=$H$2,IF(O363=$G$3,$G$1,""),""),""),
IFERROR(INDEX($C$1:$H$2,1,MATCH(5,$C$2:$H$2,0)),"")
))</f>
        <v>び</v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地区７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上ノ島町、栗山町、南塚口町、東塚口町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紙・衣</v>
      </c>
      <c r="D398" s="71" t="str">
        <f t="shared" si="619"/>
        <v>燃</v>
      </c>
      <c r="E398" s="71" t="str">
        <f t="shared" si="619"/>
        <v/>
      </c>
      <c r="F398" s="71" t="str">
        <f t="shared" si="619"/>
        <v>び</v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紙・衣</v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/>
      </c>
      <c r="O398" s="73" t="str">
        <f>IF(F397="","",
IF(IFERROR(INDEX($C$1:$H$2,1,MATCH(5,$C$2:$H$2,0)),"")=$G$1,
IFERROR(IF(WEEKDAY(F397,1)=$H$2,IF(O397=$G$3,$G$1,""),""),""),
IFERROR(INDEX($C$1:$H$2,1,MATCH(5,$C$2:$H$2,0)),"")
))</f>
        <v>び</v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紙・衣</v>
      </c>
      <c r="D400" s="71" t="str">
        <f t="shared" si="632"/>
        <v>燃</v>
      </c>
      <c r="E400" s="71" t="str">
        <f t="shared" si="632"/>
        <v>小・危</v>
      </c>
      <c r="F400" s="71" t="str">
        <f t="shared" si="632"/>
        <v>び</v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紙・衣</v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小・危</v>
      </c>
      <c r="O400" s="73" t="str">
        <f>IF(F399="","",
IF(IFERROR(INDEX($C$1:$H$2,1,MATCH(5,$C$2:$H$2,0)),"")=$G$1,
IFERROR(IF(WEEKDAY(F399,1)=$H$2,IF(O399=$G$3,$G$1,""),""),""),
IFERROR(INDEX($C$1:$H$2,1,MATCH(5,$C$2:$H$2,0)),"")
))</f>
        <v>び</v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紙・衣</v>
      </c>
      <c r="D402" s="71" t="str">
        <f t="shared" si="641"/>
        <v>燃</v>
      </c>
      <c r="E402" s="71" t="str">
        <f t="shared" si="641"/>
        <v/>
      </c>
      <c r="F402" s="71" t="str">
        <f t="shared" si="641"/>
        <v>び</v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紙・衣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/>
      </c>
      <c r="O402" s="73" t="str">
        <f>IF(F401="","",
IF(IFERROR(INDEX($C$1:$H$2,1,MATCH(5,$C$2:$H$2,0)),"")=$G$1,
IFERROR(IF(WEEKDAY(F401,1)=$H$2,IF(O401=$G$3,$G$1,""),""),""),
IFERROR(INDEX($C$1:$H$2,1,MATCH(5,$C$2:$H$2,0)),"")
))</f>
        <v>び</v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紙・衣</v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/>
      </c>
      <c r="O404" s="73" t="str">
        <f>IF(F403="","",
IF(IFERROR(INDEX($C$1:$H$2,1,MATCH(5,$C$2:$H$2,0)),"")=$G$1,
IFERROR(IF(WEEKDAY(F403,1)=$H$2,IF(O403=$G$3,$G$1,""),""),""),
IFERROR(INDEX($C$1:$H$2,1,MATCH(5,$C$2:$H$2,0)),"")
))</f>
        <v>び</v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紙・衣</v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地区７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上ノ島町、栗山町、南塚口町、東塚口町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/>
      </c>
      <c r="O440" s="73" t="str">
        <f>IF(F439="","",
IF(IFERROR(INDEX($C$1:$H$2,1,MATCH(5,$C$2:$H$2,0)),"")=$G$1,
IFERROR(IF(WEEKDAY(F439,1)=$H$2,IF(O439=$G$3,$G$1,""),""),""),
IFERROR(INDEX($C$1:$H$2,1,MATCH(5,$C$2:$H$2,0)),"")
))</f>
        <v>び</v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紙・衣</v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小・危</v>
      </c>
      <c r="O442" s="73" t="str">
        <f>IF(F441="","",
IF(IFERROR(INDEX($C$1:$H$2,1,MATCH(5,$C$2:$H$2,0)),"")=$G$1,
IFERROR(IF(WEEKDAY(F441,1)=$H$2,IF(O441=$G$3,$G$1,""),""),""),
IFERROR(INDEX($C$1:$H$2,1,MATCH(5,$C$2:$H$2,0)),"")
))</f>
        <v>び</v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紙・衣</v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/>
      </c>
      <c r="O444" s="73" t="str">
        <f>IF(F443="","",
IF(IFERROR(INDEX($C$1:$H$2,1,MATCH(5,$C$2:$H$2,0)),"")=$G$1,
IFERROR(IF(WEEKDAY(F443,1)=$H$2,IF(O443=$G$3,$G$1,""),""),""),
IFERROR(INDEX($C$1:$H$2,1,MATCH(5,$C$2:$H$2,0)),"")
))</f>
        <v>び</v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紙・衣</v>
      </c>
      <c r="D446" s="71" t="str">
        <f t="shared" ref="D446" si="691">M446</f>
        <v>燃</v>
      </c>
      <c r="E446" s="71" t="str">
        <f t="shared" ref="E446" si="692">N446</f>
        <v/>
      </c>
      <c r="F446" s="71" t="str">
        <f t="shared" ref="F446" si="693">O446</f>
        <v>び</v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紙・衣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/>
      </c>
      <c r="O446" s="73" t="str">
        <f>IF(F445="","",
IF(IFERROR(INDEX($C$1:$H$2,1,MATCH(5,$C$2:$H$2,0)),"")=$G$1,
IFERROR(IF(WEEKDAY(F445,1)=$H$2,IF(O445=$G$3,$G$1,""),""),""),
IFERROR(INDEX($C$1:$H$2,1,MATCH(5,$C$2:$H$2,0)),"")
))</f>
        <v>び</v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紙・衣</v>
      </c>
      <c r="D448" s="71" t="str">
        <f t="shared" ref="D448" si="703">M448</f>
        <v>燃</v>
      </c>
      <c r="E448" s="71" t="str">
        <f t="shared" ref="E448" si="704">N448</f>
        <v/>
      </c>
      <c r="F448" s="71" t="str">
        <f t="shared" ref="F448" si="705">O448</f>
        <v>び</v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紙・衣</v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/>
      </c>
      <c r="O448" s="73" t="str">
        <f>IF(F447="","",
IF(IFERROR(INDEX($C$1:$H$2,1,MATCH(5,$C$2:$H$2,0)),"")=$G$1,
IFERROR(IF(WEEKDAY(F447,1)=$H$2,IF(O447=$G$3,$G$1,""),""),""),
IFERROR(INDEX($C$1:$H$2,1,MATCH(5,$C$2:$H$2,0)),"")
))</f>
        <v>び</v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地区７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上ノ島町、栗山町、南塚口町、東塚口町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紙・衣</v>
      </c>
      <c r="D484" s="71" t="str">
        <f t="shared" ref="D484" si="736">M484</f>
        <v>燃</v>
      </c>
      <c r="E484" s="71" t="str">
        <f t="shared" ref="E484" si="737">N484</f>
        <v/>
      </c>
      <c r="F484" s="71" t="str">
        <f t="shared" ref="F484" si="738">O484</f>
        <v>び</v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紙・衣</v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/>
      </c>
      <c r="O484" s="73" t="str">
        <f>IF(F483="","",
IF(IFERROR(INDEX($C$1:$H$2,1,MATCH(5,$C$2:$H$2,0)),"")=$G$1,
IFERROR(IF(WEEKDAY(F483,1)=$H$2,IF(O483=$G$3,$G$1,""),""),""),
IFERROR(INDEX($C$1:$H$2,1,MATCH(5,$C$2:$H$2,0)),"")
))</f>
        <v>び</v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紙・衣</v>
      </c>
      <c r="D486" s="71" t="str">
        <f t="shared" ref="D486" si="751">M486</f>
        <v>燃</v>
      </c>
      <c r="E486" s="71" t="str">
        <f t="shared" ref="E486" si="752">N486</f>
        <v>小・危</v>
      </c>
      <c r="F486" s="71" t="str">
        <f t="shared" ref="F486" si="753">O486</f>
        <v>び</v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紙・衣</v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小・危</v>
      </c>
      <c r="O486" s="73" t="str">
        <f>IF(F485="","",
IF(IFERROR(INDEX($C$1:$H$2,1,MATCH(5,$C$2:$H$2,0)),"")=$G$1,
IFERROR(IF(WEEKDAY(F485,1)=$H$2,IF(O485=$G$3,$G$1,""),""),""),
IFERROR(INDEX($C$1:$H$2,1,MATCH(5,$C$2:$H$2,0)),"")
))</f>
        <v>び</v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紙・衣</v>
      </c>
      <c r="D488" s="71" t="str">
        <f t="shared" ref="D488" si="766">M488</f>
        <v>燃</v>
      </c>
      <c r="E488" s="71" t="str">
        <f t="shared" ref="E488" si="767">N488</f>
        <v/>
      </c>
      <c r="F488" s="71" t="str">
        <f t="shared" ref="F488" si="768">O488</f>
        <v>び</v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紙・衣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/>
      </c>
      <c r="O488" s="73" t="str">
        <f>IF(F487="","",
IF(IFERROR(INDEX($C$1:$H$2,1,MATCH(5,$C$2:$H$2,0)),"")=$G$1,
IFERROR(IF(WEEKDAY(F487,1)=$H$2,IF(O487=$G$3,$G$1,""),""),""),
IFERROR(INDEX($C$1:$H$2,1,MATCH(5,$C$2:$H$2,0)),"")
))</f>
        <v>び</v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紙・衣</v>
      </c>
      <c r="D490" s="71" t="str">
        <f t="shared" ref="D490" si="778">M490</f>
        <v>燃</v>
      </c>
      <c r="E490" s="71" t="str">
        <f t="shared" ref="E490" si="779">N490</f>
        <v/>
      </c>
      <c r="F490" s="71" t="str">
        <f t="shared" ref="F490" si="780">O490</f>
        <v>び</v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紙・衣</v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/>
      </c>
      <c r="O490" s="73" t="str">
        <f>IF(F489="","",
IF(IFERROR(INDEX($C$1:$H$2,1,MATCH(5,$C$2:$H$2,0)),"")=$G$1,
IFERROR(IF(WEEKDAY(F489,1)=$H$2,IF(O489=$G$3,$G$1,""),""),""),
IFERROR(INDEX($C$1:$H$2,1,MATCH(5,$C$2:$H$2,0)),"")
))</f>
        <v>び</v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地区７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上ノ島町、栗山町、南塚口町、東塚口町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紙・衣</v>
      </c>
      <c r="D526" s="71" t="str">
        <f t="shared" ref="D526" si="811">M526</f>
        <v>燃</v>
      </c>
      <c r="E526" s="71" t="str">
        <f t="shared" ref="E526" si="812">N526</f>
        <v/>
      </c>
      <c r="F526" s="71" t="str">
        <f t="shared" ref="F526" si="813">O526</f>
        <v>び</v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紙・衣</v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/>
      </c>
      <c r="O526" s="73" t="str">
        <f>IF(F525="","",
IF(IFERROR(INDEX($C$1:$H$2,1,MATCH(5,$C$2:$H$2,0)),"")=$G$1,
IFERROR(IF(WEEKDAY(F525,1)=$H$2,IF(O525=$G$3,$G$1,""),""),""),
IFERROR(INDEX($C$1:$H$2,1,MATCH(5,$C$2:$H$2,0)),"")
))</f>
        <v>び</v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紙・衣</v>
      </c>
      <c r="D528" s="71" t="str">
        <f t="shared" ref="D528" si="826">M528</f>
        <v>燃</v>
      </c>
      <c r="E528" s="71" t="str">
        <f t="shared" ref="E528" si="827">N528</f>
        <v>小・危</v>
      </c>
      <c r="F528" s="71" t="str">
        <f t="shared" ref="F528" si="828">O528</f>
        <v>び</v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紙・衣</v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小・危</v>
      </c>
      <c r="O528" s="73" t="str">
        <f>IF(F527="","",
IF(IFERROR(INDEX($C$1:$H$2,1,MATCH(5,$C$2:$H$2,0)),"")=$G$1,
IFERROR(IF(WEEKDAY(F527,1)=$H$2,IF(O527=$G$3,$G$1,""),""),""),
IFERROR(INDEX($C$1:$H$2,1,MATCH(5,$C$2:$H$2,0)),"")
))</f>
        <v>び</v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紙・衣</v>
      </c>
      <c r="D530" s="71" t="str">
        <f t="shared" ref="D530" si="841">M530</f>
        <v>燃</v>
      </c>
      <c r="E530" s="71" t="str">
        <f t="shared" ref="E530" si="842">N530</f>
        <v/>
      </c>
      <c r="F530" s="71" t="str">
        <f t="shared" ref="F530" si="843">O530</f>
        <v>び</v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紙・衣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/>
      </c>
      <c r="O530" s="73" t="str">
        <f>IF(F529="","",
IF(IFERROR(INDEX($C$1:$H$2,1,MATCH(5,$C$2:$H$2,0)),"")=$G$1,
IFERROR(IF(WEEKDAY(F529,1)=$H$2,IF(O529=$G$3,$G$1,""),""),""),
IFERROR(INDEX($C$1:$H$2,1,MATCH(5,$C$2:$H$2,0)),"")
))</f>
        <v>び</v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紙・衣</v>
      </c>
      <c r="D532" s="71" t="str">
        <f t="shared" ref="D532" si="853">M532</f>
        <v>燃</v>
      </c>
      <c r="E532" s="71" t="str">
        <f t="shared" ref="E532" si="854">N532</f>
        <v/>
      </c>
      <c r="F532" s="71" t="str">
        <f t="shared" ref="F532" si="855">O532</f>
        <v>び</v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紙・衣</v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/>
      </c>
      <c r="O532" s="73" t="str">
        <f>IF(F531="","",
IF(IFERROR(INDEX($C$1:$H$2,1,MATCH(5,$C$2:$H$2,0)),"")=$G$1,
IFERROR(IF(WEEKDAY(F531,1)=$H$2,IF(O531=$G$3,$G$1,""),""),""),
IFERROR(INDEX($C$1:$H$2,1,MATCH(5,$C$2:$H$2,0)),"")
))</f>
        <v>び</v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紙・衣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紙・衣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WthtyLBe+RK1nrdFilHdokTFEwbqLMmEOdSZcT05J+8Jb7VDJBMwbUZVmA3ZcNPWZuPdaheVRsA4lGizmN/TsQ==" saltValue="KarDmtphKtDR3WpT2Suor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地区７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7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5</v>
      </c>
      <c r="F2" s="33">
        <f t="shared" si="0"/>
        <v>2</v>
      </c>
      <c r="G2" s="33" t="str">
        <f t="shared" si="0"/>
        <v>-</v>
      </c>
      <c r="H2" s="33">
        <f t="shared" si="0"/>
        <v>4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木</v>
      </c>
      <c r="F3" s="33" t="str">
        <f>INDEX(情報入力シート!$A$22:$P$47,MATCH($B$2,情報入力シート!$A$22:$A$47),13)</f>
        <v>月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水</v>
      </c>
      <c r="J3" s="44"/>
      <c r="K3" s="8" t="str">
        <f>IF($B$2&gt;0,INDEX(情報入力シート!$A$22:$P$47,MATCH($B$2,情報入力シート!$A$22:$A$47),2),"地区番号を１～２６の間で選択してください！")</f>
        <v>上ノ島町、栗山町、南塚口町、東塚口町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地区７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上ノ島町、栗山町、南塚口町、東塚口町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紙・衣</v>
      </c>
      <c r="D20" s="41" t="str">
        <f t="shared" si="2"/>
        <v>燃</v>
      </c>
      <c r="E20" s="41" t="str">
        <f t="shared" si="2"/>
        <v/>
      </c>
      <c r="F20" s="41" t="str">
        <f t="shared" si="2"/>
        <v>び</v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紙・衣</v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/>
      </c>
      <c r="O20" s="6" t="str">
        <f>IF(F19="","",
IF(IFERROR(INDEX($C$1:$H$2,1,MATCH(5,$C$2:$H$2,0)),"")=$G$1,
IFERROR(IF(WEEKDAY(F19,1)=$H$2,IF(O19=$G$3,$G$1,""),""),""),
IFERROR(INDEX($C$1:$H$2,1,MATCH(5,$C$2:$H$2,0)),"")
))</f>
        <v>び</v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紙・衣</v>
      </c>
      <c r="D22" s="41" t="str">
        <f t="shared" si="5"/>
        <v>燃</v>
      </c>
      <c r="E22" s="41" t="str">
        <f t="shared" si="5"/>
        <v>小・危</v>
      </c>
      <c r="F22" s="41" t="str">
        <f t="shared" si="5"/>
        <v>び</v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紙・衣</v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小・危</v>
      </c>
      <c r="O22" s="6" t="str">
        <f>IF(F21="","",
IF(IFERROR(INDEX($C$1:$H$2,1,MATCH(5,$C$2:$H$2,0)),"")=$G$1,
IFERROR(IF(WEEKDAY(F21,1)=$H$2,IF(O21=$G$3,$G$1,""),""),""),
IFERROR(INDEX($C$1:$H$2,1,MATCH(5,$C$2:$H$2,0)),"")
))</f>
        <v>び</v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紙・衣</v>
      </c>
      <c r="D24" s="41" t="str">
        <f t="shared" si="8"/>
        <v>燃</v>
      </c>
      <c r="E24" s="41" t="str">
        <f t="shared" si="8"/>
        <v/>
      </c>
      <c r="F24" s="41" t="str">
        <f t="shared" si="8"/>
        <v>び</v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紙・衣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/>
      </c>
      <c r="O24" s="6" t="str">
        <f>IF(F23="","",
IF(IFERROR(INDEX($C$1:$H$2,1,MATCH(5,$C$2:$H$2,0)),"")=$G$1,
IFERROR(IF(WEEKDAY(F23,1)=$H$2,IF(O23=$G$3,$G$1,""),""),""),
IFERROR(INDEX($C$1:$H$2,1,MATCH(5,$C$2:$H$2,0)),"")
))</f>
        <v>び</v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紙・衣</v>
      </c>
      <c r="D26" s="41" t="str">
        <f t="shared" si="10"/>
        <v>燃</v>
      </c>
      <c r="E26" s="41" t="str">
        <f t="shared" si="10"/>
        <v/>
      </c>
      <c r="F26" s="41" t="str">
        <f t="shared" si="10"/>
        <v>び</v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紙・衣</v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/>
      </c>
      <c r="O26" s="6" t="str">
        <f>IF(F25="","",
IF(IFERROR(INDEX($C$1:$H$2,1,MATCH(5,$C$2:$H$2,0)),"")=$G$1,
IFERROR(IF(WEEKDAY(F25,1)=$H$2,IF(O25=$G$3,$G$1,""),""),""),
IFERROR(INDEX($C$1:$H$2,1,MATCH(5,$C$2:$H$2,0)),"")
))</f>
        <v>び</v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紙・衣</v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紙・衣</v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地区７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上ノ島町、栗山町、南塚口町、東塚口町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/>
      </c>
      <c r="F62" s="41" t="str">
        <f t="shared" si="15"/>
        <v>び</v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/>
      </c>
      <c r="O62" s="6" t="str">
        <f>IF(F61="","",
IF(IFERROR(INDEX($C$1:$H$2,1,MATCH(5,$C$2:$H$2,0)),"")=$G$1,
IFERROR(IF(WEEKDAY(F61,1)=$H$2,IF(O61=$G$3,$G$1,""),""),""),
IFERROR(INDEX($C$1:$H$2,1,MATCH(5,$C$2:$H$2,0)),"")
))</f>
        <v>び</v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紙・衣</v>
      </c>
      <c r="D64" s="41" t="str">
        <f t="shared" si="18"/>
        <v>燃</v>
      </c>
      <c r="E64" s="41" t="str">
        <f t="shared" si="18"/>
        <v>小・危</v>
      </c>
      <c r="F64" s="41" t="str">
        <f t="shared" si="18"/>
        <v>び</v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紙・衣</v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小・危</v>
      </c>
      <c r="O64" s="6" t="str">
        <f>IF(F63="","",
IF(IFERROR(INDEX($C$1:$H$2,1,MATCH(5,$C$2:$H$2,0)),"")=$G$1,
IFERROR(IF(WEEKDAY(F63,1)=$H$2,IF(O63=$G$3,$G$1,""),""),""),
IFERROR(INDEX($C$1:$H$2,1,MATCH(5,$C$2:$H$2,0)),"")
))</f>
        <v>び</v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紙・衣</v>
      </c>
      <c r="D66" s="41" t="str">
        <f t="shared" si="21"/>
        <v>燃</v>
      </c>
      <c r="E66" s="41" t="str">
        <f t="shared" si="21"/>
        <v/>
      </c>
      <c r="F66" s="41" t="str">
        <f t="shared" si="21"/>
        <v>び</v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紙・衣</v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/>
      </c>
      <c r="O66" s="6" t="str">
        <f>IF(F65="","",
IF(IFERROR(INDEX($C$1:$H$2,1,MATCH(5,$C$2:$H$2,0)),"")=$G$1,
IFERROR(IF(WEEKDAY(F65,1)=$H$2,IF(O65=$G$3,$G$1,""),""),""),
IFERROR(INDEX($C$1:$H$2,1,MATCH(5,$C$2:$H$2,0)),"")
))</f>
        <v>び</v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紙・衣</v>
      </c>
      <c r="D68" s="41" t="str">
        <f t="shared" si="24"/>
        <v>燃</v>
      </c>
      <c r="E68" s="41" t="str">
        <f t="shared" si="24"/>
        <v/>
      </c>
      <c r="F68" s="41" t="str">
        <f t="shared" si="24"/>
        <v>び</v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紙・衣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/>
      </c>
      <c r="O68" s="6" t="str">
        <f>IF(F67="","",
IF(IFERROR(INDEX($C$1:$H$2,1,MATCH(5,$C$2:$H$2,0)),"")=$G$1,
IFERROR(IF(WEEKDAY(F67,1)=$H$2,IF(O67=$G$3,$G$1,""),""),""),
IFERROR(INDEX($C$1:$H$2,1,MATCH(5,$C$2:$H$2,0)),"")
))</f>
        <v>び</v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紙・衣</v>
      </c>
      <c r="D70" s="41" t="str">
        <f t="shared" si="26"/>
        <v>燃</v>
      </c>
      <c r="E70" s="41" t="str">
        <f t="shared" si="26"/>
        <v/>
      </c>
      <c r="F70" s="41" t="str">
        <f t="shared" si="26"/>
        <v>び</v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紙・衣</v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/>
      </c>
      <c r="O70" s="6" t="str">
        <f>IF(F69="","",
IF(IFERROR(INDEX($C$1:$H$2,1,MATCH(5,$C$2:$H$2,0)),"")=$G$1,
IFERROR(IF(WEEKDAY(F69,1)=$H$2,IF(O69=$G$3,$G$1,""),""),""),
IFERROR(INDEX($C$1:$H$2,1,MATCH(5,$C$2:$H$2,0)),"")
))</f>
        <v>び</v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地区７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上ノ島町、栗山町、南塚口町、東塚口町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紙・衣</v>
      </c>
      <c r="D106" s="41" t="str">
        <f t="shared" si="32"/>
        <v>燃</v>
      </c>
      <c r="E106" s="41" t="str">
        <f t="shared" si="32"/>
        <v/>
      </c>
      <c r="F106" s="41" t="str">
        <f t="shared" si="32"/>
        <v>び</v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紙・衣</v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/>
      </c>
      <c r="O106" s="6" t="str">
        <f>IF(F105="","",
IF(IFERROR(INDEX($C$1:$H$2,1,MATCH(5,$C$2:$H$2,0)),"")=$G$1,
IFERROR(IF(WEEKDAY(F105,1)=$H$2,IF(O105=$G$3,$G$1,""),""),""),
IFERROR(INDEX($C$1:$H$2,1,MATCH(5,$C$2:$H$2,0)),"")
))</f>
        <v>び</v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紙・衣</v>
      </c>
      <c r="D108" s="41" t="str">
        <f t="shared" si="35"/>
        <v>燃</v>
      </c>
      <c r="E108" s="41" t="str">
        <f t="shared" si="35"/>
        <v>小・危</v>
      </c>
      <c r="F108" s="41" t="str">
        <f t="shared" si="35"/>
        <v>び</v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紙・衣</v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小・危</v>
      </c>
      <c r="O108" s="6" t="str">
        <f>IF(F107="","",
IF(IFERROR(INDEX($C$1:$H$2,1,MATCH(5,$C$2:$H$2,0)),"")=$G$1,
IFERROR(IF(WEEKDAY(F107,1)=$H$2,IF(O107=$G$3,$G$1,""),""),""),
IFERROR(INDEX($C$1:$H$2,1,MATCH(5,$C$2:$H$2,0)),"")
))</f>
        <v>び</v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紙・衣</v>
      </c>
      <c r="D110" s="41" t="str">
        <f t="shared" si="38"/>
        <v>燃</v>
      </c>
      <c r="E110" s="41" t="str">
        <f t="shared" si="38"/>
        <v/>
      </c>
      <c r="F110" s="41" t="str">
        <f t="shared" si="38"/>
        <v>び</v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紙・衣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/>
      </c>
      <c r="O110" s="6" t="str">
        <f>IF(F109="","",
IF(IFERROR(INDEX($C$1:$H$2,1,MATCH(5,$C$2:$H$2,0)),"")=$G$1,
IFERROR(IF(WEEKDAY(F109,1)=$H$2,IF(O109=$G$3,$G$1,""),""),""),
IFERROR(INDEX($C$1:$H$2,1,MATCH(5,$C$2:$H$2,0)),"")
))</f>
        <v>び</v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紙・衣</v>
      </c>
      <c r="D112" s="41" t="str">
        <f t="shared" si="40"/>
        <v>燃</v>
      </c>
      <c r="E112" s="41" t="str">
        <f t="shared" si="40"/>
        <v/>
      </c>
      <c r="F112" s="41" t="str">
        <f t="shared" si="40"/>
        <v>び</v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紙・衣</v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/>
      </c>
      <c r="O112" s="6" t="str">
        <f>IF(F111="","",
IF(IFERROR(INDEX($C$1:$H$2,1,MATCH(5,$C$2:$H$2,0)),"")=$G$1,
IFERROR(IF(WEEKDAY(F111,1)=$H$2,IF(O111=$G$3,$G$1,""),""),""),
IFERROR(INDEX($C$1:$H$2,1,MATCH(5,$C$2:$H$2,0)),"")
))</f>
        <v>び</v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地区７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上ノ島町、栗山町、南塚口町、東塚口町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紙・衣</v>
      </c>
      <c r="D146" s="41" t="str">
        <f t="shared" si="43"/>
        <v>燃</v>
      </c>
      <c r="E146" s="41" t="str">
        <f t="shared" si="43"/>
        <v/>
      </c>
      <c r="F146" s="41" t="str">
        <f t="shared" si="43"/>
        <v>び</v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紙・衣</v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/>
      </c>
      <c r="O146" s="6" t="str">
        <f>IF(F145="","",
IF(IFERROR(INDEX($C$1:$H$2,1,MATCH(5,$C$2:$H$2,0)),"")=$G$1,
IFERROR(IF(WEEKDAY(F145,1)=$H$2,IF(O145=$G$3,$G$1,""),""),""),
IFERROR(INDEX($C$1:$H$2,1,MATCH(5,$C$2:$H$2,0)),"")
))</f>
        <v>び</v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紙・衣</v>
      </c>
      <c r="D148" s="41" t="str">
        <f t="shared" si="46"/>
        <v>燃</v>
      </c>
      <c r="E148" s="41" t="str">
        <f t="shared" si="46"/>
        <v>小・危</v>
      </c>
      <c r="F148" s="41" t="str">
        <f t="shared" si="46"/>
        <v>び</v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紙・衣</v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小・危</v>
      </c>
      <c r="O148" s="6" t="str">
        <f>IF(F147="","",
IF(IFERROR(INDEX($C$1:$H$2,1,MATCH(5,$C$2:$H$2,0)),"")=$G$1,
IFERROR(IF(WEEKDAY(F147,1)=$H$2,IF(O147=$G$3,$G$1,""),""),""),
IFERROR(INDEX($C$1:$H$2,1,MATCH(5,$C$2:$H$2,0)),"")
))</f>
        <v>び</v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紙・衣</v>
      </c>
      <c r="D150" s="41" t="str">
        <f t="shared" si="49"/>
        <v>燃</v>
      </c>
      <c r="E150" s="41" t="str">
        <f t="shared" si="49"/>
        <v/>
      </c>
      <c r="F150" s="41" t="str">
        <f t="shared" si="49"/>
        <v>び</v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紙・衣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/>
      </c>
      <c r="O150" s="6" t="str">
        <f>IF(F149="","",
IF(IFERROR(INDEX($C$1:$H$2,1,MATCH(5,$C$2:$H$2,0)),"")=$G$1,
IFERROR(IF(WEEKDAY(F149,1)=$H$2,IF(O149=$G$3,$G$1,""),""),""),
IFERROR(INDEX($C$1:$H$2,1,MATCH(5,$C$2:$H$2,0)),"")
))</f>
        <v>び</v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紙・衣</v>
      </c>
      <c r="D152" s="41" t="str">
        <f t="shared" si="52"/>
        <v>燃</v>
      </c>
      <c r="E152" s="41" t="str">
        <f t="shared" si="52"/>
        <v/>
      </c>
      <c r="F152" s="41" t="str">
        <f t="shared" si="52"/>
        <v>び</v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紙・衣</v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/>
      </c>
      <c r="O152" s="6" t="str">
        <f>IF(F151="","",
IF(IFERROR(INDEX($C$1:$H$2,1,MATCH(5,$C$2:$H$2,0)),"")=$G$1,
IFERROR(IF(WEEKDAY(F151,1)=$H$2,IF(O151=$G$3,$G$1,""),""),""),
IFERROR(INDEX($C$1:$H$2,1,MATCH(5,$C$2:$H$2,0)),"")
))</f>
        <v>び</v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紙・衣</v>
      </c>
      <c r="D154" s="41" t="str">
        <f t="shared" si="54"/>
        <v>燃</v>
      </c>
      <c r="E154" s="41" t="str">
        <f t="shared" si="54"/>
        <v/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紙・衣</v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/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地区７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上ノ島町、栗山町、南塚口町、東塚口町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び</v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び</v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紙・衣</v>
      </c>
      <c r="D190" s="41" t="str">
        <f t="shared" si="60"/>
        <v>燃</v>
      </c>
      <c r="E190" s="41" t="str">
        <f t="shared" si="60"/>
        <v/>
      </c>
      <c r="F190" s="41" t="str">
        <f t="shared" si="60"/>
        <v>び</v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紙・衣</v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/>
      </c>
      <c r="O190" s="6" t="str">
        <f>IF(F189="","",
IF(IFERROR(INDEX($C$1:$H$2,1,MATCH(5,$C$2:$H$2,0)),"")=$G$1,
IFERROR(IF(WEEKDAY(F189,1)=$H$2,IF(O189=$G$3,$G$1,""),""),""),
IFERROR(INDEX($C$1:$H$2,1,MATCH(5,$C$2:$H$2,0)),"")
))</f>
        <v>び</v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紙・衣</v>
      </c>
      <c r="D192" s="41" t="str">
        <f t="shared" si="63"/>
        <v>燃</v>
      </c>
      <c r="E192" s="41" t="str">
        <f t="shared" si="63"/>
        <v>小・危</v>
      </c>
      <c r="F192" s="41" t="str">
        <f t="shared" si="63"/>
        <v>び</v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紙・衣</v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小・危</v>
      </c>
      <c r="O192" s="6" t="str">
        <f>IF(F191="","",
IF(IFERROR(INDEX($C$1:$H$2,1,MATCH(5,$C$2:$H$2,0)),"")=$G$1,
IFERROR(IF(WEEKDAY(F191,1)=$H$2,IF(O191=$G$3,$G$1,""),""),""),
IFERROR(INDEX($C$1:$H$2,1,MATCH(5,$C$2:$H$2,0)),"")
))</f>
        <v>び</v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紙・衣</v>
      </c>
      <c r="D194" s="41" t="str">
        <f t="shared" si="66"/>
        <v>燃</v>
      </c>
      <c r="E194" s="41" t="str">
        <f t="shared" si="66"/>
        <v/>
      </c>
      <c r="F194" s="41" t="str">
        <f t="shared" si="66"/>
        <v>び</v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紙・衣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/>
      </c>
      <c r="O194" s="6" t="str">
        <f>IF(F193="","",
IF(IFERROR(INDEX($C$1:$H$2,1,MATCH(5,$C$2:$H$2,0)),"")=$G$1,
IFERROR(IF(WEEKDAY(F193,1)=$H$2,IF(O193=$G$3,$G$1,""),""),""),
IFERROR(INDEX($C$1:$H$2,1,MATCH(5,$C$2:$H$2,0)),"")
))</f>
        <v>び</v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紙・衣</v>
      </c>
      <c r="D196" s="41" t="str">
        <f t="shared" si="68"/>
        <v>燃</v>
      </c>
      <c r="E196" s="41" t="str">
        <f t="shared" si="68"/>
        <v/>
      </c>
      <c r="F196" s="41" t="str">
        <f t="shared" si="68"/>
        <v>び</v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紙・衣</v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/>
      </c>
      <c r="O196" s="6" t="str">
        <f>IF(F195="","",
IF(IFERROR(INDEX($C$1:$H$2,1,MATCH(5,$C$2:$H$2,0)),"")=$G$1,
IFERROR(IF(WEEKDAY(F195,1)=$H$2,IF(O195=$G$3,$G$1,""),""),""),
IFERROR(INDEX($C$1:$H$2,1,MATCH(5,$C$2:$H$2,0)),"")
))</f>
        <v>び</v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地区７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上ノ島町、栗山町、南塚口町、東塚口町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紙・衣</v>
      </c>
      <c r="D230" s="41" t="str">
        <f t="shared" si="71"/>
        <v>燃</v>
      </c>
      <c r="E230" s="41" t="str">
        <f t="shared" si="71"/>
        <v/>
      </c>
      <c r="F230" s="41" t="str">
        <f t="shared" si="71"/>
        <v>び</v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紙・衣</v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/>
      </c>
      <c r="O230" s="6" t="str">
        <f>IF(F229="","",
IF(IFERROR(INDEX($C$1:$H$2,1,MATCH(5,$C$2:$H$2,0)),"")=$G$1,
IFERROR(IF(WEEKDAY(F229,1)=$H$2,IF(O229=$G$3,$G$1,""),""),""),
IFERROR(INDEX($C$1:$H$2,1,MATCH(5,$C$2:$H$2,0)),"")
))</f>
        <v>び</v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紙・衣</v>
      </c>
      <c r="D232" s="41" t="str">
        <f t="shared" si="74"/>
        <v>燃</v>
      </c>
      <c r="E232" s="41" t="str">
        <f t="shared" si="74"/>
        <v>小・危</v>
      </c>
      <c r="F232" s="41" t="str">
        <f t="shared" si="74"/>
        <v>び</v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紙・衣</v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小・危</v>
      </c>
      <c r="O232" s="6" t="str">
        <f>IF(F231="","",
IF(IFERROR(INDEX($C$1:$H$2,1,MATCH(5,$C$2:$H$2,0)),"")=$G$1,
IFERROR(IF(WEEKDAY(F231,1)=$H$2,IF(O231=$G$3,$G$1,""),""),""),
IFERROR(INDEX($C$1:$H$2,1,MATCH(5,$C$2:$H$2,0)),"")
))</f>
        <v>び</v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紙・衣</v>
      </c>
      <c r="D234" s="41" t="str">
        <f t="shared" si="77"/>
        <v>燃</v>
      </c>
      <c r="E234" s="41" t="str">
        <f t="shared" si="77"/>
        <v/>
      </c>
      <c r="F234" s="41" t="str">
        <f t="shared" si="77"/>
        <v>び</v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紙・衣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/>
      </c>
      <c r="O234" s="6" t="str">
        <f>IF(F233="","",
IF(IFERROR(INDEX($C$1:$H$2,1,MATCH(5,$C$2:$H$2,0)),"")=$G$1,
IFERROR(IF(WEEKDAY(F233,1)=$H$2,IF(O233=$G$3,$G$1,""),""),""),
IFERROR(INDEX($C$1:$H$2,1,MATCH(5,$C$2:$H$2,0)),"")
))</f>
        <v>び</v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紙・衣</v>
      </c>
      <c r="D236" s="41" t="str">
        <f t="shared" si="80"/>
        <v>燃</v>
      </c>
      <c r="E236" s="41" t="str">
        <f t="shared" si="80"/>
        <v/>
      </c>
      <c r="F236" s="41" t="str">
        <f t="shared" si="80"/>
        <v>び</v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紙・衣</v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/>
      </c>
      <c r="O236" s="6" t="str">
        <f>IF(F235="","",
IF(IFERROR(INDEX($C$1:$H$2,1,MATCH(5,$C$2:$H$2,0)),"")=$G$1,
IFERROR(IF(WEEKDAY(F235,1)=$H$2,IF(O235=$G$3,$G$1,""),""),""),
IFERROR(INDEX($C$1:$H$2,1,MATCH(5,$C$2:$H$2,0)),"")
))</f>
        <v>び</v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紙・衣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紙・衣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地区７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上ノ島町、栗山町、南塚口町、東塚口町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/>
      </c>
      <c r="F272" s="41" t="str">
        <f t="shared" si="85"/>
        <v>び</v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/>
      </c>
      <c r="O272" s="6" t="str">
        <f>IF(F271="","",
IF(IFERROR(INDEX($C$1:$H$2,1,MATCH(5,$C$2:$H$2,0)),"")=$G$1,
IFERROR(IF(WEEKDAY(F271,1)=$H$2,IF(O271=$G$3,$G$1,""),""),""),
IFERROR(INDEX($C$1:$H$2,1,MATCH(5,$C$2:$H$2,0)),"")
))</f>
        <v>び</v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紙・衣</v>
      </c>
      <c r="D274" s="41" t="str">
        <f t="shared" si="88"/>
        <v>燃</v>
      </c>
      <c r="E274" s="41" t="str">
        <f t="shared" si="88"/>
        <v>小・危</v>
      </c>
      <c r="F274" s="41" t="str">
        <f t="shared" si="88"/>
        <v>び</v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紙・衣</v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小・危</v>
      </c>
      <c r="O274" s="6" t="str">
        <f>IF(F273="","",
IF(IFERROR(INDEX($C$1:$H$2,1,MATCH(5,$C$2:$H$2,0)),"")=$G$1,
IFERROR(IF(WEEKDAY(F273,1)=$H$2,IF(O273=$G$3,$G$1,""),""),""),
IFERROR(INDEX($C$1:$H$2,1,MATCH(5,$C$2:$H$2,0)),"")
))</f>
        <v>び</v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紙・衣</v>
      </c>
      <c r="D276" s="41" t="str">
        <f t="shared" si="91"/>
        <v>燃</v>
      </c>
      <c r="E276" s="41" t="str">
        <f t="shared" si="91"/>
        <v/>
      </c>
      <c r="F276" s="41" t="str">
        <f t="shared" si="91"/>
        <v>び</v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紙・衣</v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/>
      </c>
      <c r="O276" s="6" t="str">
        <f>IF(F275="","",
IF(IFERROR(INDEX($C$1:$H$2,1,MATCH(5,$C$2:$H$2,0)),"")=$G$1,
IFERROR(IF(WEEKDAY(F275,1)=$H$2,IF(O275=$G$3,$G$1,""),""),""),
IFERROR(INDEX($C$1:$H$2,1,MATCH(5,$C$2:$H$2,0)),"")
))</f>
        <v>び</v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紙・衣</v>
      </c>
      <c r="D278" s="41" t="str">
        <f t="shared" si="94"/>
        <v>燃</v>
      </c>
      <c r="E278" s="41" t="str">
        <f t="shared" si="94"/>
        <v/>
      </c>
      <c r="F278" s="41" t="str">
        <f t="shared" si="94"/>
        <v>び</v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紙・衣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/>
      </c>
      <c r="O278" s="6" t="str">
        <f>IF(F277="","",
IF(IFERROR(INDEX($C$1:$H$2,1,MATCH(5,$C$2:$H$2,0)),"")=$G$1,
IFERROR(IF(WEEKDAY(F277,1)=$H$2,IF(O277=$G$3,$G$1,""),""),""),
IFERROR(INDEX($C$1:$H$2,1,MATCH(5,$C$2:$H$2,0)),"")
))</f>
        <v>び</v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紙・衣</v>
      </c>
      <c r="D280" s="41" t="str">
        <f t="shared" si="96"/>
        <v>燃</v>
      </c>
      <c r="E280" s="41" t="str">
        <f t="shared" si="96"/>
        <v/>
      </c>
      <c r="F280" s="41" t="str">
        <f t="shared" si="96"/>
        <v>び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紙・衣</v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/>
      </c>
      <c r="O280" s="6" t="str">
        <f>IF(F279="","",
IF(IFERROR(INDEX($C$1:$H$2,1,MATCH(5,$C$2:$H$2,0)),"")=$G$1,
IFERROR(IF(WEEKDAY(F279,1)=$H$2,IF(O279=$G$3,$G$1,""),""),""),
IFERROR(INDEX($C$1:$H$2,1,MATCH(5,$C$2:$H$2,0)),"")
))</f>
        <v>び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地区７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上ノ島町、栗山町、南塚口町、東塚口町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紙・衣</v>
      </c>
      <c r="D316" s="41" t="str">
        <f t="shared" si="102"/>
        <v>燃</v>
      </c>
      <c r="E316" s="41" t="str">
        <f t="shared" si="102"/>
        <v/>
      </c>
      <c r="F316" s="41" t="str">
        <f t="shared" si="102"/>
        <v>び</v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紙・衣</v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/>
      </c>
      <c r="O316" s="6" t="str">
        <f>IF(F315="","",
IF(IFERROR(INDEX($C$1:$H$2,1,MATCH(5,$C$2:$H$2,0)),"")=$G$1,
IFERROR(IF(WEEKDAY(F315,1)=$H$2,IF(O315=$G$3,$G$1,""),""),""),
IFERROR(INDEX($C$1:$H$2,1,MATCH(5,$C$2:$H$2,0)),"")
))</f>
        <v>び</v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紙・衣</v>
      </c>
      <c r="D318" s="41" t="str">
        <f t="shared" si="105"/>
        <v>燃</v>
      </c>
      <c r="E318" s="41" t="str">
        <f t="shared" si="105"/>
        <v>小・危</v>
      </c>
      <c r="F318" s="41" t="str">
        <f t="shared" si="105"/>
        <v>び</v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紙・衣</v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小・危</v>
      </c>
      <c r="O318" s="6" t="str">
        <f>IF(F317="","",
IF(IFERROR(INDEX($C$1:$H$2,1,MATCH(5,$C$2:$H$2,0)),"")=$G$1,
IFERROR(IF(WEEKDAY(F317,1)=$H$2,IF(O317=$G$3,$G$1,""),""),""),
IFERROR(INDEX($C$1:$H$2,1,MATCH(5,$C$2:$H$2,0)),"")
))</f>
        <v>び</v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紙・衣</v>
      </c>
      <c r="D320" s="41" t="str">
        <f t="shared" si="108"/>
        <v>燃</v>
      </c>
      <c r="E320" s="41" t="str">
        <f t="shared" si="108"/>
        <v/>
      </c>
      <c r="F320" s="41" t="str">
        <f t="shared" si="108"/>
        <v>び</v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紙・衣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/>
      </c>
      <c r="O320" s="6" t="str">
        <f>IF(F319="","",
IF(IFERROR(INDEX($C$1:$H$2,1,MATCH(5,$C$2:$H$2,0)),"")=$G$1,
IFERROR(IF(WEEKDAY(F319,1)=$H$2,IF(O319=$G$3,$G$1,""),""),""),
IFERROR(INDEX($C$1:$H$2,1,MATCH(5,$C$2:$H$2,0)),"")
))</f>
        <v>び</v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紙・衣</v>
      </c>
      <c r="D322" s="41" t="str">
        <f t="shared" si="110"/>
        <v>燃</v>
      </c>
      <c r="E322" s="41" t="str">
        <f t="shared" si="110"/>
        <v/>
      </c>
      <c r="F322" s="41" t="str">
        <f t="shared" si="110"/>
        <v>び</v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紙・衣</v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/>
      </c>
      <c r="O322" s="6" t="str">
        <f>IF(F321="","",
IF(IFERROR(INDEX($C$1:$H$2,1,MATCH(5,$C$2:$H$2,0)),"")=$G$1,
IFERROR(IF(WEEKDAY(F321,1)=$H$2,IF(O321=$G$3,$G$1,""),""),""),
IFERROR(INDEX($C$1:$H$2,1,MATCH(5,$C$2:$H$2,0)),"")
))</f>
        <v>び</v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地区７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上ノ島町、栗山町、南塚口町、東塚口町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紙・衣</v>
      </c>
      <c r="D356" s="71" t="str">
        <f t="shared" si="113"/>
        <v>燃</v>
      </c>
      <c r="E356" s="71" t="str">
        <f t="shared" si="113"/>
        <v/>
      </c>
      <c r="F356" s="71" t="str">
        <f t="shared" si="113"/>
        <v>び</v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紙・衣</v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/>
      </c>
      <c r="O356" s="6" t="str">
        <f>IF(F355="","",
IF(IFERROR(INDEX($C$1:$H$2,1,MATCH(5,$C$2:$H$2,0)),"")=$G$1,
IFERROR(IF(WEEKDAY(F355,1)=$H$2,IF(O355=$G$3,$G$1,""),""),""),
IFERROR(INDEX($C$1:$H$2,1,MATCH(5,$C$2:$H$2,0)),"")
))</f>
        <v>び</v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紙・衣</v>
      </c>
      <c r="D358" s="71" t="str">
        <f t="shared" si="116"/>
        <v>燃</v>
      </c>
      <c r="E358" s="71" t="str">
        <f t="shared" si="116"/>
        <v>小・危</v>
      </c>
      <c r="F358" s="71" t="str">
        <f t="shared" si="116"/>
        <v>び</v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紙・衣</v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小・危</v>
      </c>
      <c r="O358" s="6" t="str">
        <f>IF(F357="","",
IF(IFERROR(INDEX($C$1:$H$2,1,MATCH(5,$C$2:$H$2,0)),"")=$G$1,
IFERROR(IF(WEEKDAY(F357,1)=$H$2,IF(O357=$G$3,$G$1,""),""),""),
IFERROR(INDEX($C$1:$H$2,1,MATCH(5,$C$2:$H$2,0)),"")
))</f>
        <v>び</v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紙・衣</v>
      </c>
      <c r="D360" s="71" t="str">
        <f t="shared" si="119"/>
        <v>燃</v>
      </c>
      <c r="E360" s="71" t="str">
        <f t="shared" si="119"/>
        <v/>
      </c>
      <c r="F360" s="71" t="str">
        <f t="shared" si="119"/>
        <v>び</v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紙・衣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/>
      </c>
      <c r="O360" s="6" t="str">
        <f>IF(F359="","",
IF(IFERROR(INDEX($C$1:$H$2,1,MATCH(5,$C$2:$H$2,0)),"")=$G$1,
IFERROR(IF(WEEKDAY(F359,1)=$H$2,IF(O359=$G$3,$G$1,""),""),""),
IFERROR(INDEX($C$1:$H$2,1,MATCH(5,$C$2:$H$2,0)),"")
))</f>
        <v>び</v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収集無し</v>
      </c>
      <c r="D362" s="71" t="str">
        <f t="shared" si="122"/>
        <v>燃</v>
      </c>
      <c r="E362" s="71" t="str">
        <f t="shared" si="122"/>
        <v/>
      </c>
      <c r="F362" s="71" t="str">
        <f t="shared" si="122"/>
        <v>収集無し</v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紙・衣</v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/>
      </c>
      <c r="O362" s="6" t="str">
        <f>IF(F361="","",
IF(IFERROR(INDEX($C$1:$H$2,1,MATCH(5,$C$2:$H$2,0)),"")=$G$1,
IFERROR(IF(WEEKDAY(F361,1)=$H$2,IF(O361=$G$3,$G$1,""),""),""),
IFERROR(INDEX($C$1:$H$2,1,MATCH(5,$C$2:$H$2,0)),"")
))</f>
        <v>び</v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紙・衣</v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地区７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上ノ島町、栗山町、南塚口町、東塚口町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/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/>
      </c>
      <c r="O398" s="6" t="str">
        <f>IF(F397="","",
IF(IFERROR(INDEX($C$1:$H$2,1,MATCH(5,$C$2:$H$2,0)),"")=$G$1,
IFERROR(IF(WEEKDAY(F397,1)=$H$2,IF(O397=$G$3,$G$1,""),""),""),
IFERROR(INDEX($C$1:$H$2,1,MATCH(5,$C$2:$H$2,0)),"")
))</f>
        <v>び</v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紙・衣</v>
      </c>
      <c r="D400" s="71" t="str">
        <f t="shared" si="130"/>
        <v>燃</v>
      </c>
      <c r="E400" s="71" t="str">
        <f t="shared" si="130"/>
        <v>小・危</v>
      </c>
      <c r="F400" s="71" t="str">
        <f t="shared" si="130"/>
        <v>び</v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紙・衣</v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小・危</v>
      </c>
      <c r="O400" s="6" t="str">
        <f>IF(F399="","",
IF(IFERROR(INDEX($C$1:$H$2,1,MATCH(5,$C$2:$H$2,0)),"")=$G$1,
IFERROR(IF(WEEKDAY(F399,1)=$H$2,IF(O399=$G$3,$G$1,""),""),""),
IFERROR(INDEX($C$1:$H$2,1,MATCH(5,$C$2:$H$2,0)),"")
))</f>
        <v>び</v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紙・衣</v>
      </c>
      <c r="D402" s="71" t="str">
        <f t="shared" si="133"/>
        <v>燃</v>
      </c>
      <c r="E402" s="71" t="str">
        <f t="shared" si="133"/>
        <v/>
      </c>
      <c r="F402" s="71" t="str">
        <f t="shared" si="133"/>
        <v>び</v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紙・衣</v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/>
      </c>
      <c r="O402" s="6" t="str">
        <f>IF(F401="","",
IF(IFERROR(INDEX($C$1:$H$2,1,MATCH(5,$C$2:$H$2,0)),"")=$G$1,
IFERROR(IF(WEEKDAY(F401,1)=$H$2,IF(O401=$G$3,$G$1,""),""),""),
IFERROR(INDEX($C$1:$H$2,1,MATCH(5,$C$2:$H$2,0)),"")
))</f>
        <v>び</v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紙・衣</v>
      </c>
      <c r="D404" s="71" t="str">
        <f t="shared" si="136"/>
        <v>燃</v>
      </c>
      <c r="E404" s="71" t="str">
        <f t="shared" si="136"/>
        <v/>
      </c>
      <c r="F404" s="71" t="str">
        <f t="shared" si="136"/>
        <v>び</v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紙・衣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/>
      </c>
      <c r="O404" s="6" t="str">
        <f>IF(F403="","",
IF(IFERROR(INDEX($C$1:$H$2,1,MATCH(5,$C$2:$H$2,0)),"")=$G$1,
IFERROR(IF(WEEKDAY(F403,1)=$H$2,IF(O403=$G$3,$G$1,""),""),""),
IFERROR(INDEX($C$1:$H$2,1,MATCH(5,$C$2:$H$2,0)),"")
))</f>
        <v>び</v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紙・衣</v>
      </c>
      <c r="D406" s="71" t="str">
        <f t="shared" si="138"/>
        <v>燃</v>
      </c>
      <c r="E406" s="71" t="str">
        <f t="shared" si="138"/>
        <v/>
      </c>
      <c r="F406" s="71" t="str">
        <f t="shared" si="138"/>
        <v>び</v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紙・衣</v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/>
      </c>
      <c r="O406" s="6" t="str">
        <f>IF(F405="","",
IF(IFERROR(INDEX($C$1:$H$2,1,MATCH(5,$C$2:$H$2,0)),"")=$G$1,
IFERROR(IF(WEEKDAY(F405,1)=$H$2,IF(O405=$G$3,$G$1,""),""),""),
IFERROR(INDEX($C$1:$H$2,1,MATCH(5,$C$2:$H$2,0)),"")
))</f>
        <v>び</v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地区７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上ノ島町、栗山町、南塚口町、東塚口町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紙・衣</v>
      </c>
      <c r="D442" s="41" t="str">
        <f t="shared" si="144"/>
        <v>燃</v>
      </c>
      <c r="E442" s="41" t="str">
        <f t="shared" si="144"/>
        <v/>
      </c>
      <c r="F442" s="41" t="str">
        <f t="shared" si="144"/>
        <v>び</v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紙・衣</v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/>
      </c>
      <c r="O442" s="6" t="str">
        <f>IF(F441="","",
IF(IFERROR(INDEX($C$1:$H$2,1,MATCH(5,$C$2:$H$2,0)),"")=$G$1,
IFERROR(IF(WEEKDAY(F441,1)=$H$2,IF(O441=$G$3,$G$1,""),""),""),
IFERROR(INDEX($C$1:$H$2,1,MATCH(5,$C$2:$H$2,0)),"")
))</f>
        <v>び</v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紙・衣</v>
      </c>
      <c r="D444" s="41" t="str">
        <f t="shared" si="147"/>
        <v>燃</v>
      </c>
      <c r="E444" s="41" t="str">
        <f t="shared" si="147"/>
        <v>小・危</v>
      </c>
      <c r="F444" s="41" t="str">
        <f t="shared" si="147"/>
        <v>び</v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紙・衣</v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小・危</v>
      </c>
      <c r="O444" s="6" t="str">
        <f>IF(F443="","",
IF(IFERROR(INDEX($C$1:$H$2,1,MATCH(5,$C$2:$H$2,0)),"")=$G$1,
IFERROR(IF(WEEKDAY(F443,1)=$H$2,IF(O443=$G$3,$G$1,""),""),""),
IFERROR(INDEX($C$1:$H$2,1,MATCH(5,$C$2:$H$2,0)),"")
))</f>
        <v>び</v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紙・衣</v>
      </c>
      <c r="D446" s="41" t="str">
        <f t="shared" si="150"/>
        <v>燃</v>
      </c>
      <c r="E446" s="41" t="str">
        <f t="shared" si="150"/>
        <v/>
      </c>
      <c r="F446" s="41" t="str">
        <f t="shared" si="150"/>
        <v>び</v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紙・衣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/>
      </c>
      <c r="O446" s="6" t="str">
        <f>IF(F445="","",
IF(IFERROR(INDEX($C$1:$H$2,1,MATCH(5,$C$2:$H$2,0)),"")=$G$1,
IFERROR(IF(WEEKDAY(F445,1)=$H$2,IF(O445=$G$3,$G$1,""),""),""),
IFERROR(INDEX($C$1:$H$2,1,MATCH(5,$C$2:$H$2,0)),"")
))</f>
        <v>び</v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紙・衣</v>
      </c>
      <c r="D448" s="41" t="str">
        <f t="shared" si="152"/>
        <v>燃</v>
      </c>
      <c r="E448" s="41" t="str">
        <f t="shared" si="152"/>
        <v/>
      </c>
      <c r="F448" s="41" t="str">
        <f t="shared" si="152"/>
        <v>び</v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紙・衣</v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/>
      </c>
      <c r="O448" s="6" t="str">
        <f>IF(F447="","",
IF(IFERROR(INDEX($C$1:$H$2,1,MATCH(5,$C$2:$H$2,0)),"")=$G$1,
IFERROR(IF(WEEKDAY(F447,1)=$H$2,IF(O447=$G$3,$G$1,""),""),""),
IFERROR(INDEX($C$1:$H$2,1,MATCH(5,$C$2:$H$2,0)),"")
))</f>
        <v>び</v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地区７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上ノ島町、栗山町、南塚口町、東塚口町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紙・衣</v>
      </c>
      <c r="D484" s="41" t="str">
        <f t="shared" si="158"/>
        <v>燃</v>
      </c>
      <c r="E484" s="41" t="str">
        <f t="shared" si="158"/>
        <v/>
      </c>
      <c r="F484" s="41" t="str">
        <f t="shared" si="158"/>
        <v>び</v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紙・衣</v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/>
      </c>
      <c r="O484" s="6" t="str">
        <f>IF(F483="","",
IF(IFERROR(INDEX($C$1:$H$2,1,MATCH(5,$C$2:$H$2,0)),"")=$G$1,
IFERROR(IF(WEEKDAY(F483,1)=$H$2,IF(O483=$G$3,$G$1,""),""),""),
IFERROR(INDEX($C$1:$H$2,1,MATCH(5,$C$2:$H$2,0)),"")
))</f>
        <v>び</v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紙・衣</v>
      </c>
      <c r="D486" s="41" t="str">
        <f t="shared" si="161"/>
        <v>燃</v>
      </c>
      <c r="E486" s="41" t="str">
        <f t="shared" si="161"/>
        <v>小・危</v>
      </c>
      <c r="F486" s="41" t="str">
        <f t="shared" si="161"/>
        <v>び</v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紙・衣</v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小・危</v>
      </c>
      <c r="O486" s="6" t="str">
        <f>IF(F485="","",
IF(IFERROR(INDEX($C$1:$H$2,1,MATCH(5,$C$2:$H$2,0)),"")=$G$1,
IFERROR(IF(WEEKDAY(F485,1)=$H$2,IF(O485=$G$3,$G$1,""),""),""),
IFERROR(INDEX($C$1:$H$2,1,MATCH(5,$C$2:$H$2,0)),"")
))</f>
        <v>び</v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紙・衣</v>
      </c>
      <c r="D488" s="41" t="str">
        <f t="shared" si="164"/>
        <v>燃</v>
      </c>
      <c r="E488" s="41" t="str">
        <f t="shared" si="164"/>
        <v/>
      </c>
      <c r="F488" s="41" t="str">
        <f t="shared" si="164"/>
        <v>び</v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紙・衣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/>
      </c>
      <c r="O488" s="6" t="str">
        <f>IF(F487="","",
IF(IFERROR(INDEX($C$1:$H$2,1,MATCH(5,$C$2:$H$2,0)),"")=$G$1,
IFERROR(IF(WEEKDAY(F487,1)=$H$2,IF(O487=$G$3,$G$1,""),""),""),
IFERROR(INDEX($C$1:$H$2,1,MATCH(5,$C$2:$H$2,0)),"")
))</f>
        <v>び</v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紙・衣</v>
      </c>
      <c r="D490" s="41" t="str">
        <f t="shared" si="166"/>
        <v>燃</v>
      </c>
      <c r="E490" s="41" t="str">
        <f t="shared" si="166"/>
        <v/>
      </c>
      <c r="F490" s="41" t="str">
        <f t="shared" si="166"/>
        <v>び</v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紙・衣</v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/>
      </c>
      <c r="O490" s="6" t="str">
        <f>IF(F489="","",
IF(IFERROR(INDEX($C$1:$H$2,1,MATCH(5,$C$2:$H$2,0)),"")=$G$1,
IFERROR(IF(WEEKDAY(F489,1)=$H$2,IF(O489=$G$3,$G$1,""),""),""),
IFERROR(INDEX($C$1:$H$2,1,MATCH(5,$C$2:$H$2,0)),"")
))</f>
        <v>び</v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紙・衣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紙・衣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2024-01-31T04:31:57Z</cp:lastPrinted>
  <dcterms:created xsi:type="dcterms:W3CDTF">2018-02-21T08:00:54Z</dcterms:created>
  <dcterms:modified xsi:type="dcterms:W3CDTF">2024-02-08T05:28:19Z</dcterms:modified>
</cp:coreProperties>
</file>