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drawings/drawing3.xml" ContentType="application/vnd.openxmlformats-officedocument.drawing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1.報告書改訂\R8報告書\"/>
    </mc:Choice>
  </mc:AlternateContent>
  <xr:revisionPtr revIDLastSave="0" documentId="13_ncr:1_{687B3268-04E3-48D2-B780-1628BC6E92C0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入力用シート" sheetId="2" r:id="rId1"/>
    <sheet name="入力用（別表）" sheetId="7" r:id="rId2"/>
    <sheet name="【入力不要】集計用シート" sheetId="8" r:id="rId3"/>
    <sheet name="R4_給食設栄養管理報告書（病・高・障）PDF変換用" sheetId="4" state="hidden" r:id="rId4"/>
    <sheet name="PDF変換用_設栄養管理報告書（病院・高齢者・障害者施設等） " sheetId="3" state="hidden" r:id="rId5"/>
  </sheets>
  <definedNames>
    <definedName name="_xlnm.Print_Area" localSheetId="4">'PDF変換用_設栄養管理報告書（病院・高齢者・障害者施設等） '!$A$1:$AI$130</definedName>
    <definedName name="_xlnm.Print_Area" localSheetId="3">'R4_給食設栄養管理報告書（病・高・障）PDF変換用'!$A$1:$AI$132</definedName>
    <definedName name="_xlnm.Print_Area" localSheetId="1">'入力用（別表）'!$A$1:$AI$23</definedName>
    <definedName name="_xlnm.Print_Area" localSheetId="0">入力用シート!$A$5:$AI$138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8" l="1"/>
  <c r="H9" i="8"/>
  <c r="G9" i="8" l="1"/>
  <c r="F9" i="8"/>
  <c r="E9" i="8"/>
  <c r="D9" i="8"/>
  <c r="DD9" i="8"/>
  <c r="DE9" i="8"/>
  <c r="DF9" i="8"/>
  <c r="DG9" i="8"/>
  <c r="A9" i="8"/>
  <c r="DC9" i="8"/>
  <c r="CS9" i="8"/>
  <c r="DA9" i="8"/>
  <c r="DB9" i="8"/>
  <c r="CZ9" i="8"/>
  <c r="CX9" i="8"/>
  <c r="CV9" i="8"/>
  <c r="CY9" i="8"/>
  <c r="CW9" i="8"/>
  <c r="CU9" i="8"/>
  <c r="AZ9" i="8"/>
  <c r="CT9" i="8"/>
  <c r="CR9" i="8"/>
  <c r="AT9" i="8"/>
  <c r="CL9" i="8"/>
  <c r="CQ9" i="8"/>
  <c r="CP9" i="8"/>
  <c r="CO9" i="8"/>
  <c r="CN9" i="8"/>
  <c r="CM9" i="8"/>
  <c r="CJ9" i="8"/>
  <c r="CK9" i="8"/>
  <c r="AW9" i="8"/>
  <c r="CG9" i="8"/>
  <c r="CF9" i="8"/>
  <c r="CE9" i="8"/>
  <c r="CD9" i="8"/>
  <c r="BW9" i="8"/>
  <c r="BV9" i="8"/>
  <c r="BU9" i="8"/>
  <c r="BT9" i="8"/>
  <c r="BS9" i="8"/>
  <c r="BR9" i="8"/>
  <c r="BQ9" i="8"/>
  <c r="BP9" i="8"/>
  <c r="BO9" i="8"/>
  <c r="BN9" i="8"/>
  <c r="BM9" i="8"/>
  <c r="BL9" i="8"/>
  <c r="BK9" i="8"/>
  <c r="BJ9" i="8"/>
  <c r="BI9" i="8"/>
  <c r="BH9" i="8"/>
  <c r="BG9" i="8"/>
  <c r="BF9" i="8"/>
  <c r="BE9" i="8"/>
  <c r="BD9" i="8"/>
  <c r="BC9" i="8"/>
  <c r="BB9" i="8"/>
  <c r="BA9" i="8"/>
  <c r="AX9" i="8"/>
  <c r="AY9" i="8"/>
  <c r="AV9" i="8"/>
  <c r="AU9" i="8"/>
  <c r="AO9" i="8"/>
  <c r="AS9" i="8"/>
  <c r="AR9" i="8"/>
  <c r="AQ9" i="8"/>
  <c r="AF9" i="8"/>
  <c r="AP9" i="8"/>
  <c r="AK9" i="8" l="1"/>
  <c r="AN9" i="8"/>
  <c r="AM9" i="8"/>
  <c r="AL9" i="8"/>
  <c r="AJ9" i="8"/>
  <c r="AI9" i="8"/>
  <c r="AE9" i="8"/>
  <c r="D4" i="8"/>
  <c r="AH9" i="8"/>
  <c r="AG9" i="8"/>
  <c r="AC9" i="8" l="1"/>
  <c r="AA9" i="8"/>
  <c r="Z9" i="8"/>
  <c r="Y9" i="8"/>
  <c r="X9" i="8"/>
  <c r="W9" i="8"/>
  <c r="V9" i="8"/>
  <c r="U9" i="8"/>
  <c r="T9" i="8"/>
  <c r="R9" i="8"/>
  <c r="Q9" i="8"/>
  <c r="P9" i="8"/>
  <c r="O9" i="8"/>
  <c r="S4" i="8"/>
  <c r="R4" i="8"/>
  <c r="Q4" i="8"/>
  <c r="O4" i="8"/>
  <c r="N4" i="8"/>
  <c r="M4" i="8"/>
  <c r="L4" i="8"/>
  <c r="K4" i="8"/>
  <c r="J4" i="8"/>
  <c r="I4" i="8"/>
  <c r="A4" i="8"/>
  <c r="X41" i="2"/>
  <c r="J9" i="8" s="1"/>
  <c r="AA41" i="2" l="1"/>
  <c r="K9" i="8" s="1"/>
  <c r="AD41" i="2"/>
  <c r="L9" i="8" s="1"/>
  <c r="U41" i="2"/>
  <c r="I9" i="8" s="1"/>
  <c r="AG35" i="2"/>
  <c r="AG37" i="2"/>
  <c r="AG39" i="2"/>
  <c r="AG33" i="2"/>
  <c r="R19" i="2"/>
  <c r="C9" i="8" s="1"/>
  <c r="AG41" i="2" l="1"/>
  <c r="N113" i="4" l="1"/>
  <c r="J113" i="4"/>
  <c r="N111" i="4"/>
  <c r="J111" i="4"/>
  <c r="N109" i="4"/>
  <c r="J109" i="4"/>
  <c r="J119" i="2" l="1"/>
  <c r="J117" i="2"/>
  <c r="AL112" i="2" l="1"/>
  <c r="AL111" i="2"/>
  <c r="AL105" i="2"/>
  <c r="AL104" i="2"/>
  <c r="AL103" i="2"/>
  <c r="AL102" i="2"/>
  <c r="AL101" i="2"/>
  <c r="AL100" i="2"/>
  <c r="AL99" i="2"/>
  <c r="AL98" i="2"/>
  <c r="AL97" i="2"/>
  <c r="AL96" i="2"/>
  <c r="AL95" i="2"/>
  <c r="N112" i="3" l="1"/>
  <c r="J112" i="3"/>
  <c r="N110" i="3"/>
  <c r="J110" i="3"/>
  <c r="N108" i="3"/>
  <c r="J108" i="3"/>
  <c r="N119" i="2" l="1"/>
  <c r="N117" i="2"/>
  <c r="AL107" i="2" l="1"/>
  <c r="AL108" i="2"/>
  <c r="N121" i="2"/>
  <c r="J121" i="2"/>
  <c r="AL10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3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7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4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4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A4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D4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1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9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89" authorId="0" shapeId="0" xr:uid="{00000000-0006-0000-0000-00000C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B89" authorId="0" shapeId="0" xr:uid="{00000000-0006-0000-0000-00000D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F89" authorId="0" shapeId="0" xr:uid="{00000000-0006-0000-0000-00000E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X93" authorId="0" shapeId="0" xr:uid="{00000000-0006-0000-0000-00000F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D93" authorId="0" shapeId="0" xr:uid="{00000000-0006-0000-0000-000010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C115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7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7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7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9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9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1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1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<sst xmlns="http://schemas.openxmlformats.org/spreadsheetml/2006/main" count="1422" uniqueCount="557">
  <si>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</si>
  <si>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</si>
  <si>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</si>
  <si>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常食</t>
    <rPh sb="0" eb="2">
      <t>ジョウショク</t>
    </rPh>
    <phoneticPr fontId="1"/>
  </si>
  <si>
    <t>その他</t>
    <rPh sb="2" eb="3">
      <t>タ</t>
    </rPh>
    <phoneticPr fontId="1"/>
  </si>
  <si>
    <t>職員食</t>
    <rPh sb="0" eb="2">
      <t>ショクイン</t>
    </rPh>
    <rPh sb="2" eb="3">
      <t>ショク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</si>
  <si>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</si>
  <si>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</si>
  <si>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</si>
  <si>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合計</t>
    <rPh sb="0" eb="2">
      <t>ゴウケイ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</si>
  <si>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</si>
  <si>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</si>
  <si>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</si>
  <si>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</si>
  <si>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</si>
  <si>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</si>
  <si>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</si>
  <si>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</si>
  <si>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</si>
  <si>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許可病床数
入所定員数</t>
    <rPh sb="0" eb="2">
      <t>キョカ</t>
    </rPh>
    <rPh sb="2" eb="4">
      <t>ビョウショウ</t>
    </rPh>
    <rPh sb="4" eb="5">
      <t>スウ</t>
    </rPh>
    <rPh sb="6" eb="8">
      <t>ニュウショ</t>
    </rPh>
    <rPh sb="8" eb="10">
      <t>テイイン</t>
    </rPh>
    <rPh sb="10" eb="11">
      <t>スウ</t>
    </rPh>
    <phoneticPr fontId="1"/>
  </si>
  <si>
    <t>　　　 Ⅰ　　　 Ⅱ</t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</si>
  <si>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</si>
  <si>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</si>
  <si>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</si>
  <si>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給食数</t>
    <rPh sb="0" eb="2">
      <t>キュウショク</t>
    </rPh>
    <rPh sb="2" eb="3">
      <t>スウ</t>
    </rPh>
    <phoneticPr fontId="1"/>
  </si>
  <si>
    <t>特別食
療養食</t>
    <rPh sb="0" eb="2">
      <t>トクベツ</t>
    </rPh>
    <rPh sb="2" eb="3">
      <t>ショク</t>
    </rPh>
    <rPh sb="4" eb="6">
      <t>リョウヨウ</t>
    </rPh>
    <rPh sb="6" eb="7">
      <t>ショク</t>
    </rPh>
    <phoneticPr fontId="1"/>
  </si>
  <si>
    <t>一般食</t>
    <rPh sb="0" eb="2">
      <t>イッパン</t>
    </rPh>
    <rPh sb="2" eb="3">
      <t>ショク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</si>
  <si>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</si>
  <si>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</si>
  <si>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</si>
  <si>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</si>
  <si>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</si>
  <si>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</si>
  <si>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委託内容</t>
    <rPh sb="0" eb="2">
      <t>イタク</t>
    </rPh>
    <rPh sb="2" eb="4">
      <t>ナイヨウ</t>
    </rPh>
    <phoneticPr fontId="1"/>
  </si>
  <si>
    <t>　　　献立作成</t>
    <rPh sb="3" eb="5">
      <t>コンダテ</t>
    </rPh>
    <rPh sb="5" eb="7">
      <t>サクセイ</t>
    </rPh>
    <phoneticPr fontId="1"/>
  </si>
  <si>
    <t>　　　施設外調理</t>
    <rPh sb="3" eb="5">
      <t>シセツ</t>
    </rPh>
    <rPh sb="5" eb="6">
      <t>ガイ</t>
    </rPh>
    <rPh sb="6" eb="8">
      <t>チョウリ</t>
    </rPh>
    <phoneticPr fontId="1"/>
  </si>
  <si>
    <t>　　　食材購入</t>
    <rPh sb="3" eb="5">
      <t>ショクザイ</t>
    </rPh>
    <rPh sb="5" eb="7">
      <t>コウニュウ</t>
    </rPh>
    <phoneticPr fontId="1"/>
  </si>
  <si>
    <t>　　　食器洗浄</t>
    <rPh sb="3" eb="5">
      <t>ショッキ</t>
    </rPh>
    <rPh sb="5" eb="7">
      <t>センジョウ</t>
    </rPh>
    <phoneticPr fontId="1"/>
  </si>
  <si>
    <t>　　　下膳</t>
    <rPh sb="3" eb="5">
      <t>シタゼン</t>
    </rPh>
    <phoneticPr fontId="1"/>
  </si>
  <si>
    <t>　　　配膳</t>
    <rPh sb="3" eb="4">
      <t>クバ</t>
    </rPh>
    <rPh sb="4" eb="5">
      <t>ゼン</t>
    </rPh>
    <phoneticPr fontId="1"/>
  </si>
  <si>
    <t>　　　調理・盛付</t>
    <rPh sb="3" eb="5">
      <t>チョウリ</t>
    </rPh>
    <rPh sb="6" eb="7">
      <t>モ</t>
    </rPh>
    <rPh sb="7" eb="8">
      <t>ツ</t>
    </rPh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</si>
  <si>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</si>
  <si>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</si>
  <si>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</si>
  <si>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施設長</t>
    <rPh sb="3" eb="5">
      <t>シセツ</t>
    </rPh>
    <rPh sb="5" eb="6">
      <t>チョウ</t>
    </rPh>
    <phoneticPr fontId="1"/>
  </si>
  <si>
    <t>　　  看護師
　　  保健師</t>
    <rPh sb="4" eb="7">
      <t>カンゴシ</t>
    </rPh>
    <rPh sb="12" eb="15">
      <t>ホケンシ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</si>
  <si>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</si>
  <si>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</si>
  <si>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</si>
  <si>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 介護
　　  担当者</t>
    <rPh sb="4" eb="6">
      <t>カイゴ</t>
    </rPh>
    <rPh sb="11" eb="14">
      <t>タントウシャ</t>
    </rPh>
    <phoneticPr fontId="1"/>
  </si>
  <si>
    <t>　　医師</t>
    <rPh sb="2" eb="4">
      <t>イシ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</si>
  <si>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</si>
  <si>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　苦情処理</t>
    <rPh sb="3" eb="5">
      <t>クジョウ</t>
    </rPh>
    <rPh sb="5" eb="7">
      <t>ショリ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</si>
  <si>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</si>
  <si>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</si>
  <si>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</si>
  <si>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配膳時間</t>
    <rPh sb="0" eb="1">
      <t>クバ</t>
    </rPh>
    <rPh sb="1" eb="2">
      <t>ゼン</t>
    </rPh>
    <rPh sb="2" eb="4">
      <t>ジカン</t>
    </rPh>
    <phoneticPr fontId="1"/>
  </si>
  <si>
    <t>：</t>
    <phoneticPr fontId="1"/>
  </si>
  <si>
    <t>適温給食の
実施方法</t>
    <rPh sb="0" eb="2">
      <t>テキオン</t>
    </rPh>
    <rPh sb="2" eb="4">
      <t>キュウショク</t>
    </rPh>
    <rPh sb="6" eb="8">
      <t>ジッシ</t>
    </rPh>
    <rPh sb="8" eb="10">
      <t>ホウホウ</t>
    </rPh>
    <phoneticPr fontId="1"/>
  </si>
  <si>
    <t>　　 保温保冷配膳車</t>
    <rPh sb="3" eb="5">
      <t>ホオン</t>
    </rPh>
    <rPh sb="5" eb="7">
      <t>ホレイ</t>
    </rPh>
    <rPh sb="7" eb="8">
      <t>クバ</t>
    </rPh>
    <rPh sb="8" eb="9">
      <t>ゼン</t>
    </rPh>
    <rPh sb="9" eb="10">
      <t>シャ</t>
    </rPh>
    <phoneticPr fontId="1"/>
  </si>
  <si>
    <t>　　 保温トレイ</t>
    <rPh sb="3" eb="5">
      <t>ホオン</t>
    </rPh>
    <phoneticPr fontId="1"/>
  </si>
  <si>
    <t>　　 保温食器</t>
    <rPh sb="3" eb="5">
      <t>ホオン</t>
    </rPh>
    <rPh sb="5" eb="7">
      <t>ショッキ</t>
    </rPh>
    <phoneticPr fontId="1"/>
  </si>
  <si>
    <t>　　 保冷配膳車</t>
    <rPh sb="3" eb="5">
      <t>ホレイ</t>
    </rPh>
    <rPh sb="5" eb="6">
      <t>クバ</t>
    </rPh>
    <rPh sb="6" eb="7">
      <t>ゼン</t>
    </rPh>
    <rPh sb="7" eb="8">
      <t>シャ</t>
    </rPh>
    <phoneticPr fontId="1"/>
  </si>
  <si>
    <t>検食者：</t>
    <rPh sb="0" eb="1">
      <t>ケン</t>
    </rPh>
    <rPh sb="1" eb="2">
      <t>ショク</t>
    </rPh>
    <rPh sb="2" eb="3">
      <t>シャ</t>
    </rPh>
    <phoneticPr fontId="1"/>
  </si>
  <si>
    <t>記録の保存：</t>
    <rPh sb="0" eb="2">
      <t>キロク</t>
    </rPh>
    <rPh sb="3" eb="5">
      <t>ホゾン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</si>
  <si>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</si>
  <si>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</si>
  <si>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〒</t>
    <phoneticPr fontId="1"/>
  </si>
  <si>
    <t>FAX：</t>
    <phoneticPr fontId="1"/>
  </si>
  <si>
    <t>対象：</t>
    <rPh sb="0" eb="2">
      <t>タイショウ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</si>
  <si>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</si>
  <si>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円</t>
    <rPh sb="0" eb="1">
      <t>エン</t>
    </rPh>
    <phoneticPr fontId="1"/>
  </si>
  <si>
    <r>
      <t xml:space="preserve">一般食
</t>
    </r>
    <r>
      <rPr>
        <sz val="8"/>
        <rFont val="ＭＳ Ｐゴシック"/>
        <family val="3"/>
        <charset val="128"/>
      </rPr>
      <t>1人1日当たり</t>
    </r>
    <rPh sb="0" eb="2">
      <t>イッパン</t>
    </rPh>
    <rPh sb="2" eb="3">
      <t>ショク</t>
    </rPh>
    <rPh sb="5" eb="6">
      <t>ヒト</t>
    </rPh>
    <rPh sb="7" eb="8">
      <t>ヒ</t>
    </rPh>
    <rPh sb="8" eb="9">
      <t>ア</t>
    </rPh>
    <phoneticPr fontId="1"/>
  </si>
  <si>
    <r>
      <t xml:space="preserve">特別食・療養食
</t>
    </r>
    <r>
      <rPr>
        <sz val="8"/>
        <rFont val="ＭＳ Ｐゴシック"/>
        <family val="3"/>
        <charset val="128"/>
      </rPr>
      <t>1人1日当たり</t>
    </r>
    <r>
      <rPr>
        <sz val="11"/>
        <rFont val="ＭＳ Ｐゴシック"/>
        <family val="3"/>
        <charset val="128"/>
      </rPr>
      <t/>
    </r>
    <rPh sb="0" eb="2">
      <t>トクベツ</t>
    </rPh>
    <rPh sb="2" eb="3">
      <t>ショク</t>
    </rPh>
    <rPh sb="4" eb="6">
      <t>リョウヨウ</t>
    </rPh>
    <rPh sb="6" eb="7">
      <t>ショク</t>
    </rPh>
    <rPh sb="9" eb="10">
      <t>ヒト</t>
    </rPh>
    <rPh sb="11" eb="12">
      <t>ヒ</t>
    </rPh>
    <rPh sb="12" eb="13">
      <t>ア</t>
    </rPh>
    <phoneticPr fontId="1"/>
  </si>
  <si>
    <r>
      <t xml:space="preserve">職員食
</t>
    </r>
    <r>
      <rPr>
        <sz val="8"/>
        <rFont val="ＭＳ Ｐゴシック"/>
        <family val="3"/>
        <charset val="128"/>
      </rPr>
      <t>1人1食当たり</t>
    </r>
    <rPh sb="0" eb="2">
      <t>ショクイン</t>
    </rPh>
    <rPh sb="2" eb="3">
      <t>ショク</t>
    </rPh>
    <rPh sb="5" eb="6">
      <t>ヒト</t>
    </rPh>
    <rPh sb="7" eb="8">
      <t>ショク</t>
    </rPh>
    <rPh sb="8" eb="9">
      <t>ア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</si>
  <si>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</si>
  <si>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</si>
  <si>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</si>
  <si>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</si>
  <si>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</si>
  <si>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把握項目</t>
    <rPh sb="0" eb="2">
      <t>ハアク</t>
    </rPh>
    <rPh sb="2" eb="4">
      <t>コウモク</t>
    </rPh>
    <phoneticPr fontId="1"/>
  </si>
  <si>
    <t>　　性</t>
    <rPh sb="2" eb="3">
      <t>セイ</t>
    </rPh>
    <phoneticPr fontId="1"/>
  </si>
  <si>
    <t>　　年齢</t>
    <rPh sb="2" eb="4">
      <t>ネンレイ</t>
    </rPh>
    <phoneticPr fontId="1"/>
  </si>
  <si>
    <t>　　身長</t>
    <rPh sb="2" eb="4">
      <t>シンチョウ</t>
    </rPh>
    <phoneticPr fontId="1"/>
  </si>
  <si>
    <t>　　体重</t>
    <rPh sb="2" eb="4">
      <t>タイジュウ</t>
    </rPh>
    <phoneticPr fontId="1"/>
  </si>
  <si>
    <t>　　BMI</t>
    <phoneticPr fontId="1"/>
  </si>
  <si>
    <t>　　身体活動レベル</t>
    <rPh sb="2" eb="4">
      <t>シンタイ</t>
    </rPh>
    <rPh sb="4" eb="6">
      <t>カツドウ</t>
    </rPh>
    <phoneticPr fontId="1"/>
  </si>
  <si>
    <t>　　疾患</t>
    <rPh sb="2" eb="4">
      <t>シッカン</t>
    </rPh>
    <phoneticPr fontId="1"/>
  </si>
  <si>
    <t>　　血液検査結果</t>
    <rPh sb="2" eb="4">
      <t>ケツエキ</t>
    </rPh>
    <rPh sb="4" eb="6">
      <t>ケンサ</t>
    </rPh>
    <rPh sb="6" eb="8">
      <t>ケッカ</t>
    </rPh>
    <phoneticPr fontId="1"/>
  </si>
  <si>
    <t>　摂食・嚥下機能</t>
    <rPh sb="1" eb="3">
      <t>セッショク</t>
    </rPh>
    <rPh sb="4" eb="6">
      <t>エンゲ</t>
    </rPh>
    <rPh sb="6" eb="8">
      <t>キノウ</t>
    </rPh>
    <phoneticPr fontId="1"/>
  </si>
  <si>
    <t>　食習慣</t>
    <rPh sb="1" eb="2">
      <t>ショク</t>
    </rPh>
    <rPh sb="2" eb="4">
      <t>シュウカン</t>
    </rPh>
    <phoneticPr fontId="1"/>
  </si>
  <si>
    <t>　　生活環境</t>
    <rPh sb="2" eb="4">
      <t>セイカツ</t>
    </rPh>
    <rPh sb="4" eb="6">
      <t>カンキョウ</t>
    </rPh>
    <phoneticPr fontId="1"/>
  </si>
  <si>
    <t>施設の食事摂取基準
（食事せん規約）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rPh sb="11" eb="12">
      <t>ショク</t>
    </rPh>
    <rPh sb="12" eb="13">
      <t>ジ</t>
    </rPh>
    <rPh sb="15" eb="17">
      <t>キヤク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</si>
  <si>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</si>
  <si>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</si>
  <si>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</si>
  <si>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</si>
  <si>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</si>
  <si>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食種名：</t>
    <rPh sb="0" eb="1">
      <t>ショク</t>
    </rPh>
    <rPh sb="1" eb="2">
      <t>シュ</t>
    </rPh>
    <rPh sb="2" eb="3">
      <t>メイ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</si>
  <si>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</si>
  <si>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</si>
  <si>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</si>
  <si>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</si>
  <si>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</si>
  <si>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※一般食のうち、最も提供数が多い食種を記入。　　</t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</si>
  <si>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</si>
  <si>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</si>
  <si>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</si>
  <si>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</si>
  <si>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</si>
  <si>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</si>
  <si>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</si>
  <si>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</si>
  <si>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</si>
  <si>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</si>
  <si>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</si>
  <si>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</si>
  <si>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</si>
  <si>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</si>
  <si>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</si>
  <si>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</si>
  <si>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</si>
  <si>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</si>
  <si>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</si>
  <si>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</si>
  <si>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</si>
  <si>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</si>
  <si>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</si>
  <si>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</si>
  <si>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</si>
  <si>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栄養指導
　 有　　　無</t>
    <rPh sb="0" eb="2">
      <t>エイヨウ</t>
    </rPh>
    <rPh sb="2" eb="4">
      <t>シドウ</t>
    </rPh>
    <rPh sb="8" eb="9">
      <t>ユウ</t>
    </rPh>
    <rPh sb="12" eb="13">
      <t>ム</t>
    </rPh>
    <phoneticPr fontId="1"/>
  </si>
  <si>
    <t>個別</t>
    <rPh sb="0" eb="2">
      <t>コベツ</t>
    </rPh>
    <phoneticPr fontId="1"/>
  </si>
  <si>
    <t>集団</t>
    <rPh sb="0" eb="2">
      <t>シュウダン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</si>
  <si>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延べ件数</t>
    </r>
    <rPh sb="0" eb="2">
      <t>ニュウイン</t>
    </rPh>
    <rPh sb="3" eb="5">
      <t>ニュウショ</t>
    </rPh>
    <rPh sb="6" eb="7">
      <t>ノ</t>
    </rPh>
    <rPh sb="8" eb="10">
      <t>ケンスウ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</si>
  <si>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延べ件数</t>
    </r>
    <rPh sb="0" eb="2">
      <t>ガイライ</t>
    </rPh>
    <rPh sb="3" eb="5">
      <t>ツウショ</t>
    </rPh>
    <rPh sb="6" eb="7">
      <t>ノ</t>
    </rPh>
    <rPh sb="8" eb="10">
      <t>ケンスウ</t>
    </rPh>
    <phoneticPr fontId="1"/>
  </si>
  <si>
    <r>
      <t xml:space="preserve">在宅訪問
</t>
    </r>
    <r>
      <rPr>
        <sz val="8"/>
        <rFont val="ＭＳ Ｐゴシック"/>
        <family val="3"/>
        <charset val="128"/>
      </rPr>
      <t>延べ件数</t>
    </r>
    <rPh sb="0" eb="2">
      <t>ザイタク</t>
    </rPh>
    <rPh sb="2" eb="4">
      <t>ホウモン</t>
    </rPh>
    <rPh sb="5" eb="6">
      <t>ノ</t>
    </rPh>
    <rPh sb="7" eb="9">
      <t>ケンスウ</t>
    </rPh>
    <phoneticPr fontId="1"/>
  </si>
  <si>
    <t>回</t>
    <rPh sb="0" eb="1">
      <t>カイ</t>
    </rPh>
    <phoneticPr fontId="1"/>
  </si>
  <si>
    <t>健康・栄養情報
の提供
　 有　　　無</t>
    <rPh sb="0" eb="2">
      <t>ケンコウ</t>
    </rPh>
    <rPh sb="3" eb="5">
      <t>エイヨウ</t>
    </rPh>
    <rPh sb="5" eb="7">
      <t>ジョウホウ</t>
    </rPh>
    <rPh sb="9" eb="11">
      <t>テイキョウ</t>
    </rPh>
    <rPh sb="16" eb="17">
      <t>ユウ</t>
    </rPh>
    <rPh sb="20" eb="21">
      <t>ム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</si>
  <si>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</si>
  <si>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</si>
  <si>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</si>
  <si>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</si>
  <si>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</si>
  <si>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</si>
  <si>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</si>
  <si>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</si>
  <si>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</si>
  <si>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</si>
  <si>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</si>
  <si>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</si>
  <si>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件</t>
    <rPh sb="0" eb="1">
      <t>ケン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</si>
  <si>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</si>
  <si>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</si>
  <si>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</si>
  <si>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</si>
  <si>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</si>
  <si>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</si>
  <si>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</si>
  <si>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</si>
  <si>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</si>
  <si>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栄養管理部門
従事者の研修
　　有　　 　無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rPh sb="17" eb="18">
      <t>ユウ</t>
    </rPh>
    <rPh sb="22" eb="23">
      <t>ム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</si>
  <si>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</si>
  <si>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</si>
  <si>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</si>
  <si>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</si>
  <si>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</si>
  <si>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1"/>
  </si>
  <si>
    <t>　　　毎食分を算出</t>
    <rPh sb="3" eb="5">
      <t>マイショク</t>
    </rPh>
    <rPh sb="5" eb="6">
      <t>ブン</t>
    </rPh>
    <rPh sb="7" eb="9">
      <t>サンシュツ</t>
    </rPh>
    <phoneticPr fontId="1"/>
  </si>
  <si>
    <t>　　　一日合計を算出</t>
    <rPh sb="3" eb="5">
      <t>イチニチ</t>
    </rPh>
    <rPh sb="5" eb="7">
      <t>ゴウケイ</t>
    </rPh>
    <rPh sb="8" eb="10">
      <t>サンシュツ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</si>
  <si>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</si>
  <si>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栄養アセスメントの実施
　　有　　　　　無</t>
    <rPh sb="0" eb="2">
      <t>エイヨウ</t>
    </rPh>
    <rPh sb="9" eb="11">
      <t>ジッシ</t>
    </rPh>
    <rPh sb="16" eb="17">
      <t>アリ</t>
    </rPh>
    <rPh sb="22" eb="23">
      <t>ム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</si>
  <si>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</si>
  <si>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r>
      <t>　　　</t>
    </r>
    <r>
      <rPr>
        <sz val="8"/>
        <rFont val="ＭＳ Ｐゴシック"/>
        <family val="3"/>
        <charset val="128"/>
      </rPr>
      <t>毎月の平均を算出</t>
    </r>
    <rPh sb="3" eb="4">
      <t>マイ</t>
    </rPh>
    <rPh sb="4" eb="5">
      <t>ツキ</t>
    </rPh>
    <rPh sb="6" eb="8">
      <t>ヘイキン</t>
    </rPh>
    <rPh sb="9" eb="11">
      <t>サンシュツ</t>
    </rPh>
    <phoneticPr fontId="1"/>
  </si>
  <si>
    <r>
      <t xml:space="preserve">対象者：
</t>
    </r>
    <r>
      <rPr>
        <sz val="8"/>
        <rFont val="ＭＳ Ｐゴシック"/>
        <family val="3"/>
        <charset val="128"/>
      </rPr>
      <t>（年齢・性別等）</t>
    </r>
    <rPh sb="0" eb="3">
      <t>タイショウシャ</t>
    </rPh>
    <rPh sb="6" eb="8">
      <t>ネンレイ</t>
    </rPh>
    <rPh sb="9" eb="11">
      <t>セイベツ</t>
    </rPh>
    <rPh sb="11" eb="12">
      <t>トウ</t>
    </rPh>
    <phoneticPr fontId="1"/>
  </si>
  <si>
    <t>TEL：</t>
    <phoneticPr fontId="1"/>
  </si>
  <si>
    <t>頻度：　　　　</t>
    <rPh sb="0" eb="2">
      <t>ヒンド</t>
    </rPh>
    <phoneticPr fontId="1"/>
  </si>
  <si>
    <t>回／年</t>
  </si>
  <si>
    <t>)</t>
    <phoneticPr fontId="1"/>
  </si>
  <si>
    <t>　　　その他（</t>
    <rPh sb="5" eb="6">
      <t>タ</t>
    </rPh>
    <phoneticPr fontId="1"/>
  </si>
  <si>
    <t xml:space="preserve">  全員</t>
    <rPh sb="2" eb="4">
      <t>ゼンイン</t>
    </rPh>
    <phoneticPr fontId="1"/>
  </si>
  <si>
    <t>%）</t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</si>
  <si>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</si>
  <si>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</si>
  <si>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</si>
  <si>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 xml:space="preserve"> 　　全員　　　　</t>
    <rPh sb="3" eb="5">
      <t>ゼンイン</t>
    </rPh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</si>
  <si>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</si>
  <si>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</si>
  <si>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</si>
  <si>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</si>
  <si>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</si>
  <si>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</si>
  <si>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</si>
  <si>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t>人</t>
    <rPh sb="0" eb="1">
      <t>ヒト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</si>
  <si>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</si>
  <si>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</si>
  <si>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r>
      <t xml:space="preserve">  一部</t>
    </r>
    <r>
      <rPr>
        <sz val="9"/>
        <rFont val="ＭＳ Ｐゴシック"/>
        <family val="3"/>
        <charset val="128"/>
      </rPr>
      <t>（全体の約　</t>
    </r>
    <r>
      <rPr>
        <sz val="10"/>
        <rFont val="ＭＳ Ｐゴシック"/>
        <family val="3"/>
        <charset val="128"/>
      </rPr>
      <t>　</t>
    </r>
    <phoneticPr fontId="1"/>
  </si>
  <si>
    <r>
      <t>　　　一部</t>
    </r>
    <r>
      <rPr>
        <sz val="9"/>
        <rFont val="ＭＳ Ｐゴシック"/>
        <family val="3"/>
        <charset val="128"/>
      </rPr>
      <t>（全体の約</t>
    </r>
    <phoneticPr fontId="1"/>
  </si>
  <si>
    <t>％）</t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</si>
  <si>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</si>
  <si>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</si>
  <si>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</si>
  <si>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</si>
  <si>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</si>
  <si>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</si>
  <si>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</si>
  <si>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（病院・高齢者・障害者施設等）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ビョウイン</t>
    </rPh>
    <rPh sb="16" eb="18">
      <t>コウレイ</t>
    </rPh>
    <rPh sb="18" eb="19">
      <t>シャ</t>
    </rPh>
    <rPh sb="20" eb="22">
      <t>ショウガイ</t>
    </rPh>
    <rPh sb="22" eb="23">
      <t>シャ</t>
    </rPh>
    <rPh sb="23" eb="25">
      <t>シセツ</t>
    </rPh>
    <rPh sb="25" eb="26">
      <t>トウ</t>
    </rPh>
    <phoneticPr fontId="1"/>
  </si>
  <si>
    <t>年10月分</t>
    <rPh sb="0" eb="1">
      <t>ネン</t>
    </rPh>
    <rPh sb="3" eb="5">
      <t>ガツブン</t>
    </rPh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</si>
  <si>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</si>
  <si>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</si>
  <si>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《地域連携のニーズや保健所主催の研修等への希望》</t>
    <phoneticPr fontId="1"/>
  </si>
  <si>
    <t>給食従事者の人数</t>
    <rPh sb="0" eb="2">
      <t>キュウショク</t>
    </rPh>
    <rPh sb="2" eb="5">
      <t>ジュウジシャ</t>
    </rPh>
    <rPh sb="6" eb="8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</si>
  <si>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</si>
  <si>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</si>
  <si>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</si>
  <si>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回数・延べ人数</t>
    </r>
    <rPh sb="6" eb="8">
      <t>カイスウ</t>
    </rPh>
    <rPh sb="9" eb="10">
      <t>ノ</t>
    </rPh>
    <rPh sb="11" eb="13">
      <t>ニンズウ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</si>
  <si>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回数・延べ人数</t>
    </r>
    <rPh sb="0" eb="2">
      <t>ガイライ</t>
    </rPh>
    <rPh sb="3" eb="5">
      <t>ツウショ</t>
    </rPh>
    <rPh sb="6" eb="8">
      <t>カイスウ</t>
    </rPh>
    <rPh sb="9" eb="10">
      <t>ノ</t>
    </rPh>
    <rPh sb="11" eb="13">
      <t>ニンズウ</t>
    </rPh>
    <phoneticPr fontId="1"/>
  </si>
  <si>
    <t>令和</t>
    <rPh sb="0" eb="1">
      <t>レイ</t>
    </rPh>
    <rPh sb="1" eb="2">
      <t>ワ</t>
    </rPh>
    <phoneticPr fontId="1"/>
  </si>
  <si>
    <r>
      <rPr>
        <sz val="9"/>
        <rFont val="ＭＳ Ｐゴシック"/>
        <family val="3"/>
        <charset val="128"/>
      </rPr>
      <t>入院時食事療養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（病院・診療所）</t>
    </r>
    <rPh sb="0" eb="2">
      <t>ニュウイン</t>
    </rPh>
    <rPh sb="2" eb="3">
      <t>ジ</t>
    </rPh>
    <rPh sb="3" eb="4">
      <t>ショク</t>
    </rPh>
    <rPh sb="4" eb="5">
      <t>ジ</t>
    </rPh>
    <rPh sb="5" eb="7">
      <t>リョウヨウ</t>
    </rPh>
    <rPh sb="9" eb="11">
      <t>ビョウイン</t>
    </rPh>
    <rPh sb="12" eb="15">
      <t>シンリョウジョ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</si>
  <si>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</si>
  <si>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</si>
  <si>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</si>
  <si>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</si>
  <si>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</si>
  <si>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</si>
  <si>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（</t>
    <phoneticPr fontId="1"/>
  </si>
  <si>
    <t>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</si>
  <si>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</si>
  <si>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</si>
  <si>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</si>
  <si>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嗜好調査</t>
    <rPh sb="0" eb="2">
      <t>シコウ</t>
    </rPh>
    <rPh sb="2" eb="4">
      <t>チョウサ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</si>
  <si>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</si>
  <si>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有　　　　　無</t>
    <rPh sb="2" eb="3">
      <t>アリ</t>
    </rPh>
    <rPh sb="8" eb="9">
      <t>ナシ</t>
    </rPh>
    <phoneticPr fontId="1"/>
  </si>
  <si>
    <t xml:space="preserve">栄養管理に関する会議
（給食委員会）
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</si>
  <si>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種類</t>
    <rPh sb="0" eb="2">
      <t>シュルイ</t>
    </rPh>
    <phoneticPr fontId="1"/>
  </si>
  <si>
    <r>
      <t>給与栄養目標量と給与栄養量</t>
    </r>
    <r>
      <rPr>
        <sz val="9"/>
        <rFont val="ＭＳ Ｐゴシック"/>
        <family val="3"/>
        <charset val="128"/>
      </rPr>
      <t>(10月実績の平均値)　</t>
    </r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キュウヨ</t>
    </rPh>
    <rPh sb="10" eb="12">
      <t>エイヨウ</t>
    </rPh>
    <rPh sb="12" eb="13">
      <t>リョウ</t>
    </rPh>
    <rPh sb="16" eb="17">
      <t>ガツ</t>
    </rPh>
    <rPh sb="17" eb="19">
      <t>ジッセキ</t>
    </rPh>
    <rPh sb="20" eb="22">
      <t>ヘイキン</t>
    </rPh>
    <rPh sb="22" eb="23">
      <t>アタイ</t>
    </rPh>
    <phoneticPr fontId="1"/>
  </si>
  <si>
    <t>（一般食の提供がない場合は、最も提供数が多い食種）　　</t>
    <rPh sb="5" eb="7">
      <t>テイキョウ</t>
    </rPh>
    <phoneticPr fontId="1"/>
  </si>
  <si>
    <t>回/</t>
    <rPh sb="0" eb="1">
      <t>カイ</t>
    </rPh>
    <phoneticPr fontId="1"/>
  </si>
  <si>
    <t>頻度：</t>
    <rPh sb="0" eb="2">
      <t>ヒンド</t>
    </rPh>
    <phoneticPr fontId="1"/>
  </si>
  <si>
    <t>連絡先ﾒｰﾙｱﾄﾞﾚｽ</t>
    <rPh sb="0" eb="3">
      <t>レンラクサキ</t>
    </rPh>
    <phoneticPr fontId="1"/>
  </si>
  <si>
    <t>連絡先TEL</t>
    <rPh sb="0" eb="3">
      <t>レンラクサキ</t>
    </rPh>
    <phoneticPr fontId="1"/>
  </si>
  <si>
    <t>その他</t>
    <rPh sb="2" eb="3">
      <t>タ</t>
    </rPh>
    <phoneticPr fontId="1"/>
  </si>
  <si>
    <t>保温保冷</t>
    <rPh sb="0" eb="2">
      <t>ホオン</t>
    </rPh>
    <rPh sb="2" eb="4">
      <t>ホレイ</t>
    </rPh>
    <phoneticPr fontId="1"/>
  </si>
  <si>
    <t>保冷</t>
    <rPh sb="0" eb="2">
      <t>ホレイ</t>
    </rPh>
    <phoneticPr fontId="1"/>
  </si>
  <si>
    <t>保温食</t>
    <rPh sb="0" eb="2">
      <t>ホオン</t>
    </rPh>
    <rPh sb="2" eb="3">
      <t>ショク</t>
    </rPh>
    <phoneticPr fontId="1"/>
  </si>
  <si>
    <t>保温ト</t>
    <rPh sb="0" eb="2">
      <t>ホオン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</si>
  <si>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</si>
  <si>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</si>
  <si>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</si>
  <si>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</si>
  <si>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医師</t>
    <rPh sb="0" eb="2">
      <t>イシ</t>
    </rPh>
    <phoneticPr fontId="1"/>
  </si>
  <si>
    <t>管栄・栄</t>
    <rPh sb="0" eb="2">
      <t>カンエイ</t>
    </rPh>
    <rPh sb="3" eb="4">
      <t>エイ</t>
    </rPh>
    <phoneticPr fontId="1"/>
  </si>
  <si>
    <t>記録の保存</t>
    <rPh sb="0" eb="2">
      <t>キロク</t>
    </rPh>
    <rPh sb="3" eb="5">
      <t>ホゾン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</si>
  <si>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</si>
  <si>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結果の活用</t>
    <rPh sb="0" eb="2">
      <t>ケッカ</t>
    </rPh>
    <rPh sb="3" eb="5">
      <t>カツヨウ</t>
    </rPh>
    <phoneticPr fontId="1"/>
  </si>
  <si>
    <t>把握の方法</t>
    <rPh sb="0" eb="2">
      <t>ハアク</t>
    </rPh>
    <rPh sb="3" eb="5">
      <t>ホウホウ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</si>
  <si>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</si>
  <si>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</si>
  <si>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Ⅰ</t>
    <phoneticPr fontId="1"/>
  </si>
  <si>
    <t>嗜好調査</t>
    <rPh sb="0" eb="2">
      <t>シコウ</t>
    </rPh>
    <rPh sb="2" eb="4">
      <t>チョウサ</t>
    </rPh>
    <phoneticPr fontId="1"/>
  </si>
  <si>
    <t>対象</t>
    <rPh sb="0" eb="2">
      <t>タイショウ</t>
    </rPh>
    <phoneticPr fontId="1"/>
  </si>
  <si>
    <t>全員</t>
    <rPh sb="0" eb="2">
      <t>ゼンイン</t>
    </rPh>
    <phoneticPr fontId="1"/>
  </si>
  <si>
    <t>一部</t>
    <rPh sb="0" eb="2">
      <t>イチブ</t>
    </rPh>
    <phoneticPr fontId="1"/>
  </si>
  <si>
    <t>（全体の約</t>
    <rPh sb="1" eb="3">
      <t>ゼンタイ</t>
    </rPh>
    <rPh sb="4" eb="5">
      <t>ヤク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</si>
  <si>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</si>
  <si>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</si>
  <si>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</si>
  <si>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施設</t>
    <rPh sb="0" eb="2">
      <t>シセツ</t>
    </rPh>
    <phoneticPr fontId="1"/>
  </si>
  <si>
    <t>施設長</t>
    <rPh sb="0" eb="3">
      <t>シセツチョウ</t>
    </rPh>
    <phoneticPr fontId="1"/>
  </si>
  <si>
    <t>看護・保健</t>
    <rPh sb="0" eb="2">
      <t>カンゴ</t>
    </rPh>
    <rPh sb="3" eb="5">
      <t>ホケン</t>
    </rPh>
    <phoneticPr fontId="1"/>
  </si>
  <si>
    <t>調理師</t>
    <rPh sb="0" eb="3">
      <t>チョウリシ</t>
    </rPh>
    <phoneticPr fontId="1"/>
  </si>
  <si>
    <t>介護</t>
    <rPh sb="0" eb="2">
      <t>カイゴ</t>
    </rPh>
    <phoneticPr fontId="1"/>
  </si>
  <si>
    <t>給食会社</t>
    <rPh sb="0" eb="2">
      <t>キュウショク</t>
    </rPh>
    <rPh sb="2" eb="4">
      <t>カイシャ</t>
    </rPh>
    <phoneticPr fontId="1"/>
  </si>
  <si>
    <t>内容</t>
    <rPh sb="0" eb="2">
      <t>ナイヨウ</t>
    </rPh>
    <phoneticPr fontId="1"/>
  </si>
  <si>
    <t>栄養管理</t>
    <rPh sb="0" eb="2">
      <t>エイヨウ</t>
    </rPh>
    <rPh sb="2" eb="4">
      <t>カンリ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</si>
  <si>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</si>
  <si>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</si>
  <si>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</si>
  <si>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栄養アセスメントの実施</t>
    <rPh sb="0" eb="2">
      <t>エイヨウ</t>
    </rPh>
    <rPh sb="9" eb="11">
      <t>ジッシ</t>
    </rPh>
    <phoneticPr fontId="1"/>
  </si>
  <si>
    <t>把握項目</t>
    <rPh sb="0" eb="2">
      <t>ハアク</t>
    </rPh>
    <rPh sb="2" eb="4">
      <t>コウモク</t>
    </rPh>
    <phoneticPr fontId="1"/>
  </si>
  <si>
    <t>性</t>
    <rPh sb="0" eb="1">
      <t>セイ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</si>
  <si>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</si>
  <si>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</si>
  <si>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</si>
  <si>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BMI</t>
    <phoneticPr fontId="1"/>
  </si>
  <si>
    <t>身活レ</t>
    <rPh sb="0" eb="1">
      <t>ミ</t>
    </rPh>
    <rPh sb="1" eb="2">
      <t>カツ</t>
    </rPh>
    <phoneticPr fontId="1"/>
  </si>
  <si>
    <t>疾患</t>
    <rPh sb="0" eb="2">
      <t>シッカン</t>
    </rPh>
    <phoneticPr fontId="1"/>
  </si>
  <si>
    <t>血液</t>
    <rPh sb="0" eb="2">
      <t>ケツエキ</t>
    </rPh>
    <phoneticPr fontId="1"/>
  </si>
  <si>
    <t>嚥下</t>
    <rPh sb="0" eb="2">
      <t>エンゲ</t>
    </rPh>
    <phoneticPr fontId="1"/>
  </si>
  <si>
    <t>食</t>
    <rPh sb="0" eb="1">
      <t>ショク</t>
    </rPh>
    <phoneticPr fontId="1"/>
  </si>
  <si>
    <t>生活</t>
    <rPh sb="0" eb="2">
      <t>セイカツ</t>
    </rPh>
    <phoneticPr fontId="1"/>
  </si>
  <si>
    <t>栄養アセス</t>
    <rPh sb="0" eb="2">
      <t>エイヨウ</t>
    </rPh>
    <phoneticPr fontId="1"/>
  </si>
  <si>
    <t>病院</t>
    <rPh sb="0" eb="2">
      <t>ビョウイン</t>
    </rPh>
    <phoneticPr fontId="1"/>
  </si>
  <si>
    <t>老健</t>
    <rPh sb="0" eb="2">
      <t>ロウケン</t>
    </rPh>
    <phoneticPr fontId="1"/>
  </si>
  <si>
    <t>介護医療</t>
    <rPh sb="0" eb="2">
      <t>カイゴ</t>
    </rPh>
    <rPh sb="2" eb="4">
      <t>イリョウ</t>
    </rPh>
    <phoneticPr fontId="1"/>
  </si>
  <si>
    <t>老福</t>
    <rPh sb="0" eb="1">
      <t>ロウ</t>
    </rPh>
    <rPh sb="1" eb="2">
      <t>フク</t>
    </rPh>
    <phoneticPr fontId="1"/>
  </si>
  <si>
    <t>社福</t>
    <rPh sb="0" eb="2">
      <t>シャフク</t>
    </rPh>
    <phoneticPr fontId="1"/>
  </si>
  <si>
    <t>　　　 生活環境</t>
    <rPh sb="4" eb="6">
      <t>セイカツ</t>
    </rPh>
    <rPh sb="6" eb="8">
      <t>カンキョウ</t>
    </rPh>
    <phoneticPr fontId="1"/>
  </si>
  <si>
    <t>　　 疾患</t>
    <rPh sb="3" eb="5">
      <t>シッカン</t>
    </rPh>
    <phoneticPr fontId="1"/>
  </si>
  <si>
    <t>目標量</t>
    <rPh sb="0" eb="2">
      <t>モクヒョウ</t>
    </rPh>
    <rPh sb="2" eb="3">
      <t>リョウ</t>
    </rPh>
    <phoneticPr fontId="1"/>
  </si>
  <si>
    <t>食品構成</t>
    <rPh sb="0" eb="2">
      <t>ショクヒン</t>
    </rPh>
    <rPh sb="2" eb="4">
      <t>コウセイ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</si>
  <si>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1"/>
  </si>
  <si>
    <t>毎食</t>
    <rPh sb="0" eb="2">
      <t>マイショク</t>
    </rPh>
    <phoneticPr fontId="1"/>
  </si>
  <si>
    <t>毎月</t>
    <rPh sb="0" eb="2">
      <t>マイツキ</t>
    </rPh>
    <phoneticPr fontId="1"/>
  </si>
  <si>
    <t>一日計</t>
    <rPh sb="0" eb="2">
      <t>イチニチ</t>
    </rPh>
    <rPh sb="2" eb="3">
      <t>ケイ</t>
    </rPh>
    <phoneticPr fontId="1"/>
  </si>
  <si>
    <t>報告月</t>
    <rPh sb="0" eb="2">
      <t>ホウコク</t>
    </rPh>
    <rPh sb="2" eb="3">
      <t>ツキ</t>
    </rPh>
    <phoneticPr fontId="1"/>
  </si>
  <si>
    <t>算出</t>
    <rPh sb="0" eb="2">
      <t>サンシュツ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</si>
  <si>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</si>
  <si>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</si>
  <si>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食種</t>
    <rPh sb="0" eb="2">
      <t>ショクシュ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</si>
  <si>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</si>
  <si>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</si>
  <si>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</si>
  <si>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</si>
  <si>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栄養指導</t>
    <rPh sb="0" eb="2">
      <t>エイヨウ</t>
    </rPh>
    <rPh sb="2" eb="4">
      <t>シドウ</t>
    </rPh>
    <phoneticPr fontId="1"/>
  </si>
  <si>
    <t>E</t>
    <phoneticPr fontId="1"/>
  </si>
  <si>
    <t>P</t>
    <phoneticPr fontId="1"/>
  </si>
  <si>
    <t>F</t>
    <phoneticPr fontId="1"/>
  </si>
  <si>
    <t>C</t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</si>
  <si>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</si>
  <si>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</si>
  <si>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</si>
  <si>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</si>
  <si>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</si>
  <si>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</si>
  <si>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</si>
  <si>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Na</t>
    <phoneticPr fontId="1"/>
  </si>
  <si>
    <t>給与/目標（％）</t>
    <rPh sb="0" eb="2">
      <t>キュウヨ</t>
    </rPh>
    <rPh sb="3" eb="5">
      <t>モクヒョウ</t>
    </rPh>
    <phoneticPr fontId="1"/>
  </si>
  <si>
    <t>E産生バランス</t>
    <rPh sb="1" eb="3">
      <t>サンセイ</t>
    </rPh>
    <phoneticPr fontId="1"/>
  </si>
  <si>
    <t>野菜</t>
    <rPh sb="0" eb="2">
      <t>ヤサイ</t>
    </rPh>
    <phoneticPr fontId="1"/>
  </si>
  <si>
    <t>緑黄色</t>
    <rPh sb="0" eb="3">
      <t>リョクオウショク</t>
    </rPh>
    <phoneticPr fontId="1"/>
  </si>
  <si>
    <t>その他</t>
    <rPh sb="2" eb="3">
      <t>タ</t>
    </rPh>
    <phoneticPr fontId="1"/>
  </si>
  <si>
    <t>情報提供</t>
    <rPh sb="0" eb="2">
      <t>ジョウホウ</t>
    </rPh>
    <rPh sb="2" eb="4">
      <t>テイキョウ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</si>
  <si>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</si>
  <si>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</si>
  <si>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実施内容</t>
    <rPh sb="0" eb="2">
      <t>ジッシ</t>
    </rPh>
    <rPh sb="2" eb="4">
      <t>ナイヨウ</t>
    </rPh>
    <phoneticPr fontId="1"/>
  </si>
  <si>
    <t>栄養成分</t>
    <rPh sb="0" eb="2">
      <t>エイヨウ</t>
    </rPh>
    <rPh sb="2" eb="4">
      <t>セイブン</t>
    </rPh>
    <phoneticPr fontId="1"/>
  </si>
  <si>
    <t>他</t>
    <rPh sb="0" eb="1">
      <t>ホカ</t>
    </rPh>
    <phoneticPr fontId="1"/>
  </si>
  <si>
    <t>献立</t>
    <rPh sb="0" eb="2">
      <t>コンダテ</t>
    </rPh>
    <phoneticPr fontId="1"/>
  </si>
  <si>
    <t>ポスター</t>
    <phoneticPr fontId="1"/>
  </si>
  <si>
    <t>実物</t>
    <rPh sb="0" eb="2">
      <t>ジツブツ</t>
    </rPh>
    <phoneticPr fontId="1"/>
  </si>
  <si>
    <t>卓上</t>
    <rPh sb="0" eb="2">
      <t>タクジョウ</t>
    </rPh>
    <phoneticPr fontId="1"/>
  </si>
  <si>
    <t>便り</t>
    <rPh sb="0" eb="1">
      <t>タヨ</t>
    </rPh>
    <phoneticPr fontId="1"/>
  </si>
  <si>
    <t>訪問</t>
    <rPh sb="0" eb="2">
      <t>ホウモン</t>
    </rPh>
    <phoneticPr fontId="1"/>
  </si>
  <si>
    <t>　　有　　 　無</t>
    <phoneticPr fontId="1"/>
  </si>
  <si>
    <t>栄養管理部門
従事者の研修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phoneticPr fontId="1"/>
  </si>
  <si>
    <t>研修</t>
    <rPh sb="0" eb="2">
      <t>ケンシュウ</t>
    </rPh>
    <phoneticPr fontId="1"/>
  </si>
  <si>
    <t>研修内容</t>
    <rPh sb="0" eb="2">
      <t>ケンシュウ</t>
    </rPh>
    <rPh sb="2" eb="4">
      <t>ナイヨウ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</si>
  <si>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</si>
  <si>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</si>
  <si>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</si>
  <si>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</si>
  <si>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</si>
  <si>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災害</t>
    <rPh sb="0" eb="2">
      <t>サイガイ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</si>
  <si>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</si>
  <si>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</si>
  <si>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</si>
  <si>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</si>
  <si>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</si>
  <si>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給食</t>
    <rPh sb="0" eb="2">
      <t>キュウショク</t>
    </rPh>
    <phoneticPr fontId="1"/>
  </si>
  <si>
    <t>適温給食</t>
    <rPh sb="0" eb="2">
      <t>テキオン</t>
    </rPh>
    <rPh sb="2" eb="4">
      <t>キュウショク</t>
    </rPh>
    <phoneticPr fontId="1"/>
  </si>
  <si>
    <t>10月 ・ 年</t>
    <rPh sb="2" eb="3">
      <t>ガツ</t>
    </rPh>
    <rPh sb="6" eb="7">
      <t>ネン</t>
    </rPh>
    <phoneticPr fontId="1"/>
  </si>
  <si>
    <t>10月 ・ 年</t>
    <phoneticPr fontId="1"/>
  </si>
  <si>
    <t>（入力必要項目のみ緑色セル</t>
  </si>
  <si>
    <t>に変わります）</t>
    <rPh sb="1" eb="2">
      <t>カ</t>
    </rPh>
    <phoneticPr fontId="1"/>
  </si>
  <si>
    <t xml:space="preserve"> に入力してください。</t>
    <rPh sb="2" eb="4">
      <t>ニュウリョク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</si>
  <si>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</si>
  <si>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 xml:space="preserve"> ◎ 緑色セル</t>
    <rPh sb="3" eb="5">
      <t>ミドリイロ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</si>
  <si>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</si>
  <si>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）</t>
    <phoneticPr fontId="1"/>
  </si>
  <si>
    <t>　直営
　委託　　</t>
    <rPh sb="1" eb="3">
      <t>チョクエイ</t>
    </rPh>
    <rPh sb="6" eb="8">
      <t>イタク</t>
    </rPh>
    <phoneticPr fontId="1"/>
  </si>
  <si>
    <t>管理栄養士</t>
    <rPh sb="0" eb="2">
      <t>カンリ</t>
    </rPh>
    <rPh sb="2" eb="5">
      <t>エイヨウシ</t>
    </rPh>
    <phoneticPr fontId="1"/>
  </si>
  <si>
    <t>：</t>
    <phoneticPr fontId="1"/>
  </si>
  <si>
    <t xml:space="preserve">
栄養管理に関する会議
（給食委員会）
</t>
    <rPh sb="2" eb="4">
      <t>エイヨウ</t>
    </rPh>
    <rPh sb="4" eb="6">
      <t>カンリ</t>
    </rPh>
    <rPh sb="7" eb="8">
      <t>カン</t>
    </rPh>
    <rPh sb="10" eb="12">
      <t>カイギ</t>
    </rPh>
    <rPh sb="14" eb="16">
      <t>キュウショク</t>
    </rPh>
    <rPh sb="16" eb="19">
      <t>イインカイ</t>
    </rPh>
    <phoneticPr fontId="1"/>
  </si>
  <si>
    <t xml:space="preserve">
健康・栄養情報
の提供
</t>
    <rPh sb="3" eb="5">
      <t>ケンコウ</t>
    </rPh>
    <rPh sb="6" eb="8">
      <t>エイヨウ</t>
    </rPh>
    <rPh sb="8" eb="10">
      <t>ジョウホウ</t>
    </rPh>
    <rPh sb="12" eb="14">
      <t>テイキョウ</t>
    </rPh>
    <phoneticPr fontId="1"/>
  </si>
  <si>
    <t>　　　有　　　　無</t>
    <phoneticPr fontId="1"/>
  </si>
  <si>
    <t xml:space="preserve">
　　　有　　　　無</t>
    <phoneticPr fontId="1"/>
  </si>
  <si>
    <t>有　　　　　無</t>
    <rPh sb="0" eb="1">
      <t>アリ</t>
    </rPh>
    <rPh sb="6" eb="7">
      <t>ナシ</t>
    </rPh>
    <phoneticPr fontId="1"/>
  </si>
  <si>
    <t>有　　　　　無</t>
    <phoneticPr fontId="1"/>
  </si>
  <si>
    <t>　　  有　　　　 無</t>
    <rPh sb="4" eb="5">
      <t>アリ</t>
    </rPh>
    <rPh sb="10" eb="11">
      <t>ナ</t>
    </rPh>
    <phoneticPr fontId="1"/>
  </si>
  <si>
    <t>設置者の住所</t>
    <rPh sb="0" eb="3">
      <t>セッチシャ</t>
    </rPh>
    <rPh sb="4" eb="6">
      <t>ジュウショ</t>
    </rPh>
    <phoneticPr fontId="1"/>
  </si>
  <si>
    <t>〒</t>
    <phoneticPr fontId="1"/>
  </si>
  <si>
    <r>
      <rPr>
        <b/>
        <sz val="10"/>
        <rFont val="ＭＳ Ｐゴシック"/>
        <family val="3"/>
        <charset val="128"/>
      </rPr>
      <t>「届出内容の変更」有に☑をし</t>
    </r>
    <r>
      <rPr>
        <sz val="10"/>
        <rFont val="ＭＳ Ｐゴシック"/>
        <family val="3"/>
        <charset val="128"/>
      </rPr>
      <t>、健康増進法第20条第2項の規定により、記載内容を届出したとみなします。</t>
    </r>
    <rPh sb="1" eb="3">
      <t>トドケデ</t>
    </rPh>
    <rPh sb="3" eb="5">
      <t>ナイヨウ</t>
    </rPh>
    <rPh sb="6" eb="8">
      <t>ヘンコウ</t>
    </rPh>
    <rPh sb="9" eb="10">
      <t>アリ</t>
    </rPh>
    <rPh sb="15" eb="17">
      <t>ケンコウ</t>
    </rPh>
    <rPh sb="17" eb="19">
      <t>ゾウシン</t>
    </rPh>
    <rPh sb="19" eb="20">
      <t>ホウ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6">
      <t>キサイ</t>
    </rPh>
    <rPh sb="36" eb="38">
      <t>ナイヨウ</t>
    </rPh>
    <rPh sb="39" eb="41">
      <t>トドケデ</t>
    </rPh>
    <phoneticPr fontId="1"/>
  </si>
  <si>
    <t>　　　 ◎ 赤枠は</t>
    <phoneticPr fontId="1"/>
  </si>
  <si>
    <r>
      <t xml:space="preserve"> は</t>
    </r>
    <r>
      <rPr>
        <sz val="10"/>
        <color rgb="FFFF0000"/>
        <rFont val="ＭＳ Ｐゴシック"/>
        <family val="3"/>
        <charset val="128"/>
      </rPr>
      <t>「特定給食施設の届出事項」</t>
    </r>
    <r>
      <rPr>
        <sz val="10"/>
        <rFont val="ＭＳ Ｐゴシック"/>
        <family val="3"/>
        <charset val="128"/>
      </rPr>
      <t>の内容です。届出内容に変更がある場合は、</t>
    </r>
    <rPh sb="3" eb="5">
      <t>トクテイ</t>
    </rPh>
    <rPh sb="5" eb="7">
      <t>キュウショク</t>
    </rPh>
    <rPh sb="7" eb="9">
      <t>シセツ</t>
    </rPh>
    <rPh sb="10" eb="12">
      <t>トドケデ</t>
    </rPh>
    <rPh sb="12" eb="14">
      <t>ジコウ</t>
    </rPh>
    <rPh sb="16" eb="18">
      <t>ナイヨウ</t>
    </rPh>
    <phoneticPr fontId="1"/>
  </si>
  <si>
    <t>　　 保温配膳車</t>
    <rPh sb="3" eb="5">
      <t>ホオン</t>
    </rPh>
    <rPh sb="5" eb="6">
      <t>クバ</t>
    </rPh>
    <rPh sb="6" eb="7">
      <t>ゼン</t>
    </rPh>
    <rPh sb="7" eb="8">
      <t>シャ</t>
    </rPh>
    <phoneticPr fontId="1"/>
  </si>
  <si>
    <t xml:space="preserve"> ◎ 黄色セル</t>
    <rPh sb="3" eb="5">
      <t>キイロ</t>
    </rPh>
    <phoneticPr fontId="1"/>
  </si>
  <si>
    <t>予定
給食数</t>
    <rPh sb="0" eb="2">
      <t>ヨテイ</t>
    </rPh>
    <rPh sb="3" eb="5">
      <t>キュウショク</t>
    </rPh>
    <rPh sb="5" eb="6">
      <t>スウ</t>
    </rPh>
    <phoneticPr fontId="1"/>
  </si>
  <si>
    <t>　有　 　無</t>
    <rPh sb="1" eb="2">
      <t>ア</t>
    </rPh>
    <rPh sb="5" eb="6">
      <t>ナ</t>
    </rPh>
    <phoneticPr fontId="1"/>
  </si>
  <si>
    <t>届出内容
の変更</t>
    <rPh sb="0" eb="2">
      <t>トドケデ</t>
    </rPh>
    <rPh sb="2" eb="4">
      <t>ナイヨウ</t>
    </rPh>
    <rPh sb="6" eb="8">
      <t>ヘンコウ</t>
    </rPh>
    <phoneticPr fontId="1"/>
  </si>
  <si>
    <t>委託業者</t>
    <rPh sb="0" eb="2">
      <t>イタク</t>
    </rPh>
    <rPh sb="2" eb="4">
      <t>ギョウシャ</t>
    </rPh>
    <phoneticPr fontId="1"/>
  </si>
  <si>
    <t>氏　　名</t>
    <rPh sb="0" eb="1">
      <t>シ</t>
    </rPh>
    <rPh sb="3" eb="4">
      <t>メイ</t>
    </rPh>
    <phoneticPr fontId="1"/>
  </si>
  <si>
    <t>病　　院</t>
    <rPh sb="0" eb="1">
      <t>ビョウ</t>
    </rPh>
    <rPh sb="3" eb="4">
      <t>イン</t>
    </rPh>
    <phoneticPr fontId="1"/>
  </si>
  <si>
    <t>栄養士</t>
    <rPh sb="0" eb="2">
      <t>エイヨウ</t>
    </rPh>
    <rPh sb="2" eb="3">
      <t>シ</t>
    </rPh>
    <phoneticPr fontId="1"/>
  </si>
  <si>
    <t>許可病床数</t>
    <rPh sb="0" eb="2">
      <t>キョカ</t>
    </rPh>
    <rPh sb="2" eb="4">
      <t>ビョウショウ</t>
    </rPh>
    <rPh sb="4" eb="5">
      <t>スウ</t>
    </rPh>
    <phoneticPr fontId="1"/>
  </si>
  <si>
    <t>一般</t>
    <rPh sb="0" eb="2">
      <t>イッパン</t>
    </rPh>
    <phoneticPr fontId="1"/>
  </si>
  <si>
    <t>療養</t>
    <rPh sb="0" eb="2">
      <t>リョウヨウ</t>
    </rPh>
    <phoneticPr fontId="1"/>
  </si>
  <si>
    <t>精神</t>
    <rPh sb="0" eb="2">
      <t>セイシン</t>
    </rPh>
    <phoneticPr fontId="1"/>
  </si>
  <si>
    <t>入院時食事療養</t>
    <rPh sb="0" eb="2">
      <t>ニュウイン</t>
    </rPh>
    <rPh sb="2" eb="3">
      <t>ジ</t>
    </rPh>
    <rPh sb="3" eb="5">
      <t>ショクジ</t>
    </rPh>
    <rPh sb="5" eb="7">
      <t>リョウヨウ</t>
    </rPh>
    <phoneticPr fontId="1"/>
  </si>
  <si>
    <t>栄養サポートチーム加算</t>
    <rPh sb="0" eb="2">
      <t>エイヨウ</t>
    </rPh>
    <rPh sb="9" eb="11">
      <t>カサン</t>
    </rPh>
    <phoneticPr fontId="1"/>
  </si>
  <si>
    <t>栄養情報連携料</t>
    <rPh sb="0" eb="2">
      <t>エイヨウ</t>
    </rPh>
    <rPh sb="2" eb="4">
      <t>ジョウホウ</t>
    </rPh>
    <rPh sb="4" eb="6">
      <t>レンケイ</t>
    </rPh>
    <rPh sb="6" eb="7">
      <t>リョウ</t>
    </rPh>
    <phoneticPr fontId="1"/>
  </si>
  <si>
    <r>
      <t xml:space="preserve">区分
</t>
    </r>
    <r>
      <rPr>
        <sz val="8"/>
        <rFont val="ＭＳ Ｐゴシック"/>
        <family val="3"/>
        <charset val="128"/>
      </rPr>
      <t>※行数が足りない場合は、「別表」に記入</t>
    </r>
    <rPh sb="0" eb="2">
      <t>クブン</t>
    </rPh>
    <phoneticPr fontId="1"/>
  </si>
  <si>
    <t>常勤
以外</t>
    <rPh sb="0" eb="2">
      <t>ジョウキン</t>
    </rPh>
    <rPh sb="3" eb="5">
      <t>イガイ</t>
    </rPh>
    <phoneticPr fontId="1"/>
  </si>
  <si>
    <t>、非常勤</t>
    <rPh sb="1" eb="4">
      <t>ヒジョウキン</t>
    </rPh>
    <phoneticPr fontId="1"/>
  </si>
  <si>
    <t>感染症</t>
    <rPh sb="0" eb="3">
      <t>カンセンショウ</t>
    </rPh>
    <phoneticPr fontId="1"/>
  </si>
  <si>
    <t>栄養管理等に
関する加算</t>
    <rPh sb="0" eb="2">
      <t>エイヨウ</t>
    </rPh>
    <rPh sb="2" eb="4">
      <t>カンリ</t>
    </rPh>
    <rPh sb="4" eb="5">
      <t>トウ</t>
    </rPh>
    <rPh sb="7" eb="8">
      <t>カン</t>
    </rPh>
    <rPh sb="10" eb="12">
      <t>カサン</t>
    </rPh>
    <phoneticPr fontId="1"/>
  </si>
  <si>
    <t>○</t>
    <phoneticPr fontId="1"/>
  </si>
  <si>
    <t>区分</t>
    <rPh sb="0" eb="2">
      <t>クブン</t>
    </rPh>
    <phoneticPr fontId="1"/>
  </si>
  <si>
    <t>【別表】</t>
    <rPh sb="1" eb="3">
      <t>ベッピョウ</t>
    </rPh>
    <phoneticPr fontId="1"/>
  </si>
  <si>
    <t>有</t>
    <rPh sb="0" eb="1">
      <t>タモツ</t>
    </rPh>
    <phoneticPr fontId="1"/>
  </si>
  <si>
    <t>直営</t>
    <rPh sb="0" eb="2">
      <t>チョクエイ</t>
    </rPh>
    <phoneticPr fontId="1"/>
  </si>
  <si>
    <t>Ⅱ</t>
    <phoneticPr fontId="1"/>
  </si>
  <si>
    <t>無</t>
    <rPh sb="0" eb="1">
      <t>ナ</t>
    </rPh>
    <phoneticPr fontId="1"/>
  </si>
  <si>
    <t>委託</t>
    <rPh sb="0" eb="2">
      <t>イタク</t>
    </rPh>
    <phoneticPr fontId="1"/>
  </si>
  <si>
    <t>運営方法</t>
    <rPh sb="0" eb="2">
      <t>ウンエイ</t>
    </rPh>
    <rPh sb="2" eb="4">
      <t>ホウホウ</t>
    </rPh>
    <phoneticPr fontId="1"/>
  </si>
  <si>
    <t>委託内容</t>
    <rPh sb="0" eb="2">
      <t>イタク</t>
    </rPh>
    <rPh sb="2" eb="4">
      <t>ナイヨウ</t>
    </rPh>
    <phoneticPr fontId="1"/>
  </si>
  <si>
    <t>勤務形態・従事年数</t>
    <rPh sb="0" eb="2">
      <t>キンム</t>
    </rPh>
    <rPh sb="2" eb="4">
      <t>ケイタイ</t>
    </rPh>
    <rPh sb="5" eb="7">
      <t>ジュウジ</t>
    </rPh>
    <rPh sb="7" eb="9">
      <t>ネンスウ</t>
    </rPh>
    <phoneticPr fontId="1"/>
  </si>
  <si>
    <t>管理栄養士・栄養士
従事年数</t>
    <rPh sb="0" eb="2">
      <t>カンリ</t>
    </rPh>
    <rPh sb="2" eb="5">
      <t>エイヨウシ</t>
    </rPh>
    <rPh sb="6" eb="9">
      <t>エイヨウシ</t>
    </rPh>
    <rPh sb="10" eb="12">
      <t>ジュウジ</t>
    </rPh>
    <rPh sb="12" eb="14">
      <t>ネンスウ</t>
    </rPh>
    <phoneticPr fontId="1"/>
  </si>
  <si>
    <r>
      <rPr>
        <b/>
        <u/>
        <sz val="12"/>
        <rFont val="ＭＳ Ｐゴシック"/>
        <family val="3"/>
        <charset val="128"/>
      </rPr>
      <t>令和　　　　年10月分</t>
    </r>
    <r>
      <rPr>
        <b/>
        <sz val="12"/>
        <rFont val="ＭＳ Ｐゴシック"/>
        <family val="3"/>
        <charset val="128"/>
      </rPr>
      <t>　</t>
    </r>
    <r>
      <rPr>
        <sz val="10"/>
        <color rgb="FFFF0000"/>
        <rFont val="ＭＳ Ｐゴシック"/>
        <family val="3"/>
        <charset val="128"/>
      </rPr>
      <t>【特定給食施設用】</t>
    </r>
    <r>
      <rPr>
        <b/>
        <sz val="12"/>
        <rFont val="ＭＳ Ｐゴシック"/>
        <family val="3"/>
        <charset val="128"/>
      </rPr>
      <t xml:space="preserve">
給食施設栄養管理報告書　兼　特定給食施設変更届　</t>
    </r>
    <r>
      <rPr>
        <sz val="12"/>
        <rFont val="ＭＳ Ｐゴシック"/>
        <family val="3"/>
        <charset val="128"/>
      </rPr>
      <t>（病院・診療所）</t>
    </r>
    <rPh sb="0" eb="2">
      <t>レイワ</t>
    </rPh>
    <rPh sb="6" eb="7">
      <t>ネン</t>
    </rPh>
    <rPh sb="9" eb="10">
      <t>ガツ</t>
    </rPh>
    <rPh sb="10" eb="11">
      <t>ブン</t>
    </rPh>
    <rPh sb="13" eb="15">
      <t>トクテイ</t>
    </rPh>
    <rPh sb="15" eb="17">
      <t>キュウショク</t>
    </rPh>
    <rPh sb="17" eb="20">
      <t>シセツヨウ</t>
    </rPh>
    <rPh sb="22" eb="24">
      <t>キュウショク</t>
    </rPh>
    <rPh sb="24" eb="26">
      <t>シセツ</t>
    </rPh>
    <rPh sb="26" eb="28">
      <t>エイヨウ</t>
    </rPh>
    <rPh sb="28" eb="30">
      <t>カンリ</t>
    </rPh>
    <rPh sb="30" eb="32">
      <t>ホウコク</t>
    </rPh>
    <rPh sb="32" eb="33">
      <t>ショ</t>
    </rPh>
    <rPh sb="34" eb="35">
      <t>ケン</t>
    </rPh>
    <rPh sb="36" eb="38">
      <t>トクテイ</t>
    </rPh>
    <rPh sb="38" eb="40">
      <t>キュウショク</t>
    </rPh>
    <rPh sb="40" eb="42">
      <t>シセツ</t>
    </rPh>
    <rPh sb="42" eb="44">
      <t>ヘンコウ</t>
    </rPh>
    <rPh sb="44" eb="45">
      <t>トドケ</t>
    </rPh>
    <rPh sb="47" eb="49">
      <t>ビョウイン</t>
    </rPh>
    <rPh sb="50" eb="53">
      <t>シンリョウジョ</t>
    </rPh>
    <phoneticPr fontId="1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</si>
  <si>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</si>
  <si>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</si>
  <si>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</si>
  <si>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</si>
  <si>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</si>
  <si>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</si>
  <si>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</si>
  <si>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5"/>
  </si>
  <si>
    <t>電話番号</t>
    <phoneticPr fontId="1"/>
  </si>
  <si>
    <t>FAX</t>
    <phoneticPr fontId="25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</si>
  <si>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</si>
  <si>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5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</si>
  <si>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5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</si>
  <si>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</si>
  <si>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</si>
  <si>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</si>
  <si>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5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</si>
  <si>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</si>
  <si>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</si>
  <si>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</si>
  <si>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</si>
  <si>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</si>
  <si>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</si>
  <si>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</si>
  <si>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</si>
  <si>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備蓄(水)
量（L×人×日分）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29"/>
  </si>
  <si>
    <t>備蓄（食）
量（人×日分）</t>
    <rPh sb="0" eb="2">
      <t>ビチク</t>
    </rPh>
    <rPh sb="3" eb="4">
      <t>ショク</t>
    </rPh>
    <rPh sb="6" eb="7">
      <t>リョウ</t>
    </rPh>
    <rPh sb="8" eb="9">
      <t>ニン</t>
    </rPh>
    <rPh sb="10" eb="12">
      <t>ニチブン</t>
    </rPh>
    <phoneticPr fontId="29"/>
  </si>
  <si>
    <t>許可病床数
入所定員等</t>
    <rPh sb="0" eb="2">
      <t>キョカ</t>
    </rPh>
    <rPh sb="2" eb="5">
      <t>ビョウショウスウ</t>
    </rPh>
    <rPh sb="6" eb="8">
      <t>ニュウショ</t>
    </rPh>
    <rPh sb="8" eb="10">
      <t>テイイン</t>
    </rPh>
    <rPh sb="10" eb="11">
      <t>トウ</t>
    </rPh>
    <phoneticPr fontId="6"/>
  </si>
  <si>
    <t>給食数
（届出・朝）</t>
    <phoneticPr fontId="1"/>
  </si>
  <si>
    <t>給食数
（届出・昼）</t>
    <rPh sb="8" eb="9">
      <t>ヒル</t>
    </rPh>
    <phoneticPr fontId="1"/>
  </si>
  <si>
    <t>給食数
（届出・夕）</t>
    <rPh sb="8" eb="9">
      <t>ユウ</t>
    </rPh>
    <phoneticPr fontId="1"/>
  </si>
  <si>
    <t>給食数
（届出・他）</t>
    <rPh sb="8" eb="9">
      <t>ホカ</t>
    </rPh>
    <phoneticPr fontId="1"/>
  </si>
  <si>
    <t>給食数
（届出・計）</t>
    <rPh sb="8" eb="9">
      <t>ケイ</t>
    </rPh>
    <phoneticPr fontId="1"/>
  </si>
  <si>
    <t>給食数
（実数・朝）</t>
    <phoneticPr fontId="1"/>
  </si>
  <si>
    <t>給食数
（実数・昼）</t>
    <rPh sb="8" eb="9">
      <t>ヒル</t>
    </rPh>
    <phoneticPr fontId="1"/>
  </si>
  <si>
    <t>給食数
（実数・夕）</t>
    <rPh sb="8" eb="9">
      <t>ユウ</t>
    </rPh>
    <phoneticPr fontId="1"/>
  </si>
  <si>
    <t>給食数
（実数・他）</t>
    <rPh sb="8" eb="9">
      <t>ホカ</t>
    </rPh>
    <phoneticPr fontId="1"/>
  </si>
  <si>
    <t>給食数
（実数・計）</t>
    <rPh sb="8" eb="9">
      <t>ケイ</t>
    </rPh>
    <phoneticPr fontId="1"/>
  </si>
  <si>
    <t>管理栄養士
（届出）</t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</si>
  <si>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</si>
  <si>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</si>
  <si>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</si>
  <si>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</si>
  <si>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</si>
  <si>
    <t>栄養士
（実数）
（施設・常）</t>
    <rPh sb="13" eb="14">
      <t>ツネ</t>
    </rPh>
    <phoneticPr fontId="29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</si>
  <si>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</si>
  <si>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</si>
  <si>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</si>
  <si>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</si>
  <si>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</si>
  <si>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</si>
  <si>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</si>
  <si>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29"/>
  </si>
  <si>
    <r>
      <t xml:space="preserve">委託内容
</t>
    </r>
    <r>
      <rPr>
        <sz val="7"/>
        <rFont val="ＭＳ Ｐゴシック"/>
        <family val="3"/>
        <charset val="128"/>
      </rPr>
      <t>（施設外調理）</t>
    </r>
    <rPh sb="0" eb="2">
      <t>イタク</t>
    </rPh>
    <rPh sb="2" eb="4">
      <t>ナイヨウ</t>
    </rPh>
    <rPh sb="6" eb="9">
      <t>シセツガイ</t>
    </rPh>
    <rPh sb="9" eb="11">
      <t>チョウリ</t>
    </rPh>
    <phoneticPr fontId="29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</si>
  <si>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</si>
  <si>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29"/>
  </si>
  <si>
    <t>検食者
（医師）</t>
    <rPh sb="0" eb="1">
      <t>ケン</t>
    </rPh>
    <rPh sb="1" eb="2">
      <t>ショク</t>
    </rPh>
    <rPh sb="2" eb="3">
      <t>シャ</t>
    </rPh>
    <rPh sb="5" eb="7">
      <t>イシ</t>
    </rPh>
    <phoneticPr fontId="29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</si>
  <si>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29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</si>
  <si>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29"/>
  </si>
  <si>
    <t>検食
（記録保存）</t>
    <rPh sb="0" eb="1">
      <t>ケン</t>
    </rPh>
    <rPh sb="1" eb="2">
      <t>ショク</t>
    </rPh>
    <rPh sb="4" eb="6">
      <t>キロク</t>
    </rPh>
    <rPh sb="6" eb="8">
      <t>ホゾン</t>
    </rPh>
    <phoneticPr fontId="29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</si>
  <si>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29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</si>
  <si>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29"/>
  </si>
  <si>
    <t>食材料費
（一般食）</t>
    <rPh sb="0" eb="1">
      <t>ショク</t>
    </rPh>
    <rPh sb="1" eb="4">
      <t>ザイリョウヒ</t>
    </rPh>
    <rPh sb="6" eb="8">
      <t>イッパン</t>
    </rPh>
    <rPh sb="8" eb="9">
      <t>ショク</t>
    </rPh>
    <phoneticPr fontId="29"/>
  </si>
  <si>
    <t>食材料費
（特・療）</t>
    <rPh sb="0" eb="2">
      <t>ショクザイ</t>
    </rPh>
    <rPh sb="2" eb="3">
      <t>リョウ</t>
    </rPh>
    <rPh sb="3" eb="4">
      <t>ヒ</t>
    </rPh>
    <rPh sb="6" eb="7">
      <t>トク</t>
    </rPh>
    <rPh sb="8" eb="9">
      <t>リョウ</t>
    </rPh>
    <phoneticPr fontId="29"/>
  </si>
  <si>
    <t>食材料費
（職員）</t>
    <rPh sb="0" eb="1">
      <t>ショク</t>
    </rPh>
    <rPh sb="1" eb="4">
      <t>ザイリョウヒ</t>
    </rPh>
    <rPh sb="6" eb="8">
      <t>ショクイン</t>
    </rPh>
    <phoneticPr fontId="29"/>
  </si>
  <si>
    <t>会議</t>
    <rPh sb="0" eb="2">
      <t>カイギ</t>
    </rPh>
    <phoneticPr fontId="29"/>
  </si>
  <si>
    <t>会議
（回数）</t>
    <rPh sb="0" eb="2">
      <t>カイギ</t>
    </rPh>
    <rPh sb="4" eb="6">
      <t>カイスウ</t>
    </rPh>
    <phoneticPr fontId="29"/>
  </si>
  <si>
    <t>会議
［内容］
（課題解決）</t>
    <rPh sb="0" eb="2">
      <t>カイギ</t>
    </rPh>
    <rPh sb="9" eb="11">
      <t>カダイ</t>
    </rPh>
    <rPh sb="11" eb="13">
      <t>カイケツ</t>
    </rPh>
    <phoneticPr fontId="29"/>
  </si>
  <si>
    <t>会議
［内容］
（苦情処理）</t>
    <rPh sb="0" eb="2">
      <t>カイギ</t>
    </rPh>
    <rPh sb="9" eb="11">
      <t>クジョウ</t>
    </rPh>
    <rPh sb="11" eb="13">
      <t>ショリ</t>
    </rPh>
    <phoneticPr fontId="29"/>
  </si>
  <si>
    <t>会議
［内容］
（連携強化）</t>
    <rPh sb="0" eb="2">
      <t>カイギ</t>
    </rPh>
    <rPh sb="9" eb="11">
      <t>レンケイ</t>
    </rPh>
    <rPh sb="11" eb="13">
      <t>キョウカ</t>
    </rPh>
    <phoneticPr fontId="29"/>
  </si>
  <si>
    <t>会議
［内容］
（献立検討）</t>
    <rPh sb="0" eb="2">
      <t>カイギ</t>
    </rPh>
    <rPh sb="9" eb="11">
      <t>コンダテ</t>
    </rPh>
    <rPh sb="11" eb="13">
      <t>ケントウ</t>
    </rPh>
    <phoneticPr fontId="29"/>
  </si>
  <si>
    <t>アセスメント</t>
  </si>
  <si>
    <t>アセスメント
（対象）</t>
    <rPh sb="8" eb="10">
      <t>タイショウ</t>
    </rPh>
    <phoneticPr fontId="29"/>
  </si>
  <si>
    <t>目標量</t>
    <rPh sb="0" eb="2">
      <t>モクヒョウ</t>
    </rPh>
    <rPh sb="2" eb="3">
      <t>リョウ</t>
    </rPh>
    <phoneticPr fontId="29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</si>
  <si>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29"/>
  </si>
  <si>
    <t>食品構成</t>
    <rPh sb="0" eb="2">
      <t>ショクヒン</t>
    </rPh>
    <rPh sb="2" eb="4">
      <t>コウセイ</t>
    </rPh>
    <phoneticPr fontId="29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</si>
  <si>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29"/>
  </si>
  <si>
    <t>含まれる
食数</t>
    <rPh sb="0" eb="1">
      <t>フク</t>
    </rPh>
    <rPh sb="5" eb="6">
      <t>ショク</t>
    </rPh>
    <rPh sb="6" eb="7">
      <t>スウ</t>
    </rPh>
    <phoneticPr fontId="29"/>
  </si>
  <si>
    <t>目標
（E）
整数</t>
    <rPh sb="0" eb="2">
      <t>モクヒョウ</t>
    </rPh>
    <rPh sb="7" eb="9">
      <t>セイスウ</t>
    </rPh>
    <phoneticPr fontId="29"/>
  </si>
  <si>
    <t>給与
（E）
整数</t>
    <rPh sb="0" eb="2">
      <t>キュウヨ</t>
    </rPh>
    <rPh sb="7" eb="9">
      <t>セイスウ</t>
    </rPh>
    <phoneticPr fontId="29"/>
  </si>
  <si>
    <t>目標
（P）
整数</t>
    <rPh sb="0" eb="2">
      <t>モクヒョウ</t>
    </rPh>
    <rPh sb="7" eb="9">
      <t>セイスウ</t>
    </rPh>
    <phoneticPr fontId="29"/>
  </si>
  <si>
    <t>給与
（P）
整数</t>
    <rPh sb="0" eb="2">
      <t>キュウヨ</t>
    </rPh>
    <rPh sb="7" eb="9">
      <t>セイスウ</t>
    </rPh>
    <phoneticPr fontId="29"/>
  </si>
  <si>
    <t>目標
（F）
整数</t>
    <rPh sb="0" eb="2">
      <t>モクヒョウ</t>
    </rPh>
    <rPh sb="7" eb="9">
      <t>セイスウ</t>
    </rPh>
    <phoneticPr fontId="29"/>
  </si>
  <si>
    <t>給与
（F)
整数</t>
    <rPh sb="0" eb="2">
      <t>キュウヨ</t>
    </rPh>
    <rPh sb="7" eb="9">
      <t>セイスウ</t>
    </rPh>
    <phoneticPr fontId="29"/>
  </si>
  <si>
    <t>目標
（Ca）
整数</t>
    <rPh sb="0" eb="2">
      <t>モクヒョウ</t>
    </rPh>
    <rPh sb="8" eb="10">
      <t>セイスウ</t>
    </rPh>
    <phoneticPr fontId="29"/>
  </si>
  <si>
    <t>給与
（Ca）
整数</t>
    <rPh sb="0" eb="2">
      <t>キュウヨ</t>
    </rPh>
    <rPh sb="8" eb="10">
      <t>セイスウ</t>
    </rPh>
    <phoneticPr fontId="29"/>
  </si>
  <si>
    <t>目標
（Fe）
下1桁</t>
    <rPh sb="0" eb="2">
      <t>モクヒョウ</t>
    </rPh>
    <rPh sb="8" eb="9">
      <t>シモ</t>
    </rPh>
    <rPh sb="10" eb="11">
      <t>ケタ</t>
    </rPh>
    <phoneticPr fontId="29"/>
  </si>
  <si>
    <t>給与
（Fe）
下1桁</t>
    <rPh sb="0" eb="2">
      <t>キュウヨ</t>
    </rPh>
    <rPh sb="8" eb="9">
      <t>シモ</t>
    </rPh>
    <rPh sb="10" eb="11">
      <t>ケタ</t>
    </rPh>
    <phoneticPr fontId="29"/>
  </si>
  <si>
    <t>目標
（VA）
整数</t>
    <rPh sb="0" eb="2">
      <t>モクヒョウ</t>
    </rPh>
    <rPh sb="8" eb="10">
      <t>セイスウ</t>
    </rPh>
    <phoneticPr fontId="29"/>
  </si>
  <si>
    <t>給与
（VA）
整数</t>
    <rPh sb="0" eb="2">
      <t>キュウヨ</t>
    </rPh>
    <rPh sb="8" eb="10">
      <t>セイスウ</t>
    </rPh>
    <phoneticPr fontId="29"/>
  </si>
  <si>
    <t>目標
（VB1）
下2桁</t>
    <rPh sb="0" eb="2">
      <t>モクヒョウ</t>
    </rPh>
    <rPh sb="9" eb="10">
      <t>シモ</t>
    </rPh>
    <rPh sb="11" eb="12">
      <t>ケタ</t>
    </rPh>
    <phoneticPr fontId="29"/>
  </si>
  <si>
    <t>給与
（VB1）
下2桁</t>
    <rPh sb="0" eb="2">
      <t>キュウヨ</t>
    </rPh>
    <rPh sb="9" eb="10">
      <t>シモ</t>
    </rPh>
    <rPh sb="11" eb="12">
      <t>ケタ</t>
    </rPh>
    <phoneticPr fontId="29"/>
  </si>
  <si>
    <t>目標
（VB2）
下2桁</t>
    <rPh sb="0" eb="2">
      <t>モクヒョウ</t>
    </rPh>
    <rPh sb="9" eb="10">
      <t>シモ</t>
    </rPh>
    <rPh sb="11" eb="12">
      <t>ケタ</t>
    </rPh>
    <phoneticPr fontId="29"/>
  </si>
  <si>
    <t>給与
（VB2）
下2桁</t>
    <rPh sb="0" eb="2">
      <t>キュウヨ</t>
    </rPh>
    <rPh sb="9" eb="10">
      <t>シモ</t>
    </rPh>
    <rPh sb="11" eb="12">
      <t>ケタ</t>
    </rPh>
    <phoneticPr fontId="29"/>
  </si>
  <si>
    <t>目標
（VC）
整数</t>
    <rPh sb="0" eb="2">
      <t>モクヒョウ</t>
    </rPh>
    <rPh sb="8" eb="10">
      <t>セイスウ</t>
    </rPh>
    <phoneticPr fontId="29"/>
  </si>
  <si>
    <t>給与
（VC）
整数</t>
    <rPh sb="0" eb="2">
      <t>キュウヨ</t>
    </rPh>
    <rPh sb="8" eb="10">
      <t>セイスウ</t>
    </rPh>
    <phoneticPr fontId="29"/>
  </si>
  <si>
    <t>目標
（Fi）
下1桁</t>
    <rPh sb="0" eb="2">
      <t>モクヒョウ</t>
    </rPh>
    <rPh sb="8" eb="9">
      <t>シモ</t>
    </rPh>
    <rPh sb="10" eb="11">
      <t>ケタ</t>
    </rPh>
    <phoneticPr fontId="29"/>
  </si>
  <si>
    <t>給与
（Fｉ）
下1桁</t>
    <rPh sb="0" eb="2">
      <t>キュウヨ</t>
    </rPh>
    <rPh sb="8" eb="9">
      <t>シモ</t>
    </rPh>
    <rPh sb="10" eb="11">
      <t>ケタ</t>
    </rPh>
    <phoneticPr fontId="29"/>
  </si>
  <si>
    <t>目標
（Nacl）
下1桁</t>
    <rPh sb="0" eb="2">
      <t>モクヒョウ</t>
    </rPh>
    <rPh sb="10" eb="11">
      <t>シモ</t>
    </rPh>
    <rPh sb="12" eb="13">
      <t>ケタ</t>
    </rPh>
    <phoneticPr fontId="29"/>
  </si>
  <si>
    <t>給与
（Nacl）
下1桁</t>
    <rPh sb="0" eb="2">
      <t>キュウヨ</t>
    </rPh>
    <rPh sb="10" eb="11">
      <t>シモ</t>
    </rPh>
    <rPh sb="12" eb="13">
      <t>ケタ</t>
    </rPh>
    <phoneticPr fontId="29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</si>
  <si>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</si>
  <si>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</si>
  <si>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</si>
  <si>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</si>
  <si>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</si>
  <si>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</si>
  <si>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</si>
  <si>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</si>
  <si>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</si>
  <si>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</si>
  <si>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</si>
  <si>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</si>
  <si>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29"/>
  </si>
  <si>
    <t>給与栄養量
算出頻度</t>
    <rPh sb="0" eb="2">
      <t>キュウヨ</t>
    </rPh>
    <rPh sb="2" eb="4">
      <t>エイヨウ</t>
    </rPh>
    <rPh sb="4" eb="5">
      <t>リョウ</t>
    </rPh>
    <rPh sb="6" eb="8">
      <t>サンシュツ</t>
    </rPh>
    <rPh sb="8" eb="10">
      <t>ヒンド</t>
    </rPh>
    <phoneticPr fontId="29"/>
  </si>
  <si>
    <t>栄養指導</t>
    <rPh sb="0" eb="2">
      <t>エイヨウ</t>
    </rPh>
    <rPh sb="2" eb="4">
      <t>シドウ</t>
    </rPh>
    <phoneticPr fontId="29"/>
  </si>
  <si>
    <t>栄養指導
（入院）</t>
    <rPh sb="0" eb="2">
      <t>エイヨウ</t>
    </rPh>
    <rPh sb="2" eb="4">
      <t>シドウ</t>
    </rPh>
    <rPh sb="6" eb="8">
      <t>ニュウイン</t>
    </rPh>
    <phoneticPr fontId="29"/>
  </si>
  <si>
    <t>栄養指導
（外来）</t>
    <rPh sb="0" eb="2">
      <t>エイヨウ</t>
    </rPh>
    <rPh sb="2" eb="4">
      <t>シドウ</t>
    </rPh>
    <rPh sb="6" eb="8">
      <t>ガイライ</t>
    </rPh>
    <phoneticPr fontId="29"/>
  </si>
  <si>
    <t>栄養指導
（在宅）</t>
    <rPh sb="0" eb="2">
      <t>エイヨウ</t>
    </rPh>
    <rPh sb="2" eb="4">
      <t>シドウ</t>
    </rPh>
    <rPh sb="6" eb="8">
      <t>ザイタク</t>
    </rPh>
    <phoneticPr fontId="29"/>
  </si>
  <si>
    <t>栄養指導
（入院集団）</t>
    <rPh sb="0" eb="2">
      <t>エイヨウ</t>
    </rPh>
    <rPh sb="2" eb="4">
      <t>シドウ</t>
    </rPh>
    <rPh sb="6" eb="8">
      <t>ニュウイン</t>
    </rPh>
    <rPh sb="8" eb="10">
      <t>シュウダン</t>
    </rPh>
    <phoneticPr fontId="29"/>
  </si>
  <si>
    <t>栄養指導
（外来集団）</t>
    <rPh sb="0" eb="2">
      <t>エイヨウ</t>
    </rPh>
    <rPh sb="2" eb="4">
      <t>シドウ</t>
    </rPh>
    <rPh sb="6" eb="8">
      <t>ガイライ</t>
    </rPh>
    <rPh sb="8" eb="10">
      <t>シュウダン</t>
    </rPh>
    <phoneticPr fontId="29"/>
  </si>
  <si>
    <t>情報提供</t>
    <rPh sb="0" eb="2">
      <t>ジョウホウ</t>
    </rPh>
    <rPh sb="2" eb="4">
      <t>テイキョウ</t>
    </rPh>
    <phoneticPr fontId="29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</si>
  <si>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29"/>
  </si>
  <si>
    <t>研修</t>
    <rPh sb="0" eb="2">
      <t>ケンシュウ</t>
    </rPh>
    <phoneticPr fontId="29"/>
  </si>
  <si>
    <t>食・感
マニュアル</t>
    <rPh sb="0" eb="1">
      <t>ショク</t>
    </rPh>
    <rPh sb="2" eb="3">
      <t>カン</t>
    </rPh>
    <phoneticPr fontId="29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</si>
  <si>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29"/>
  </si>
  <si>
    <t>災害
マニュアル</t>
    <rPh sb="0" eb="2">
      <t>サイガイ</t>
    </rPh>
    <phoneticPr fontId="29"/>
  </si>
  <si>
    <t>災害
マニュアル
（更新時期）</t>
    <rPh sb="0" eb="2">
      <t>サイガイ</t>
    </rPh>
    <phoneticPr fontId="29"/>
  </si>
  <si>
    <t>備蓄
（水）</t>
    <rPh sb="0" eb="2">
      <t>ビチク</t>
    </rPh>
    <rPh sb="4" eb="5">
      <t>ミズ</t>
    </rPh>
    <phoneticPr fontId="29"/>
  </si>
  <si>
    <t>備蓄
（食）</t>
    <rPh sb="0" eb="2">
      <t>ビチク</t>
    </rPh>
    <rPh sb="4" eb="5">
      <t>ショク</t>
    </rPh>
    <phoneticPr fontId="29"/>
  </si>
  <si>
    <t>施設外連携</t>
    <rPh sb="0" eb="3">
      <t>シセツガイ</t>
    </rPh>
    <rPh sb="3" eb="5">
      <t>レンケイ</t>
    </rPh>
    <phoneticPr fontId="29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</si>
  <si>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29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</si>
  <si>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29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</si>
  <si>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29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</si>
  <si>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29"/>
  </si>
  <si>
    <t xml:space="preserve">I </t>
    <phoneticPr fontId="1"/>
  </si>
  <si>
    <t>ALL</t>
    <phoneticPr fontId="1"/>
  </si>
  <si>
    <t>種類別</t>
    <rPh sb="0" eb="3">
      <t>シュルイベツ</t>
    </rPh>
    <phoneticPr fontId="1"/>
  </si>
  <si>
    <t>施設名称</t>
    <phoneticPr fontId="25"/>
  </si>
  <si>
    <t>ID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</si>
</sst>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 "/>
    <numFmt numFmtId="177" formatCode="0.0_ "/>
    <numFmt numFmtId="178" formatCode="#,##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0&quot;床&quot;"/>
    <numFmt numFmtId="184" formatCode="General&quot;床&quot;"/>
    <numFmt numFmtId="185" formatCode="0&quot;年&quot;"/>
    <numFmt numFmtId="186" formatCode="0.0"/>
  </numFmts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2"/>
    </font>
    <font>
      <b/>
      <sz val="9"/>
      <color indexed="81"/>
      <name val="游ゴシック Light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color theme="0" tint="-0.34998626667073579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2">
    <fill>
      <patternFill patternType="none"/>
    </fill>
    <fill>
      <patternFill patternType="gray125"/>
    </fill>
    <fill>
      <patternFill patternType="lightGray">
        <fgColor theme="4" tint="0.59996337778862885"/>
        <bgColor indexed="65"/>
      </patternFill>
    </fill>
    <fill>
      <patternFill patternType="lightGray">
        <fgColor rgb="FF66FF33"/>
      </patternFill>
    </fill>
    <fill>
      <patternFill patternType="lightGray">
        <fgColor rgb="FF66FF33"/>
        <bgColor auto="1"/>
      </patternFill>
    </fill>
    <fill>
      <patternFill patternType="gray125">
        <fgColor theme="5"/>
      </patternFill>
    </fill>
    <fill>
      <patternFill patternType="gray125">
        <fgColor theme="5"/>
        <bgColor auto="1"/>
      </patternFill>
    </fill>
    <fill>
      <patternFill patternType="gray125">
        <fgColor rgb="FFFF0000"/>
      </patternFill>
    </fill>
    <fill>
      <patternFill patternType="lightGray">
        <fgColor rgb="FF8AFF65"/>
      </patternFill>
    </fill>
    <fill>
      <patternFill patternType="lightGray">
        <fgColor rgb="FF8AFF65"/>
        <bgColor theme="0"/>
      </patternFill>
    </fill>
    <fill>
      <patternFill patternType="lightGray">
        <fgColor rgb="FF66FF33"/>
        <bgColor theme="0"/>
      </patternFill>
    </fill>
    <fill>
      <patternFill patternType="gray125">
        <fgColor theme="5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66FF33"/>
      </patternFill>
    </fill>
    <fill>
      <patternFill patternType="solid">
        <fgColor theme="7" tint="0.39997558519241921"/>
        <bgColor indexed="64"/>
      </patternFill>
    </fill>
    <fill>
      <patternFill patternType="gray125">
        <fgColor theme="5"/>
        <bgColor theme="7" tint="0.39997558519241921"/>
      </patternFill>
    </fill>
    <fill>
      <patternFill patternType="lightGray">
        <fgColor rgb="FF00FF00"/>
        <bgColor auto="1"/>
      </patternFill>
    </fill>
    <fill>
      <patternFill patternType="solid">
        <fgColor rgb="FFFFFF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</fills>
  <borders count="2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double">
        <color rgb="FFFF0000"/>
      </top>
      <bottom/>
      <diagonal/>
    </border>
    <border>
      <left style="thin">
        <color theme="1"/>
      </left>
      <right/>
      <top style="double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double">
        <color rgb="FFFF0000"/>
      </bottom>
      <diagonal/>
    </border>
    <border>
      <left style="thin">
        <color theme="1"/>
      </left>
      <right/>
      <top/>
      <bottom style="double">
        <color rgb="FFFF0000"/>
      </bottom>
      <diagonal/>
    </border>
    <border>
      <left/>
      <right/>
      <top style="double">
        <color rgb="FFFF0000"/>
      </top>
      <bottom style="thin">
        <color auto="1"/>
      </bottom>
      <diagonal/>
    </border>
    <border>
      <left/>
      <right style="double">
        <color rgb="FFFF0000"/>
      </right>
      <top style="double">
        <color rgb="FFFF0000"/>
      </top>
      <bottom style="thin">
        <color auto="1"/>
      </bottom>
      <diagonal/>
    </border>
    <border>
      <left/>
      <right style="double">
        <color rgb="FFFF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rgb="FFFF0000"/>
      </bottom>
      <diagonal/>
    </border>
    <border>
      <left/>
      <right style="double">
        <color rgb="FFFF0000"/>
      </right>
      <top style="thin">
        <color auto="1"/>
      </top>
      <bottom style="double">
        <color rgb="FFFF0000"/>
      </bottom>
      <diagonal/>
    </border>
    <border>
      <left/>
      <right style="double">
        <color rgb="FFFF0000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double">
        <color rgb="FFFF0000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double">
        <color rgb="FFFF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double">
        <color rgb="FFFF0000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rgb="FFFF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double">
        <color rgb="FFFF0000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medium">
        <color indexed="64"/>
      </bottom>
      <diagonal/>
    </border>
    <border>
      <left/>
      <right style="double">
        <color rgb="FFFF0000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rgb="FFFF0000"/>
      </right>
      <top style="double">
        <color rgb="FFFF0000"/>
      </top>
      <bottom style="dotted">
        <color theme="0" tint="-0.249977111117893"/>
      </bottom>
      <diagonal/>
    </border>
    <border>
      <left/>
      <right/>
      <top style="double">
        <color rgb="FFFF0000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hair">
        <color indexed="64"/>
      </bottom>
      <diagonal/>
    </border>
    <border>
      <left/>
      <right/>
      <top style="thin">
        <color theme="1"/>
      </top>
      <bottom style="hair">
        <color indexed="64"/>
      </bottom>
      <diagonal/>
    </border>
    <border>
      <left/>
      <right style="medium">
        <color indexed="64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508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left" vertical="center"/>
    </xf>
    <xf numFmtId="0" fontId="6" fillId="0" borderId="20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182" fontId="7" fillId="0" borderId="10" xfId="1" applyNumberFormat="1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3" borderId="104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9" borderId="128" xfId="0" applyFont="1" applyFill="1" applyBorder="1" applyAlignment="1">
      <alignment horizontal="left" vertical="center"/>
    </xf>
    <xf numFmtId="0" fontId="5" fillId="9" borderId="129" xfId="0" applyFont="1" applyFill="1" applyBorder="1" applyAlignment="1">
      <alignment horizontal="left" vertical="center"/>
    </xf>
    <xf numFmtId="0" fontId="5" fillId="11" borderId="120" xfId="0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5" fillId="12" borderId="9" xfId="0" applyFont="1" applyFill="1" applyBorder="1" applyAlignment="1">
      <alignment horizontal="left" vertical="center"/>
    </xf>
    <xf numFmtId="0" fontId="5" fillId="12" borderId="20" xfId="0" applyFont="1" applyFill="1" applyBorder="1" applyAlignment="1">
      <alignment horizontal="left" vertical="center"/>
    </xf>
    <xf numFmtId="0" fontId="5" fillId="10" borderId="120" xfId="0" applyFont="1" applyFill="1" applyBorder="1" applyAlignment="1">
      <alignment vertical="top" shrinkToFi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8" fontId="3" fillId="0" borderId="149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8" fontId="0" fillId="0" borderId="149" xfId="0" applyNumberFormat="1" applyFont="1" applyFill="1" applyBorder="1" applyAlignment="1">
      <alignment vertical="center"/>
    </xf>
    <xf numFmtId="178" fontId="0" fillId="0" borderId="104" xfId="0" applyNumberFormat="1" applyFont="1" applyFill="1" applyBorder="1" applyAlignment="1">
      <alignment vertical="center"/>
    </xf>
    <xf numFmtId="178" fontId="0" fillId="0" borderId="37" xfId="0" applyNumberFormat="1" applyFont="1" applyFill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78" fontId="0" fillId="0" borderId="172" xfId="0" applyNumberFormat="1" applyFont="1" applyFill="1" applyBorder="1" applyAlignment="1">
      <alignment vertical="center"/>
    </xf>
    <xf numFmtId="178" fontId="0" fillId="0" borderId="152" xfId="0" applyNumberFormat="1" applyFont="1" applyFill="1" applyBorder="1" applyAlignment="1">
      <alignment vertical="center"/>
    </xf>
    <xf numFmtId="178" fontId="3" fillId="0" borderId="153" xfId="0" applyNumberFormat="1" applyFont="1" applyFill="1" applyBorder="1" applyAlignment="1">
      <alignment vertical="center"/>
    </xf>
    <xf numFmtId="178" fontId="0" fillId="0" borderId="153" xfId="0" applyNumberFormat="1" applyFont="1" applyFill="1" applyBorder="1" applyAlignment="1">
      <alignment vertical="center"/>
    </xf>
    <xf numFmtId="178" fontId="0" fillId="0" borderId="57" xfId="0" applyNumberFormat="1" applyFont="1" applyFill="1" applyBorder="1" applyAlignment="1">
      <alignment vertical="center"/>
    </xf>
    <xf numFmtId="178" fontId="0" fillId="0" borderId="175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/>
    <xf numFmtId="0" fontId="0" fillId="0" borderId="0" xfId="0"/>
    <xf numFmtId="0" fontId="24" fillId="18" borderId="29" xfId="2" applyFont="1" applyFill="1" applyBorder="1" applyAlignment="1">
      <alignment vertical="center" wrapText="1" shrinkToFit="1"/>
    </xf>
    <xf numFmtId="0" fontId="7" fillId="18" borderId="37" xfId="2" applyFont="1" applyFill="1" applyBorder="1" applyAlignment="1">
      <alignment horizontal="center" vertical="center" textRotation="255" shrinkToFit="1"/>
    </xf>
    <xf numFmtId="0" fontId="7" fillId="18" borderId="29" xfId="2" applyFont="1" applyFill="1" applyBorder="1" applyAlignment="1">
      <alignment vertical="center" textRotation="255" shrinkToFit="1"/>
    </xf>
    <xf numFmtId="0" fontId="26" fillId="19" borderId="29" xfId="2" applyFont="1" applyFill="1" applyBorder="1" applyAlignment="1">
      <alignment horizontal="center" vertical="center" wrapText="1"/>
    </xf>
    <xf numFmtId="0" fontId="27" fillId="18" borderId="37" xfId="2" applyFont="1" applyFill="1" applyBorder="1" applyAlignment="1">
      <alignment horizontal="center" vertical="center" textRotation="255"/>
    </xf>
    <xf numFmtId="0" fontId="27" fillId="18" borderId="37" xfId="2" applyFont="1" applyFill="1" applyBorder="1" applyAlignment="1">
      <alignment horizontal="center" vertical="center" wrapText="1" shrinkToFit="1"/>
    </xf>
    <xf numFmtId="0" fontId="24" fillId="18" borderId="37" xfId="2" applyFont="1" applyFill="1" applyBorder="1" applyAlignment="1">
      <alignment horizontal="center" vertical="center"/>
    </xf>
    <xf numFmtId="0" fontId="24" fillId="18" borderId="29" xfId="2" applyFont="1" applyFill="1" applyBorder="1">
      <alignment vertical="center"/>
    </xf>
    <xf numFmtId="0" fontId="24" fillId="18" borderId="104" xfId="2" applyFont="1" applyFill="1" applyBorder="1" applyAlignment="1">
      <alignment vertical="center" wrapText="1" shrinkToFit="1"/>
    </xf>
    <xf numFmtId="0" fontId="24" fillId="18" borderId="75" xfId="2" applyFont="1" applyFill="1" applyBorder="1" applyAlignment="1">
      <alignment vertical="center" wrapText="1" shrinkToFit="1"/>
    </xf>
    <xf numFmtId="0" fontId="24" fillId="18" borderId="29" xfId="2" applyFont="1" applyFill="1" applyBorder="1" applyAlignment="1">
      <alignment vertical="center" wrapText="1"/>
    </xf>
    <xf numFmtId="0" fontId="24" fillId="18" borderId="104" xfId="2" applyFont="1" applyFill="1" applyBorder="1" applyAlignment="1">
      <alignment horizontal="center" vertical="center" wrapText="1"/>
    </xf>
    <xf numFmtId="49" fontId="8" fillId="20" borderId="29" xfId="2" applyNumberFormat="1" applyFill="1" applyBorder="1" applyAlignment="1">
      <alignment horizontal="center" vertical="center" wrapText="1"/>
    </xf>
    <xf numFmtId="0" fontId="24" fillId="18" borderId="29" xfId="2" applyFont="1" applyFill="1" applyBorder="1" applyAlignment="1">
      <alignment horizontal="center" vertical="center" wrapText="1"/>
    </xf>
    <xf numFmtId="0" fontId="0" fillId="21" borderId="0" xfId="0" applyFill="1"/>
    <xf numFmtId="49" fontId="30" fillId="19" borderId="37" xfId="2" applyNumberFormat="1" applyFont="1" applyFill="1" applyBorder="1" applyAlignment="1">
      <alignment vertical="center" wrapText="1"/>
    </xf>
    <xf numFmtId="49" fontId="27" fillId="19" borderId="29" xfId="2" applyNumberFormat="1" applyFont="1" applyFill="1" applyBorder="1" applyAlignment="1">
      <alignment vertical="center" wrapText="1"/>
    </xf>
    <xf numFmtId="49" fontId="27" fillId="19" borderId="39" xfId="2" applyNumberFormat="1" applyFont="1" applyFill="1" applyBorder="1" applyAlignment="1">
      <alignment vertical="center" wrapText="1"/>
    </xf>
    <xf numFmtId="0" fontId="7" fillId="17" borderId="37" xfId="2" applyFont="1" applyFill="1" applyBorder="1" applyAlignment="1">
      <alignment vertical="center" wrapText="1"/>
    </xf>
    <xf numFmtId="0" fontId="7" fillId="17" borderId="29" xfId="2" applyFont="1" applyFill="1" applyBorder="1" applyAlignment="1">
      <alignment vertical="center" wrapText="1"/>
    </xf>
    <xf numFmtId="0" fontId="26" fillId="0" borderId="104" xfId="2" applyFont="1" applyBorder="1" applyAlignment="1">
      <alignment vertical="center" wrapText="1"/>
    </xf>
    <xf numFmtId="0" fontId="31" fillId="19" borderId="207" xfId="2" applyFont="1" applyFill="1" applyBorder="1" applyAlignment="1">
      <alignment horizontal="center" vertical="center" wrapText="1"/>
    </xf>
    <xf numFmtId="0" fontId="6" fillId="17" borderId="29" xfId="2" applyFont="1" applyFill="1" applyBorder="1" applyAlignment="1">
      <alignment horizontal="center" vertical="center" wrapText="1"/>
    </xf>
    <xf numFmtId="0" fontId="32" fillId="17" borderId="29" xfId="2" applyFont="1" applyFill="1" applyBorder="1" applyAlignment="1">
      <alignment horizontal="center" vertical="center" wrapText="1"/>
    </xf>
    <xf numFmtId="0" fontId="32" fillId="17" borderId="39" xfId="2" applyFont="1" applyFill="1" applyBorder="1" applyAlignment="1">
      <alignment horizontal="center" vertical="center" wrapText="1"/>
    </xf>
    <xf numFmtId="49" fontId="31" fillId="19" borderId="208" xfId="2" applyNumberFormat="1" applyFont="1" applyFill="1" applyBorder="1" applyAlignment="1">
      <alignment horizontal="center" vertical="center" wrapText="1"/>
    </xf>
    <xf numFmtId="0" fontId="6" fillId="17" borderId="34" xfId="2" applyFont="1" applyFill="1" applyBorder="1" applyAlignment="1">
      <alignment horizontal="center" vertical="center" wrapText="1"/>
    </xf>
    <xf numFmtId="0" fontId="32" fillId="17" borderId="34" xfId="2" applyFont="1" applyFill="1" applyBorder="1" applyAlignment="1">
      <alignment horizontal="center" vertical="center" wrapText="1"/>
    </xf>
    <xf numFmtId="0" fontId="32" fillId="17" borderId="209" xfId="2" applyFont="1" applyFill="1" applyBorder="1" applyAlignment="1">
      <alignment horizontal="center" vertical="center" wrapText="1"/>
    </xf>
    <xf numFmtId="0" fontId="6" fillId="17" borderId="208" xfId="2" applyFont="1" applyFill="1" applyBorder="1" applyAlignment="1">
      <alignment horizontal="center" vertical="center" wrapText="1"/>
    </xf>
    <xf numFmtId="0" fontId="32" fillId="17" borderId="210" xfId="2" applyFont="1" applyFill="1" applyBorder="1" applyAlignment="1">
      <alignment horizontal="center" vertical="center" wrapText="1"/>
    </xf>
    <xf numFmtId="0" fontId="7" fillId="17" borderId="37" xfId="2" applyFont="1" applyFill="1" applyBorder="1" applyAlignment="1">
      <alignment horizontal="center" vertical="center" shrinkToFit="1"/>
    </xf>
    <xf numFmtId="49" fontId="26" fillId="0" borderId="149" xfId="2" applyNumberFormat="1" applyFont="1" applyBorder="1" applyAlignment="1">
      <alignment horizontal="center" vertical="center" wrapText="1"/>
    </xf>
    <xf numFmtId="0" fontId="7" fillId="17" borderId="207" xfId="2" applyFont="1" applyFill="1" applyBorder="1" applyAlignment="1">
      <alignment horizontal="center" vertical="center" wrapText="1"/>
    </xf>
    <xf numFmtId="0" fontId="7" fillId="17" borderId="29" xfId="2" applyFont="1" applyFill="1" applyBorder="1" applyAlignment="1">
      <alignment horizontal="center" vertical="center" wrapText="1"/>
    </xf>
    <xf numFmtId="0" fontId="6" fillId="17" borderId="39" xfId="2" applyFont="1" applyFill="1" applyBorder="1" applyAlignment="1">
      <alignment horizontal="center" vertical="center" wrapText="1"/>
    </xf>
    <xf numFmtId="38" fontId="7" fillId="17" borderId="207" xfId="3" applyFont="1" applyFill="1" applyBorder="1" applyAlignment="1">
      <alignment horizontal="center" vertical="center" wrapText="1"/>
    </xf>
    <xf numFmtId="38" fontId="7" fillId="17" borderId="29" xfId="3" applyFont="1" applyFill="1" applyBorder="1" applyAlignment="1">
      <alignment horizontal="center" vertical="center" wrapText="1"/>
    </xf>
    <xf numFmtId="38" fontId="7" fillId="17" borderId="39" xfId="3" applyFont="1" applyFill="1" applyBorder="1" applyAlignment="1">
      <alignment horizontal="center" vertical="center" wrapText="1"/>
    </xf>
    <xf numFmtId="0" fontId="6" fillId="17" borderId="207" xfId="2" applyFont="1" applyFill="1" applyBorder="1" applyAlignment="1">
      <alignment horizontal="center" vertical="center" wrapText="1"/>
    </xf>
    <xf numFmtId="0" fontId="6" fillId="17" borderId="211" xfId="2" applyFont="1" applyFill="1" applyBorder="1" applyAlignment="1">
      <alignment horizontal="center" vertical="center" wrapText="1"/>
    </xf>
    <xf numFmtId="0" fontId="6" fillId="17" borderId="37" xfId="2" applyFont="1" applyFill="1" applyBorder="1" applyAlignment="1">
      <alignment horizontal="center" vertical="center" wrapText="1"/>
    </xf>
    <xf numFmtId="0" fontId="7" fillId="17" borderId="39" xfId="2" applyFont="1" applyFill="1" applyBorder="1" applyAlignment="1">
      <alignment horizontal="center" vertical="center" wrapText="1"/>
    </xf>
    <xf numFmtId="0" fontId="7" fillId="17" borderId="37" xfId="2" applyFont="1" applyFill="1" applyBorder="1" applyAlignment="1">
      <alignment horizontal="center" vertical="center" wrapText="1"/>
    </xf>
    <xf numFmtId="0" fontId="33" fillId="17" borderId="29" xfId="2" applyFont="1" applyFill="1" applyBorder="1" applyAlignment="1">
      <alignment horizontal="center" vertical="center" wrapText="1"/>
    </xf>
    <xf numFmtId="180" fontId="26" fillId="0" borderId="29" xfId="2" applyNumberFormat="1" applyFont="1" applyBorder="1" applyAlignment="1">
      <alignment horizontal="center" vertical="center" wrapText="1" shrinkToFit="1"/>
    </xf>
    <xf numFmtId="0" fontId="26" fillId="0" borderId="29" xfId="2" applyFont="1" applyBorder="1" applyAlignment="1">
      <alignment horizontal="center" vertical="center" wrapText="1" shrinkToFit="1"/>
    </xf>
    <xf numFmtId="0" fontId="26" fillId="0" borderId="104" xfId="2" applyFont="1" applyBorder="1" applyAlignment="1">
      <alignment horizontal="center" vertical="center" wrapText="1" shrinkToFit="1"/>
    </xf>
    <xf numFmtId="0" fontId="0" fillId="0" borderId="0" xfId="0"/>
    <xf numFmtId="0" fontId="34" fillId="0" borderId="0" xfId="0" applyFont="1"/>
    <xf numFmtId="0" fontId="0" fillId="0" borderId="0" xfId="0"/>
    <xf numFmtId="0" fontId="0" fillId="0" borderId="0" xfId="0"/>
    <xf numFmtId="0" fontId="0" fillId="0" borderId="0" xfId="0" applyFill="1"/>
    <xf numFmtId="186" fontId="0" fillId="0" borderId="0" xfId="0" applyNumberFormat="1"/>
    <xf numFmtId="2" fontId="0" fillId="0" borderId="0" xfId="0" applyNumberFormat="1"/>
    <xf numFmtId="0" fontId="35" fillId="0" borderId="0" xfId="0" applyFont="1"/>
    <xf numFmtId="0" fontId="10" fillId="17" borderId="37" xfId="2" applyFont="1" applyFill="1" applyBorder="1" applyAlignment="1">
      <alignment horizontal="center" vertical="center" textRotation="255" wrapText="1"/>
    </xf>
    <xf numFmtId="0" fontId="0" fillId="21" borderId="213" xfId="0" applyFill="1" applyBorder="1"/>
    <xf numFmtId="0" fontId="0" fillId="0" borderId="213" xfId="0" applyBorder="1"/>
    <xf numFmtId="0" fontId="24" fillId="0" borderId="29" xfId="2" applyFont="1" applyFill="1" applyBorder="1" applyAlignment="1">
      <alignment vertical="center" wrapText="1" shrinkToFit="1"/>
    </xf>
    <xf numFmtId="49" fontId="16" fillId="0" borderId="212" xfId="2" applyNumberFormat="1" applyFont="1" applyFill="1" applyBorder="1" applyAlignment="1">
      <alignment horizontal="center" vertical="center" textRotation="255" shrinkToFit="1"/>
    </xf>
    <xf numFmtId="0" fontId="5" fillId="17" borderId="29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textRotation="255"/>
    </xf>
    <xf numFmtId="0" fontId="5" fillId="5" borderId="1" xfId="0" applyFont="1" applyFill="1" applyBorder="1" applyAlignment="1">
      <alignment horizontal="center" vertical="center" textRotation="255"/>
    </xf>
    <xf numFmtId="0" fontId="5" fillId="5" borderId="21" xfId="0" applyFont="1" applyFill="1" applyBorder="1" applyAlignment="1">
      <alignment horizontal="center" vertical="center" textRotation="255"/>
    </xf>
    <xf numFmtId="0" fontId="5" fillId="3" borderId="3" xfId="0" applyNumberFormat="1" applyFont="1" applyFill="1" applyBorder="1" applyAlignment="1">
      <alignment horizontal="center" vertical="center" shrinkToFit="1"/>
    </xf>
    <xf numFmtId="0" fontId="5" fillId="3" borderId="4" xfId="0" applyNumberFormat="1" applyFont="1" applyFill="1" applyBorder="1" applyAlignment="1">
      <alignment horizontal="center" vertical="center" shrinkToFit="1"/>
    </xf>
    <xf numFmtId="0" fontId="5" fillId="3" borderId="12" xfId="0" applyNumberFormat="1" applyFont="1" applyFill="1" applyBorder="1" applyAlignment="1">
      <alignment horizontal="center" vertical="center" shrinkToFit="1"/>
    </xf>
    <xf numFmtId="0" fontId="5" fillId="3" borderId="1" xfId="0" applyNumberFormat="1" applyFont="1" applyFill="1" applyBorder="1" applyAlignment="1">
      <alignment horizontal="center" vertical="center" shrinkToFit="1"/>
    </xf>
    <xf numFmtId="0" fontId="5" fillId="3" borderId="0" xfId="0" applyNumberFormat="1" applyFont="1" applyFill="1" applyBorder="1" applyAlignment="1">
      <alignment horizontal="center" vertical="center" shrinkToFit="1"/>
    </xf>
    <xf numFmtId="0" fontId="5" fillId="3" borderId="2" xfId="0" applyNumberFormat="1" applyFont="1" applyFill="1" applyBorder="1" applyAlignment="1">
      <alignment horizontal="center" vertical="center" shrinkToFit="1"/>
    </xf>
    <xf numFmtId="0" fontId="5" fillId="3" borderId="21" xfId="0" applyNumberFormat="1" applyFont="1" applyFill="1" applyBorder="1" applyAlignment="1">
      <alignment horizontal="center" vertical="center" shrinkToFit="1"/>
    </xf>
    <xf numFmtId="0" fontId="5" fillId="3" borderId="14" xfId="0" applyNumberFormat="1" applyFont="1" applyFill="1" applyBorder="1" applyAlignment="1">
      <alignment horizontal="center" vertical="center" shrinkToFit="1"/>
    </xf>
    <xf numFmtId="0" fontId="5" fillId="3" borderId="24" xfId="0" applyNumberFormat="1" applyFont="1" applyFill="1" applyBorder="1" applyAlignment="1">
      <alignment horizontal="center" vertical="center" shrinkToFit="1"/>
    </xf>
    <xf numFmtId="0" fontId="5" fillId="5" borderId="2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 shrinkToFit="1"/>
    </xf>
    <xf numFmtId="0" fontId="5" fillId="3" borderId="10" xfId="0" applyNumberFormat="1" applyFont="1" applyFill="1" applyBorder="1" applyAlignment="1">
      <alignment horizontal="center" vertical="center" shrinkToFit="1"/>
    </xf>
    <xf numFmtId="0" fontId="5" fillId="3" borderId="20" xfId="0" applyNumberFormat="1" applyFont="1" applyFill="1" applyBorder="1" applyAlignment="1">
      <alignment horizontal="center" vertical="center" shrinkToFit="1"/>
    </xf>
    <xf numFmtId="0" fontId="5" fillId="3" borderId="7" xfId="0" applyNumberFormat="1" applyFont="1" applyFill="1" applyBorder="1" applyAlignment="1">
      <alignment horizontal="center" vertical="center" shrinkToFit="1"/>
    </xf>
    <xf numFmtId="0" fontId="5" fillId="3" borderId="8" xfId="0" applyNumberFormat="1" applyFont="1" applyFill="1" applyBorder="1" applyAlignment="1">
      <alignment horizontal="center" vertical="center" shrinkToFit="1"/>
    </xf>
    <xf numFmtId="0" fontId="5" fillId="3" borderId="17" xfId="0" applyNumberFormat="1" applyFont="1" applyFill="1" applyBorder="1" applyAlignment="1">
      <alignment horizontal="center" vertical="center" shrinkToFit="1"/>
    </xf>
    <xf numFmtId="0" fontId="5" fillId="17" borderId="29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134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130" xfId="0" applyFont="1" applyFill="1" applyBorder="1" applyAlignment="1">
      <alignment horizontal="center" vertical="center"/>
    </xf>
    <xf numFmtId="0" fontId="5" fillId="15" borderId="119" xfId="0" applyFont="1" applyFill="1" applyBorder="1" applyAlignment="1">
      <alignment horizontal="center" vertical="center" wrapText="1"/>
    </xf>
    <xf numFmtId="0" fontId="5" fillId="15" borderId="120" xfId="0" applyFont="1" applyFill="1" applyBorder="1" applyAlignment="1">
      <alignment horizontal="center" vertical="center"/>
    </xf>
    <xf numFmtId="0" fontId="5" fillId="15" borderId="131" xfId="0" applyFont="1" applyFill="1" applyBorder="1" applyAlignment="1">
      <alignment horizontal="center" vertical="center"/>
    </xf>
    <xf numFmtId="0" fontId="5" fillId="15" borderId="124" xfId="0" applyFont="1" applyFill="1" applyBorder="1" applyAlignment="1">
      <alignment horizontal="center" vertical="center"/>
    </xf>
    <xf numFmtId="0" fontId="5" fillId="15" borderId="125" xfId="0" applyFont="1" applyFill="1" applyBorder="1" applyAlignment="1">
      <alignment horizontal="center" vertical="center"/>
    </xf>
    <xf numFmtId="0" fontId="5" fillId="15" borderId="154" xfId="0" applyFont="1" applyFill="1" applyBorder="1" applyAlignment="1">
      <alignment horizontal="center" vertical="center"/>
    </xf>
    <xf numFmtId="178" fontId="3" fillId="14" borderId="132" xfId="0" applyNumberFormat="1" applyFont="1" applyFill="1" applyBorder="1" applyAlignment="1">
      <alignment horizontal="center" vertical="center"/>
    </xf>
    <xf numFmtId="178" fontId="3" fillId="14" borderId="120" xfId="0" applyNumberFormat="1" applyFont="1" applyFill="1" applyBorder="1" applyAlignment="1">
      <alignment horizontal="center" vertical="center"/>
    </xf>
    <xf numFmtId="178" fontId="3" fillId="14" borderId="121" xfId="0" applyNumberFormat="1" applyFont="1" applyFill="1" applyBorder="1" applyAlignment="1">
      <alignment horizontal="center" vertical="center"/>
    </xf>
    <xf numFmtId="178" fontId="3" fillId="14" borderId="155" xfId="0" applyNumberFormat="1" applyFont="1" applyFill="1" applyBorder="1" applyAlignment="1">
      <alignment horizontal="center" vertical="center"/>
    </xf>
    <xf numFmtId="178" fontId="3" fillId="14" borderId="125" xfId="0" applyNumberFormat="1" applyFont="1" applyFill="1" applyBorder="1" applyAlignment="1">
      <alignment horizontal="center" vertical="center"/>
    </xf>
    <xf numFmtId="178" fontId="3" fillId="14" borderId="126" xfId="0" applyNumberFormat="1" applyFont="1" applyFill="1" applyBorder="1" applyAlignment="1">
      <alignment horizontal="center" vertical="center"/>
    </xf>
    <xf numFmtId="178" fontId="3" fillId="14" borderId="119" xfId="0" applyNumberFormat="1" applyFont="1" applyFill="1" applyBorder="1" applyAlignment="1">
      <alignment horizontal="center" vertical="center"/>
    </xf>
    <xf numFmtId="178" fontId="3" fillId="14" borderId="124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3" borderId="18" xfId="0" applyNumberFormat="1" applyFont="1" applyFill="1" applyBorder="1" applyAlignment="1">
      <alignment horizontal="center" vertical="center" shrinkToFit="1"/>
    </xf>
    <xf numFmtId="0" fontId="5" fillId="3" borderId="11" xfId="0" applyNumberFormat="1" applyFont="1" applyFill="1" applyBorder="1" applyAlignment="1">
      <alignment horizontal="center" vertical="center" shrinkToFi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shrinkToFit="1"/>
    </xf>
    <xf numFmtId="0" fontId="5" fillId="5" borderId="174" xfId="0" applyFont="1" applyFill="1" applyBorder="1" applyAlignment="1">
      <alignment horizontal="center" vertical="center"/>
    </xf>
    <xf numFmtId="0" fontId="5" fillId="5" borderId="153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5" fillId="3" borderId="185" xfId="0" applyNumberFormat="1" applyFont="1" applyFill="1" applyBorder="1" applyAlignment="1">
      <alignment horizontal="center" vertical="center" shrinkToFit="1"/>
    </xf>
    <xf numFmtId="0" fontId="5" fillId="3" borderId="153" xfId="0" applyNumberFormat="1" applyFont="1" applyFill="1" applyBorder="1" applyAlignment="1">
      <alignment horizontal="center" vertical="center" shrinkToFit="1"/>
    </xf>
    <xf numFmtId="0" fontId="5" fillId="3" borderId="57" xfId="0" applyNumberFormat="1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50" xfId="0" applyFont="1" applyFill="1" applyBorder="1" applyAlignment="1">
      <alignment horizontal="center" vertical="center" textRotation="255" wrapText="1"/>
    </xf>
    <xf numFmtId="0" fontId="5" fillId="5" borderId="63" xfId="0" applyFont="1" applyFill="1" applyBorder="1" applyAlignment="1">
      <alignment horizontal="center" vertical="center" textRotation="255" wrapText="1"/>
    </xf>
    <xf numFmtId="0" fontId="5" fillId="5" borderId="64" xfId="0" applyFont="1" applyFill="1" applyBorder="1" applyAlignment="1">
      <alignment horizontal="center" vertical="center" textRotation="255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 shrinkToFit="1"/>
    </xf>
    <xf numFmtId="0" fontId="5" fillId="5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 textRotation="255"/>
    </xf>
    <xf numFmtId="0" fontId="5" fillId="5" borderId="41" xfId="0" applyFont="1" applyFill="1" applyBorder="1" applyAlignment="1">
      <alignment horizontal="center" vertical="center" textRotation="255"/>
    </xf>
    <xf numFmtId="0" fontId="5" fillId="3" borderId="184" xfId="0" applyNumberFormat="1" applyFont="1" applyFill="1" applyBorder="1" applyAlignment="1">
      <alignment horizontal="center" vertical="center" shrinkToFit="1"/>
    </xf>
    <xf numFmtId="0" fontId="5" fillId="3" borderId="149" xfId="0" applyNumberFormat="1" applyFont="1" applyFill="1" applyBorder="1" applyAlignment="1">
      <alignment horizontal="center" vertical="center" shrinkToFit="1"/>
    </xf>
    <xf numFmtId="0" fontId="5" fillId="3" borderId="37" xfId="0" applyNumberFormat="1" applyFont="1" applyFill="1" applyBorder="1" applyAlignment="1">
      <alignment horizontal="center" vertical="center" shrinkToFit="1"/>
    </xf>
    <xf numFmtId="0" fontId="5" fillId="5" borderId="173" xfId="0" applyFont="1" applyFill="1" applyBorder="1" applyAlignment="1">
      <alignment horizontal="center" vertical="center"/>
    </xf>
    <xf numFmtId="0" fontId="5" fillId="5" borderId="149" xfId="0" applyFont="1" applyFill="1" applyBorder="1" applyAlignment="1">
      <alignment horizontal="center" vertical="center"/>
    </xf>
    <xf numFmtId="185" fontId="5" fillId="3" borderId="184" xfId="0" applyNumberFormat="1" applyFont="1" applyFill="1" applyBorder="1" applyAlignment="1">
      <alignment horizontal="center" vertical="center" shrinkToFit="1"/>
    </xf>
    <xf numFmtId="185" fontId="5" fillId="3" borderId="149" xfId="0" applyNumberFormat="1" applyFont="1" applyFill="1" applyBorder="1" applyAlignment="1">
      <alignment horizontal="center" vertical="center" shrinkToFit="1"/>
    </xf>
    <xf numFmtId="185" fontId="5" fillId="3" borderId="192" xfId="0" applyNumberFormat="1" applyFont="1" applyFill="1" applyBorder="1" applyAlignment="1">
      <alignment horizontal="center" vertical="center" shrinkToFit="1"/>
    </xf>
    <xf numFmtId="0" fontId="5" fillId="15" borderId="171" xfId="0" applyFont="1" applyFill="1" applyBorder="1" applyAlignment="1">
      <alignment horizontal="center" vertical="center"/>
    </xf>
    <xf numFmtId="0" fontId="5" fillId="15" borderId="159" xfId="0" applyFont="1" applyFill="1" applyBorder="1" applyAlignment="1">
      <alignment horizontal="center" vertical="center"/>
    </xf>
    <xf numFmtId="0" fontId="5" fillId="15" borderId="160" xfId="0" applyFont="1" applyFill="1" applyBorder="1" applyAlignment="1">
      <alignment horizontal="center" vertical="center"/>
    </xf>
    <xf numFmtId="183" fontId="5" fillId="3" borderId="184" xfId="0" applyNumberFormat="1" applyFont="1" applyFill="1" applyBorder="1" applyAlignment="1">
      <alignment horizontal="center" vertical="center" shrinkToFit="1"/>
    </xf>
    <xf numFmtId="183" fontId="5" fillId="3" borderId="149" xfId="0" applyNumberFormat="1" applyFont="1" applyFill="1" applyBorder="1" applyAlignment="1">
      <alignment horizontal="center" vertical="center" shrinkToFit="1"/>
    </xf>
    <xf numFmtId="183" fontId="5" fillId="3" borderId="104" xfId="0" applyNumberFormat="1" applyFont="1" applyFill="1" applyBorder="1" applyAlignment="1">
      <alignment horizontal="center" vertical="center" shrinkToFit="1"/>
    </xf>
    <xf numFmtId="0" fontId="5" fillId="15" borderId="170" xfId="0" applyFont="1" applyFill="1" applyBorder="1" applyAlignment="1">
      <alignment horizontal="center" vertical="center"/>
    </xf>
    <xf numFmtId="0" fontId="5" fillId="15" borderId="156" xfId="0" applyFont="1" applyFill="1" applyBorder="1" applyAlignment="1">
      <alignment horizontal="center" vertical="center"/>
    </xf>
    <xf numFmtId="0" fontId="5" fillId="15" borderId="157" xfId="0" applyFont="1" applyFill="1" applyBorder="1" applyAlignment="1">
      <alignment horizontal="center" vertical="center"/>
    </xf>
    <xf numFmtId="0" fontId="5" fillId="15" borderId="17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 shrinkToFit="1"/>
    </xf>
    <xf numFmtId="0" fontId="1" fillId="5" borderId="167" xfId="0" applyFont="1" applyFill="1" applyBorder="1" applyAlignment="1">
      <alignment horizontal="center" vertical="center" wrapText="1" shrinkToFit="1"/>
    </xf>
    <xf numFmtId="0" fontId="1" fillId="5" borderId="168" xfId="0" applyFont="1" applyFill="1" applyBorder="1" applyAlignment="1">
      <alignment horizontal="center" vertical="center" wrapText="1" shrinkToFit="1"/>
    </xf>
    <xf numFmtId="0" fontId="1" fillId="5" borderId="169" xfId="0" applyFont="1" applyFill="1" applyBorder="1" applyAlignment="1">
      <alignment horizontal="center" vertical="center" wrapText="1" shrinkToFit="1"/>
    </xf>
    <xf numFmtId="0" fontId="1" fillId="5" borderId="196" xfId="0" applyFont="1" applyFill="1" applyBorder="1" applyAlignment="1">
      <alignment horizontal="center" vertical="center" wrapText="1" shrinkToFit="1"/>
    </xf>
    <xf numFmtId="0" fontId="1" fillId="5" borderId="151" xfId="0" applyFont="1" applyFill="1" applyBorder="1" applyAlignment="1">
      <alignment horizontal="center" vertical="center" wrapText="1" shrinkToFit="1"/>
    </xf>
    <xf numFmtId="0" fontId="1" fillId="5" borderId="176" xfId="0" applyFont="1" applyFill="1" applyBorder="1" applyAlignment="1">
      <alignment horizontal="center" vertical="center" wrapText="1" shrinkToFit="1"/>
    </xf>
    <xf numFmtId="0" fontId="0" fillId="5" borderId="163" xfId="0" applyFill="1" applyBorder="1" applyAlignment="1">
      <alignment horizontal="center" vertical="center" shrinkToFit="1"/>
    </xf>
    <xf numFmtId="0" fontId="0" fillId="5" borderId="164" xfId="0" applyFill="1" applyBorder="1" applyAlignment="1">
      <alignment horizontal="center" vertical="center" shrinkToFit="1"/>
    </xf>
    <xf numFmtId="183" fontId="5" fillId="3" borderId="205" xfId="0" applyNumberFormat="1" applyFont="1" applyFill="1" applyBorder="1" applyAlignment="1">
      <alignment horizontal="center" vertical="center" shrinkToFit="1"/>
    </xf>
    <xf numFmtId="183" fontId="5" fillId="3" borderId="202" xfId="0" applyNumberFormat="1" applyFont="1" applyFill="1" applyBorder="1" applyAlignment="1">
      <alignment horizontal="center" vertical="center" shrinkToFit="1"/>
    </xf>
    <xf numFmtId="183" fontId="5" fillId="3" borderId="206" xfId="0" applyNumberFormat="1" applyFont="1" applyFill="1" applyBorder="1" applyAlignment="1">
      <alignment horizontal="center" vertical="center" shrinkToFit="1"/>
    </xf>
    <xf numFmtId="183" fontId="5" fillId="3" borderId="204" xfId="0" applyNumberFormat="1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78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79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179" xfId="0" applyFill="1" applyBorder="1" applyAlignment="1">
      <alignment horizontal="center" vertical="center" shrinkToFit="1"/>
    </xf>
    <xf numFmtId="0" fontId="0" fillId="5" borderId="36" xfId="0" applyFill="1" applyBorder="1" applyAlignment="1">
      <alignment horizontal="center" vertical="center" shrinkToFit="1"/>
    </xf>
    <xf numFmtId="0" fontId="7" fillId="5" borderId="179" xfId="0" applyFont="1" applyFill="1" applyBorder="1" applyAlignment="1">
      <alignment horizontal="center" vertical="center"/>
    </xf>
    <xf numFmtId="0" fontId="7" fillId="5" borderId="181" xfId="0" applyFont="1" applyFill="1" applyBorder="1" applyAlignment="1">
      <alignment horizontal="center" vertical="center"/>
    </xf>
    <xf numFmtId="0" fontId="0" fillId="5" borderId="156" xfId="0" applyFill="1" applyBorder="1" applyAlignment="1">
      <alignment horizontal="center" vertical="center"/>
    </xf>
    <xf numFmtId="0" fontId="5" fillId="5" borderId="165" xfId="0" applyFont="1" applyFill="1" applyBorder="1" applyAlignment="1">
      <alignment horizontal="center" vertical="center" wrapText="1"/>
    </xf>
    <xf numFmtId="0" fontId="5" fillId="5" borderId="163" xfId="0" applyFont="1" applyFill="1" applyBorder="1" applyAlignment="1">
      <alignment horizontal="center" vertical="center" wrapText="1"/>
    </xf>
    <xf numFmtId="0" fontId="5" fillId="5" borderId="166" xfId="0" applyFont="1" applyFill="1" applyBorder="1" applyAlignment="1">
      <alignment horizontal="center" vertical="center" wrapText="1"/>
    </xf>
    <xf numFmtId="0" fontId="5" fillId="5" borderId="133" xfId="0" applyFont="1" applyFill="1" applyBorder="1" applyAlignment="1">
      <alignment horizontal="center" vertical="center" wrapText="1"/>
    </xf>
    <xf numFmtId="183" fontId="5" fillId="3" borderId="152" xfId="0" applyNumberFormat="1" applyFont="1" applyFill="1" applyBorder="1" applyAlignment="1">
      <alignment horizontal="center" vertical="center" shrinkToFit="1"/>
    </xf>
    <xf numFmtId="183" fontId="5" fillId="3" borderId="153" xfId="0" applyNumberFormat="1" applyFont="1" applyFill="1" applyBorder="1" applyAlignment="1">
      <alignment horizontal="center" vertical="center" shrinkToFit="1"/>
    </xf>
    <xf numFmtId="183" fontId="5" fillId="3" borderId="57" xfId="0" applyNumberFormat="1" applyFont="1" applyFill="1" applyBorder="1" applyAlignment="1">
      <alignment horizontal="center" vertical="center" shrinkToFit="1"/>
    </xf>
    <xf numFmtId="0" fontId="1" fillId="5" borderId="197" xfId="0" applyFont="1" applyFill="1" applyBorder="1" applyAlignment="1">
      <alignment horizontal="center" vertical="center" wrapText="1" shrinkToFit="1"/>
    </xf>
    <xf numFmtId="0" fontId="1" fillId="5" borderId="198" xfId="0" applyFont="1" applyFill="1" applyBorder="1" applyAlignment="1">
      <alignment horizontal="center" vertical="center" wrapText="1" shrinkToFit="1"/>
    </xf>
    <xf numFmtId="0" fontId="7" fillId="5" borderId="1" xfId="0" applyFont="1" applyFill="1" applyBorder="1" applyAlignment="1">
      <alignment horizontal="left" vertical="center" indent="2"/>
    </xf>
    <xf numFmtId="0" fontId="7" fillId="5" borderId="0" xfId="0" applyFont="1" applyFill="1" applyBorder="1" applyAlignment="1">
      <alignment horizontal="left" vertical="center" indent="2"/>
    </xf>
    <xf numFmtId="0" fontId="7" fillId="5" borderId="2" xfId="0" applyFont="1" applyFill="1" applyBorder="1" applyAlignment="1">
      <alignment horizontal="left" vertical="center" indent="2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left" vertical="center" indent="2"/>
    </xf>
    <xf numFmtId="0" fontId="7" fillId="5" borderId="8" xfId="0" applyFont="1" applyFill="1" applyBorder="1" applyAlignment="1">
      <alignment horizontal="left" vertical="center" indent="2"/>
    </xf>
    <xf numFmtId="0" fontId="7" fillId="5" borderId="13" xfId="0" applyFont="1" applyFill="1" applyBorder="1" applyAlignment="1">
      <alignment horizontal="left" vertical="center" indent="2"/>
    </xf>
    <xf numFmtId="0" fontId="5" fillId="3" borderId="0" xfId="0" applyFont="1" applyFill="1" applyBorder="1" applyAlignment="1">
      <alignment horizontal="center" vertical="center"/>
    </xf>
    <xf numFmtId="179" fontId="3" fillId="3" borderId="29" xfId="0" applyNumberFormat="1" applyFont="1" applyFill="1" applyBorder="1" applyAlignment="1">
      <alignment horizontal="right" vertical="center"/>
    </xf>
    <xf numFmtId="179" fontId="3" fillId="3" borderId="135" xfId="0" applyNumberFormat="1" applyFont="1" applyFill="1" applyBorder="1" applyAlignment="1">
      <alignment horizontal="right" vertical="center"/>
    </xf>
    <xf numFmtId="179" fontId="3" fillId="3" borderId="37" xfId="0" applyNumberFormat="1" applyFont="1" applyFill="1" applyBorder="1" applyAlignment="1">
      <alignment horizontal="right" vertical="center"/>
    </xf>
    <xf numFmtId="179" fontId="3" fillId="3" borderId="30" xfId="0" applyNumberFormat="1" applyFont="1" applyFill="1" applyBorder="1" applyAlignment="1">
      <alignment horizontal="right" vertical="center"/>
    </xf>
    <xf numFmtId="180" fontId="3" fillId="3" borderId="29" xfId="0" applyNumberFormat="1" applyFont="1" applyFill="1" applyBorder="1" applyAlignment="1">
      <alignment horizontal="right" vertical="center"/>
    </xf>
    <xf numFmtId="180" fontId="3" fillId="3" borderId="135" xfId="0" applyNumberFormat="1" applyFont="1" applyFill="1" applyBorder="1" applyAlignment="1">
      <alignment horizontal="right" vertical="center"/>
    </xf>
    <xf numFmtId="180" fontId="3" fillId="3" borderId="37" xfId="0" applyNumberFormat="1" applyFont="1" applyFill="1" applyBorder="1" applyAlignment="1">
      <alignment horizontal="right" vertical="center"/>
    </xf>
    <xf numFmtId="180" fontId="3" fillId="3" borderId="30" xfId="0" applyNumberFormat="1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86" xfId="0" applyFont="1" applyFill="1" applyBorder="1" applyAlignment="1">
      <alignment horizontal="center" vertical="center" wrapText="1"/>
    </xf>
    <xf numFmtId="0" fontId="5" fillId="5" borderId="87" xfId="0" applyFont="1" applyFill="1" applyBorder="1" applyAlignment="1">
      <alignment horizontal="center" vertical="center" wrapText="1"/>
    </xf>
    <xf numFmtId="0" fontId="5" fillId="5" borderId="88" xfId="0" applyFont="1" applyFill="1" applyBorder="1" applyAlignment="1">
      <alignment horizontal="center" vertical="center" wrapText="1"/>
    </xf>
    <xf numFmtId="182" fontId="7" fillId="0" borderId="8" xfId="1" applyNumberFormat="1" applyFont="1" applyBorder="1" applyAlignment="1">
      <alignment horizontal="center" vertical="center"/>
    </xf>
    <xf numFmtId="182" fontId="7" fillId="0" borderId="17" xfId="1" applyNumberFormat="1" applyFont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0" xfId="0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5" fillId="3" borderId="117" xfId="0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181" fontId="3" fillId="3" borderId="29" xfId="0" applyNumberFormat="1" applyFont="1" applyFill="1" applyBorder="1" applyAlignment="1">
      <alignment horizontal="right" vertical="center"/>
    </xf>
    <xf numFmtId="181" fontId="3" fillId="3" borderId="135" xfId="0" applyNumberFormat="1" applyFont="1" applyFill="1" applyBorder="1" applyAlignment="1">
      <alignment horizontal="right" vertical="center"/>
    </xf>
    <xf numFmtId="181" fontId="3" fillId="3" borderId="37" xfId="0" applyNumberFormat="1" applyFont="1" applyFill="1" applyBorder="1" applyAlignment="1">
      <alignment horizontal="right" vertical="center"/>
    </xf>
    <xf numFmtId="181" fontId="3" fillId="3" borderId="30" xfId="0" applyNumberFormat="1" applyFont="1" applyFill="1" applyBorder="1" applyAlignment="1">
      <alignment horizontal="right" vertical="center"/>
    </xf>
    <xf numFmtId="0" fontId="5" fillId="5" borderId="2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textRotation="255"/>
    </xf>
    <xf numFmtId="0" fontId="5" fillId="5" borderId="11" xfId="0" applyFont="1" applyFill="1" applyBorder="1" applyAlignment="1">
      <alignment horizontal="center" vertical="center" textRotation="255"/>
    </xf>
    <xf numFmtId="0" fontId="5" fillId="5" borderId="23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21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3" borderId="22" xfId="0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 vertical="center"/>
    </xf>
    <xf numFmtId="0" fontId="6" fillId="5" borderId="58" xfId="0" applyFont="1" applyFill="1" applyBorder="1" applyAlignment="1">
      <alignment horizontal="center" vertical="center" textRotation="255"/>
    </xf>
    <xf numFmtId="0" fontId="6" fillId="5" borderId="63" xfId="0" applyFont="1" applyFill="1" applyBorder="1" applyAlignment="1">
      <alignment horizontal="center" vertical="center" textRotation="255"/>
    </xf>
    <xf numFmtId="0" fontId="6" fillId="5" borderId="64" xfId="0" applyFont="1" applyFill="1" applyBorder="1" applyAlignment="1">
      <alignment horizontal="center" vertical="center" textRotation="255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vertical="top" wrapText="1"/>
    </xf>
    <xf numFmtId="49" fontId="7" fillId="3" borderId="15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49" fontId="7" fillId="3" borderId="21" xfId="0" applyNumberFormat="1" applyFont="1" applyFill="1" applyBorder="1" applyAlignment="1">
      <alignment vertical="top" wrapText="1"/>
    </xf>
    <xf numFmtId="49" fontId="7" fillId="3" borderId="14" xfId="0" applyNumberFormat="1" applyFont="1" applyFill="1" applyBorder="1" applyAlignment="1">
      <alignment vertical="top" wrapText="1"/>
    </xf>
    <xf numFmtId="49" fontId="7" fillId="3" borderId="22" xfId="0" applyNumberFormat="1" applyFont="1" applyFill="1" applyBorder="1" applyAlignment="1">
      <alignment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23" xfId="0" applyNumberFormat="1" applyFont="1" applyFill="1" applyBorder="1" applyAlignment="1">
      <alignment horizontal="left" vertical="top" wrapText="1"/>
    </xf>
    <xf numFmtId="49" fontId="7" fillId="3" borderId="14" xfId="0" applyNumberFormat="1" applyFont="1" applyFill="1" applyBorder="1" applyAlignment="1">
      <alignment horizontal="left" vertical="top" wrapText="1"/>
    </xf>
    <xf numFmtId="49" fontId="7" fillId="3" borderId="24" xfId="0" applyNumberFormat="1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right" vertical="center"/>
    </xf>
    <xf numFmtId="0" fontId="5" fillId="5" borderId="92" xfId="0" applyFont="1" applyFill="1" applyBorder="1" applyAlignment="1">
      <alignment horizontal="left" vertical="center"/>
    </xf>
    <xf numFmtId="0" fontId="5" fillId="5" borderId="93" xfId="0" applyFont="1" applyFill="1" applyBorder="1" applyAlignment="1">
      <alignment horizontal="left" vertical="center"/>
    </xf>
    <xf numFmtId="0" fontId="5" fillId="5" borderId="94" xfId="0" applyFont="1" applyFill="1" applyBorder="1" applyAlignment="1">
      <alignment horizontal="left" vertical="center"/>
    </xf>
    <xf numFmtId="0" fontId="5" fillId="5" borderId="95" xfId="0" applyFont="1" applyFill="1" applyBorder="1" applyAlignment="1">
      <alignment horizontal="left" vertical="center"/>
    </xf>
    <xf numFmtId="0" fontId="5" fillId="5" borderId="96" xfId="0" applyFont="1" applyFill="1" applyBorder="1" applyAlignment="1">
      <alignment horizontal="left" vertical="center"/>
    </xf>
    <xf numFmtId="0" fontId="5" fillId="5" borderId="97" xfId="0" applyFont="1" applyFill="1" applyBorder="1" applyAlignment="1">
      <alignment horizontal="left" vertical="center"/>
    </xf>
    <xf numFmtId="0" fontId="5" fillId="5" borderId="98" xfId="0" applyFont="1" applyFill="1" applyBorder="1" applyAlignment="1">
      <alignment horizontal="left" vertical="center"/>
    </xf>
    <xf numFmtId="0" fontId="5" fillId="5" borderId="193" xfId="0" applyFont="1" applyFill="1" applyBorder="1" applyAlignment="1">
      <alignment horizontal="left" vertical="center"/>
    </xf>
    <xf numFmtId="0" fontId="5" fillId="5" borderId="194" xfId="0" applyFont="1" applyFill="1" applyBorder="1" applyAlignment="1">
      <alignment horizontal="left" vertical="center"/>
    </xf>
    <xf numFmtId="0" fontId="5" fillId="5" borderId="195" xfId="0" applyFont="1" applyFill="1" applyBorder="1" applyAlignment="1">
      <alignment horizontal="left" vertical="center"/>
    </xf>
    <xf numFmtId="0" fontId="7" fillId="3" borderId="58" xfId="0" applyFont="1" applyFill="1" applyBorder="1" applyAlignment="1">
      <alignment horizontal="left" vertical="center"/>
    </xf>
    <xf numFmtId="0" fontId="7" fillId="3" borderId="69" xfId="0" applyFont="1" applyFill="1" applyBorder="1" applyAlignment="1">
      <alignment horizontal="left" vertical="center"/>
    </xf>
    <xf numFmtId="0" fontId="5" fillId="5" borderId="146" xfId="0" applyFont="1" applyFill="1" applyBorder="1" applyAlignment="1">
      <alignment horizontal="center" vertical="center" shrinkToFit="1"/>
    </xf>
    <xf numFmtId="0" fontId="5" fillId="5" borderId="29" xfId="0" applyFont="1" applyFill="1" applyBorder="1" applyAlignment="1">
      <alignment horizontal="center" vertical="center" shrinkToFit="1"/>
    </xf>
    <xf numFmtId="0" fontId="5" fillId="5" borderId="137" xfId="0" applyFont="1" applyFill="1" applyBorder="1" applyAlignment="1">
      <alignment horizontal="center" vertical="center" shrinkToFit="1"/>
    </xf>
    <xf numFmtId="0" fontId="5" fillId="5" borderId="143" xfId="0" applyFont="1" applyFill="1" applyBorder="1" applyAlignment="1">
      <alignment horizontal="center" vertical="center" shrinkToFit="1"/>
    </xf>
    <xf numFmtId="0" fontId="5" fillId="5" borderId="144" xfId="0" applyFont="1" applyFill="1" applyBorder="1" applyAlignment="1">
      <alignment horizontal="center" vertical="center" shrinkToFit="1"/>
    </xf>
    <xf numFmtId="0" fontId="5" fillId="5" borderId="145" xfId="0" applyFont="1" applyFill="1" applyBorder="1" applyAlignment="1">
      <alignment horizontal="center" vertical="center" shrinkToFit="1"/>
    </xf>
    <xf numFmtId="0" fontId="5" fillId="5" borderId="137" xfId="0" applyFont="1" applyFill="1" applyBorder="1" applyAlignment="1">
      <alignment horizontal="center" vertical="center"/>
    </xf>
    <xf numFmtId="0" fontId="5" fillId="5" borderId="98" xfId="0" applyFont="1" applyFill="1" applyBorder="1" applyAlignment="1">
      <alignment horizontal="center" vertical="center"/>
    </xf>
    <xf numFmtId="0" fontId="5" fillId="5" borderId="144" xfId="0" applyFont="1" applyFill="1" applyBorder="1" applyAlignment="1">
      <alignment horizontal="center" vertical="center"/>
    </xf>
    <xf numFmtId="0" fontId="5" fillId="5" borderId="145" xfId="0" applyFont="1" applyFill="1" applyBorder="1" applyAlignment="1">
      <alignment horizontal="center" vertical="center"/>
    </xf>
    <xf numFmtId="179" fontId="3" fillId="3" borderId="137" xfId="0" applyNumberFormat="1" applyFont="1" applyFill="1" applyBorder="1" applyAlignment="1">
      <alignment horizontal="right" vertical="center"/>
    </xf>
    <xf numFmtId="179" fontId="3" fillId="3" borderId="98" xfId="0" applyNumberFormat="1" applyFont="1" applyFill="1" applyBorder="1" applyAlignment="1">
      <alignment horizontal="right" vertical="center"/>
    </xf>
    <xf numFmtId="179" fontId="3" fillId="3" borderId="144" xfId="0" applyNumberFormat="1" applyFont="1" applyFill="1" applyBorder="1" applyAlignment="1">
      <alignment horizontal="right" vertical="center"/>
    </xf>
    <xf numFmtId="179" fontId="3" fillId="3" borderId="145" xfId="0" applyNumberFormat="1" applyFont="1" applyFill="1" applyBorder="1" applyAlignment="1">
      <alignment horizontal="right" vertical="center"/>
    </xf>
    <xf numFmtId="0" fontId="5" fillId="5" borderId="65" xfId="0" applyFont="1" applyFill="1" applyBorder="1" applyAlignment="1">
      <alignment horizontal="center" vertical="center" textRotation="255" wrapText="1"/>
    </xf>
    <xf numFmtId="0" fontId="5" fillId="5" borderId="41" xfId="0" applyFont="1" applyFill="1" applyBorder="1" applyAlignment="1">
      <alignment horizontal="center" vertical="center" textRotation="255" wrapText="1"/>
    </xf>
    <xf numFmtId="0" fontId="5" fillId="5" borderId="17" xfId="0" applyFont="1" applyFill="1" applyBorder="1" applyAlignment="1">
      <alignment horizontal="center" vertical="center" shrinkToFit="1"/>
    </xf>
    <xf numFmtId="0" fontId="5" fillId="5" borderId="52" xfId="0" applyFont="1" applyFill="1" applyBorder="1" applyAlignment="1">
      <alignment horizontal="center" vertical="center" shrinkToFit="1"/>
    </xf>
    <xf numFmtId="0" fontId="5" fillId="5" borderId="138" xfId="0" applyFont="1" applyFill="1" applyBorder="1" applyAlignment="1">
      <alignment horizontal="center" vertical="center" shrinkToFit="1"/>
    </xf>
    <xf numFmtId="0" fontId="5" fillId="5" borderId="37" xfId="0" applyFont="1" applyFill="1" applyBorder="1" applyAlignment="1">
      <alignment horizontal="center" vertical="center" shrinkToFit="1"/>
    </xf>
    <xf numFmtId="180" fontId="3" fillId="13" borderId="17" xfId="0" applyNumberFormat="1" applyFont="1" applyFill="1" applyBorder="1" applyAlignment="1">
      <alignment horizontal="right" vertical="center"/>
    </xf>
    <xf numFmtId="180" fontId="3" fillId="13" borderId="52" xfId="0" applyNumberFormat="1" applyFont="1" applyFill="1" applyBorder="1" applyAlignment="1">
      <alignment horizontal="right" vertical="center"/>
    </xf>
    <xf numFmtId="180" fontId="3" fillId="13" borderId="138" xfId="0" applyNumberFormat="1" applyFont="1" applyFill="1" applyBorder="1" applyAlignment="1">
      <alignment horizontal="right" vertical="center"/>
    </xf>
    <xf numFmtId="180" fontId="3" fillId="13" borderId="37" xfId="0" applyNumberFormat="1" applyFont="1" applyFill="1" applyBorder="1" applyAlignment="1">
      <alignment horizontal="right" vertical="center"/>
    </xf>
    <xf numFmtId="180" fontId="3" fillId="13" borderId="29" xfId="0" applyNumberFormat="1" applyFont="1" applyFill="1" applyBorder="1" applyAlignment="1">
      <alignment horizontal="right" vertical="center"/>
    </xf>
    <xf numFmtId="180" fontId="3" fillId="13" borderId="137" xfId="0" applyNumberFormat="1" applyFont="1" applyFill="1" applyBorder="1" applyAlignment="1">
      <alignment horizontal="right" vertical="center"/>
    </xf>
    <xf numFmtId="180" fontId="3" fillId="13" borderId="142" xfId="0" applyNumberFormat="1" applyFont="1" applyFill="1" applyBorder="1" applyAlignment="1">
      <alignment horizontal="right" vertical="center"/>
    </xf>
    <xf numFmtId="180" fontId="3" fillId="13" borderId="140" xfId="0" applyNumberFormat="1" applyFont="1" applyFill="1" applyBorder="1" applyAlignment="1">
      <alignment horizontal="right" vertical="center"/>
    </xf>
    <xf numFmtId="180" fontId="3" fillId="13" borderId="148" xfId="0" applyNumberFormat="1" applyFont="1" applyFill="1" applyBorder="1" applyAlignment="1">
      <alignment horizontal="right" vertical="center"/>
    </xf>
    <xf numFmtId="180" fontId="3" fillId="13" borderId="98" xfId="0" applyNumberFormat="1" applyFont="1" applyFill="1" applyBorder="1" applyAlignment="1">
      <alignment horizontal="right" vertical="center"/>
    </xf>
    <xf numFmtId="180" fontId="3" fillId="13" borderId="144" xfId="0" applyNumberFormat="1" applyFont="1" applyFill="1" applyBorder="1" applyAlignment="1">
      <alignment horizontal="right" vertical="center"/>
    </xf>
    <xf numFmtId="180" fontId="3" fillId="13" borderId="147" xfId="0" applyNumberFormat="1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shrinkToFit="1"/>
    </xf>
    <xf numFmtId="0" fontId="5" fillId="5" borderId="34" xfId="0" applyFont="1" applyFill="1" applyBorder="1" applyAlignment="1">
      <alignment horizontal="center" vertical="center" shrinkToFit="1"/>
    </xf>
    <xf numFmtId="0" fontId="5" fillId="5" borderId="136" xfId="0" applyFont="1" applyFill="1" applyBorder="1" applyAlignment="1">
      <alignment horizontal="center" vertical="center" shrinkToFit="1"/>
    </xf>
    <xf numFmtId="0" fontId="5" fillId="5" borderId="138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136" xfId="0" applyFont="1" applyFill="1" applyBorder="1" applyAlignment="1">
      <alignment horizontal="center" vertical="center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52" xfId="0" applyNumberFormat="1" applyFont="1" applyFill="1" applyBorder="1" applyAlignment="1">
      <alignment horizontal="right" vertical="center"/>
    </xf>
    <xf numFmtId="179" fontId="3" fillId="3" borderId="138" xfId="0" applyNumberFormat="1" applyFont="1" applyFill="1" applyBorder="1" applyAlignment="1">
      <alignment horizontal="right" vertical="center"/>
    </xf>
    <xf numFmtId="179" fontId="3" fillId="3" borderId="57" xfId="0" applyNumberFormat="1" applyFont="1" applyFill="1" applyBorder="1" applyAlignment="1">
      <alignment horizontal="right" vertical="center"/>
    </xf>
    <xf numFmtId="179" fontId="3" fillId="3" borderId="34" xfId="0" applyNumberFormat="1" applyFont="1" applyFill="1" applyBorder="1" applyAlignment="1">
      <alignment horizontal="right" vertical="center"/>
    </xf>
    <xf numFmtId="179" fontId="3" fillId="3" borderId="136" xfId="0" applyNumberFormat="1" applyFont="1" applyFill="1" applyBorder="1" applyAlignment="1">
      <alignment horizontal="right" vertical="center"/>
    </xf>
    <xf numFmtId="179" fontId="3" fillId="3" borderId="53" xfId="0" applyNumberFormat="1" applyFont="1" applyFill="1" applyBorder="1" applyAlignment="1">
      <alignment horizontal="right" vertical="center"/>
    </xf>
    <xf numFmtId="179" fontId="3" fillId="3" borderId="20" xfId="0" applyNumberFormat="1" applyFont="1" applyFill="1" applyBorder="1" applyAlignment="1">
      <alignment horizontal="right" vertical="center"/>
    </xf>
    <xf numFmtId="179" fontId="3" fillId="3" borderId="58" xfId="0" applyNumberFormat="1" applyFont="1" applyFill="1" applyBorder="1" applyAlignment="1">
      <alignment horizontal="right" vertical="center"/>
    </xf>
    <xf numFmtId="179" fontId="3" fillId="3" borderId="69" xfId="0" applyNumberFormat="1" applyFont="1" applyFill="1" applyBorder="1" applyAlignment="1">
      <alignment horizontal="right" vertical="center"/>
    </xf>
    <xf numFmtId="0" fontId="1" fillId="5" borderId="28" xfId="0" applyFont="1" applyFill="1" applyBorder="1" applyAlignment="1">
      <alignment horizontal="center" vertical="center" textRotation="255" wrapText="1"/>
    </xf>
    <xf numFmtId="0" fontId="1" fillId="5" borderId="137" xfId="0" applyFont="1" applyFill="1" applyBorder="1" applyAlignment="1">
      <alignment horizontal="center" vertical="center" textRotation="255"/>
    </xf>
    <xf numFmtId="0" fontId="1" fillId="5" borderId="28" xfId="0" applyFont="1" applyFill="1" applyBorder="1" applyAlignment="1">
      <alignment horizontal="center" vertical="center" textRotation="255"/>
    </xf>
    <xf numFmtId="0" fontId="5" fillId="5" borderId="146" xfId="0" applyFont="1" applyFill="1" applyBorder="1" applyAlignment="1">
      <alignment horizontal="center" vertical="center"/>
    </xf>
    <xf numFmtId="0" fontId="5" fillId="5" borderId="143" xfId="0" applyFont="1" applyFill="1" applyBorder="1" applyAlignment="1">
      <alignment horizontal="center" vertical="center"/>
    </xf>
    <xf numFmtId="0" fontId="5" fillId="5" borderId="98" xfId="0" applyFont="1" applyFill="1" applyBorder="1" applyAlignment="1">
      <alignment horizontal="center" vertical="center" shrinkToFit="1"/>
    </xf>
    <xf numFmtId="180" fontId="3" fillId="13" borderId="145" xfId="0" applyNumberFormat="1" applyFont="1" applyFill="1" applyBorder="1" applyAlignment="1">
      <alignment horizontal="right" vertical="center"/>
    </xf>
    <xf numFmtId="0" fontId="5" fillId="5" borderId="139" xfId="0" applyFont="1" applyFill="1" applyBorder="1" applyAlignment="1">
      <alignment horizontal="center" vertical="center"/>
    </xf>
    <xf numFmtId="0" fontId="5" fillId="5" borderId="140" xfId="0" applyFont="1" applyFill="1" applyBorder="1" applyAlignment="1">
      <alignment horizontal="center" vertical="center"/>
    </xf>
    <xf numFmtId="0" fontId="5" fillId="5" borderId="141" xfId="0" applyFont="1" applyFill="1" applyBorder="1" applyAlignment="1">
      <alignment horizontal="center" vertical="center"/>
    </xf>
    <xf numFmtId="0" fontId="5" fillId="5" borderId="142" xfId="0" applyFont="1" applyFill="1" applyBorder="1" applyAlignment="1">
      <alignment horizontal="center" vertical="center" shrinkToFit="1"/>
    </xf>
    <xf numFmtId="0" fontId="5" fillId="5" borderId="140" xfId="0" applyFont="1" applyFill="1" applyBorder="1" applyAlignment="1">
      <alignment horizontal="center" vertical="center" shrinkToFit="1"/>
    </xf>
    <xf numFmtId="0" fontId="5" fillId="5" borderId="141" xfId="0" applyFont="1" applyFill="1" applyBorder="1" applyAlignment="1">
      <alignment horizontal="center" vertical="center" shrinkToFit="1"/>
    </xf>
    <xf numFmtId="180" fontId="3" fillId="13" borderId="141" xfId="0" applyNumberFormat="1" applyFont="1" applyFill="1" applyBorder="1" applyAlignment="1">
      <alignment horizontal="right" vertical="center"/>
    </xf>
    <xf numFmtId="180" fontId="3" fillId="13" borderId="30" xfId="0" applyNumberFormat="1" applyFont="1" applyFill="1" applyBorder="1" applyAlignment="1">
      <alignment horizontal="right" vertical="center"/>
    </xf>
    <xf numFmtId="0" fontId="5" fillId="5" borderId="28" xfId="0" applyFont="1" applyFill="1" applyBorder="1" applyAlignment="1">
      <alignment horizontal="center" vertical="center" textRotation="255"/>
    </xf>
    <xf numFmtId="0" fontId="5" fillId="5" borderId="137" xfId="0" applyFont="1" applyFill="1" applyBorder="1" applyAlignment="1">
      <alignment horizontal="center" vertical="center" textRotation="255"/>
    </xf>
    <xf numFmtId="0" fontId="5" fillId="5" borderId="31" xfId="0" applyFont="1" applyFill="1" applyBorder="1" applyAlignment="1">
      <alignment horizontal="center" vertical="center" textRotation="255"/>
    </xf>
    <xf numFmtId="0" fontId="5" fillId="5" borderId="136" xfId="0" applyFont="1" applyFill="1" applyBorder="1" applyAlignment="1">
      <alignment horizontal="center" vertical="center" textRotation="255"/>
    </xf>
    <xf numFmtId="0" fontId="6" fillId="3" borderId="2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177" fontId="7" fillId="3" borderId="10" xfId="0" applyNumberFormat="1" applyFont="1" applyFill="1" applyBorder="1" applyAlignment="1">
      <alignment horizontal="center" vertical="center" shrinkToFit="1"/>
    </xf>
    <xf numFmtId="177" fontId="7" fillId="3" borderId="8" xfId="0" applyNumberFormat="1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80" fontId="3" fillId="13" borderId="53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179" fontId="3" fillId="3" borderId="147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 shrinkToFit="1"/>
    </xf>
    <xf numFmtId="0" fontId="7" fillId="5" borderId="1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textRotation="255"/>
    </xf>
    <xf numFmtId="0" fontId="5" fillId="5" borderId="34" xfId="0" applyFont="1" applyFill="1" applyBorder="1" applyAlignment="1">
      <alignment horizontal="center" vertical="center" textRotation="255"/>
    </xf>
    <xf numFmtId="0" fontId="6" fillId="5" borderId="18" xfId="0" applyFont="1" applyFill="1" applyBorder="1" applyAlignment="1">
      <alignment horizontal="right" vertical="center"/>
    </xf>
    <xf numFmtId="0" fontId="6" fillId="5" borderId="24" xfId="0" applyFont="1" applyFill="1" applyBorder="1" applyAlignment="1">
      <alignment horizontal="right" vertical="center"/>
    </xf>
    <xf numFmtId="0" fontId="6" fillId="5" borderId="20" xfId="0" applyFont="1" applyFill="1" applyBorder="1" applyAlignment="1">
      <alignment horizontal="right" vertical="center"/>
    </xf>
    <xf numFmtId="0" fontId="6" fillId="5" borderId="22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/>
    </xf>
    <xf numFmtId="0" fontId="6" fillId="5" borderId="14" xfId="0" applyFont="1" applyFill="1" applyBorder="1" applyAlignment="1">
      <alignment horizontal="right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5" fillId="5" borderId="135" xfId="0" applyFont="1" applyFill="1" applyBorder="1" applyAlignment="1">
      <alignment horizontal="center" vertical="center" shrinkToFit="1"/>
    </xf>
    <xf numFmtId="0" fontId="5" fillId="5" borderId="30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8" fillId="3" borderId="2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5" borderId="26" xfId="0" applyFont="1" applyFill="1" applyBorder="1" applyAlignment="1">
      <alignment horizontal="center" vertical="center" textRotation="255"/>
    </xf>
    <xf numFmtId="0" fontId="5" fillId="5" borderId="6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shrinkToFit="1"/>
    </xf>
    <xf numFmtId="0" fontId="5" fillId="3" borderId="8" xfId="0" applyFont="1" applyFill="1" applyBorder="1" applyAlignment="1">
      <alignment horizontal="center" shrinkToFit="1"/>
    </xf>
    <xf numFmtId="0" fontId="5" fillId="3" borderId="18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7" fillId="3" borderId="97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 shrinkToFit="1"/>
    </xf>
    <xf numFmtId="0" fontId="5" fillId="5" borderId="4" xfId="0" applyFont="1" applyFill="1" applyBorder="1" applyAlignment="1">
      <alignment horizontal="right" shrinkToFit="1"/>
    </xf>
    <xf numFmtId="0" fontId="5" fillId="5" borderId="7" xfId="0" applyFont="1" applyFill="1" applyBorder="1" applyAlignment="1">
      <alignment horizontal="right" shrinkToFit="1"/>
    </xf>
    <xf numFmtId="0" fontId="5" fillId="5" borderId="8" xfId="0" applyFont="1" applyFill="1" applyBorder="1" applyAlignment="1">
      <alignment horizontal="right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center" vertical="center" textRotation="255"/>
    </xf>
    <xf numFmtId="0" fontId="5" fillId="5" borderId="22" xfId="0" applyFont="1" applyFill="1" applyBorder="1" applyAlignment="1">
      <alignment horizontal="center" vertical="center" textRotation="255"/>
    </xf>
    <xf numFmtId="0" fontId="5" fillId="5" borderId="0" xfId="0" applyFont="1" applyFill="1" applyBorder="1" applyAlignment="1">
      <alignment horizontal="center" vertical="center" textRotation="255"/>
    </xf>
    <xf numFmtId="0" fontId="5" fillId="5" borderId="8" xfId="0" applyFont="1" applyFill="1" applyBorder="1" applyAlignment="1">
      <alignment horizontal="center" vertical="center" textRotation="255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5" borderId="29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49" fontId="5" fillId="16" borderId="9" xfId="0" applyNumberFormat="1" applyFont="1" applyFill="1" applyBorder="1" applyAlignment="1">
      <alignment horizontal="center" vertical="center" shrinkToFit="1"/>
    </xf>
    <xf numFmtId="49" fontId="5" fillId="16" borderId="23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shrinkToFit="1"/>
    </xf>
    <xf numFmtId="49" fontId="5" fillId="3" borderId="7" xfId="0" applyNumberFormat="1" applyFont="1" applyFill="1" applyBorder="1" applyAlignment="1">
      <alignment horizontal="center" vertical="center" shrinkToFit="1"/>
    </xf>
    <xf numFmtId="0" fontId="6" fillId="5" borderId="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5" fillId="11" borderId="124" xfId="0" applyFont="1" applyFill="1" applyBorder="1" applyAlignment="1">
      <alignment horizontal="right" vertical="center" shrinkToFit="1"/>
    </xf>
    <xf numFmtId="0" fontId="5" fillId="11" borderId="125" xfId="0" applyFont="1" applyFill="1" applyBorder="1" applyAlignment="1">
      <alignment horizontal="right" vertical="center" shrinkToFit="1"/>
    </xf>
    <xf numFmtId="0" fontId="5" fillId="10" borderId="125" xfId="0" applyFont="1" applyFill="1" applyBorder="1" applyAlignment="1">
      <alignment horizontal="left" vertical="center" shrinkToFit="1"/>
    </xf>
    <xf numFmtId="0" fontId="5" fillId="10" borderId="126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top" shrinkToFit="1"/>
    </xf>
    <xf numFmtId="0" fontId="5" fillId="3" borderId="24" xfId="0" applyFont="1" applyFill="1" applyBorder="1" applyAlignment="1">
      <alignment horizontal="left" vertical="center" shrinkToFi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left" vertical="center" wrapText="1" indent="2"/>
    </xf>
    <xf numFmtId="0" fontId="5" fillId="3" borderId="15" xfId="0" applyFont="1" applyFill="1" applyBorder="1" applyAlignment="1">
      <alignment horizontal="left" vertical="center" wrapText="1" indent="2"/>
    </xf>
    <xf numFmtId="0" fontId="5" fillId="3" borderId="21" xfId="0" applyFont="1" applyFill="1" applyBorder="1" applyAlignment="1">
      <alignment horizontal="left" vertical="center" wrapText="1" indent="2"/>
    </xf>
    <xf numFmtId="0" fontId="5" fillId="3" borderId="14" xfId="0" applyFont="1" applyFill="1" applyBorder="1" applyAlignment="1">
      <alignment horizontal="left" vertical="center" wrapText="1" indent="2"/>
    </xf>
    <xf numFmtId="0" fontId="5" fillId="3" borderId="22" xfId="0" applyFont="1" applyFill="1" applyBorder="1" applyAlignment="1">
      <alignment horizontal="left" vertical="center" wrapText="1" indent="2"/>
    </xf>
    <xf numFmtId="0" fontId="7" fillId="5" borderId="9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shrinkToFit="1"/>
    </xf>
    <xf numFmtId="0" fontId="7" fillId="5" borderId="23" xfId="0" applyFont="1" applyFill="1" applyBorder="1" applyAlignment="1">
      <alignment horizontal="center" shrinkToFit="1"/>
    </xf>
    <xf numFmtId="0" fontId="7" fillId="5" borderId="14" xfId="0" applyFont="1" applyFill="1" applyBorder="1" applyAlignment="1">
      <alignment horizontal="center" shrinkToFi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/>
    </xf>
    <xf numFmtId="179" fontId="0" fillId="5" borderId="10" xfId="0" applyNumberFormat="1" applyFill="1" applyBorder="1" applyAlignment="1">
      <alignment horizontal="center" vertical="center"/>
    </xf>
    <xf numFmtId="179" fontId="0" fillId="5" borderId="23" xfId="0" applyNumberFormat="1" applyFill="1" applyBorder="1" applyAlignment="1">
      <alignment horizontal="center" vertical="center"/>
    </xf>
    <xf numFmtId="179" fontId="0" fillId="5" borderId="14" xfId="0" applyNumberFormat="1" applyFill="1" applyBorder="1" applyAlignment="1">
      <alignment horizontal="center" vertical="center"/>
    </xf>
    <xf numFmtId="179" fontId="7" fillId="5" borderId="20" xfId="0" applyNumberFormat="1" applyFont="1" applyFill="1" applyBorder="1" applyAlignment="1">
      <alignment horizontal="center" vertical="center"/>
    </xf>
    <xf numFmtId="179" fontId="7" fillId="5" borderId="22" xfId="0" applyNumberFormat="1" applyFont="1" applyFill="1" applyBorder="1" applyAlignment="1">
      <alignment horizontal="center" vertical="center"/>
    </xf>
    <xf numFmtId="179" fontId="8" fillId="5" borderId="9" xfId="0" applyNumberFormat="1" applyFont="1" applyFill="1" applyBorder="1" applyAlignment="1">
      <alignment horizontal="center" vertical="center"/>
    </xf>
    <xf numFmtId="179" fontId="8" fillId="5" borderId="10" xfId="0" applyNumberFormat="1" applyFont="1" applyFill="1" applyBorder="1" applyAlignment="1">
      <alignment horizontal="center" vertical="center"/>
    </xf>
    <xf numFmtId="179" fontId="8" fillId="5" borderId="23" xfId="0" applyNumberFormat="1" applyFont="1" applyFill="1" applyBorder="1" applyAlignment="1">
      <alignment horizontal="center" vertical="center"/>
    </xf>
    <xf numFmtId="179" fontId="8" fillId="5" borderId="14" xfId="0" applyNumberFormat="1" applyFont="1" applyFill="1" applyBorder="1" applyAlignment="1">
      <alignment horizontal="center" vertical="center"/>
    </xf>
    <xf numFmtId="179" fontId="7" fillId="5" borderId="18" xfId="0" applyNumberFormat="1" applyFont="1" applyFill="1" applyBorder="1" applyAlignment="1">
      <alignment horizontal="center" vertical="center"/>
    </xf>
    <xf numFmtId="179" fontId="7" fillId="5" borderId="24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23" xfId="0" applyFont="1" applyFill="1" applyBorder="1" applyAlignment="1">
      <alignment horizontal="center" vertical="center" shrinkToFit="1"/>
    </xf>
    <xf numFmtId="0" fontId="7" fillId="5" borderId="14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5" fillId="5" borderId="9" xfId="0" applyFont="1" applyFill="1" applyBorder="1" applyAlignment="1">
      <alignment horizontal="center" vertical="center" shrinkToFit="1"/>
    </xf>
    <xf numFmtId="0" fontId="5" fillId="5" borderId="10" xfId="0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 shrinkToFit="1"/>
    </xf>
    <xf numFmtId="0" fontId="5" fillId="5" borderId="14" xfId="0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7" fillId="5" borderId="4" xfId="0" applyFont="1" applyFill="1" applyBorder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8" xfId="0" applyFill="1" applyBorder="1" applyAlignment="1">
      <alignment vertical="center" shrinkToFit="1"/>
    </xf>
    <xf numFmtId="0" fontId="0" fillId="5" borderId="17" xfId="0" applyFill="1" applyBorder="1" applyAlignment="1">
      <alignment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 shrinkToFit="1"/>
    </xf>
    <xf numFmtId="0" fontId="7" fillId="5" borderId="61" xfId="0" applyFont="1" applyFill="1" applyBorder="1" applyAlignment="1">
      <alignment horizontal="center" vertical="center"/>
    </xf>
    <xf numFmtId="0" fontId="7" fillId="5" borderId="6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2"/>
    </xf>
    <xf numFmtId="0" fontId="5" fillId="4" borderId="0" xfId="0" applyFont="1" applyFill="1" applyBorder="1" applyAlignment="1">
      <alignment horizontal="left" vertical="center" wrapText="1" indent="2"/>
    </xf>
    <xf numFmtId="0" fontId="5" fillId="4" borderId="15" xfId="0" applyFont="1" applyFill="1" applyBorder="1" applyAlignment="1">
      <alignment horizontal="left" vertical="center" wrapText="1" indent="2"/>
    </xf>
    <xf numFmtId="0" fontId="5" fillId="4" borderId="21" xfId="0" applyFont="1" applyFill="1" applyBorder="1" applyAlignment="1">
      <alignment horizontal="left" vertical="center" wrapText="1" indent="2"/>
    </xf>
    <xf numFmtId="0" fontId="5" fillId="4" borderId="14" xfId="0" applyFont="1" applyFill="1" applyBorder="1" applyAlignment="1">
      <alignment horizontal="left" vertical="center" wrapText="1" indent="2"/>
    </xf>
    <xf numFmtId="0" fontId="5" fillId="4" borderId="22" xfId="0" applyFont="1" applyFill="1" applyBorder="1" applyAlignment="1">
      <alignment horizontal="left" vertical="center" wrapText="1" indent="2"/>
    </xf>
    <xf numFmtId="0" fontId="5" fillId="3" borderId="27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5" borderId="119" xfId="0" applyFont="1" applyFill="1" applyBorder="1" applyAlignment="1">
      <alignment horizontal="center" vertical="center" shrinkToFit="1"/>
    </xf>
    <xf numFmtId="0" fontId="7" fillId="5" borderId="120" xfId="0" applyFont="1" applyFill="1" applyBorder="1" applyAlignment="1">
      <alignment horizontal="center" vertical="center" shrinkToFit="1"/>
    </xf>
    <xf numFmtId="0" fontId="5" fillId="5" borderId="124" xfId="0" applyFont="1" applyFill="1" applyBorder="1" applyAlignment="1">
      <alignment horizontal="center" vertical="center" shrinkToFit="1"/>
    </xf>
    <xf numFmtId="0" fontId="5" fillId="5" borderId="125" xfId="0" applyFont="1" applyFill="1" applyBorder="1" applyAlignment="1">
      <alignment horizontal="center" vertical="center" shrinkToFit="1"/>
    </xf>
    <xf numFmtId="0" fontId="5" fillId="10" borderId="120" xfId="0" applyFont="1" applyFill="1" applyBorder="1" applyAlignment="1">
      <alignment horizontal="left" vertical="center" shrinkToFit="1"/>
    </xf>
    <xf numFmtId="0" fontId="5" fillId="10" borderId="121" xfId="0" applyFont="1" applyFill="1" applyBorder="1" applyAlignment="1">
      <alignment horizontal="left" vertical="center" shrinkToFit="1"/>
    </xf>
    <xf numFmtId="0" fontId="11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5" fillId="5" borderId="119" xfId="0" applyFont="1" applyFill="1" applyBorder="1" applyAlignment="1">
      <alignment horizontal="center" vertical="center" shrinkToFit="1"/>
    </xf>
    <xf numFmtId="0" fontId="5" fillId="5" borderId="120" xfId="0" applyFont="1" applyFill="1" applyBorder="1" applyAlignment="1">
      <alignment horizontal="center" vertical="center" shrinkToFit="1"/>
    </xf>
    <xf numFmtId="0" fontId="7" fillId="5" borderId="6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0" fillId="7" borderId="119" xfId="0" applyFill="1" applyBorder="1" applyAlignment="1">
      <alignment horizontal="center" vertical="center" wrapText="1"/>
    </xf>
    <xf numFmtId="0" fontId="0" fillId="7" borderId="120" xfId="0" applyFill="1" applyBorder="1" applyAlignment="1">
      <alignment horizontal="center" vertical="center"/>
    </xf>
    <xf numFmtId="0" fontId="0" fillId="7" borderId="121" xfId="0" applyFill="1" applyBorder="1" applyAlignment="1">
      <alignment horizontal="center" vertical="center"/>
    </xf>
    <xf numFmtId="0" fontId="0" fillId="7" borderId="124" xfId="0" applyFill="1" applyBorder="1" applyAlignment="1">
      <alignment horizontal="center" vertical="center"/>
    </xf>
    <xf numFmtId="0" fontId="0" fillId="7" borderId="125" xfId="0" applyFill="1" applyBorder="1" applyAlignment="1">
      <alignment horizontal="center" vertical="center"/>
    </xf>
    <xf numFmtId="0" fontId="0" fillId="7" borderId="126" xfId="0" applyFill="1" applyBorder="1" applyAlignment="1">
      <alignment horizontal="center" vertical="center"/>
    </xf>
    <xf numFmtId="0" fontId="0" fillId="8" borderId="119" xfId="0" applyFill="1" applyBorder="1" applyAlignment="1">
      <alignment horizontal="center" vertical="center"/>
    </xf>
    <xf numFmtId="0" fontId="0" fillId="8" borderId="120" xfId="0" applyFill="1" applyBorder="1" applyAlignment="1">
      <alignment horizontal="center" vertical="center"/>
    </xf>
    <xf numFmtId="0" fontId="0" fillId="8" borderId="121" xfId="0" applyFill="1" applyBorder="1" applyAlignment="1">
      <alignment horizontal="center" vertical="center"/>
    </xf>
    <xf numFmtId="0" fontId="0" fillId="8" borderId="124" xfId="0" applyFill="1" applyBorder="1" applyAlignment="1">
      <alignment horizontal="center" vertical="center"/>
    </xf>
    <xf numFmtId="0" fontId="0" fillId="8" borderId="125" xfId="0" applyFill="1" applyBorder="1" applyAlignment="1">
      <alignment horizontal="center" vertical="center"/>
    </xf>
    <xf numFmtId="0" fontId="0" fillId="8" borderId="126" xfId="0" applyFill="1" applyBorder="1" applyAlignment="1">
      <alignment horizontal="center" vertical="center"/>
    </xf>
    <xf numFmtId="0" fontId="5" fillId="11" borderId="122" xfId="0" applyFont="1" applyFill="1" applyBorder="1" applyAlignment="1">
      <alignment horizontal="right" vertical="center"/>
    </xf>
    <xf numFmtId="0" fontId="5" fillId="11" borderId="0" xfId="0" applyFont="1" applyFill="1" applyAlignment="1">
      <alignment horizontal="right" vertical="center"/>
    </xf>
    <xf numFmtId="0" fontId="5" fillId="10" borderId="188" xfId="0" applyFont="1" applyFill="1" applyBorder="1" applyAlignment="1">
      <alignment horizontal="left" vertical="center" shrinkToFit="1"/>
    </xf>
    <xf numFmtId="0" fontId="6" fillId="5" borderId="102" xfId="0" applyFont="1" applyFill="1" applyBorder="1" applyAlignment="1">
      <alignment horizontal="center" shrinkToFit="1"/>
    </xf>
    <xf numFmtId="0" fontId="5" fillId="3" borderId="191" xfId="0" applyFont="1" applyFill="1" applyBorder="1" applyAlignment="1">
      <alignment horizontal="left" vertical="center" shrinkToFit="1"/>
    </xf>
    <xf numFmtId="0" fontId="5" fillId="3" borderId="190" xfId="0" applyFont="1" applyFill="1" applyBorder="1" applyAlignment="1">
      <alignment horizontal="left" vertical="center" shrinkToFit="1"/>
    </xf>
    <xf numFmtId="0" fontId="5" fillId="10" borderId="189" xfId="0" applyFont="1" applyFill="1" applyBorder="1" applyAlignment="1">
      <alignment horizontal="left" vertical="center" shrinkToFit="1"/>
    </xf>
    <xf numFmtId="0" fontId="5" fillId="5" borderId="120" xfId="0" applyFont="1" applyFill="1" applyBorder="1" applyAlignment="1">
      <alignment horizontal="center" vertical="top"/>
    </xf>
    <xf numFmtId="0" fontId="5" fillId="5" borderId="121" xfId="0" applyFont="1" applyFill="1" applyBorder="1" applyAlignment="1">
      <alignment horizontal="center" vertical="top"/>
    </xf>
    <xf numFmtId="0" fontId="5" fillId="11" borderId="119" xfId="0" applyFont="1" applyFill="1" applyBorder="1" applyAlignment="1">
      <alignment horizontal="center" vertical="center"/>
    </xf>
    <xf numFmtId="0" fontId="5" fillId="11" borderId="120" xfId="0" applyFont="1" applyFill="1" applyBorder="1" applyAlignment="1">
      <alignment horizontal="center" vertical="center"/>
    </xf>
    <xf numFmtId="0" fontId="5" fillId="10" borderId="187" xfId="0" applyFont="1" applyFill="1" applyBorder="1" applyAlignment="1">
      <alignment horizontal="left" vertical="center"/>
    </xf>
    <xf numFmtId="0" fontId="5" fillId="10" borderId="186" xfId="0" applyFont="1" applyFill="1" applyBorder="1" applyAlignment="1">
      <alignment horizontal="left" vertical="center"/>
    </xf>
    <xf numFmtId="185" fontId="5" fillId="3" borderId="172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10" borderId="0" xfId="0" applyFont="1" applyFill="1" applyAlignment="1">
      <alignment horizontal="left" vertical="center" shrinkToFit="1"/>
    </xf>
    <xf numFmtId="0" fontId="5" fillId="10" borderId="123" xfId="0" applyFont="1" applyFill="1" applyBorder="1" applyAlignment="1">
      <alignment horizontal="left" vertical="center" shrinkToFit="1"/>
    </xf>
    <xf numFmtId="0" fontId="6" fillId="5" borderId="8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87" xfId="0" applyFont="1" applyFill="1" applyBorder="1" applyAlignment="1">
      <alignment horizontal="left" vertical="center" shrinkToFit="1"/>
    </xf>
    <xf numFmtId="0" fontId="5" fillId="3" borderId="100" xfId="0" applyFont="1" applyFill="1" applyBorder="1" applyAlignment="1">
      <alignment horizontal="left" vertical="center" shrinkToFit="1"/>
    </xf>
    <xf numFmtId="0" fontId="5" fillId="10" borderId="187" xfId="0" applyFont="1" applyFill="1" applyBorder="1" applyAlignment="1">
      <alignment horizontal="left" vertical="center" shrinkToFit="1"/>
    </xf>
    <xf numFmtId="0" fontId="5" fillId="10" borderId="186" xfId="0" applyFont="1" applyFill="1" applyBorder="1" applyAlignment="1">
      <alignment horizontal="left" vertical="center" shrinkToFit="1"/>
    </xf>
    <xf numFmtId="0" fontId="5" fillId="10" borderId="125" xfId="0" applyFont="1" applyFill="1" applyBorder="1" applyAlignment="1">
      <alignment horizontal="left" vertical="top" shrinkToFit="1"/>
    </xf>
    <xf numFmtId="0" fontId="5" fillId="10" borderId="126" xfId="0" applyFont="1" applyFill="1" applyBorder="1" applyAlignment="1">
      <alignment horizontal="left" vertical="top" shrinkToFit="1"/>
    </xf>
    <xf numFmtId="0" fontId="5" fillId="0" borderId="0" xfId="0" applyFont="1" applyAlignment="1">
      <alignment horizontal="left" vertical="center"/>
    </xf>
    <xf numFmtId="183" fontId="5" fillId="3" borderId="34" xfId="0" applyNumberFormat="1" applyFont="1" applyFill="1" applyBorder="1" applyAlignment="1">
      <alignment horizontal="center" vertical="center" shrinkToFit="1"/>
    </xf>
    <xf numFmtId="183" fontId="5" fillId="3" borderId="180" xfId="0" applyNumberFormat="1" applyFont="1" applyFill="1" applyBorder="1" applyAlignment="1">
      <alignment horizontal="center" vertical="center" shrinkToFit="1"/>
    </xf>
    <xf numFmtId="184" fontId="5" fillId="17" borderId="159" xfId="0" applyNumberFormat="1" applyFont="1" applyFill="1" applyBorder="1" applyAlignment="1">
      <alignment horizontal="center" vertical="center"/>
    </xf>
    <xf numFmtId="184" fontId="5" fillId="17" borderId="16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23" xfId="0" applyFont="1" applyBorder="1" applyAlignment="1">
      <alignment horizontal="left" vertical="center"/>
    </xf>
    <xf numFmtId="0" fontId="2" fillId="0" borderId="125" xfId="0" applyFont="1" applyBorder="1" applyAlignment="1">
      <alignment horizontal="left" vertical="center"/>
    </xf>
    <xf numFmtId="0" fontId="2" fillId="0" borderId="126" xfId="0" applyFont="1" applyBorder="1" applyAlignment="1">
      <alignment horizontal="left" vertical="center"/>
    </xf>
    <xf numFmtId="0" fontId="5" fillId="10" borderId="122" xfId="0" applyFont="1" applyFill="1" applyBorder="1" applyAlignment="1">
      <alignment horizontal="left" vertical="center" shrinkToFit="1"/>
    </xf>
    <xf numFmtId="0" fontId="5" fillId="10" borderId="124" xfId="0" applyFont="1" applyFill="1" applyBorder="1" applyAlignment="1">
      <alignment horizontal="left" vertical="center" shrinkToFit="1"/>
    </xf>
    <xf numFmtId="0" fontId="3" fillId="0" borderId="29" xfId="0" applyFont="1" applyFill="1" applyBorder="1" applyAlignment="1">
      <alignment horizontal="center" vertical="center"/>
    </xf>
    <xf numFmtId="0" fontId="5" fillId="15" borderId="16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5" fillId="15" borderId="161" xfId="0" applyFont="1" applyFill="1" applyBorder="1" applyAlignment="1">
      <alignment horizontal="center" vertical="center"/>
    </xf>
    <xf numFmtId="178" fontId="3" fillId="0" borderId="29" xfId="0" applyNumberFormat="1" applyFont="1" applyFill="1" applyBorder="1" applyAlignment="1">
      <alignment horizontal="center" vertical="center"/>
    </xf>
    <xf numFmtId="178" fontId="3" fillId="0" borderId="149" xfId="0" applyNumberFormat="1" applyFont="1" applyFill="1" applyBorder="1" applyAlignment="1">
      <alignment horizontal="center" vertical="center"/>
    </xf>
    <xf numFmtId="178" fontId="3" fillId="0" borderId="37" xfId="0" applyNumberFormat="1" applyFont="1" applyFill="1" applyBorder="1" applyAlignment="1">
      <alignment horizontal="center" vertical="center"/>
    </xf>
    <xf numFmtId="0" fontId="5" fillId="15" borderId="174" xfId="0" applyFont="1" applyFill="1" applyBorder="1" applyAlignment="1">
      <alignment horizontal="center" vertical="center"/>
    </xf>
    <xf numFmtId="0" fontId="5" fillId="15" borderId="153" xfId="0" applyFont="1" applyFill="1" applyBorder="1" applyAlignment="1">
      <alignment horizontal="center" vertical="center"/>
    </xf>
    <xf numFmtId="0" fontId="5" fillId="15" borderId="177" xfId="0" applyFont="1" applyFill="1" applyBorder="1" applyAlignment="1">
      <alignment horizontal="center" vertical="center"/>
    </xf>
    <xf numFmtId="0" fontId="5" fillId="15" borderId="173" xfId="0" applyFont="1" applyFill="1" applyBorder="1" applyAlignment="1">
      <alignment horizontal="center" vertical="center"/>
    </xf>
    <xf numFmtId="0" fontId="5" fillId="15" borderId="149" xfId="0" applyFont="1" applyFill="1" applyBorder="1" applyAlignment="1">
      <alignment horizontal="center" vertical="center"/>
    </xf>
    <xf numFmtId="0" fontId="5" fillId="15" borderId="15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 shrinkToFit="1"/>
    </xf>
    <xf numFmtId="0" fontId="5" fillId="5" borderId="10" xfId="0" applyFont="1" applyFill="1" applyBorder="1" applyAlignment="1">
      <alignment horizontal="center" vertical="center" wrapText="1" shrinkToFit="1"/>
    </xf>
    <xf numFmtId="0" fontId="5" fillId="5" borderId="7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5" fillId="15" borderId="1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127" xfId="0" applyFont="1" applyFill="1" applyBorder="1" applyAlignment="1">
      <alignment horizontal="center" vertical="center"/>
    </xf>
    <xf numFmtId="0" fontId="5" fillId="15" borderId="173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textRotation="255" wrapText="1"/>
    </xf>
    <xf numFmtId="0" fontId="5" fillId="5" borderId="29" xfId="0" applyFont="1" applyFill="1" applyBorder="1" applyAlignment="1">
      <alignment horizontal="center" vertical="center" textRotation="255" wrapText="1"/>
    </xf>
    <xf numFmtId="0" fontId="5" fillId="5" borderId="37" xfId="0" applyFont="1" applyFill="1" applyBorder="1" applyAlignment="1">
      <alignment horizontal="center" vertical="center" textRotation="255" wrapText="1"/>
    </xf>
    <xf numFmtId="0" fontId="5" fillId="5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shrinkToFit="1"/>
    </xf>
    <xf numFmtId="0" fontId="5" fillId="0" borderId="12" xfId="0" applyFont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13" xfId="0" applyFont="1" applyBorder="1" applyAlignment="1">
      <alignment vertical="top" shrinkToFi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5" borderId="21" xfId="0" applyFont="1" applyFill="1" applyBorder="1" applyAlignment="1">
      <alignment horizontal="right" vertical="center" shrinkToFit="1"/>
    </xf>
    <xf numFmtId="0" fontId="5" fillId="5" borderId="14" xfId="0" applyFont="1" applyFill="1" applyBorder="1" applyAlignment="1">
      <alignment horizontal="right" vertical="center" shrinkToFit="1"/>
    </xf>
    <xf numFmtId="0" fontId="5" fillId="0" borderId="22" xfId="0" applyFont="1" applyBorder="1" applyAlignment="1">
      <alignment horizontal="left" vertical="center"/>
    </xf>
    <xf numFmtId="0" fontId="5" fillId="5" borderId="23" xfId="0" applyFont="1" applyFill="1" applyBorder="1" applyAlignment="1">
      <alignment horizontal="center" vertical="top" shrinkToFit="1"/>
    </xf>
    <xf numFmtId="0" fontId="5" fillId="0" borderId="2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6" fillId="5" borderId="101" xfId="0" applyFont="1" applyFill="1" applyBorder="1" applyAlignment="1">
      <alignment horizontal="center" shrinkToFit="1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78" fontId="3" fillId="0" borderId="110" xfId="0" applyNumberFormat="1" applyFont="1" applyBorder="1" applyAlignment="1">
      <alignment horizontal="right" vertical="center"/>
    </xf>
    <xf numFmtId="178" fontId="3" fillId="0" borderId="106" xfId="0" applyNumberFormat="1" applyFont="1" applyBorder="1" applyAlignment="1">
      <alignment horizontal="right" vertical="center"/>
    </xf>
    <xf numFmtId="178" fontId="3" fillId="0" borderId="75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114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5" borderId="70" xfId="0" applyFont="1" applyFill="1" applyBorder="1" applyAlignment="1">
      <alignment horizontal="center" vertical="center"/>
    </xf>
    <xf numFmtId="0" fontId="5" fillId="5" borderId="71" xfId="0" applyFont="1" applyFill="1" applyBorder="1" applyAlignment="1">
      <alignment horizontal="center" vertical="center"/>
    </xf>
    <xf numFmtId="0" fontId="5" fillId="5" borderId="72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0" fontId="5" fillId="5" borderId="25" xfId="0" applyFont="1" applyFill="1" applyBorder="1" applyAlignment="1">
      <alignment horizontal="center" vertical="center" wrapText="1"/>
    </xf>
    <xf numFmtId="0" fontId="5" fillId="5" borderId="73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5" fillId="5" borderId="110" xfId="0" applyFont="1" applyFill="1" applyBorder="1" applyAlignment="1">
      <alignment horizontal="center" vertical="center"/>
    </xf>
    <xf numFmtId="0" fontId="5" fillId="5" borderId="106" xfId="0" applyFont="1" applyFill="1" applyBorder="1" applyAlignment="1">
      <alignment horizontal="center" vertical="center"/>
    </xf>
    <xf numFmtId="0" fontId="5" fillId="5" borderId="75" xfId="0" applyFont="1" applyFill="1" applyBorder="1" applyAlignment="1">
      <alignment horizontal="center" vertical="center"/>
    </xf>
    <xf numFmtId="0" fontId="5" fillId="5" borderId="114" xfId="0" applyFont="1" applyFill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49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3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51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55" xfId="0" applyNumberFormat="1" applyFont="1" applyBorder="1" applyAlignment="1">
      <alignment horizontal="right" vertical="center"/>
    </xf>
    <xf numFmtId="178" fontId="3" fillId="0" borderId="56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9" xfId="0" applyNumberFormat="1" applyFont="1" applyBorder="1" applyAlignment="1">
      <alignment horizontal="right" vertical="center"/>
    </xf>
    <xf numFmtId="178" fontId="3" fillId="0" borderId="80" xfId="0" applyNumberFormat="1" applyFont="1" applyBorder="1" applyAlignment="1">
      <alignment horizontal="right" vertical="center"/>
    </xf>
    <xf numFmtId="178" fontId="3" fillId="0" borderId="112" xfId="0" applyNumberFormat="1" applyFont="1" applyBorder="1" applyAlignment="1">
      <alignment horizontal="right" vertical="center"/>
    </xf>
    <xf numFmtId="178" fontId="3" fillId="0" borderId="82" xfId="0" applyNumberFormat="1" applyFont="1" applyBorder="1" applyAlignment="1">
      <alignment horizontal="right" vertical="center"/>
    </xf>
    <xf numFmtId="178" fontId="3" fillId="0" borderId="83" xfId="0" applyNumberFormat="1" applyFont="1" applyBorder="1" applyAlignment="1">
      <alignment horizontal="right" vertical="center"/>
    </xf>
    <xf numFmtId="178" fontId="3" fillId="0" borderId="113" xfId="0" applyNumberFormat="1" applyFont="1" applyBorder="1" applyAlignment="1">
      <alignment horizontal="right" vertical="center"/>
    </xf>
    <xf numFmtId="178" fontId="3" fillId="0" borderId="108" xfId="0" applyNumberFormat="1" applyFont="1" applyBorder="1" applyAlignment="1">
      <alignment horizontal="right" vertical="center"/>
    </xf>
    <xf numFmtId="178" fontId="3" fillId="0" borderId="81" xfId="0" applyNumberFormat="1" applyFont="1" applyBorder="1" applyAlignment="1">
      <alignment horizontal="right" vertical="center"/>
    </xf>
    <xf numFmtId="178" fontId="3" fillId="0" borderId="109" xfId="0" applyNumberFormat="1" applyFont="1" applyBorder="1" applyAlignment="1">
      <alignment horizontal="right" vertical="center"/>
    </xf>
    <xf numFmtId="178" fontId="3" fillId="0" borderId="84" xfId="0" applyNumberFormat="1" applyFont="1" applyBorder="1" applyAlignment="1">
      <alignment horizontal="right" vertical="center"/>
    </xf>
    <xf numFmtId="178" fontId="3" fillId="0" borderId="52" xfId="0" applyNumberFormat="1" applyFont="1" applyBorder="1" applyAlignment="1">
      <alignment horizontal="right" vertical="center"/>
    </xf>
    <xf numFmtId="178" fontId="3" fillId="0" borderId="116" xfId="0" applyNumberFormat="1" applyFont="1" applyBorder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105" xfId="0" applyNumberFormat="1" applyFont="1" applyBorder="1" applyAlignment="1">
      <alignment horizontal="right" vertical="center"/>
    </xf>
    <xf numFmtId="178" fontId="3" fillId="0" borderId="53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 textRotation="255"/>
    </xf>
    <xf numFmtId="178" fontId="3" fillId="0" borderId="50" xfId="0" applyNumberFormat="1" applyFont="1" applyBorder="1" applyAlignment="1">
      <alignment horizontal="right" vertical="center"/>
    </xf>
    <xf numFmtId="178" fontId="3" fillId="0" borderId="76" xfId="0" applyNumberFormat="1" applyFont="1" applyBorder="1" applyAlignment="1">
      <alignment horizontal="right" vertical="center"/>
    </xf>
    <xf numFmtId="178" fontId="3" fillId="0" borderId="77" xfId="0" applyNumberFormat="1" applyFont="1" applyBorder="1" applyAlignment="1">
      <alignment horizontal="right" vertical="center"/>
    </xf>
    <xf numFmtId="178" fontId="3" fillId="0" borderId="111" xfId="0" applyNumberFormat="1" applyFont="1" applyBorder="1" applyAlignment="1">
      <alignment horizontal="right" vertical="center"/>
    </xf>
    <xf numFmtId="178" fontId="3" fillId="0" borderId="107" xfId="0" applyNumberFormat="1" applyFont="1" applyBorder="1" applyAlignment="1">
      <alignment horizontal="right" vertical="center"/>
    </xf>
    <xf numFmtId="178" fontId="3" fillId="0" borderId="78" xfId="0" applyNumberFormat="1" applyFont="1" applyBorder="1" applyAlignment="1">
      <alignment horizontal="right" vertical="center"/>
    </xf>
    <xf numFmtId="178" fontId="3" fillId="0" borderId="44" xfId="0" applyNumberFormat="1" applyFont="1" applyBorder="1" applyAlignment="1">
      <alignment horizontal="right" vertical="center"/>
    </xf>
    <xf numFmtId="178" fontId="3" fillId="0" borderId="115" xfId="0" applyNumberFormat="1" applyFont="1" applyBorder="1" applyAlignment="1">
      <alignment horizontal="right" vertical="center"/>
    </xf>
    <xf numFmtId="178" fontId="3" fillId="0" borderId="85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 textRotation="255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5" fillId="5" borderId="86" xfId="0" applyFont="1" applyFill="1" applyBorder="1" applyAlignment="1">
      <alignment horizontal="center" wrapText="1"/>
    </xf>
    <xf numFmtId="0" fontId="5" fillId="5" borderId="87" xfId="0" applyFont="1" applyFill="1" applyBorder="1" applyAlignment="1">
      <alignment horizontal="center" wrapText="1"/>
    </xf>
    <xf numFmtId="0" fontId="5" fillId="5" borderId="88" xfId="0" applyFont="1" applyFill="1" applyBorder="1" applyAlignment="1">
      <alignment horizontal="center" wrapText="1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5" borderId="73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80" fontId="3" fillId="0" borderId="29" xfId="0" applyNumberFormat="1" applyFont="1" applyBorder="1" applyAlignment="1">
      <alignment horizontal="right" vertical="center"/>
    </xf>
    <xf numFmtId="180" fontId="3" fillId="0" borderId="73" xfId="0" applyNumberFormat="1" applyFont="1" applyBorder="1" applyAlignment="1">
      <alignment horizontal="right" vertical="center"/>
    </xf>
    <xf numFmtId="180" fontId="3" fillId="0" borderId="37" xfId="0" applyNumberFormat="1" applyFont="1" applyBorder="1" applyAlignment="1">
      <alignment horizontal="right" vertical="center"/>
    </xf>
    <xf numFmtId="180" fontId="3" fillId="0" borderId="3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7" fillId="0" borderId="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181" fontId="3" fillId="0" borderId="29" xfId="0" applyNumberFormat="1" applyFont="1" applyBorder="1" applyAlignment="1">
      <alignment horizontal="right" vertical="center"/>
    </xf>
    <xf numFmtId="181" fontId="3" fillId="0" borderId="73" xfId="0" applyNumberFormat="1" applyFont="1" applyBorder="1" applyAlignment="1">
      <alignment horizontal="right" vertical="center"/>
    </xf>
    <xf numFmtId="181" fontId="3" fillId="0" borderId="37" xfId="0" applyNumberFormat="1" applyFont="1" applyBorder="1" applyAlignment="1">
      <alignment horizontal="right" vertical="center"/>
    </xf>
    <xf numFmtId="181" fontId="3" fillId="0" borderId="30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left" vertical="center"/>
    </xf>
    <xf numFmtId="0" fontId="0" fillId="0" borderId="10" xfId="0" applyBorder="1"/>
    <xf numFmtId="0" fontId="0" fillId="0" borderId="0" xfId="0"/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180" fontId="3" fillId="0" borderId="44" xfId="0" applyNumberFormat="1" applyFont="1" applyBorder="1" applyAlignment="1">
      <alignment horizontal="right" vertical="center"/>
    </xf>
    <xf numFmtId="180" fontId="3" fillId="0" borderId="76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0" fontId="6" fillId="5" borderId="66" xfId="0" applyFont="1" applyFill="1" applyBorder="1" applyAlignment="1">
      <alignment horizontal="center" vertical="center" textRotation="255" wrapText="1"/>
    </xf>
    <xf numFmtId="0" fontId="6" fillId="5" borderId="67" xfId="0" applyFont="1" applyFill="1" applyBorder="1" applyAlignment="1">
      <alignment horizontal="center" vertical="center" textRotation="255"/>
    </xf>
    <xf numFmtId="0" fontId="6" fillId="5" borderId="28" xfId="0" applyFont="1" applyFill="1" applyBorder="1" applyAlignment="1">
      <alignment horizontal="center" vertical="center" textRotation="255"/>
    </xf>
    <xf numFmtId="0" fontId="6" fillId="5" borderId="29" xfId="0" applyFont="1" applyFill="1" applyBorder="1" applyAlignment="1">
      <alignment horizontal="center" vertical="center" textRotation="255"/>
    </xf>
    <xf numFmtId="0" fontId="6" fillId="5" borderId="46" xfId="0" applyFont="1" applyFill="1" applyBorder="1" applyAlignment="1">
      <alignment horizontal="center" vertical="center" textRotation="255"/>
    </xf>
    <xf numFmtId="0" fontId="6" fillId="5" borderId="44" xfId="0" applyFont="1" applyFill="1" applyBorder="1" applyAlignment="1">
      <alignment horizontal="center" vertical="center" textRotation="255"/>
    </xf>
    <xf numFmtId="0" fontId="5" fillId="5" borderId="67" xfId="0" applyFont="1" applyFill="1" applyBorder="1" applyAlignment="1">
      <alignment horizontal="center" vertical="center"/>
    </xf>
    <xf numFmtId="180" fontId="3" fillId="0" borderId="67" xfId="0" applyNumberFormat="1" applyFont="1" applyBorder="1" applyAlignment="1">
      <alignment horizontal="right" vertical="center"/>
    </xf>
    <xf numFmtId="180" fontId="3" fillId="0" borderId="91" xfId="0" applyNumberFormat="1" applyFont="1" applyBorder="1" applyAlignment="1">
      <alignment horizontal="right" vertical="center"/>
    </xf>
    <xf numFmtId="179" fontId="3" fillId="0" borderId="17" xfId="0" applyNumberFormat="1" applyFont="1" applyBorder="1" applyAlignment="1">
      <alignment horizontal="right" vertical="center"/>
    </xf>
    <xf numFmtId="179" fontId="3" fillId="0" borderId="52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center" vertical="center" shrinkToFit="1"/>
    </xf>
    <xf numFmtId="180" fontId="3" fillId="0" borderId="90" xfId="0" applyNumberFormat="1" applyFont="1" applyBorder="1" applyAlignment="1">
      <alignment horizontal="right" vertical="center"/>
    </xf>
    <xf numFmtId="180" fontId="3" fillId="0" borderId="68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right" vertical="center"/>
    </xf>
    <xf numFmtId="0" fontId="7" fillId="0" borderId="5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5" xfId="0" applyBorder="1"/>
    <xf numFmtId="0" fontId="0" fillId="0" borderId="1" xfId="0" applyBorder="1"/>
    <xf numFmtId="0" fontId="0" fillId="0" borderId="21" xfId="0" applyBorder="1"/>
    <xf numFmtId="0" fontId="0" fillId="0" borderId="14" xfId="0" applyBorder="1"/>
    <xf numFmtId="0" fontId="0" fillId="0" borderId="22" xfId="0" applyBorder="1"/>
    <xf numFmtId="0" fontId="6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5" borderId="99" xfId="0" applyFont="1" applyFill="1" applyBorder="1" applyAlignment="1">
      <alignment horizontal="left" vertical="center"/>
    </xf>
    <xf numFmtId="0" fontId="5" fillId="5" borderId="87" xfId="0" applyFont="1" applyFill="1" applyBorder="1" applyAlignment="1">
      <alignment horizontal="left" vertical="center"/>
    </xf>
    <xf numFmtId="0" fontId="5" fillId="5" borderId="100" xfId="0" applyFont="1" applyFill="1" applyBorder="1" applyAlignment="1">
      <alignment horizontal="left" vertical="center"/>
    </xf>
    <xf numFmtId="0" fontId="5" fillId="5" borderId="54" xfId="0" applyFont="1" applyFill="1" applyBorder="1" applyAlignment="1">
      <alignment horizontal="center" vertical="center" textRotation="255"/>
    </xf>
    <xf numFmtId="0" fontId="5" fillId="5" borderId="52" xfId="0" applyFont="1" applyFill="1" applyBorder="1" applyAlignment="1">
      <alignment horizontal="center" vertical="center" textRotation="255"/>
    </xf>
    <xf numFmtId="0" fontId="5" fillId="5" borderId="58" xfId="0" applyFont="1" applyFill="1" applyBorder="1" applyAlignment="1">
      <alignment horizontal="center" vertical="center" textRotation="255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5" borderId="58" xfId="0" applyFont="1" applyFill="1" applyBorder="1" applyAlignment="1">
      <alignment horizontal="center" vertical="center" shrinkToFit="1"/>
    </xf>
    <xf numFmtId="179" fontId="3" fillId="0" borderId="34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58" xfId="0" applyNumberFormat="1" applyFont="1" applyBorder="1" applyAlignment="1">
      <alignment horizontal="right" vertical="center"/>
    </xf>
    <xf numFmtId="179" fontId="3" fillId="0" borderId="69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179" fontId="3" fillId="0" borderId="79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1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 textRotation="255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textRotation="255"/>
    </xf>
    <xf numFmtId="0" fontId="5" fillId="2" borderId="41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5" fillId="2" borderId="37" xfId="0" applyFont="1" applyFill="1" applyBorder="1" applyAlignment="1">
      <alignment horizontal="center" vertical="center" textRotation="255" wrapText="1"/>
    </xf>
    <xf numFmtId="0" fontId="5" fillId="2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34" xfId="0" applyFont="1" applyFill="1" applyBorder="1" applyAlignment="1">
      <alignment horizontal="center" vertical="center" textRotation="255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shrinkToFit="1"/>
    </xf>
    <xf numFmtId="0" fontId="7" fillId="2" borderId="23" xfId="0" applyFont="1" applyFill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2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left" vertical="center" indent="2"/>
    </xf>
    <xf numFmtId="0" fontId="7" fillId="2" borderId="2" xfId="0" applyFont="1" applyFill="1" applyBorder="1" applyAlignment="1">
      <alignment horizontal="left" vertical="center" indent="2"/>
    </xf>
    <xf numFmtId="0" fontId="7" fillId="2" borderId="16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13" xfId="0" applyFont="1" applyFill="1" applyBorder="1" applyAlignment="1">
      <alignment horizontal="left" vertical="center" indent="2"/>
    </xf>
    <xf numFmtId="0" fontId="5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63" xfId="0" applyFont="1" applyFill="1" applyBorder="1" applyAlignment="1">
      <alignment horizontal="center" vertical="center" textRotation="255"/>
    </xf>
    <xf numFmtId="0" fontId="6" fillId="2" borderId="64" xfId="0" applyFont="1" applyFill="1" applyBorder="1" applyAlignment="1">
      <alignment horizontal="center" vertical="center" textRotation="255"/>
    </xf>
    <xf numFmtId="0" fontId="5" fillId="2" borderId="65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7" fillId="2" borderId="26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255" wrapText="1"/>
    </xf>
    <xf numFmtId="0" fontId="6" fillId="2" borderId="67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5" fillId="2" borderId="6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5" fillId="2" borderId="97" xfId="0" applyFont="1" applyFill="1" applyBorder="1" applyAlignment="1">
      <alignment horizontal="left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5" fillId="2" borderId="87" xfId="0" applyFont="1" applyFill="1" applyBorder="1" applyAlignment="1">
      <alignment horizontal="left" vertical="center"/>
    </xf>
    <xf numFmtId="0" fontId="5" fillId="2" borderId="10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shrinkToFit="1"/>
    </xf>
    <xf numFmtId="0" fontId="6" fillId="2" borderId="101" xfId="0" applyFont="1" applyFill="1" applyBorder="1" applyAlignment="1">
      <alignment horizontal="center" shrinkToFit="1"/>
    </xf>
    <xf numFmtId="0" fontId="6" fillId="2" borderId="102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1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85" fontId="5" fillId="0" borderId="199" xfId="0" applyNumberFormat="1" applyFont="1" applyFill="1" applyBorder="1" applyAlignment="1">
      <alignment horizontal="center" vertical="center"/>
    </xf>
    <xf numFmtId="185" fontId="5" fillId="0" borderId="182" xfId="0" applyNumberFormat="1" applyFont="1" applyFill="1" applyBorder="1" applyAlignment="1">
      <alignment horizontal="center" vertical="center"/>
    </xf>
    <xf numFmtId="185" fontId="5" fillId="0" borderId="200" xfId="0" applyNumberFormat="1" applyFont="1" applyFill="1" applyBorder="1" applyAlignment="1">
      <alignment horizontal="center" vertical="center"/>
    </xf>
    <xf numFmtId="185" fontId="5" fillId="0" borderId="201" xfId="0" applyNumberFormat="1" applyFont="1" applyFill="1" applyBorder="1" applyAlignment="1">
      <alignment horizontal="center" vertical="center"/>
    </xf>
    <xf numFmtId="185" fontId="5" fillId="0" borderId="202" xfId="0" applyNumberFormat="1" applyFont="1" applyFill="1" applyBorder="1" applyAlignment="1">
      <alignment horizontal="center" vertical="center"/>
    </xf>
    <xf numFmtId="185" fontId="5" fillId="0" borderId="203" xfId="0" applyNumberFormat="1" applyFont="1" applyFill="1" applyBorder="1" applyAlignment="1">
      <alignment horizontal="center" vertical="center"/>
    </xf>
    <xf numFmtId="185" fontId="5" fillId="0" borderId="183" xfId="0" applyNumberFormat="1" applyFont="1" applyFill="1" applyBorder="1" applyAlignment="1">
      <alignment horizontal="center" vertical="center"/>
    </xf>
  </cellXfs>
  <cellStyles count="4">
    <cellStyle name="パーセント" xfId="1" builtinId="5"/>
    <cellStyle name="桁区切り" xfId="3" builtinId="6"/>
    <cellStyle name="標準" xfId="0" builtinId="0"/>
    <cellStyle name="標準 2" xfId="2" xr:uid="{0FB220B3-2294-4F5A-B651-EEC403E943CB}"/>
  </cellStyles>
  <dxfs count="229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solid">
          <fgColor theme="0"/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8AFF65"/>
      <color rgb="FF00FF00"/>
      <color rgb="FFFFFF99"/>
      <color rgb="FFFFFF66"/>
      <color rgb="FFFFCCCC"/>
      <color rgb="FF66FF33"/>
      <color rgb="FF99CCFF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AL$51" lockText="1" noThreeD="1"/>
</file>

<file path=xl/ctrlProps/ctrlProp2.xml><?xml version="1.0" encoding="utf-8"?>
<formControlPr xmlns="http://schemas.microsoft.com/office/spreadsheetml/2009/9/main" objectType="CheckBox" fmlaLink="$AL$50" lockText="1" noThreeD="1"/>
</file>

<file path=xl/ctrlProps/ctrlProp3.xml><?xml version="1.0" encoding="utf-8"?>
<formControlPr xmlns="http://schemas.microsoft.com/office/spreadsheetml/2009/9/main" objectType="CheckBox" fmlaLink="$AT$50" lockText="1" noThreeD="1"/>
</file>

<file path=xl/ctrlProps/ctrlProp4.xml><?xml version="1.0" encoding="utf-8"?>
<formControlPr xmlns="http://schemas.microsoft.com/office/spreadsheetml/2009/9/main" objectType="CheckBox" fmlaLink="$AP$59" lockText="1" noThreeD="1"/>
</file>

<file path=xl/ctrlProps/ctrlProp5.xml><?xml version="1.0" encoding="utf-8"?>
<formControlPr xmlns="http://schemas.microsoft.com/office/spreadsheetml/2009/9/main" objectType="CheckBox" fmlaLink="$AP$58" lockText="1" noThreeD="1"/>
</file>

<file path=xl/ctrlProps/ctrlProp6.xml><?xml version="1.0" encoding="utf-8"?>
<formControlPr xmlns="http://schemas.microsoft.com/office/spreadsheetml/2009/9/main" objectType="CheckBox" fmlaLink="$AN$59" lockText="1" noThreeD="1"/>
</file>

<file path=xl/ctrlProps/ctrlProp7.xml><?xml version="1.0" encoding="utf-8"?>
<formControlPr xmlns="http://schemas.microsoft.com/office/spreadsheetml/2009/9/main" objectType="CheckBox" fmlaLink="$AN$58" lockText="1" noThreeD="1"/>
</file>

<file path=xl/ctrlProps/ctrlProp8.xml><?xml version="1.0" encoding="utf-8"?>
<formControlPr xmlns="http://schemas.microsoft.com/office/spreadsheetml/2009/9/main" objectType="CheckBox" fmlaLink="$AL$61" lockText="1" noThreeD="1"/>
</file>

<file path=xl/ctrlProps/ctrlProp9.xml><?xml version="1.0" encoding="utf-8"?>
<formControlPr xmlns="http://schemas.microsoft.com/office/spreadsheetml/2009/9/main" objectType="CheckBox" fmlaLink="$AL$62" lockText="1" noThreeD="1"/>
</file>

<file path=xl/ctrlProps/ctrlProp10.xml><?xml version="1.0" encoding="utf-8"?>
<formControlPr xmlns="http://schemas.microsoft.com/office/spreadsheetml/2009/9/main" objectType="CheckBox" fmlaLink="$AL$63" lockText="1" noThreeD="1"/>
</file>

<file path=xl/ctrlProps/ctrlProp11.xml><?xml version="1.0" encoding="utf-8"?>
<formControlPr xmlns="http://schemas.microsoft.com/office/spreadsheetml/2009/9/main" objectType="CheckBox" fmlaLink="$AL$64" lockText="1" noThreeD="1"/>
</file>

<file path=xl/ctrlProps/ctrlProp12.xml><?xml version="1.0" encoding="utf-8"?>
<formControlPr xmlns="http://schemas.microsoft.com/office/spreadsheetml/2009/9/main" objectType="CheckBox" fmlaLink="$AL$65" lockText="1" noThreeD="1"/>
</file>

<file path=xl/ctrlProps/ctrlProp13.xml><?xml version="1.0" encoding="utf-8"?>
<formControlPr xmlns="http://schemas.microsoft.com/office/spreadsheetml/2009/9/main" objectType="CheckBox" fmlaLink="$AL$66" lockText="1" noThreeD="1"/>
</file>

<file path=xl/ctrlProps/ctrlProp14.xml><?xml version="1.0" encoding="utf-8"?>
<formControlPr xmlns="http://schemas.microsoft.com/office/spreadsheetml/2009/9/main" objectType="CheckBox" fmlaLink="$AL$67" lockText="1" noThreeD="1"/>
</file>

<file path=xl/ctrlProps/ctrlProp15.xml><?xml version="1.0" encoding="utf-8"?>
<formControlPr xmlns="http://schemas.microsoft.com/office/spreadsheetml/2009/9/main" objectType="CheckBox" fmlaLink="$AN$61" lockText="1" noThreeD="1"/>
</file>

<file path=xl/ctrlProps/ctrlProp16.xml><?xml version="1.0" encoding="utf-8"?>
<formControlPr xmlns="http://schemas.microsoft.com/office/spreadsheetml/2009/9/main" objectType="CheckBox" fmlaLink="$AN$62" lockText="1" noThreeD="1"/>
</file>

<file path=xl/ctrlProps/ctrlProp17.xml><?xml version="1.0" encoding="utf-8"?>
<formControlPr xmlns="http://schemas.microsoft.com/office/spreadsheetml/2009/9/main" objectType="CheckBox" fmlaLink="$AN$63" lockText="1" noThreeD="1"/>
</file>

<file path=xl/ctrlProps/ctrlProp18.xml><?xml version="1.0" encoding="utf-8"?>
<formControlPr xmlns="http://schemas.microsoft.com/office/spreadsheetml/2009/9/main" objectType="CheckBox" fmlaLink="$AP$61" lockText="1" noThreeD="1"/>
</file>

<file path=xl/ctrlProps/ctrlProp19.xml><?xml version="1.0" encoding="utf-8"?>
<formControlPr xmlns="http://schemas.microsoft.com/office/spreadsheetml/2009/9/main" objectType="CheckBox" fmlaLink="$AP$62" lockText="1" noThreeD="1"/>
</file>

<file path=xl/ctrlProps/ctrlProp20.xml><?xml version="1.0" encoding="utf-8"?>
<formControlPr xmlns="http://schemas.microsoft.com/office/spreadsheetml/2009/9/main" objectType="CheckBox" fmlaLink="$AP$63" lockText="1" noThreeD="1"/>
</file>

<file path=xl/ctrlProps/ctrlProp21.xml><?xml version="1.0" encoding="utf-8"?>
<formControlPr xmlns="http://schemas.microsoft.com/office/spreadsheetml/2009/9/main" objectType="CheckBox" fmlaLink="$AP$64" lockText="1" noThreeD="1"/>
</file>

<file path=xl/ctrlProps/ctrlProp22.xml><?xml version="1.0" encoding="utf-8"?>
<formControlPr xmlns="http://schemas.microsoft.com/office/spreadsheetml/2009/9/main" objectType="CheckBox" fmlaLink="$AP$65" lockText="1" noThreeD="1"/>
</file>

<file path=xl/ctrlProps/ctrlProp23.xml><?xml version="1.0" encoding="utf-8"?>
<formControlPr xmlns="http://schemas.microsoft.com/office/spreadsheetml/2009/9/main" objectType="CheckBox" fmlaLink="$AL$58" lockText="1" noThreeD="1"/>
</file>

<file path=xl/ctrlProps/ctrlProp24.xml><?xml version="1.0" encoding="utf-8"?>
<formControlPr xmlns="http://schemas.microsoft.com/office/spreadsheetml/2009/9/main" objectType="CheckBox" fmlaLink="$AL$59" lockText="1" noThreeD="1"/>
</file>

<file path=xl/ctrlProps/ctrlProp25.xml><?xml version="1.0" encoding="utf-8"?>
<formControlPr xmlns="http://schemas.microsoft.com/office/spreadsheetml/2009/9/main" objectType="CheckBox" fmlaLink="$AL$46" lockText="1" noThreeD="1"/>
</file>

<file path=xl/ctrlProps/ctrlProp26.xml><?xml version="1.0" encoding="utf-8"?>
<formControlPr xmlns="http://schemas.microsoft.com/office/spreadsheetml/2009/9/main" objectType="CheckBox" fmlaLink="$AL$70" lockText="1" noThreeD="1"/>
</file>

<file path=xl/ctrlProps/ctrlProp27.xml><?xml version="1.0" encoding="utf-8"?>
<formControlPr xmlns="http://schemas.microsoft.com/office/spreadsheetml/2009/9/main" objectType="CheckBox" fmlaLink="$AL$71" lockText="1" noThreeD="1"/>
</file>

<file path=xl/ctrlProps/ctrlProp28.xml><?xml version="1.0" encoding="utf-8"?>
<formControlPr xmlns="http://schemas.microsoft.com/office/spreadsheetml/2009/9/main" objectType="CheckBox" fmlaLink="$AN$46" lockText="1" noThreeD="1"/>
</file>

<file path=xl/ctrlProps/ctrlProp29.xml><?xml version="1.0" encoding="utf-8"?>
<formControlPr xmlns="http://schemas.microsoft.com/office/spreadsheetml/2009/9/main" objectType="CheckBox" fmlaLink="$AP$46" lockText="1" noThreeD="1"/>
</file>

<file path=xl/ctrlProps/ctrlProp30.xml><?xml version="1.0" encoding="utf-8"?>
<formControlPr xmlns="http://schemas.microsoft.com/office/spreadsheetml/2009/9/main" objectType="CheckBox" fmlaLink="$AL$47" lockText="1" noThreeD="1"/>
</file>

<file path=xl/ctrlProps/ctrlProp31.xml><?xml version="1.0" encoding="utf-8"?>
<formControlPr xmlns="http://schemas.microsoft.com/office/spreadsheetml/2009/9/main" objectType="CheckBox" fmlaLink="$AN$47" lockText="1" noThreeD="1"/>
</file>

<file path=xl/ctrlProps/ctrlProp32.xml><?xml version="1.0" encoding="utf-8"?>
<formControlPr xmlns="http://schemas.microsoft.com/office/spreadsheetml/2009/9/main" objectType="CheckBox" fmlaLink="$AN$50" lockText="1" noThreeD="1"/>
</file>

<file path=xl/ctrlProps/ctrlProp33.xml><?xml version="1.0" encoding="utf-8"?>
<formControlPr xmlns="http://schemas.microsoft.com/office/spreadsheetml/2009/9/main" objectType="CheckBox" fmlaLink="$AN$51" lockText="1" noThreeD="1"/>
</file>

<file path=xl/ctrlProps/ctrlProp34.xml><?xml version="1.0" encoding="utf-8"?>
<formControlPr xmlns="http://schemas.microsoft.com/office/spreadsheetml/2009/9/main" objectType="CheckBox" fmlaLink="$AN$52" lockText="1" noThreeD="1"/>
</file>

<file path=xl/ctrlProps/ctrlProp35.xml><?xml version="1.0" encoding="utf-8"?>
<formControlPr xmlns="http://schemas.microsoft.com/office/spreadsheetml/2009/9/main" objectType="CheckBox" fmlaLink="$AT$51" lockText="1" noThreeD="1"/>
</file>

<file path=xl/ctrlProps/ctrlProp36.xml><?xml version="1.0" encoding="utf-8"?>
<formControlPr xmlns="http://schemas.microsoft.com/office/spreadsheetml/2009/9/main" objectType="CheckBox" fmlaLink="$AP$51" lockText="1" noThreeD="1"/>
</file>

<file path=xl/ctrlProps/ctrlProp37.xml><?xml version="1.0" encoding="utf-8"?>
<formControlPr xmlns="http://schemas.microsoft.com/office/spreadsheetml/2009/9/main" objectType="CheckBox" fmlaLink="$AP$50" lockText="1" noThreeD="1"/>
</file>

<file path=xl/ctrlProps/ctrlProp38.xml><?xml version="1.0" encoding="utf-8"?>
<formControlPr xmlns="http://schemas.microsoft.com/office/spreadsheetml/2009/9/main" objectType="CheckBox" fmlaLink="$AV$51" lockText="1" noThreeD="1"/>
</file>

<file path=xl/ctrlProps/ctrlProp39.xml><?xml version="1.0" encoding="utf-8"?>
<formControlPr xmlns="http://schemas.microsoft.com/office/spreadsheetml/2009/9/main" objectType="CheckBox" fmlaLink="$AP$55" lockText="1" noThreeD="1"/>
</file>

<file path=xl/ctrlProps/ctrlProp40.xml><?xml version="1.0" encoding="utf-8"?>
<formControlPr xmlns="http://schemas.microsoft.com/office/spreadsheetml/2009/9/main" objectType="CheckBox" fmlaLink="$AP$54" lockText="1" noThreeD="1"/>
</file>

<file path=xl/ctrlProps/ctrlProp41.xml><?xml version="1.0" encoding="utf-8"?>
<formControlPr xmlns="http://schemas.microsoft.com/office/spreadsheetml/2009/9/main" objectType="CheckBox" fmlaLink="$AN$54" lockText="1" noThreeD="1"/>
</file>

<file path=xl/ctrlProps/ctrlProp42.xml><?xml version="1.0" encoding="utf-8"?>
<formControlPr xmlns="http://schemas.microsoft.com/office/spreadsheetml/2009/9/main" objectType="CheckBox" fmlaLink="$AN$55" lockText="1" noThreeD="1"/>
</file>

<file path=xl/ctrlProps/ctrlProp43.xml><?xml version="1.0" encoding="utf-8"?>
<formControlPr xmlns="http://schemas.microsoft.com/office/spreadsheetml/2009/9/main" objectType="CheckBox" fmlaLink="$AN$71" lockText="1" noThreeD="1"/>
</file>

<file path=xl/ctrlProps/ctrlProp44.xml><?xml version="1.0" encoding="utf-8"?>
<formControlPr xmlns="http://schemas.microsoft.com/office/spreadsheetml/2009/9/main" objectType="CheckBox" fmlaLink="$AN$70" lockText="1" noThreeD="1"/>
</file>

<file path=xl/ctrlProps/ctrlProp45.xml><?xml version="1.0" encoding="utf-8"?>
<formControlPr xmlns="http://schemas.microsoft.com/office/spreadsheetml/2009/9/main" objectType="CheckBox" fmlaLink="$AP$70" lockText="1" noThreeD="1"/>
</file>

<file path=xl/ctrlProps/ctrlProp46.xml><?xml version="1.0" encoding="utf-8"?>
<formControlPr xmlns="http://schemas.microsoft.com/office/spreadsheetml/2009/9/main" objectType="CheckBox" fmlaLink="$AP$71" lockText="1" noThreeD="1"/>
</file>

<file path=xl/ctrlProps/ctrlProp47.xml><?xml version="1.0" encoding="utf-8"?>
<formControlPr xmlns="http://schemas.microsoft.com/office/spreadsheetml/2009/9/main" objectType="CheckBox" fmlaLink="$AP$72" lockText="1" noThreeD="1"/>
</file>

<file path=xl/ctrlProps/ctrlProp48.xml><?xml version="1.0" encoding="utf-8"?>
<formControlPr xmlns="http://schemas.microsoft.com/office/spreadsheetml/2009/9/main" objectType="CheckBox" fmlaLink="$AP$73" lockText="1" noThreeD="1"/>
</file>

<file path=xl/ctrlProps/ctrlProp49.xml><?xml version="1.0" encoding="utf-8"?>
<formControlPr xmlns="http://schemas.microsoft.com/office/spreadsheetml/2009/9/main" objectType="CheckBox" fmlaLink="$AP$74" lockText="1" noThreeD="1"/>
</file>

<file path=xl/ctrlProps/ctrlProp50.xml><?xml version="1.0" encoding="utf-8"?>
<formControlPr xmlns="http://schemas.microsoft.com/office/spreadsheetml/2009/9/main" objectType="CheckBox" fmlaLink="$AP$75" lockText="1" noThreeD="1"/>
</file>

<file path=xl/ctrlProps/ctrlProp51.xml><?xml version="1.0" encoding="utf-8"?>
<formControlPr xmlns="http://schemas.microsoft.com/office/spreadsheetml/2009/9/main" objectType="CheckBox" fmlaLink="$AP$76" lockText="1" noThreeD="1"/>
</file>

<file path=xl/ctrlProps/ctrlProp52.xml><?xml version="1.0" encoding="utf-8"?>
<formControlPr xmlns="http://schemas.microsoft.com/office/spreadsheetml/2009/9/main" objectType="CheckBox" fmlaLink="$AR$70" lockText="1" noThreeD="1"/>
</file>

<file path=xl/ctrlProps/ctrlProp53.xml><?xml version="1.0" encoding="utf-8"?>
<formControlPr xmlns="http://schemas.microsoft.com/office/spreadsheetml/2009/9/main" objectType="CheckBox" fmlaLink="$AR$71" lockText="1" noThreeD="1"/>
</file>

<file path=xl/ctrlProps/ctrlProp54.xml><?xml version="1.0" encoding="utf-8"?>
<formControlPr xmlns="http://schemas.microsoft.com/office/spreadsheetml/2009/9/main" objectType="CheckBox" fmlaLink="$AR$72" lockText="1" noThreeD="1"/>
</file>

<file path=xl/ctrlProps/ctrlProp55.xml><?xml version="1.0" encoding="utf-8"?>
<formControlPr xmlns="http://schemas.microsoft.com/office/spreadsheetml/2009/9/main" objectType="CheckBox" fmlaLink="$AR$73" lockText="1" noThreeD="1"/>
</file>

<file path=xl/ctrlProps/ctrlProp56.xml><?xml version="1.0" encoding="utf-8"?>
<formControlPr xmlns="http://schemas.microsoft.com/office/spreadsheetml/2009/9/main" objectType="CheckBox" fmlaLink="$AR$74" lockText="1" noThreeD="1"/>
</file>

<file path=xl/ctrlProps/ctrlProp57.xml><?xml version="1.0" encoding="utf-8"?>
<formControlPr xmlns="http://schemas.microsoft.com/office/spreadsheetml/2009/9/main" objectType="CheckBox" fmlaLink="$AL$80" lockText="1" noThreeD="1"/>
</file>

<file path=xl/ctrlProps/ctrlProp58.xml><?xml version="1.0" encoding="utf-8"?>
<formControlPr xmlns="http://schemas.microsoft.com/office/spreadsheetml/2009/9/main" objectType="CheckBox" fmlaLink="$AL$79" lockText="1" noThreeD="1"/>
</file>

<file path=xl/ctrlProps/ctrlProp59.xml><?xml version="1.0" encoding="utf-8"?>
<formControlPr xmlns="http://schemas.microsoft.com/office/spreadsheetml/2009/9/main" objectType="CheckBox" fmlaLink="$AN$80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fmlaLink="$AL$88" lockText="1" noThreeD="1"/>
</file>

<file path=xl/ctrlProps/ctrlProp62.xml><?xml version="1.0" encoding="utf-8"?>
<formControlPr xmlns="http://schemas.microsoft.com/office/spreadsheetml/2009/9/main" objectType="CheckBox" fmlaLink="$AL$89" lockText="1" noThreeD="1"/>
</file>

<file path=xl/ctrlProps/ctrlProp63.xml><?xml version="1.0" encoding="utf-8"?>
<formControlPr xmlns="http://schemas.microsoft.com/office/spreadsheetml/2009/9/main" objectType="CheckBox" fmlaLink="$AL$90" lockText="1" noThreeD="1"/>
</file>

<file path=xl/ctrlProps/ctrlProp64.xml><?xml version="1.0" encoding="utf-8"?>
<formControlPr xmlns="http://schemas.microsoft.com/office/spreadsheetml/2009/9/main" objectType="CheckBox" fmlaLink="$AL$91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fmlaLink="$AN$89" lockText="1" noThreeD="1"/>
</file>

<file path=xl/ctrlProps/ctrlProp67.xml><?xml version="1.0" encoding="utf-8"?>
<formControlPr xmlns="http://schemas.microsoft.com/office/spreadsheetml/2009/9/main" objectType="CheckBox" fmlaLink="$AN$88" lockText="1" noThreeD="1"/>
</file>

<file path=xl/ctrlProps/ctrlProp68.xml><?xml version="1.0" encoding="utf-8"?>
<formControlPr xmlns="http://schemas.microsoft.com/office/spreadsheetml/2009/9/main" objectType="CheckBox" fmlaLink="$AP$96" lockText="1" noThreeD="1"/>
</file>

<file path=xl/ctrlProps/ctrlProp69.xml><?xml version="1.0" encoding="utf-8"?>
<formControlPr xmlns="http://schemas.microsoft.com/office/spreadsheetml/2009/9/main" objectType="CheckBox" fmlaLink="$AP$95" lockText="1" noThreeD="1"/>
</file>

<file path=xl/ctrlProps/ctrlProp70.xml><?xml version="1.0" encoding="utf-8"?>
<formControlPr xmlns="http://schemas.microsoft.com/office/spreadsheetml/2009/9/main" objectType="CheckBox" fmlaLink="$AR$96" lockText="1" noThreeD="1"/>
</file>

<file path=xl/ctrlProps/ctrlProp71.xml><?xml version="1.0" encoding="utf-8"?>
<formControlPr xmlns="http://schemas.microsoft.com/office/spreadsheetml/2009/9/main" objectType="CheckBox" fmlaLink="$AR$95" lockText="1" noThreeD="1"/>
</file>

<file path=xl/ctrlProps/ctrlProp72.xml><?xml version="1.0" encoding="utf-8"?>
<formControlPr xmlns="http://schemas.microsoft.com/office/spreadsheetml/2009/9/main" objectType="CheckBox" fmlaLink="$AR$97" lockText="1" noThreeD="1"/>
</file>

<file path=xl/ctrlProps/ctrlProp73.xml><?xml version="1.0" encoding="utf-8"?>
<formControlPr xmlns="http://schemas.microsoft.com/office/spreadsheetml/2009/9/main" objectType="CheckBox" fmlaLink="$AR$98" lockText="1" noThreeD="1"/>
</file>

<file path=xl/ctrlProps/ctrlProp74.xml><?xml version="1.0" encoding="utf-8"?>
<formControlPr xmlns="http://schemas.microsoft.com/office/spreadsheetml/2009/9/main" objectType="CheckBox" fmlaLink="$AR$99" lockText="1" noThreeD="1"/>
</file>

<file path=xl/ctrlProps/ctrlProp75.xml><?xml version="1.0" encoding="utf-8"?>
<formControlPr xmlns="http://schemas.microsoft.com/office/spreadsheetml/2009/9/main" objectType="CheckBox" fmlaLink="$AR$100" lockText="1" noThreeD="1"/>
</file>

<file path=xl/ctrlProps/ctrlProp76.xml><?xml version="1.0" encoding="utf-8"?>
<formControlPr xmlns="http://schemas.microsoft.com/office/spreadsheetml/2009/9/main" objectType="CheckBox" fmlaLink="$AR$101" lockText="1" noThreeD="1"/>
</file>

<file path=xl/ctrlProps/ctrlProp77.xml><?xml version="1.0" encoding="utf-8"?>
<formControlPr xmlns="http://schemas.microsoft.com/office/spreadsheetml/2009/9/main" objectType="CheckBox" fmlaLink="$AT$101" lockText="1" noThreeD="1"/>
</file>

<file path=xl/ctrlProps/ctrlProp78.xml><?xml version="1.0" encoding="utf-8"?>
<formControlPr xmlns="http://schemas.microsoft.com/office/spreadsheetml/2009/9/main" objectType="CheckBox" fmlaLink="$AR$102" lockText="1" noThreeD="1"/>
</file>

<file path=xl/ctrlProps/ctrlProp79.xml><?xml version="1.0" encoding="utf-8"?>
<formControlPr xmlns="http://schemas.microsoft.com/office/spreadsheetml/2009/9/main" objectType="CheckBox" fmlaLink="$AT$102" lockText="1" noThreeD="1"/>
</file>

<file path=xl/ctrlProps/ctrlProp80.xml><?xml version="1.0" encoding="utf-8"?>
<formControlPr xmlns="http://schemas.microsoft.com/office/spreadsheetml/2009/9/main" objectType="CheckBox" fmlaLink="$AR$103" lockText="1" noThreeD="1"/>
</file>

<file path=xl/ctrlProps/ctrlProp81.xml><?xml version="1.0" encoding="utf-8"?>
<formControlPr xmlns="http://schemas.microsoft.com/office/spreadsheetml/2009/9/main" objectType="CheckBox" fmlaLink="$AT$103" lockText="1" noThreeD="1"/>
</file>

<file path=xl/ctrlProps/ctrlProp82.xml><?xml version="1.0" encoding="utf-8"?>
<formControlPr xmlns="http://schemas.microsoft.com/office/spreadsheetml/2009/9/main" objectType="CheckBox" fmlaLink="$AR$104" lockText="1" noThreeD="1"/>
</file>

<file path=xl/ctrlProps/ctrlProp83.xml><?xml version="1.0" encoding="utf-8"?>
<formControlPr xmlns="http://schemas.microsoft.com/office/spreadsheetml/2009/9/main" objectType="CheckBox" fmlaLink="$AL$116" lockText="1" noThreeD="1"/>
</file>

<file path=xl/ctrlProps/ctrlProp84.xml><?xml version="1.0" encoding="utf-8"?>
<formControlPr xmlns="http://schemas.microsoft.com/office/spreadsheetml/2009/9/main" objectType="CheckBox" fmlaLink="$AL$117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fmlaLink="$AL$120" lockText="1" noThreeD="1"/>
</file>

<file path=xl/ctrlProps/ctrlProp87.xml><?xml version="1.0" encoding="utf-8"?>
<formControlPr xmlns="http://schemas.microsoft.com/office/spreadsheetml/2009/9/main" objectType="CheckBox" fmlaLink="$AN$116" lockText="1" noThreeD="1"/>
</file>

<file path=xl/ctrlProps/ctrlProp88.xml><?xml version="1.0" encoding="utf-8"?>
<formControlPr xmlns="http://schemas.microsoft.com/office/spreadsheetml/2009/9/main" objectType="CheckBox" fmlaLink="$AN$117" lockText="1" noThreeD="1"/>
</file>

<file path=xl/ctrlProps/ctrlProp89.xml><?xml version="1.0" encoding="utf-8"?>
<formControlPr xmlns="http://schemas.microsoft.com/office/spreadsheetml/2009/9/main" objectType="CheckBox" fmlaLink="$AN$118" lockText="1" noThreeD="1"/>
</file>

<file path=xl/ctrlProps/ctrlProp90.xml><?xml version="1.0" encoding="utf-8"?>
<formControlPr xmlns="http://schemas.microsoft.com/office/spreadsheetml/2009/9/main" objectType="CheckBox" fmlaLink="$AL$122" lockText="1" noThreeD="1"/>
</file>

<file path=xl/ctrlProps/ctrlProp91.xml><?xml version="1.0" encoding="utf-8"?>
<formControlPr xmlns="http://schemas.microsoft.com/office/spreadsheetml/2009/9/main" objectType="CheckBox" fmlaLink="$AL$123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fmlaLink="$AL$126" lockText="1" noThreeD="1"/>
</file>

<file path=xl/ctrlProps/ctrlProp94.xml><?xml version="1.0" encoding="utf-8"?>
<formControlPr xmlns="http://schemas.microsoft.com/office/spreadsheetml/2009/9/main" objectType="CheckBox" fmlaLink="$AL$125" lockText="1" noThreeD="1"/>
</file>

<file path=xl/ctrlProps/ctrlProp95.xml><?xml version="1.0" encoding="utf-8"?>
<formControlPr xmlns="http://schemas.microsoft.com/office/spreadsheetml/2009/9/main" objectType="CheckBox" fmlaLink="$AN$119" lockText="1" noThreeD="1"/>
</file>

<file path=xl/ctrlProps/ctrlProp96.xml><?xml version="1.0" encoding="utf-8"?>
<formControlPr xmlns="http://schemas.microsoft.com/office/spreadsheetml/2009/9/main" objectType="CheckBox" fmlaLink="$AN$120" lockText="1" noThreeD="1"/>
</file>

<file path=xl/ctrlProps/ctrlProp97.xml><?xml version="1.0" encoding="utf-8"?>
<formControlPr xmlns="http://schemas.microsoft.com/office/spreadsheetml/2009/9/main" objectType="CheckBox" fmlaLink="$AP$112" lockText="1" noThreeD="1"/>
</file>

<file path=xl/ctrlProps/ctrlProp98.xml><?xml version="1.0" encoding="utf-8"?>
<formControlPr xmlns="http://schemas.microsoft.com/office/spreadsheetml/2009/9/main" objectType="CheckBox" fmlaLink="$AP$111" lockText="1" noThreeD="1"/>
</file>

<file path=xl/ctrlProps/ctrlProp99.xml><?xml version="1.0" encoding="utf-8"?>
<formControlPr xmlns="http://schemas.microsoft.com/office/spreadsheetml/2009/9/main" objectType="CheckBox" fmlaLink="$AR$111" lockText="1" noThreeD="1"/>
</file>

<file path=xl/ctrlProps/ctrlProp100.xml><?xml version="1.0" encoding="utf-8"?>
<formControlPr xmlns="http://schemas.microsoft.com/office/spreadsheetml/2009/9/main" objectType="CheckBox" fmlaLink="$AR$112" lockText="1" noThreeD="1"/>
</file>

<file path=xl/ctrlProps/ctrlProp101.xml><?xml version="1.0" encoding="utf-8"?>
<formControlPr xmlns="http://schemas.microsoft.com/office/spreadsheetml/2009/9/main" objectType="CheckBox" fmlaLink="$AR$113" lockText="1" noThreeD="1"/>
</file>

<file path=xl/ctrlProps/ctrlProp102.xml><?xml version="1.0" encoding="utf-8"?>
<formControlPr xmlns="http://schemas.microsoft.com/office/spreadsheetml/2009/9/main" objectType="CheckBox" fmlaLink="$AT$111" lockText="1" noThreeD="1"/>
</file>

<file path=xl/ctrlProps/ctrlProp103.xml><?xml version="1.0" encoding="utf-8"?>
<formControlPr xmlns="http://schemas.microsoft.com/office/spreadsheetml/2009/9/main" objectType="CheckBox" fmlaLink="$AR$114" lockText="1" noThreeD="1"/>
</file>

<file path=xl/ctrlProps/ctrlProp104.xml><?xml version="1.0" encoding="utf-8"?>
<formControlPr xmlns="http://schemas.microsoft.com/office/spreadsheetml/2009/9/main" objectType="CheckBox" fmlaLink="$AL$85" lockText="1" noThreeD="1"/>
</file>

<file path=xl/ctrlProps/ctrlProp105.xml><?xml version="1.0" encoding="utf-8"?>
<formControlPr xmlns="http://schemas.microsoft.com/office/spreadsheetml/2009/9/main" objectType="CheckBox" fmlaLink="$AL$84" lockText="1" noThreeD="1"/>
</file>

<file path=xl/ctrlProps/ctrlProp106.xml><?xml version="1.0" encoding="utf-8"?>
<formControlPr xmlns="http://schemas.microsoft.com/office/spreadsheetml/2009/9/main" objectType="CheckBox" fmlaLink="$AN$84" lockText="1" noThreeD="1"/>
</file>

<file path=xl/ctrlProps/ctrlProp107.xml><?xml version="1.0" encoding="utf-8"?>
<formControlPr xmlns="http://schemas.microsoft.com/office/spreadsheetml/2009/9/main" objectType="CheckBox" fmlaLink="$AP$84" lockText="1" noThreeD="1"/>
</file>

<file path=xl/ctrlProps/ctrlProp108.xml><?xml version="1.0" encoding="utf-8"?>
<formControlPr xmlns="http://schemas.microsoft.com/office/spreadsheetml/2009/9/main" objectType="CheckBox" fmlaLink="$AN$85" lockText="1" noThreeD="1"/>
</file>

<file path=xl/ctrlProps/ctrlProp109.xml><?xml version="1.0" encoding="utf-8"?>
<formControlPr xmlns="http://schemas.microsoft.com/office/spreadsheetml/2009/9/main" objectType="CheckBox" fmlaLink="$AP$85" lockText="1" noThreeD="1"/>
</file>

<file path=xl/ctrlProps/ctrlProp110.xml><?xml version="1.0" encoding="utf-8"?>
<formControlPr xmlns="http://schemas.microsoft.com/office/spreadsheetml/2009/9/main" objectType="CheckBox" fmlaLink="$AN$79" lockText="1" noThreeD="1"/>
</file>

<file path=xl/ctrlProps/ctrlProp111.xml><?xml version="1.0" encoding="utf-8"?>
<formControlPr xmlns="http://schemas.microsoft.com/office/spreadsheetml/2009/9/main" objectType="CheckBox" fmlaLink="$AL$119" lockText="1" noThreeD="1"/>
</file>

<file path=xl/ctrlProps/ctrlProp112.xml><?xml version="1.0" encoding="utf-8"?>
<formControlPr xmlns="http://schemas.microsoft.com/office/spreadsheetml/2009/9/main" objectType="CheckBox" fmlaLink="$AR$51" lockText="1" noThreeD="1"/>
</file>

<file path=xl/ctrlProps/ctrlProp113.xml><?xml version="1.0" encoding="utf-8"?>
<formControlPr xmlns="http://schemas.microsoft.com/office/spreadsheetml/2009/9/main" objectType="CheckBox" fmlaLink="$AR$50" lockText="1" noThreeD="1"/>
</file>

<file path=xl/ctrlProps/ctrlProp114.xml><?xml version="1.0" encoding="utf-8"?>
<formControlPr xmlns="http://schemas.microsoft.com/office/spreadsheetml/2009/9/main" objectType="CheckBox" fmlaLink="$AL$55" lockText="1" noThreeD="1"/>
</file>

<file path=xl/ctrlProps/ctrlProp115.xml><?xml version="1.0" encoding="utf-8"?>
<formControlPr xmlns="http://schemas.microsoft.com/office/spreadsheetml/2009/9/main" objectType="CheckBox" fmlaLink="$AL$54" lockText="1" noThreeD="1"/>
</file>

<file path=xl/ctrlProps/ctrlProp116.xml><?xml version="1.0" encoding="utf-8"?>
<formControlPr xmlns="http://schemas.microsoft.com/office/spreadsheetml/2009/9/main" objectType="CheckBox" fmlaLink="$AV$50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fmlaLink="$BE$5" lockText="1" noThreeD="1"/>
</file>

<file path=xl/ctrlProps/ctrlProp119.xml><?xml version="1.0" encoding="utf-8"?>
<formControlPr xmlns="http://schemas.microsoft.com/office/spreadsheetml/2009/9/main" objectType="CheckBox" fmlaLink="$BF$5" lockText="1" noThreeD="1"/>
</file>

<file path=xl/ctrlProps/ctrlProp120.xml><?xml version="1.0" encoding="utf-8"?>
<formControlPr xmlns="http://schemas.microsoft.com/office/spreadsheetml/2009/9/main" objectType="CheckBox" fmlaLink="$AX$38" lockText="1" noThreeD="1"/>
</file>

<file path=xl/ctrlProps/ctrlProp121.xml><?xml version="1.0" encoding="utf-8"?>
<formControlPr xmlns="http://schemas.microsoft.com/office/spreadsheetml/2009/9/main" objectType="CheckBox" fmlaLink="$AX$41" lockText="1" noThreeD="1"/>
</file>

<file path=xl/ctrlProps/ctrlProp122.xml><?xml version="1.0" encoding="utf-8"?>
<formControlPr xmlns="http://schemas.microsoft.com/office/spreadsheetml/2009/9/main" objectType="CheckBox" fmlaLink="$AX$44" lockText="1" noThreeD="1"/>
</file>

<file path=xl/ctrlProps/ctrlProp123.xml><?xml version="1.0" encoding="utf-8"?>
<formControlPr xmlns="http://schemas.microsoft.com/office/spreadsheetml/2009/9/main" objectType="CheckBox" fmlaLink="$AX$45" lockText="1" noThreeD="1"/>
</file>

<file path=xl/ctrlProps/ctrlProp124.xml><?xml version="1.0" encoding="utf-8"?>
<formControlPr xmlns="http://schemas.microsoft.com/office/spreadsheetml/2009/9/main" objectType="CheckBox" fmlaLink="$AY$44" lockText="1" noThreeD="1"/>
</file>

<file path=xl/ctrlProps/ctrlProp125.xml><?xml version="1.0" encoding="utf-8"?>
<formControlPr xmlns="http://schemas.microsoft.com/office/spreadsheetml/2009/9/main" objectType="CheckBox" fmlaLink="$AX$46" lockText="1" noThreeD="1"/>
</file>

<file path=xl/ctrlProps/ctrlProp126.xml><?xml version="1.0" encoding="utf-8"?>
<formControlPr xmlns="http://schemas.microsoft.com/office/spreadsheetml/2009/9/main" objectType="CheckBox" fmlaLink="$AX$39" lockText="1" noThreeD="1"/>
</file>

<file path=xl/ctrlProps/ctrlProp127.xml><?xml version="1.0" encoding="utf-8"?>
<formControlPr xmlns="http://schemas.microsoft.com/office/spreadsheetml/2009/9/main" objectType="CheckBox" fmlaLink="$AX$42" lockText="1" noThreeD="1"/>
</file>

<file path=xl/ctrlProps/ctrlProp128.xml><?xml version="1.0" encoding="utf-8"?>
<formControlPr xmlns="http://schemas.microsoft.com/office/spreadsheetml/2009/9/main" objectType="CheckBox" fmlaLink="$AX$40" lockText="1" noThreeD="1"/>
</file>

<file path=xl/ctrlProps/ctrlProp129.xml><?xml version="1.0" encoding="utf-8"?>
<formControlPr xmlns="http://schemas.microsoft.com/office/spreadsheetml/2009/9/main" objectType="CheckBox" fmlaLink="$AX$43" lockText="1" noThreeD="1"/>
</file>

<file path=xl/ctrlProps/ctrlProp130.xml><?xml version="1.0" encoding="utf-8"?>
<formControlPr xmlns="http://schemas.microsoft.com/office/spreadsheetml/2009/9/main" objectType="CheckBox" fmlaLink="$AX$35" lockText="1" noThreeD="1"/>
</file>

<file path=xl/ctrlProps/ctrlProp131.xml><?xml version="1.0" encoding="utf-8"?>
<formControlPr xmlns="http://schemas.microsoft.com/office/spreadsheetml/2009/9/main" objectType="CheckBox" fmlaLink="$AX$34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fmlaLink="$AL$54" lockText="1" noThreeD="1"/>
</file>

<file path=xl/ctrlProps/ctrlProp246.xml><?xml version="1.0" encoding="utf-8"?>
<formControlPr xmlns="http://schemas.microsoft.com/office/spreadsheetml/2009/9/main" objectType="CheckBox" fmlaLink="$AL$55" lockText="1" noThreeD="1"/>
</file>

<file path=xl/ctrlProps/ctrlProp247.xml><?xml version="1.0" encoding="utf-8"?>
<formControlPr xmlns="http://schemas.microsoft.com/office/spreadsheetml/2009/9/main" objectType="CheckBox" fmlaLink="$AL$66" lockText="1" noThreeD="1"/>
</file>

<file path=xl/ctrlProps/ctrlProp248.xml><?xml version="1.0" encoding="utf-8"?>
<formControlPr xmlns="http://schemas.microsoft.com/office/spreadsheetml/2009/9/main" objectType="CheckBox" fmlaLink="$AL$67" lockText="1" noThreeD="1"/>
</file>

<file path=xl/ctrlProps/ctrlProp249.xml><?xml version="1.0" encoding="utf-8"?>
<formControlPr xmlns="http://schemas.microsoft.com/office/spreadsheetml/2009/9/main" objectType="CheckBox" fmlaLink="$AN$85" lockText="1" noThreeD="1"/>
</file>

<file path=xl/ctrlProps/ctrlProp250.xml><?xml version="1.0" encoding="utf-8"?>
<formControlPr xmlns="http://schemas.microsoft.com/office/spreadsheetml/2009/9/main" objectType="CheckBox" fmlaLink="$AN$84" lockText="1" noThreeD="1"/>
</file>

<file path=xl/ctrlProps/ctrlProp251.xml><?xml version="1.0" encoding="utf-8"?>
<formControlPr xmlns="http://schemas.microsoft.com/office/spreadsheetml/2009/9/main" objectType="CheckBox" fmlaLink="$AP$92" lockText="1" noThreeD="1"/>
</file>

<file path=xl/ctrlProps/ctrlProp252.xml><?xml version="1.0" encoding="utf-8"?>
<formControlPr xmlns="http://schemas.microsoft.com/office/spreadsheetml/2009/9/main" objectType="CheckBox" fmlaLink="$AP$91" lockText="1" noThreeD="1"/>
</file>

<file path=xl/ctrlProps/ctrlProp253.xml><?xml version="1.0" encoding="utf-8"?>
<formControlPr xmlns="http://schemas.microsoft.com/office/spreadsheetml/2009/9/main" objectType="CheckBox" fmlaLink="$AL$81" lockText="1" noThreeD="1"/>
</file>

<file path=xl/ctrlProps/ctrlProp254.xml><?xml version="1.0" encoding="utf-8"?>
<formControlPr xmlns="http://schemas.microsoft.com/office/spreadsheetml/2009/9/main" objectType="CheckBox" fmlaLink="$AL$80" lockText="1" noThreeD="1"/>
</file>

<file path=xl/ctrlProps/ctrlProp255.xml><?xml version="1.0" encoding="utf-8"?>
<formControlPr xmlns="http://schemas.microsoft.com/office/spreadsheetml/2009/9/main" objectType="CheckBox" fmlaLink="$AP$108" lockText="1" noThreeD="1"/>
</file>

<file path=xl/ctrlProps/ctrlProp256.xml><?xml version="1.0" encoding="utf-8"?>
<formControlPr xmlns="http://schemas.microsoft.com/office/spreadsheetml/2009/9/main" objectType="CheckBox" fmlaLink="$AP$107" lockText="1" noThreeD="1"/>
</file>

<file path=xl/ctrlProps/ctrlProp257.xml><?xml version="1.0" encoding="utf-8"?>
<formControlPr xmlns="http://schemas.microsoft.com/office/spreadsheetml/2009/9/main" objectType="CheckBox" fmlaLink="$AL$35" lockText="1" noThreeD="1"/>
</file>

<file path=xl/ctrlProps/ctrlProp258.xml><?xml version="1.0" encoding="utf-8"?>
<formControlPr xmlns="http://schemas.microsoft.com/office/spreadsheetml/2009/9/main" objectType="CheckBox" fmlaLink="$AL$36" lockText="1" noThreeD="1"/>
</file>

<file path=xl/ctrlProps/ctrlProp259.xml><?xml version="1.0" encoding="utf-8"?>
<formControlPr xmlns="http://schemas.microsoft.com/office/spreadsheetml/2009/9/main" objectType="CheckBox" fmlaLink="$AN$34" lockText="1" noThreeD="1"/>
</file>

<file path=xl/ctrlProps/ctrlProp260.xml><?xml version="1.0" encoding="utf-8"?>
<formControlPr xmlns="http://schemas.microsoft.com/office/spreadsheetml/2009/9/main" objectType="CheckBox" fmlaLink="$AN$35" lockText="1" noThreeD="1"/>
</file>

<file path=xl/ctrlProps/ctrlProp261.xml><?xml version="1.0" encoding="utf-8"?>
<formControlPr xmlns="http://schemas.microsoft.com/office/spreadsheetml/2009/9/main" objectType="CheckBox" fmlaLink="$AP$34" lockText="1" noThreeD="1"/>
</file>

<file path=xl/ctrlProps/ctrlProp262.xml><?xml version="1.0" encoding="utf-8"?>
<formControlPr xmlns="http://schemas.microsoft.com/office/spreadsheetml/2009/9/main" objectType="CheckBox" fmlaLink="$AP$35" lockText="1" noThreeD="1"/>
</file>

<file path=xl/ctrlProps/ctrlProp263.xml><?xml version="1.0" encoding="utf-8"?>
<formControlPr xmlns="http://schemas.microsoft.com/office/spreadsheetml/2009/9/main" objectType="CheckBox" fmlaLink="$AR$34" lockText="1" noThreeD="1"/>
</file>

<file path=xl/ctrlProps/ctrlProp264.xml><?xml version="1.0" encoding="utf-8"?>
<formControlPr xmlns="http://schemas.microsoft.com/office/spreadsheetml/2009/9/main" objectType="CheckBox" fmlaLink="$AR$35" lockText="1" noThreeD="1"/>
</file>

<file path=xl/ctrlProps/ctrlProp265.xml><?xml version="1.0" encoding="utf-8"?>
<formControlPr xmlns="http://schemas.microsoft.com/office/spreadsheetml/2009/9/main" objectType="CheckBox" fmlaLink="$AN$36" lockText="1" noThreeD="1"/>
</file>

<file path=xl/ctrlProps/ctrlProp266.xml><?xml version="1.0" encoding="utf-8"?>
<formControlPr xmlns="http://schemas.microsoft.com/office/spreadsheetml/2009/9/main" objectType="CheckBox" fmlaLink="#REF!" lockText="1" noThreeD="1"/>
</file>

<file path=xl/ctrlProps/ctrlProp267.xml><?xml version="1.0" encoding="utf-8"?>
<formControlPr xmlns="http://schemas.microsoft.com/office/spreadsheetml/2009/9/main" objectType="CheckBox" fmlaLink="#REF!" lockText="1" noThreeD="1"/>
</file>

<file path=xl/ctrlProps/ctrlProp268.xml><?xml version="1.0" encoding="utf-8"?>
<formControlPr xmlns="http://schemas.microsoft.com/office/spreadsheetml/2009/9/main" objectType="CheckBox" fmlaLink="#REF!" lockText="1" noThreeD="1"/>
</file>

<file path=xl/ctrlProps/ctrlProp269.xml><?xml version="1.0" encoding="utf-8"?>
<formControlPr xmlns="http://schemas.microsoft.com/office/spreadsheetml/2009/9/main" objectType="CheckBox" fmlaLink="$AP$36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50</xdr:row>
          <xdr:rowOff>47625</xdr:rowOff>
        </xdr:from>
        <xdr:to>
          <xdr:col>3</xdr:col>
          <xdr:colOff>180975</xdr:colOff>
          <xdr:row>51</xdr:row>
          <xdr:rowOff>123825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50</xdr:row>
          <xdr:rowOff>47625</xdr:rowOff>
        </xdr:from>
        <xdr:to>
          <xdr:col>2</xdr:col>
          <xdr:colOff>0</xdr:colOff>
          <xdr:row>51</xdr:row>
          <xdr:rowOff>123825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48</xdr:row>
          <xdr:rowOff>104775</xdr:rowOff>
        </xdr:from>
        <xdr:to>
          <xdr:col>32</xdr:col>
          <xdr:colOff>85725</xdr:colOff>
          <xdr:row>49</xdr:row>
          <xdr:rowOff>66675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56</xdr:row>
          <xdr:rowOff>57150</xdr:rowOff>
        </xdr:from>
        <xdr:to>
          <xdr:col>34</xdr:col>
          <xdr:colOff>0</xdr:colOff>
          <xdr:row>57</xdr:row>
          <xdr:rowOff>133350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56</xdr:row>
          <xdr:rowOff>47625</xdr:rowOff>
        </xdr:from>
        <xdr:to>
          <xdr:col>31</xdr:col>
          <xdr:colOff>142875</xdr:colOff>
          <xdr:row>57</xdr:row>
          <xdr:rowOff>123825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209550</xdr:colOff>
          <xdr:row>56</xdr:row>
          <xdr:rowOff>38100</xdr:rowOff>
        </xdr:from>
        <xdr:to>
          <xdr:col>24</xdr:col>
          <xdr:colOff>114300</xdr:colOff>
          <xdr:row>57</xdr:row>
          <xdr:rowOff>114300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56</xdr:row>
          <xdr:rowOff>47625</xdr:rowOff>
        </xdr:from>
        <xdr:to>
          <xdr:col>22</xdr:col>
          <xdr:colOff>142875</xdr:colOff>
          <xdr:row>57</xdr:row>
          <xdr:rowOff>123825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58</xdr:row>
          <xdr:rowOff>47625</xdr:rowOff>
        </xdr:from>
        <xdr:to>
          <xdr:col>12</xdr:col>
          <xdr:colOff>114300</xdr:colOff>
          <xdr:row>59</xdr:row>
          <xdr:rowOff>123825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58</xdr:row>
          <xdr:rowOff>38100</xdr:rowOff>
        </xdr:from>
        <xdr:to>
          <xdr:col>15</xdr:col>
          <xdr:colOff>38100</xdr:colOff>
          <xdr:row>59</xdr:row>
          <xdr:rowOff>114300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58</xdr:row>
          <xdr:rowOff>47625</xdr:rowOff>
        </xdr:from>
        <xdr:to>
          <xdr:col>17</xdr:col>
          <xdr:colOff>114300</xdr:colOff>
          <xdr:row>59</xdr:row>
          <xdr:rowOff>123825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58</xdr:row>
          <xdr:rowOff>47625</xdr:rowOff>
        </xdr:from>
        <xdr:to>
          <xdr:col>21</xdr:col>
          <xdr:colOff>114300</xdr:colOff>
          <xdr:row>59</xdr:row>
          <xdr:rowOff>123825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58</xdr:row>
          <xdr:rowOff>47625</xdr:rowOff>
        </xdr:from>
        <xdr:to>
          <xdr:col>24</xdr:col>
          <xdr:colOff>114300</xdr:colOff>
          <xdr:row>59</xdr:row>
          <xdr:rowOff>123825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58</xdr:row>
          <xdr:rowOff>47625</xdr:rowOff>
        </xdr:from>
        <xdr:to>
          <xdr:col>27</xdr:col>
          <xdr:colOff>114300</xdr:colOff>
          <xdr:row>59</xdr:row>
          <xdr:rowOff>123825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57</xdr:row>
          <xdr:rowOff>133350</xdr:rowOff>
        </xdr:from>
        <xdr:to>
          <xdr:col>30</xdr:col>
          <xdr:colOff>180975</xdr:colOff>
          <xdr:row>59</xdr:row>
          <xdr:rowOff>38100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60</xdr:row>
          <xdr:rowOff>47625</xdr:rowOff>
        </xdr:from>
        <xdr:to>
          <xdr:col>12</xdr:col>
          <xdr:colOff>114300</xdr:colOff>
          <xdr:row>61</xdr:row>
          <xdr:rowOff>123825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60</xdr:row>
          <xdr:rowOff>47625</xdr:rowOff>
        </xdr:from>
        <xdr:to>
          <xdr:col>16</xdr:col>
          <xdr:colOff>114300</xdr:colOff>
          <xdr:row>61</xdr:row>
          <xdr:rowOff>123825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60</xdr:row>
          <xdr:rowOff>47625</xdr:rowOff>
        </xdr:from>
        <xdr:to>
          <xdr:col>19</xdr:col>
          <xdr:colOff>114300</xdr:colOff>
          <xdr:row>61</xdr:row>
          <xdr:rowOff>123825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58</xdr:row>
      <xdr:rowOff>47625</xdr:rowOff>
    </xdr:from>
    <xdr:to>
      <xdr:col>34</xdr:col>
      <xdr:colOff>142875</xdr:colOff>
      <xdr:row>61</xdr:row>
      <xdr:rowOff>142875</xdr:rowOff>
    </xdr:to>
    <xdr:sp macro="" textlink="">
      <xdr:nvSpPr>
        <xdr:cNvPr id="5271" name="AutoShape 48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rrowheads="1"/>
        </xdr:cNvSpPr>
      </xdr:nvSpPr>
      <xdr:spPr bwMode="auto">
        <a:xfrm>
          <a:off x="5848350" y="837247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62</xdr:row>
          <xdr:rowOff>9525</xdr:rowOff>
        </xdr:from>
        <xdr:to>
          <xdr:col>10</xdr:col>
          <xdr:colOff>114300</xdr:colOff>
          <xdr:row>63</xdr:row>
          <xdr:rowOff>76200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62</xdr:row>
          <xdr:rowOff>9525</xdr:rowOff>
        </xdr:from>
        <xdr:to>
          <xdr:col>31</xdr:col>
          <xdr:colOff>161925</xdr:colOff>
          <xdr:row>63</xdr:row>
          <xdr:rowOff>76200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64</xdr:row>
          <xdr:rowOff>19050</xdr:rowOff>
        </xdr:from>
        <xdr:to>
          <xdr:col>10</xdr:col>
          <xdr:colOff>114300</xdr:colOff>
          <xdr:row>65</xdr:row>
          <xdr:rowOff>85725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64</xdr:row>
          <xdr:rowOff>19050</xdr:rowOff>
        </xdr:from>
        <xdr:to>
          <xdr:col>27</xdr:col>
          <xdr:colOff>152400</xdr:colOff>
          <xdr:row>65</xdr:row>
          <xdr:rowOff>85725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66</xdr:row>
          <xdr:rowOff>19050</xdr:rowOff>
        </xdr:from>
        <xdr:to>
          <xdr:col>10</xdr:col>
          <xdr:colOff>114300</xdr:colOff>
          <xdr:row>67</xdr:row>
          <xdr:rowOff>85725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63</xdr:row>
          <xdr:rowOff>95250</xdr:rowOff>
        </xdr:from>
        <xdr:to>
          <xdr:col>2</xdr:col>
          <xdr:colOff>142875</xdr:colOff>
          <xdr:row>65</xdr:row>
          <xdr:rowOff>114300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95250</xdr:rowOff>
        </xdr:from>
        <xdr:to>
          <xdr:col>5</xdr:col>
          <xdr:colOff>104775</xdr:colOff>
          <xdr:row>65</xdr:row>
          <xdr:rowOff>114300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44</xdr:row>
          <xdr:rowOff>38100</xdr:rowOff>
        </xdr:from>
        <xdr:to>
          <xdr:col>6</xdr:col>
          <xdr:colOff>114300</xdr:colOff>
          <xdr:row>45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73</xdr:row>
          <xdr:rowOff>47625</xdr:rowOff>
        </xdr:from>
        <xdr:to>
          <xdr:col>2</xdr:col>
          <xdr:colOff>161925</xdr:colOff>
          <xdr:row>74</xdr:row>
          <xdr:rowOff>104775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73</xdr:row>
          <xdr:rowOff>28575</xdr:rowOff>
        </xdr:from>
        <xdr:to>
          <xdr:col>5</xdr:col>
          <xdr:colOff>114300</xdr:colOff>
          <xdr:row>74</xdr:row>
          <xdr:rowOff>123825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44</xdr:row>
          <xdr:rowOff>38100</xdr:rowOff>
        </xdr:from>
        <xdr:to>
          <xdr:col>13</xdr:col>
          <xdr:colOff>114300</xdr:colOff>
          <xdr:row>45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44</xdr:row>
          <xdr:rowOff>38100</xdr:rowOff>
        </xdr:from>
        <xdr:to>
          <xdr:col>18</xdr:col>
          <xdr:colOff>114300</xdr:colOff>
          <xdr:row>45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46</xdr:row>
          <xdr:rowOff>38100</xdr:rowOff>
        </xdr:from>
        <xdr:to>
          <xdr:col>6</xdr:col>
          <xdr:colOff>114300</xdr:colOff>
          <xdr:row>47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46</xdr:row>
          <xdr:rowOff>38100</xdr:rowOff>
        </xdr:from>
        <xdr:to>
          <xdr:col>11</xdr:col>
          <xdr:colOff>114300</xdr:colOff>
          <xdr:row>47</xdr:row>
          <xdr:rowOff>114300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48</xdr:row>
          <xdr:rowOff>47625</xdr:rowOff>
        </xdr:from>
        <xdr:to>
          <xdr:col>34</xdr:col>
          <xdr:colOff>66675</xdr:colOff>
          <xdr:row>49</xdr:row>
          <xdr:rowOff>123825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50</xdr:row>
          <xdr:rowOff>47625</xdr:rowOff>
        </xdr:from>
        <xdr:to>
          <xdr:col>14</xdr:col>
          <xdr:colOff>104775</xdr:colOff>
          <xdr:row>51</xdr:row>
          <xdr:rowOff>123825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</xdr:colOff>
          <xdr:row>50</xdr:row>
          <xdr:rowOff>47625</xdr:rowOff>
        </xdr:from>
        <xdr:to>
          <xdr:col>11</xdr:col>
          <xdr:colOff>152400</xdr:colOff>
          <xdr:row>51</xdr:row>
          <xdr:rowOff>123825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50</xdr:row>
          <xdr:rowOff>47625</xdr:rowOff>
        </xdr:from>
        <xdr:to>
          <xdr:col>29</xdr:col>
          <xdr:colOff>152400</xdr:colOff>
          <xdr:row>51</xdr:row>
          <xdr:rowOff>123825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95250</xdr:rowOff>
        </xdr:from>
        <xdr:to>
          <xdr:col>10</xdr:col>
          <xdr:colOff>114300</xdr:colOff>
          <xdr:row>55</xdr:row>
          <xdr:rowOff>57150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54</xdr:row>
          <xdr:rowOff>38100</xdr:rowOff>
        </xdr:from>
        <xdr:to>
          <xdr:col>8</xdr:col>
          <xdr:colOff>57150</xdr:colOff>
          <xdr:row>55</xdr:row>
          <xdr:rowOff>114300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52</xdr:row>
          <xdr:rowOff>95250</xdr:rowOff>
        </xdr:from>
        <xdr:to>
          <xdr:col>14</xdr:col>
          <xdr:colOff>95250</xdr:colOff>
          <xdr:row>53</xdr:row>
          <xdr:rowOff>57150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52</xdr:row>
          <xdr:rowOff>47625</xdr:rowOff>
        </xdr:from>
        <xdr:to>
          <xdr:col>16</xdr:col>
          <xdr:colOff>85725</xdr:colOff>
          <xdr:row>53</xdr:row>
          <xdr:rowOff>123825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68</xdr:row>
          <xdr:rowOff>95250</xdr:rowOff>
        </xdr:from>
        <xdr:to>
          <xdr:col>14</xdr:col>
          <xdr:colOff>152400</xdr:colOff>
          <xdr:row>69</xdr:row>
          <xdr:rowOff>57150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68</xdr:row>
          <xdr:rowOff>38100</xdr:rowOff>
        </xdr:from>
        <xdr:to>
          <xdr:col>11</xdr:col>
          <xdr:colOff>114300</xdr:colOff>
          <xdr:row>69</xdr:row>
          <xdr:rowOff>114300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70</xdr:row>
          <xdr:rowOff>47625</xdr:rowOff>
        </xdr:from>
        <xdr:to>
          <xdr:col>11</xdr:col>
          <xdr:colOff>171450</xdr:colOff>
          <xdr:row>71</xdr:row>
          <xdr:rowOff>114300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70</xdr:row>
          <xdr:rowOff>47625</xdr:rowOff>
        </xdr:from>
        <xdr:to>
          <xdr:col>14</xdr:col>
          <xdr:colOff>114300</xdr:colOff>
          <xdr:row>71</xdr:row>
          <xdr:rowOff>114300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70</xdr:row>
          <xdr:rowOff>47625</xdr:rowOff>
        </xdr:from>
        <xdr:to>
          <xdr:col>17</xdr:col>
          <xdr:colOff>114300</xdr:colOff>
          <xdr:row>71</xdr:row>
          <xdr:rowOff>114300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70</xdr:row>
          <xdr:rowOff>47625</xdr:rowOff>
        </xdr:from>
        <xdr:to>
          <xdr:col>20</xdr:col>
          <xdr:colOff>114300</xdr:colOff>
          <xdr:row>71</xdr:row>
          <xdr:rowOff>114300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70</xdr:row>
          <xdr:rowOff>47625</xdr:rowOff>
        </xdr:from>
        <xdr:to>
          <xdr:col>23</xdr:col>
          <xdr:colOff>114300</xdr:colOff>
          <xdr:row>71</xdr:row>
          <xdr:rowOff>114300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70</xdr:row>
          <xdr:rowOff>47625</xdr:rowOff>
        </xdr:from>
        <xdr:to>
          <xdr:col>26</xdr:col>
          <xdr:colOff>114300</xdr:colOff>
          <xdr:row>71</xdr:row>
          <xdr:rowOff>114300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0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72</xdr:row>
          <xdr:rowOff>47625</xdr:rowOff>
        </xdr:from>
        <xdr:to>
          <xdr:col>11</xdr:col>
          <xdr:colOff>161925</xdr:colOff>
          <xdr:row>73</xdr:row>
          <xdr:rowOff>114300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0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72</xdr:row>
          <xdr:rowOff>47625</xdr:rowOff>
        </xdr:from>
        <xdr:to>
          <xdr:col>17</xdr:col>
          <xdr:colOff>114300</xdr:colOff>
          <xdr:row>73</xdr:row>
          <xdr:rowOff>114300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72</xdr:row>
          <xdr:rowOff>47625</xdr:rowOff>
        </xdr:from>
        <xdr:to>
          <xdr:col>23</xdr:col>
          <xdr:colOff>114300</xdr:colOff>
          <xdr:row>73</xdr:row>
          <xdr:rowOff>114300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72</xdr:row>
          <xdr:rowOff>38100</xdr:rowOff>
        </xdr:from>
        <xdr:to>
          <xdr:col>28</xdr:col>
          <xdr:colOff>0</xdr:colOff>
          <xdr:row>73</xdr:row>
          <xdr:rowOff>104775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74</xdr:row>
          <xdr:rowOff>28575</xdr:rowOff>
        </xdr:from>
        <xdr:to>
          <xdr:col>11</xdr:col>
          <xdr:colOff>161925</xdr:colOff>
          <xdr:row>75</xdr:row>
          <xdr:rowOff>95250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90</xdr:row>
          <xdr:rowOff>47625</xdr:rowOff>
        </xdr:from>
        <xdr:to>
          <xdr:col>6</xdr:col>
          <xdr:colOff>114300</xdr:colOff>
          <xdr:row>91</xdr:row>
          <xdr:rowOff>114300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90</xdr:row>
          <xdr:rowOff>47625</xdr:rowOff>
        </xdr:from>
        <xdr:to>
          <xdr:col>9</xdr:col>
          <xdr:colOff>114300</xdr:colOff>
          <xdr:row>91</xdr:row>
          <xdr:rowOff>114300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90</xdr:row>
          <xdr:rowOff>47625</xdr:rowOff>
        </xdr:from>
        <xdr:to>
          <xdr:col>12</xdr:col>
          <xdr:colOff>114300</xdr:colOff>
          <xdr:row>91</xdr:row>
          <xdr:rowOff>114300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90</xdr:row>
          <xdr:rowOff>47625</xdr:rowOff>
        </xdr:from>
        <xdr:to>
          <xdr:col>15</xdr:col>
          <xdr:colOff>114300</xdr:colOff>
          <xdr:row>91</xdr:row>
          <xdr:rowOff>114300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64</xdr:col>
          <xdr:colOff>9525</xdr:colOff>
          <xdr:row>76</xdr:row>
          <xdr:rowOff>0</xdr:rowOff>
        </xdr:from>
        <xdr:to>
          <xdr:col>65</xdr:col>
          <xdr:colOff>114300</xdr:colOff>
          <xdr:row>76</xdr:row>
          <xdr:rowOff>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91</xdr:row>
          <xdr:rowOff>28575</xdr:rowOff>
        </xdr:from>
        <xdr:to>
          <xdr:col>21</xdr:col>
          <xdr:colOff>66675</xdr:colOff>
          <xdr:row>92</xdr:row>
          <xdr:rowOff>104775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91</xdr:row>
          <xdr:rowOff>28575</xdr:rowOff>
        </xdr:from>
        <xdr:to>
          <xdr:col>19</xdr:col>
          <xdr:colOff>9525</xdr:colOff>
          <xdr:row>92</xdr:row>
          <xdr:rowOff>104775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103</xdr:row>
          <xdr:rowOff>47625</xdr:rowOff>
        </xdr:from>
        <xdr:to>
          <xdr:col>21</xdr:col>
          <xdr:colOff>66675</xdr:colOff>
          <xdr:row>104</xdr:row>
          <xdr:rowOff>123825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103</xdr:row>
          <xdr:rowOff>47625</xdr:rowOff>
        </xdr:from>
        <xdr:to>
          <xdr:col>19</xdr:col>
          <xdr:colOff>0</xdr:colOff>
          <xdr:row>104</xdr:row>
          <xdr:rowOff>123825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94</xdr:row>
          <xdr:rowOff>47625</xdr:rowOff>
        </xdr:from>
        <xdr:to>
          <xdr:col>24</xdr:col>
          <xdr:colOff>123825</xdr:colOff>
          <xdr:row>95</xdr:row>
          <xdr:rowOff>123825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96</xdr:row>
          <xdr:rowOff>47625</xdr:rowOff>
        </xdr:from>
        <xdr:to>
          <xdr:col>28</xdr:col>
          <xdr:colOff>104775</xdr:colOff>
          <xdr:row>97</xdr:row>
          <xdr:rowOff>123825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96</xdr:row>
          <xdr:rowOff>38100</xdr:rowOff>
        </xdr:from>
        <xdr:to>
          <xdr:col>33</xdr:col>
          <xdr:colOff>9525</xdr:colOff>
          <xdr:row>97</xdr:row>
          <xdr:rowOff>123825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98</xdr:row>
          <xdr:rowOff>38100</xdr:rowOff>
        </xdr:from>
        <xdr:to>
          <xdr:col>25</xdr:col>
          <xdr:colOff>9525</xdr:colOff>
          <xdr:row>99</xdr:row>
          <xdr:rowOff>123825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98</xdr:row>
          <xdr:rowOff>38100</xdr:rowOff>
        </xdr:from>
        <xdr:to>
          <xdr:col>27</xdr:col>
          <xdr:colOff>123825</xdr:colOff>
          <xdr:row>99</xdr:row>
          <xdr:rowOff>123825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95</xdr:row>
      <xdr:rowOff>161925</xdr:rowOff>
    </xdr:from>
    <xdr:to>
      <xdr:col>34</xdr:col>
      <xdr:colOff>123825</xdr:colOff>
      <xdr:row>99</xdr:row>
      <xdr:rowOff>152400</xdr:rowOff>
    </xdr:to>
    <xdr:sp macro="" textlink="">
      <xdr:nvSpPr>
        <xdr:cNvPr id="5272" name="AutoShape 125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rrowheads="1"/>
        </xdr:cNvSpPr>
      </xdr:nvSpPr>
      <xdr:spPr bwMode="auto">
        <a:xfrm>
          <a:off x="4667250" y="1438275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38100</xdr:rowOff>
        </xdr:from>
        <xdr:to>
          <xdr:col>24</xdr:col>
          <xdr:colOff>114300</xdr:colOff>
          <xdr:row>105</xdr:row>
          <xdr:rowOff>114300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104</xdr:row>
          <xdr:rowOff>38100</xdr:rowOff>
        </xdr:from>
        <xdr:to>
          <xdr:col>30</xdr:col>
          <xdr:colOff>114300</xdr:colOff>
          <xdr:row>105</xdr:row>
          <xdr:rowOff>114300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28575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114</xdr:row>
          <xdr:rowOff>57150</xdr:rowOff>
        </xdr:from>
        <xdr:to>
          <xdr:col>24</xdr:col>
          <xdr:colOff>114300</xdr:colOff>
          <xdr:row>115</xdr:row>
          <xdr:rowOff>123825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38100</xdr:rowOff>
        </xdr:from>
        <xdr:to>
          <xdr:col>34</xdr:col>
          <xdr:colOff>9525</xdr:colOff>
          <xdr:row>115</xdr:row>
          <xdr:rowOff>123825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116</xdr:row>
          <xdr:rowOff>38100</xdr:rowOff>
        </xdr:from>
        <xdr:to>
          <xdr:col>34</xdr:col>
          <xdr:colOff>9525</xdr:colOff>
          <xdr:row>117</xdr:row>
          <xdr:rowOff>123825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122</xdr:row>
          <xdr:rowOff>38100</xdr:rowOff>
        </xdr:from>
        <xdr:to>
          <xdr:col>24</xdr:col>
          <xdr:colOff>123825</xdr:colOff>
          <xdr:row>123</xdr:row>
          <xdr:rowOff>104775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122</xdr:row>
          <xdr:rowOff>38100</xdr:rowOff>
        </xdr:from>
        <xdr:to>
          <xdr:col>27</xdr:col>
          <xdr:colOff>85725</xdr:colOff>
          <xdr:row>123</xdr:row>
          <xdr:rowOff>104775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122</xdr:row>
          <xdr:rowOff>38100</xdr:rowOff>
        </xdr:from>
        <xdr:to>
          <xdr:col>30</xdr:col>
          <xdr:colOff>85725</xdr:colOff>
          <xdr:row>123</xdr:row>
          <xdr:rowOff>104775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0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118</xdr:row>
          <xdr:rowOff>57150</xdr:rowOff>
        </xdr:from>
        <xdr:to>
          <xdr:col>24</xdr:col>
          <xdr:colOff>114300</xdr:colOff>
          <xdr:row>119</xdr:row>
          <xdr:rowOff>123825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0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118</xdr:row>
          <xdr:rowOff>38100</xdr:rowOff>
        </xdr:from>
        <xdr:to>
          <xdr:col>34</xdr:col>
          <xdr:colOff>9525</xdr:colOff>
          <xdr:row>119</xdr:row>
          <xdr:rowOff>123825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120</xdr:row>
          <xdr:rowOff>38100</xdr:rowOff>
        </xdr:from>
        <xdr:to>
          <xdr:col>34</xdr:col>
          <xdr:colOff>9525</xdr:colOff>
          <xdr:row>121</xdr:row>
          <xdr:rowOff>123825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0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124</xdr:row>
          <xdr:rowOff>38100</xdr:rowOff>
        </xdr:from>
        <xdr:to>
          <xdr:col>24</xdr:col>
          <xdr:colOff>123825</xdr:colOff>
          <xdr:row>125</xdr:row>
          <xdr:rowOff>104775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47625</xdr:rowOff>
        </xdr:from>
        <xdr:to>
          <xdr:col>34</xdr:col>
          <xdr:colOff>9525</xdr:colOff>
          <xdr:row>124</xdr:row>
          <xdr:rowOff>133350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111</xdr:row>
          <xdr:rowOff>142875</xdr:rowOff>
        </xdr:from>
        <xdr:to>
          <xdr:col>21</xdr:col>
          <xdr:colOff>133350</xdr:colOff>
          <xdr:row>113</xdr:row>
          <xdr:rowOff>47625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0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111</xdr:row>
          <xdr:rowOff>142875</xdr:rowOff>
        </xdr:from>
        <xdr:to>
          <xdr:col>19</xdr:col>
          <xdr:colOff>104775</xdr:colOff>
          <xdr:row>113</xdr:row>
          <xdr:rowOff>47625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228600</xdr:colOff>
          <xdr:row>110</xdr:row>
          <xdr:rowOff>47625</xdr:rowOff>
        </xdr:from>
        <xdr:to>
          <xdr:col>25</xdr:col>
          <xdr:colOff>133350</xdr:colOff>
          <xdr:row>111</xdr:row>
          <xdr:rowOff>114300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110</xdr:row>
          <xdr:rowOff>38100</xdr:rowOff>
        </xdr:from>
        <xdr:to>
          <xdr:col>28</xdr:col>
          <xdr:colOff>85725</xdr:colOff>
          <xdr:row>111</xdr:row>
          <xdr:rowOff>104775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110</xdr:row>
          <xdr:rowOff>38100</xdr:rowOff>
        </xdr:from>
        <xdr:to>
          <xdr:col>31</xdr:col>
          <xdr:colOff>85725</xdr:colOff>
          <xdr:row>111</xdr:row>
          <xdr:rowOff>104775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0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228600</xdr:colOff>
          <xdr:row>112</xdr:row>
          <xdr:rowOff>47625</xdr:rowOff>
        </xdr:from>
        <xdr:to>
          <xdr:col>25</xdr:col>
          <xdr:colOff>133350</xdr:colOff>
          <xdr:row>113</xdr:row>
          <xdr:rowOff>114300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0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110</xdr:row>
          <xdr:rowOff>38100</xdr:rowOff>
        </xdr:from>
        <xdr:to>
          <xdr:col>34</xdr:col>
          <xdr:colOff>85725</xdr:colOff>
          <xdr:row>111</xdr:row>
          <xdr:rowOff>104775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84</xdr:row>
          <xdr:rowOff>47625</xdr:rowOff>
        </xdr:from>
        <xdr:to>
          <xdr:col>21</xdr:col>
          <xdr:colOff>114300</xdr:colOff>
          <xdr:row>85</xdr:row>
          <xdr:rowOff>123825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84</xdr:row>
          <xdr:rowOff>47625</xdr:rowOff>
        </xdr:from>
        <xdr:to>
          <xdr:col>19</xdr:col>
          <xdr:colOff>57150</xdr:colOff>
          <xdr:row>85</xdr:row>
          <xdr:rowOff>123825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82</xdr:row>
          <xdr:rowOff>57150</xdr:rowOff>
        </xdr:from>
        <xdr:to>
          <xdr:col>30</xdr:col>
          <xdr:colOff>161925</xdr:colOff>
          <xdr:row>83</xdr:row>
          <xdr:rowOff>133350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0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0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84</xdr:row>
          <xdr:rowOff>57150</xdr:rowOff>
        </xdr:from>
        <xdr:to>
          <xdr:col>30</xdr:col>
          <xdr:colOff>161925</xdr:colOff>
          <xdr:row>85</xdr:row>
          <xdr:rowOff>133350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0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50</xdr:row>
          <xdr:rowOff>47625</xdr:rowOff>
        </xdr:from>
        <xdr:to>
          <xdr:col>20</xdr:col>
          <xdr:colOff>180975</xdr:colOff>
          <xdr:row>51</xdr:row>
          <xdr:rowOff>123825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0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50</xdr:row>
          <xdr:rowOff>47625</xdr:rowOff>
        </xdr:from>
        <xdr:to>
          <xdr:col>19</xdr:col>
          <xdr:colOff>0</xdr:colOff>
          <xdr:row>51</xdr:row>
          <xdr:rowOff>123825</xdr:rowOff>
        </xdr:to>
        <xdr:sp macro="" textlink="">
          <xdr:nvSpPr>
            <xdr:cNvPr id="5278" name="Check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0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54</xdr:row>
          <xdr:rowOff>47625</xdr:rowOff>
        </xdr:from>
        <xdr:to>
          <xdr:col>3</xdr:col>
          <xdr:colOff>180975</xdr:colOff>
          <xdr:row>55</xdr:row>
          <xdr:rowOff>123825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54</xdr:row>
          <xdr:rowOff>47625</xdr:rowOff>
        </xdr:from>
        <xdr:to>
          <xdr:col>2</xdr:col>
          <xdr:colOff>0</xdr:colOff>
          <xdr:row>55</xdr:row>
          <xdr:rowOff>123825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50</xdr:row>
          <xdr:rowOff>47625</xdr:rowOff>
        </xdr:from>
        <xdr:to>
          <xdr:col>27</xdr:col>
          <xdr:colOff>47625</xdr:colOff>
          <xdr:row>51</xdr:row>
          <xdr:rowOff>123825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190500</xdr:colOff>
      <xdr:row>48</xdr:row>
      <xdr:rowOff>47625</xdr:rowOff>
    </xdr:from>
    <xdr:to>
      <xdr:col>10</xdr:col>
      <xdr:colOff>171450</xdr:colOff>
      <xdr:row>49</xdr:row>
      <xdr:rowOff>123825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590675" y="9486900"/>
          <a:ext cx="581025" cy="247650"/>
          <a:chOff x="1400171" y="6972395"/>
          <a:chExt cx="581029" cy="24765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1" name="Check Box 51" hidden="1">
                <a:extLst>
                  <a:ext uri="{63B3BB69-23CF-44E3-9099-C40C66FF867C}">
                    <a14:compatExt spid="_x0000_s5171"/>
                  </a:ext>
                  <a:ext uri="{FF2B5EF4-FFF2-40B4-BE49-F238E27FC236}">
                    <a16:creationId xmlns:a16="http://schemas.microsoft.com/office/drawing/2014/main" id="{00000000-0008-0000-0000-000033140000}"/>
                  </a:ext>
                </a:extLst>
              </xdr:cNvPr>
              <xdr:cNvSpPr/>
            </xdr:nvSpPr>
            <xdr:spPr bwMode="auto">
              <a:xfrm>
                <a:off x="1400171" y="6972395"/>
                <a:ext cx="304800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95250</xdr:colOff>
      <xdr:row>48</xdr:row>
      <xdr:rowOff>9525</xdr:rowOff>
    </xdr:from>
    <xdr:to>
      <xdr:col>14</xdr:col>
      <xdr:colOff>133350</xdr:colOff>
      <xdr:row>50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095500" y="944880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2" name="Check Box 52" hidden="1">
                <a:extLst>
                  <a:ext uri="{63B3BB69-23CF-44E3-9099-C40C66FF867C}">
                    <a14:compatExt spid="_x0000_s5172"/>
                  </a:ext>
                  <a:ext uri="{FF2B5EF4-FFF2-40B4-BE49-F238E27FC236}">
                    <a16:creationId xmlns:a16="http://schemas.microsoft.com/office/drawing/2014/main" id="{00000000-0008-0000-0000-00003414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48</xdr:row>
      <xdr:rowOff>38100</xdr:rowOff>
    </xdr:from>
    <xdr:to>
      <xdr:col>17</xdr:col>
      <xdr:colOff>66675</xdr:colOff>
      <xdr:row>49</xdr:row>
      <xdr:rowOff>142875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781300" y="9477375"/>
          <a:ext cx="685800" cy="276225"/>
          <a:chOff x="2657469" y="6962775"/>
          <a:chExt cx="685806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3" name="Check Box 53" hidden="1">
                <a:extLst>
                  <a:ext uri="{63B3BB69-23CF-44E3-9099-C40C66FF867C}">
                    <a14:compatExt spid="_x0000_s5173"/>
                  </a:ext>
                  <a:ext uri="{FF2B5EF4-FFF2-40B4-BE49-F238E27FC236}">
                    <a16:creationId xmlns:a16="http://schemas.microsoft.com/office/drawing/2014/main" id="{00000000-0008-0000-0000-000035140000}"/>
                  </a:ext>
                </a:extLst>
              </xdr:cNvPr>
              <xdr:cNvSpPr/>
            </xdr:nvSpPr>
            <xdr:spPr bwMode="auto">
              <a:xfrm>
                <a:off x="2657469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7</xdr:col>
      <xdr:colOff>66675</xdr:colOff>
      <xdr:row>54</xdr:row>
      <xdr:rowOff>47625</xdr:rowOff>
    </xdr:from>
    <xdr:to>
      <xdr:col>9</xdr:col>
      <xdr:colOff>104775</xdr:colOff>
      <xdr:row>55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66850" y="7943850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全体</a:t>
          </a:r>
        </a:p>
      </xdr:txBody>
    </xdr:sp>
    <xdr:clientData/>
  </xdr:twoCellAnchor>
  <xdr:twoCellAnchor>
    <xdr:from>
      <xdr:col>9</xdr:col>
      <xdr:colOff>142875</xdr:colOff>
      <xdr:row>54</xdr:row>
      <xdr:rowOff>57150</xdr:rowOff>
    </xdr:from>
    <xdr:to>
      <xdr:col>11</xdr:col>
      <xdr:colOff>180975</xdr:colOff>
      <xdr:row>55</xdr:row>
      <xdr:rowOff>114300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943100" y="7953375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137</xdr:row>
          <xdr:rowOff>0</xdr:rowOff>
        </xdr:from>
        <xdr:to>
          <xdr:col>1</xdr:col>
          <xdr:colOff>161925</xdr:colOff>
          <xdr:row>138</xdr:row>
          <xdr:rowOff>57150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4</xdr:row>
          <xdr:rowOff>19050</xdr:rowOff>
        </xdr:from>
        <xdr:to>
          <xdr:col>32</xdr:col>
          <xdr:colOff>190500</xdr:colOff>
          <xdr:row>5</xdr:row>
          <xdr:rowOff>142875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4</xdr:row>
          <xdr:rowOff>28575</xdr:rowOff>
        </xdr:from>
        <xdr:to>
          <xdr:col>34</xdr:col>
          <xdr:colOff>123825</xdr:colOff>
          <xdr:row>5</xdr:row>
          <xdr:rowOff>152400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180975</xdr:colOff>
      <xdr:row>37</xdr:row>
      <xdr:rowOff>57150</xdr:rowOff>
    </xdr:from>
    <xdr:ext cx="695325" cy="242374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/>
      </xdr:nvSpPr>
      <xdr:spPr>
        <a:xfrm>
          <a:off x="381000" y="668655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6</xdr:col>
      <xdr:colOff>190500</xdr:colOff>
      <xdr:row>37</xdr:row>
      <xdr:rowOff>57150</xdr:rowOff>
    </xdr:from>
    <xdr:ext cx="695325" cy="242374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/>
      </xdr:nvSpPr>
      <xdr:spPr>
        <a:xfrm>
          <a:off x="1390650" y="668655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12</xdr:col>
      <xdr:colOff>0</xdr:colOff>
      <xdr:row>37</xdr:row>
      <xdr:rowOff>57150</xdr:rowOff>
    </xdr:from>
    <xdr:ext cx="695325" cy="242374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/>
      </xdr:nvSpPr>
      <xdr:spPr>
        <a:xfrm>
          <a:off x="2400300" y="668655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1</xdr:col>
      <xdr:colOff>190500</xdr:colOff>
      <xdr:row>38</xdr:row>
      <xdr:rowOff>114300</xdr:rowOff>
    </xdr:from>
    <xdr:ext cx="695325" cy="242374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/>
      </xdr:nvSpPr>
      <xdr:spPr>
        <a:xfrm>
          <a:off x="390525" y="691515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6</xdr:col>
      <xdr:colOff>190500</xdr:colOff>
      <xdr:row>38</xdr:row>
      <xdr:rowOff>114300</xdr:rowOff>
    </xdr:from>
    <xdr:ext cx="695325" cy="242374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/>
      </xdr:nvSpPr>
      <xdr:spPr>
        <a:xfrm>
          <a:off x="1390650" y="691515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11</xdr:col>
      <xdr:colOff>190500</xdr:colOff>
      <xdr:row>38</xdr:row>
      <xdr:rowOff>95250</xdr:rowOff>
    </xdr:from>
    <xdr:ext cx="695325" cy="242374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/>
      </xdr:nvSpPr>
      <xdr:spPr>
        <a:xfrm>
          <a:off x="2390775" y="6896100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1</xdr:col>
      <xdr:colOff>180975</xdr:colOff>
      <xdr:row>40</xdr:row>
      <xdr:rowOff>9525</xdr:rowOff>
    </xdr:from>
    <xdr:ext cx="923925" cy="242374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/>
      </xdr:nvSpPr>
      <xdr:spPr>
        <a:xfrm>
          <a:off x="381000" y="7153275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xdr:oneCellAnchor>
    <xdr:from>
      <xdr:col>2</xdr:col>
      <xdr:colOff>171450</xdr:colOff>
      <xdr:row>41</xdr:row>
      <xdr:rowOff>19050</xdr:rowOff>
    </xdr:from>
    <xdr:ext cx="1332000" cy="225703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/>
      </xdr:nvSpPr>
      <xdr:spPr>
        <a:xfrm>
          <a:off x="571500" y="734377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10</xdr:col>
      <xdr:colOff>57150</xdr:colOff>
      <xdr:row>41</xdr:row>
      <xdr:rowOff>28575</xdr:rowOff>
    </xdr:from>
    <xdr:ext cx="1057275" cy="225703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/>
      </xdr:nvSpPr>
      <xdr:spPr>
        <a:xfrm>
          <a:off x="2057400" y="735330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</xdr:col>
      <xdr:colOff>171450</xdr:colOff>
      <xdr:row>41</xdr:row>
      <xdr:rowOff>190501</xdr:rowOff>
    </xdr:from>
    <xdr:ext cx="847725" cy="17145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/>
      </xdr:nvSpPr>
      <xdr:spPr>
        <a:xfrm>
          <a:off x="571500" y="7505701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1</xdr:col>
      <xdr:colOff>171450</xdr:colOff>
      <xdr:row>42</xdr:row>
      <xdr:rowOff>142875</xdr:rowOff>
    </xdr:from>
    <xdr:ext cx="2742079" cy="242374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/>
      </xdr:nvSpPr>
      <xdr:spPr>
        <a:xfrm>
          <a:off x="373156" y="8536081"/>
          <a:ext cx="2742079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xdr:twoCellAnchor>
    <xdr:from>
      <xdr:col>2</xdr:col>
      <xdr:colOff>0</xdr:colOff>
      <xdr:row>41</xdr:row>
      <xdr:rowOff>66675</xdr:rowOff>
    </xdr:from>
    <xdr:to>
      <xdr:col>15</xdr:col>
      <xdr:colOff>19050</xdr:colOff>
      <xdr:row>42</xdr:row>
      <xdr:rowOff>171450</xdr:rowOff>
    </xdr:to>
    <xdr:sp macro="" textlink="">
      <xdr:nvSpPr>
        <xdr:cNvPr id="225" name="大かっこ 224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400050" y="7391400"/>
          <a:ext cx="2619375" cy="28575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57150</xdr:rowOff>
        </xdr:from>
        <xdr:to>
          <xdr:col>3</xdr:col>
          <xdr:colOff>9525</xdr:colOff>
          <xdr:row>38</xdr:row>
          <xdr:rowOff>123825</xdr:rowOff>
        </xdr:to>
        <xdr:sp macro="" textlink="">
          <xdr:nvSpPr>
            <xdr:cNvPr id="5422" name="Check Box 302" hidden="1">
              <a:extLst>
                <a:ext uri="{63B3BB69-23CF-44E3-9099-C40C66FF867C}">
                  <a14:compatExt spid="_x0000_s5422"/>
                </a:ext>
                <a:ext uri="{FF2B5EF4-FFF2-40B4-BE49-F238E27FC236}">
                  <a16:creationId xmlns:a16="http://schemas.microsoft.com/office/drawing/2014/main" id="{00000000-0008-0000-0000-00002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114300</xdr:rowOff>
        </xdr:from>
        <xdr:to>
          <xdr:col>3</xdr:col>
          <xdr:colOff>9525</xdr:colOff>
          <xdr:row>40</xdr:row>
          <xdr:rowOff>9525</xdr:rowOff>
        </xdr:to>
        <xdr:sp macro="" textlink="">
          <xdr:nvSpPr>
            <xdr:cNvPr id="5423" name="Check Box 303" hidden="1">
              <a:extLst>
                <a:ext uri="{63B3BB69-23CF-44E3-9099-C40C66FF867C}">
                  <a14:compatExt spid="_x0000_s5423"/>
                </a:ext>
                <a:ext uri="{FF2B5EF4-FFF2-40B4-BE49-F238E27FC236}">
                  <a16:creationId xmlns:a16="http://schemas.microsoft.com/office/drawing/2014/main" id="{00000000-0008-0000-0000-00002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40</xdr:row>
          <xdr:rowOff>180975</xdr:rowOff>
        </xdr:from>
        <xdr:to>
          <xdr:col>4</xdr:col>
          <xdr:colOff>0</xdr:colOff>
          <xdr:row>42</xdr:row>
          <xdr:rowOff>57150</xdr:rowOff>
        </xdr:to>
        <xdr:sp macro="" textlink="">
          <xdr:nvSpPr>
            <xdr:cNvPr id="5424" name="Check Box 304" hidden="1">
              <a:extLst>
                <a:ext uri="{63B3BB69-23CF-44E3-9099-C40C66FF867C}">
                  <a14:compatExt spid="_x0000_s5424"/>
                </a:ext>
                <a:ext uri="{FF2B5EF4-FFF2-40B4-BE49-F238E27FC236}">
                  <a16:creationId xmlns:a16="http://schemas.microsoft.com/office/drawing/2014/main" id="{00000000-0008-0000-0000-00003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41</xdr:row>
          <xdr:rowOff>171450</xdr:rowOff>
        </xdr:from>
        <xdr:to>
          <xdr:col>4</xdr:col>
          <xdr:colOff>0</xdr:colOff>
          <xdr:row>43</xdr:row>
          <xdr:rowOff>47625</xdr:rowOff>
        </xdr:to>
        <xdr:sp macro="" textlink="">
          <xdr:nvSpPr>
            <xdr:cNvPr id="5425" name="Check Box 305" hidden="1">
              <a:extLst>
                <a:ext uri="{63B3BB69-23CF-44E3-9099-C40C66FF867C}">
                  <a14:compatExt spid="_x0000_s5425"/>
                </a:ext>
                <a:ext uri="{FF2B5EF4-FFF2-40B4-BE49-F238E27FC236}">
                  <a16:creationId xmlns:a16="http://schemas.microsoft.com/office/drawing/2014/main" id="{00000000-0008-0000-0000-00003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41</xdr:row>
          <xdr:rowOff>9525</xdr:rowOff>
        </xdr:from>
        <xdr:to>
          <xdr:col>11</xdr:col>
          <xdr:colOff>76200</xdr:colOff>
          <xdr:row>42</xdr:row>
          <xdr:rowOff>66675</xdr:rowOff>
        </xdr:to>
        <xdr:sp macro="" textlink="">
          <xdr:nvSpPr>
            <xdr:cNvPr id="5426" name="Check Box 306" hidden="1">
              <a:extLst>
                <a:ext uri="{63B3BB69-23CF-44E3-9099-C40C66FF867C}">
                  <a14:compatExt spid="_x0000_s5426"/>
                </a:ext>
                <a:ext uri="{FF2B5EF4-FFF2-40B4-BE49-F238E27FC236}">
                  <a16:creationId xmlns:a16="http://schemas.microsoft.com/office/drawing/2014/main" id="{00000000-0008-0000-0000-00003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42</xdr:row>
          <xdr:rowOff>142875</xdr:rowOff>
        </xdr:from>
        <xdr:to>
          <xdr:col>3</xdr:col>
          <xdr:colOff>0</xdr:colOff>
          <xdr:row>44</xdr:row>
          <xdr:rowOff>19050</xdr:rowOff>
        </xdr:to>
        <xdr:sp macro="" textlink="">
          <xdr:nvSpPr>
            <xdr:cNvPr id="5427" name="Check Box 307" hidden="1">
              <a:extLst>
                <a:ext uri="{63B3BB69-23CF-44E3-9099-C40C66FF867C}">
                  <a14:compatExt spid="_x0000_s5427"/>
                </a:ext>
                <a:ext uri="{FF2B5EF4-FFF2-40B4-BE49-F238E27FC236}">
                  <a16:creationId xmlns:a16="http://schemas.microsoft.com/office/drawing/2014/main" id="{00000000-0008-0000-0000-00003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37</xdr:row>
          <xdr:rowOff>57150</xdr:rowOff>
        </xdr:from>
        <xdr:to>
          <xdr:col>8</xdr:col>
          <xdr:colOff>28575</xdr:colOff>
          <xdr:row>38</xdr:row>
          <xdr:rowOff>123825</xdr:rowOff>
        </xdr:to>
        <xdr:sp macro="" textlink="">
          <xdr:nvSpPr>
            <xdr:cNvPr id="5428" name="Check Box 308" hidden="1">
              <a:extLst>
                <a:ext uri="{63B3BB69-23CF-44E3-9099-C40C66FF867C}">
                  <a14:compatExt spid="_x0000_s5428"/>
                </a:ext>
                <a:ext uri="{FF2B5EF4-FFF2-40B4-BE49-F238E27FC236}">
                  <a16:creationId xmlns:a16="http://schemas.microsoft.com/office/drawing/2014/main" id="{00000000-0008-0000-0000-00003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38</xdr:row>
          <xdr:rowOff>114300</xdr:rowOff>
        </xdr:from>
        <xdr:to>
          <xdr:col>8</xdr:col>
          <xdr:colOff>19050</xdr:colOff>
          <xdr:row>40</xdr:row>
          <xdr:rowOff>9525</xdr:rowOff>
        </xdr:to>
        <xdr:sp macro="" textlink="">
          <xdr:nvSpPr>
            <xdr:cNvPr id="5429" name="Check Box 309" hidden="1">
              <a:extLst>
                <a:ext uri="{63B3BB69-23CF-44E3-9099-C40C66FF867C}">
                  <a14:compatExt spid="_x0000_s5429"/>
                </a:ext>
                <a:ext uri="{FF2B5EF4-FFF2-40B4-BE49-F238E27FC236}">
                  <a16:creationId xmlns:a16="http://schemas.microsoft.com/office/drawing/2014/main" id="{00000000-0008-0000-0000-00003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37</xdr:row>
          <xdr:rowOff>57150</xdr:rowOff>
        </xdr:from>
        <xdr:to>
          <xdr:col>13</xdr:col>
          <xdr:colOff>38100</xdr:colOff>
          <xdr:row>38</xdr:row>
          <xdr:rowOff>123825</xdr:rowOff>
        </xdr:to>
        <xdr:sp macro="" textlink="">
          <xdr:nvSpPr>
            <xdr:cNvPr id="5430" name="Check Box 310" hidden="1">
              <a:extLst>
                <a:ext uri="{63B3BB69-23CF-44E3-9099-C40C66FF867C}">
                  <a14:compatExt spid="_x0000_s5430"/>
                </a:ext>
                <a:ext uri="{FF2B5EF4-FFF2-40B4-BE49-F238E27FC236}">
                  <a16:creationId xmlns:a16="http://schemas.microsoft.com/office/drawing/2014/main" id="{00000000-0008-0000-0000-00003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38</xdr:row>
          <xdr:rowOff>104775</xdr:rowOff>
        </xdr:from>
        <xdr:to>
          <xdr:col>13</xdr:col>
          <xdr:colOff>38100</xdr:colOff>
          <xdr:row>40</xdr:row>
          <xdr:rowOff>0</xdr:rowOff>
        </xdr:to>
        <xdr:sp macro="" textlink="">
          <xdr:nvSpPr>
            <xdr:cNvPr id="5431" name="Check Box 311" hidden="1">
              <a:extLst>
                <a:ext uri="{63B3BB69-23CF-44E3-9099-C40C66FF867C}">
                  <a14:compatExt spid="_x0000_s5431"/>
                </a:ext>
                <a:ext uri="{FF2B5EF4-FFF2-40B4-BE49-F238E27FC236}">
                  <a16:creationId xmlns:a16="http://schemas.microsoft.com/office/drawing/2014/main" id="{00000000-0008-0000-0000-00003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34</xdr:row>
          <xdr:rowOff>133350</xdr:rowOff>
        </xdr:from>
        <xdr:to>
          <xdr:col>1</xdr:col>
          <xdr:colOff>190500</xdr:colOff>
          <xdr:row>36</xdr:row>
          <xdr:rowOff>9525</xdr:rowOff>
        </xdr:to>
        <xdr:sp macro="" textlink="">
          <xdr:nvSpPr>
            <xdr:cNvPr id="5434" name="Check Box 314" hidden="1">
              <a:extLst>
                <a:ext uri="{63B3BB69-23CF-44E3-9099-C40C66FF867C}">
                  <a14:compatExt spid="_x0000_s5434"/>
                </a:ext>
                <a:ext uri="{FF2B5EF4-FFF2-40B4-BE49-F238E27FC236}">
                  <a16:creationId xmlns:a16="http://schemas.microsoft.com/office/drawing/2014/main" id="{00000000-0008-0000-0000-00003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</xdr:row>
          <xdr:rowOff>142875</xdr:rowOff>
        </xdr:from>
        <xdr:to>
          <xdr:col>2</xdr:col>
          <xdr:colOff>38100</xdr:colOff>
          <xdr:row>34</xdr:row>
          <xdr:rowOff>38100</xdr:rowOff>
        </xdr:to>
        <xdr:sp macro="" textlink="">
          <xdr:nvSpPr>
            <xdr:cNvPr id="5435" name="Check Box 315" hidden="1">
              <a:extLst>
                <a:ext uri="{63B3BB69-23CF-44E3-9099-C40C66FF867C}">
                  <a14:compatExt spid="_x0000_s5435"/>
                </a:ext>
                <a:ext uri="{FF2B5EF4-FFF2-40B4-BE49-F238E27FC236}">
                  <a16:creationId xmlns:a16="http://schemas.microsoft.com/office/drawing/2014/main" id="{00000000-0008-0000-0000-00003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42</xdr:row>
          <xdr:rowOff>38100</xdr:rowOff>
        </xdr:from>
        <xdr:to>
          <xdr:col>4</xdr:col>
          <xdr:colOff>0</xdr:colOff>
          <xdr:row>43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42</xdr:row>
          <xdr:rowOff>38100</xdr:rowOff>
        </xdr:from>
        <xdr:to>
          <xdr:col>2</xdr:col>
          <xdr:colOff>0</xdr:colOff>
          <xdr:row>43</xdr:row>
          <xdr:rowOff>114300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3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40</xdr:row>
          <xdr:rowOff>104775</xdr:rowOff>
        </xdr:from>
        <xdr:to>
          <xdr:col>32</xdr:col>
          <xdr:colOff>66675</xdr:colOff>
          <xdr:row>41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3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48</xdr:row>
          <xdr:rowOff>57150</xdr:rowOff>
        </xdr:from>
        <xdr:to>
          <xdr:col>34</xdr:col>
          <xdr:colOff>0</xdr:colOff>
          <xdr:row>49</xdr:row>
          <xdr:rowOff>133350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3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48</xdr:row>
          <xdr:rowOff>47625</xdr:rowOff>
        </xdr:from>
        <xdr:to>
          <xdr:col>31</xdr:col>
          <xdr:colOff>142875</xdr:colOff>
          <xdr:row>49</xdr:row>
          <xdr:rowOff>123825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3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48</xdr:row>
          <xdr:rowOff>57150</xdr:rowOff>
        </xdr:from>
        <xdr:to>
          <xdr:col>25</xdr:col>
          <xdr:colOff>0</xdr:colOff>
          <xdr:row>49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3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48</xdr:row>
          <xdr:rowOff>47625</xdr:rowOff>
        </xdr:from>
        <xdr:to>
          <xdr:col>22</xdr:col>
          <xdr:colOff>142875</xdr:colOff>
          <xdr:row>49</xdr:row>
          <xdr:rowOff>123825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3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50</xdr:row>
          <xdr:rowOff>47625</xdr:rowOff>
        </xdr:from>
        <xdr:to>
          <xdr:col>12</xdr:col>
          <xdr:colOff>114300</xdr:colOff>
          <xdr:row>51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3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50</xdr:row>
          <xdr:rowOff>38100</xdr:rowOff>
        </xdr:from>
        <xdr:to>
          <xdr:col>15</xdr:col>
          <xdr:colOff>38100</xdr:colOff>
          <xdr:row>51</xdr:row>
          <xdr:rowOff>114300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3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50</xdr:row>
          <xdr:rowOff>47625</xdr:rowOff>
        </xdr:from>
        <xdr:to>
          <xdr:col>17</xdr:col>
          <xdr:colOff>114300</xdr:colOff>
          <xdr:row>51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3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50</xdr:row>
          <xdr:rowOff>47625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3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50</xdr:row>
          <xdr:rowOff>47625</xdr:rowOff>
        </xdr:from>
        <xdr:to>
          <xdr:col>24</xdr:col>
          <xdr:colOff>114300</xdr:colOff>
          <xdr:row>51</xdr:row>
          <xdr:rowOff>123825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3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50</xdr:row>
          <xdr:rowOff>47625</xdr:rowOff>
        </xdr:from>
        <xdr:to>
          <xdr:col>27</xdr:col>
          <xdr:colOff>114300</xdr:colOff>
          <xdr:row>51</xdr:row>
          <xdr:rowOff>123825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3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49</xdr:row>
          <xdr:rowOff>133350</xdr:rowOff>
        </xdr:from>
        <xdr:to>
          <xdr:col>30</xdr:col>
          <xdr:colOff>180975</xdr:colOff>
          <xdr:row>51</xdr:row>
          <xdr:rowOff>38100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3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52</xdr:row>
          <xdr:rowOff>47625</xdr:rowOff>
        </xdr:from>
        <xdr:to>
          <xdr:col>12</xdr:col>
          <xdr:colOff>114300</xdr:colOff>
          <xdr:row>53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3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52</xdr:row>
          <xdr:rowOff>47625</xdr:rowOff>
        </xdr:from>
        <xdr:to>
          <xdr:col>16</xdr:col>
          <xdr:colOff>114300</xdr:colOff>
          <xdr:row>53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3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52</xdr:row>
          <xdr:rowOff>47625</xdr:rowOff>
        </xdr:from>
        <xdr:to>
          <xdr:col>19</xdr:col>
          <xdr:colOff>114300</xdr:colOff>
          <xdr:row>53</xdr:row>
          <xdr:rowOff>123825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3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10</xdr:col>
          <xdr:colOff>114300</xdr:colOff>
          <xdr:row>55</xdr:row>
          <xdr:rowOff>76200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3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54</xdr:row>
          <xdr:rowOff>9525</xdr:rowOff>
        </xdr:from>
        <xdr:to>
          <xdr:col>31</xdr:col>
          <xdr:colOff>161925</xdr:colOff>
          <xdr:row>55</xdr:row>
          <xdr:rowOff>76200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3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56</xdr:row>
          <xdr:rowOff>19050</xdr:rowOff>
        </xdr:from>
        <xdr:to>
          <xdr:col>10</xdr:col>
          <xdr:colOff>114300</xdr:colOff>
          <xdr:row>57</xdr:row>
          <xdr:rowOff>85725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3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56</xdr:row>
          <xdr:rowOff>19050</xdr:rowOff>
        </xdr:from>
        <xdr:to>
          <xdr:col>27</xdr:col>
          <xdr:colOff>152400</xdr:colOff>
          <xdr:row>57</xdr:row>
          <xdr:rowOff>85725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3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19050</xdr:rowOff>
        </xdr:from>
        <xdr:to>
          <xdr:col>10</xdr:col>
          <xdr:colOff>114300</xdr:colOff>
          <xdr:row>59</xdr:row>
          <xdr:rowOff>85725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3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36</xdr:row>
          <xdr:rowOff>38100</xdr:rowOff>
        </xdr:from>
        <xdr:to>
          <xdr:col>6</xdr:col>
          <xdr:colOff>114300</xdr:colOff>
          <xdr:row>37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3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36</xdr:row>
          <xdr:rowOff>38100</xdr:rowOff>
        </xdr:from>
        <xdr:to>
          <xdr:col>13</xdr:col>
          <xdr:colOff>114300</xdr:colOff>
          <xdr:row>37</xdr:row>
          <xdr:rowOff>114300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3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36</xdr:row>
          <xdr:rowOff>38100</xdr:rowOff>
        </xdr:from>
        <xdr:to>
          <xdr:col>18</xdr:col>
          <xdr:colOff>114300</xdr:colOff>
          <xdr:row>37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3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38</xdr:row>
          <xdr:rowOff>38100</xdr:rowOff>
        </xdr:from>
        <xdr:to>
          <xdr:col>6</xdr:col>
          <xdr:colOff>114300</xdr:colOff>
          <xdr:row>39</xdr:row>
          <xdr:rowOff>114300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3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38</xdr:row>
          <xdr:rowOff>38100</xdr:rowOff>
        </xdr:from>
        <xdr:to>
          <xdr:col>11</xdr:col>
          <xdr:colOff>114300</xdr:colOff>
          <xdr:row>39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3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42</xdr:row>
          <xdr:rowOff>38100</xdr:rowOff>
        </xdr:from>
        <xdr:to>
          <xdr:col>21</xdr:col>
          <xdr:colOff>0</xdr:colOff>
          <xdr:row>43</xdr:row>
          <xdr:rowOff>114300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3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42</xdr:row>
          <xdr:rowOff>38100</xdr:rowOff>
        </xdr:from>
        <xdr:to>
          <xdr:col>19</xdr:col>
          <xdr:colOff>0</xdr:colOff>
          <xdr:row>43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3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40</xdr:row>
          <xdr:rowOff>47625</xdr:rowOff>
        </xdr:from>
        <xdr:to>
          <xdr:col>34</xdr:col>
          <xdr:colOff>66675</xdr:colOff>
          <xdr:row>41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3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42</xdr:row>
          <xdr:rowOff>47625</xdr:rowOff>
        </xdr:from>
        <xdr:to>
          <xdr:col>11</xdr:col>
          <xdr:colOff>142875</xdr:colOff>
          <xdr:row>43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3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42</xdr:row>
          <xdr:rowOff>47625</xdr:rowOff>
        </xdr:from>
        <xdr:to>
          <xdr:col>27</xdr:col>
          <xdr:colOff>57150</xdr:colOff>
          <xdr:row>43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3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42</xdr:row>
          <xdr:rowOff>47625</xdr:rowOff>
        </xdr:from>
        <xdr:to>
          <xdr:col>30</xdr:col>
          <xdr:colOff>47625</xdr:colOff>
          <xdr:row>43</xdr:row>
          <xdr:rowOff>123825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3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38100</xdr:rowOff>
        </xdr:from>
        <xdr:to>
          <xdr:col>3</xdr:col>
          <xdr:colOff>190500</xdr:colOff>
          <xdr:row>47</xdr:row>
          <xdr:rowOff>114300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3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46</xdr:row>
          <xdr:rowOff>38100</xdr:rowOff>
        </xdr:from>
        <xdr:to>
          <xdr:col>2</xdr:col>
          <xdr:colOff>0</xdr:colOff>
          <xdr:row>47</xdr:row>
          <xdr:rowOff>114300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3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46</xdr:row>
          <xdr:rowOff>95250</xdr:rowOff>
        </xdr:from>
        <xdr:to>
          <xdr:col>10</xdr:col>
          <xdr:colOff>190500</xdr:colOff>
          <xdr:row>47</xdr:row>
          <xdr:rowOff>57150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3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46</xdr:row>
          <xdr:rowOff>38100</xdr:rowOff>
        </xdr:from>
        <xdr:to>
          <xdr:col>8</xdr:col>
          <xdr:colOff>57150</xdr:colOff>
          <xdr:row>47</xdr:row>
          <xdr:rowOff>114300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3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44</xdr:row>
          <xdr:rowOff>95250</xdr:rowOff>
        </xdr:from>
        <xdr:to>
          <xdr:col>14</xdr:col>
          <xdr:colOff>95250</xdr:colOff>
          <xdr:row>45</xdr:row>
          <xdr:rowOff>57150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3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44</xdr:row>
          <xdr:rowOff>47625</xdr:rowOff>
        </xdr:from>
        <xdr:to>
          <xdr:col>16</xdr:col>
          <xdr:colOff>85725</xdr:colOff>
          <xdr:row>45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3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60</xdr:row>
          <xdr:rowOff>95250</xdr:rowOff>
        </xdr:from>
        <xdr:to>
          <xdr:col>14</xdr:col>
          <xdr:colOff>152400</xdr:colOff>
          <xdr:row>61</xdr:row>
          <xdr:rowOff>57150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3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60</xdr:row>
          <xdr:rowOff>38100</xdr:rowOff>
        </xdr:from>
        <xdr:to>
          <xdr:col>11</xdr:col>
          <xdr:colOff>114300</xdr:colOff>
          <xdr:row>61</xdr:row>
          <xdr:rowOff>114300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3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62</xdr:row>
          <xdr:rowOff>47625</xdr:rowOff>
        </xdr:from>
        <xdr:to>
          <xdr:col>11</xdr:col>
          <xdr:colOff>171450</xdr:colOff>
          <xdr:row>63</xdr:row>
          <xdr:rowOff>114300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3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62</xdr:row>
          <xdr:rowOff>47625</xdr:rowOff>
        </xdr:from>
        <xdr:to>
          <xdr:col>14</xdr:col>
          <xdr:colOff>114300</xdr:colOff>
          <xdr:row>63</xdr:row>
          <xdr:rowOff>114300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3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62</xdr:row>
          <xdr:rowOff>47625</xdr:rowOff>
        </xdr:from>
        <xdr:to>
          <xdr:col>17</xdr:col>
          <xdr:colOff>114300</xdr:colOff>
          <xdr:row>63</xdr:row>
          <xdr:rowOff>114300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3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62</xdr:row>
          <xdr:rowOff>47625</xdr:rowOff>
        </xdr:from>
        <xdr:to>
          <xdr:col>20</xdr:col>
          <xdr:colOff>114300</xdr:colOff>
          <xdr:row>63</xdr:row>
          <xdr:rowOff>114300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3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62</xdr:row>
          <xdr:rowOff>47625</xdr:rowOff>
        </xdr:from>
        <xdr:to>
          <xdr:col>23</xdr:col>
          <xdr:colOff>114300</xdr:colOff>
          <xdr:row>63</xdr:row>
          <xdr:rowOff>114300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3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62</xdr:row>
          <xdr:rowOff>47625</xdr:rowOff>
        </xdr:from>
        <xdr:to>
          <xdr:col>26</xdr:col>
          <xdr:colOff>114300</xdr:colOff>
          <xdr:row>63</xdr:row>
          <xdr:rowOff>114300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3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62</xdr:row>
          <xdr:rowOff>47625</xdr:rowOff>
        </xdr:from>
        <xdr:to>
          <xdr:col>32</xdr:col>
          <xdr:colOff>114300</xdr:colOff>
          <xdr:row>63</xdr:row>
          <xdr:rowOff>114300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3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64</xdr:row>
          <xdr:rowOff>47625</xdr:rowOff>
        </xdr:from>
        <xdr:to>
          <xdr:col>11</xdr:col>
          <xdr:colOff>161925</xdr:colOff>
          <xdr:row>65</xdr:row>
          <xdr:rowOff>114300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3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64</xdr:row>
          <xdr:rowOff>47625</xdr:rowOff>
        </xdr:from>
        <xdr:to>
          <xdr:col>17</xdr:col>
          <xdr:colOff>114300</xdr:colOff>
          <xdr:row>65</xdr:row>
          <xdr:rowOff>114300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3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64</xdr:row>
          <xdr:rowOff>47625</xdr:rowOff>
        </xdr:from>
        <xdr:to>
          <xdr:col>23</xdr:col>
          <xdr:colOff>114300</xdr:colOff>
          <xdr:row>65</xdr:row>
          <xdr:rowOff>114300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3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64</xdr:row>
          <xdr:rowOff>38100</xdr:rowOff>
        </xdr:from>
        <xdr:to>
          <xdr:col>28</xdr:col>
          <xdr:colOff>0</xdr:colOff>
          <xdr:row>65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3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66</xdr:row>
          <xdr:rowOff>28575</xdr:rowOff>
        </xdr:from>
        <xdr:to>
          <xdr:col>11</xdr:col>
          <xdr:colOff>161925</xdr:colOff>
          <xdr:row>67</xdr:row>
          <xdr:rowOff>95250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3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68</xdr:row>
          <xdr:rowOff>0</xdr:rowOff>
        </xdr:from>
        <xdr:to>
          <xdr:col>63</xdr:col>
          <xdr:colOff>114300</xdr:colOff>
          <xdr:row>68</xdr:row>
          <xdr:rowOff>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3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3" name="Check Box 71" hidden="1">
                <a:extLst>
                  <a:ext uri="{63B3BB69-23CF-44E3-9099-C40C66FF867C}">
                    <a14:compatExt spid="_x0000_s8263"/>
                  </a:ext>
                  <a:ext uri="{FF2B5EF4-FFF2-40B4-BE49-F238E27FC236}">
                    <a16:creationId xmlns:a16="http://schemas.microsoft.com/office/drawing/2014/main" id="{00000000-0008-0000-0300-000047200000}"/>
                  </a:ext>
                </a:extLst>
              </xdr:cNvPr>
              <xdr:cNvSpPr/>
            </xdr:nvSpPr>
            <xdr:spPr bwMode="auto">
              <a:xfrm>
                <a:off x="809625" y="1914492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4" name="Check Box 72" hidden="1">
                <a:extLst>
                  <a:ext uri="{63B3BB69-23CF-44E3-9099-C40C66FF867C}">
                    <a14:compatExt spid="_x0000_s8264"/>
                  </a:ext>
                  <a:ext uri="{FF2B5EF4-FFF2-40B4-BE49-F238E27FC236}">
                    <a16:creationId xmlns:a16="http://schemas.microsoft.com/office/drawing/2014/main" id="{00000000-0008-0000-0300-000048200000}"/>
                  </a:ext>
                </a:extLst>
              </xdr:cNvPr>
              <xdr:cNvSpPr/>
            </xdr:nvSpPr>
            <xdr:spPr bwMode="auto">
              <a:xfrm>
                <a:off x="809624" y="1914499"/>
                <a:ext cx="304800" cy="2667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5" name="Check Box 73" hidden="1">
                <a:extLst>
                  <a:ext uri="{63B3BB69-23CF-44E3-9099-C40C66FF867C}">
                    <a14:compatExt spid="_x0000_s8265"/>
                  </a:ext>
                  <a:ext uri="{FF2B5EF4-FFF2-40B4-BE49-F238E27FC236}">
                    <a16:creationId xmlns:a16="http://schemas.microsoft.com/office/drawing/2014/main" id="{00000000-0008-0000-0300-000049200000}"/>
                  </a:ext>
                </a:extLst>
              </xdr:cNvPr>
              <xdr:cNvSpPr/>
            </xdr:nvSpPr>
            <xdr:spPr bwMode="auto">
              <a:xfrm>
                <a:off x="809624" y="1914499"/>
                <a:ext cx="304800" cy="2667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6" name="Check Box 74" hidden="1">
                <a:extLst>
                  <a:ext uri="{63B3BB69-23CF-44E3-9099-C40C66FF867C}">
                    <a14:compatExt spid="_x0000_s8266"/>
                  </a:ext>
                  <a:ext uri="{FF2B5EF4-FFF2-40B4-BE49-F238E27FC236}">
                    <a16:creationId xmlns:a16="http://schemas.microsoft.com/office/drawing/2014/main" id="{00000000-0008-0000-0300-00004A200000}"/>
                  </a:ext>
                </a:extLst>
              </xdr:cNvPr>
              <xdr:cNvSpPr/>
            </xdr:nvSpPr>
            <xdr:spPr bwMode="auto">
              <a:xfrm>
                <a:off x="809626" y="1914522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  <a:ext uri="{FF2B5EF4-FFF2-40B4-BE49-F238E27FC236}">
                    <a16:creationId xmlns:a16="http://schemas.microsoft.com/office/drawing/2014/main" id="{00000000-0008-0000-0300-00004B200000}"/>
                  </a:ext>
                </a:extLst>
              </xdr:cNvPr>
              <xdr:cNvSpPr/>
            </xdr:nvSpPr>
            <xdr:spPr bwMode="auto">
              <a:xfrm>
                <a:off x="809624" y="1914520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  <a:ext uri="{FF2B5EF4-FFF2-40B4-BE49-F238E27FC236}">
                    <a16:creationId xmlns:a16="http://schemas.microsoft.com/office/drawing/2014/main" id="{00000000-0008-0000-0300-00004C200000}"/>
                  </a:ext>
                </a:extLst>
              </xdr:cNvPr>
              <xdr:cNvSpPr/>
            </xdr:nvSpPr>
            <xdr:spPr bwMode="auto">
              <a:xfrm>
                <a:off x="809625" y="1914520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91" name="AutoShape 48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42</xdr:row>
          <xdr:rowOff>47625</xdr:rowOff>
        </xdr:from>
        <xdr:to>
          <xdr:col>14</xdr:col>
          <xdr:colOff>104775</xdr:colOff>
          <xdr:row>43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3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40</xdr:row>
      <xdr:rowOff>47625</xdr:rowOff>
    </xdr:from>
    <xdr:to>
      <xdr:col>10</xdr:col>
      <xdr:colOff>152400</xdr:colOff>
      <xdr:row>41</xdr:row>
      <xdr:rowOff>123825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GrpSpPr/>
      </xdr:nvGrpSpPr>
      <xdr:grpSpPr>
        <a:xfrm>
          <a:off x="1571625" y="71437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  <a:ext uri="{FF2B5EF4-FFF2-40B4-BE49-F238E27FC236}">
                    <a16:creationId xmlns:a16="http://schemas.microsoft.com/office/drawing/2014/main" id="{00000000-0008-0000-0300-00004E20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40</xdr:row>
      <xdr:rowOff>9525</xdr:rowOff>
    </xdr:from>
    <xdr:to>
      <xdr:col>14</xdr:col>
      <xdr:colOff>76200</xdr:colOff>
      <xdr:row>42</xdr:row>
      <xdr:rowOff>38100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GrpSpPr/>
      </xdr:nvGrpSpPr>
      <xdr:grpSpPr>
        <a:xfrm>
          <a:off x="2038350" y="71056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300-00004F20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40</xdr:row>
      <xdr:rowOff>38100</xdr:rowOff>
    </xdr:from>
    <xdr:to>
      <xdr:col>17</xdr:col>
      <xdr:colOff>66675</xdr:colOff>
      <xdr:row>41</xdr:row>
      <xdr:rowOff>142875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GrpSpPr/>
      </xdr:nvGrpSpPr>
      <xdr:grpSpPr>
        <a:xfrm>
          <a:off x="2781300" y="71342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300-00005020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3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3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72</xdr:row>
          <xdr:rowOff>47625</xdr:rowOff>
        </xdr:from>
        <xdr:to>
          <xdr:col>32</xdr:col>
          <xdr:colOff>114300</xdr:colOff>
          <xdr:row>73</xdr:row>
          <xdr:rowOff>114300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3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3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82</xdr:row>
          <xdr:rowOff>47625</xdr:rowOff>
        </xdr:from>
        <xdr:to>
          <xdr:col>6</xdr:col>
          <xdr:colOff>114300</xdr:colOff>
          <xdr:row>83</xdr:row>
          <xdr:rowOff>114300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3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82</xdr:row>
          <xdr:rowOff>47625</xdr:rowOff>
        </xdr:from>
        <xdr:to>
          <xdr:col>9</xdr:col>
          <xdr:colOff>114300</xdr:colOff>
          <xdr:row>83</xdr:row>
          <xdr:rowOff>114300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3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82</xdr:row>
          <xdr:rowOff>47625</xdr:rowOff>
        </xdr:from>
        <xdr:to>
          <xdr:col>12</xdr:col>
          <xdr:colOff>114300</xdr:colOff>
          <xdr:row>83</xdr:row>
          <xdr:rowOff>114300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3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82</xdr:row>
          <xdr:rowOff>47625</xdr:rowOff>
        </xdr:from>
        <xdr:to>
          <xdr:col>15</xdr:col>
          <xdr:colOff>114300</xdr:colOff>
          <xdr:row>83</xdr:row>
          <xdr:rowOff>114300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3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3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86</xdr:row>
          <xdr:rowOff>47625</xdr:rowOff>
        </xdr:from>
        <xdr:to>
          <xdr:col>24</xdr:col>
          <xdr:colOff>123825</xdr:colOff>
          <xdr:row>87</xdr:row>
          <xdr:rowOff>123825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3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88</xdr:row>
          <xdr:rowOff>47625</xdr:rowOff>
        </xdr:from>
        <xdr:to>
          <xdr:col>28</xdr:col>
          <xdr:colOff>104775</xdr:colOff>
          <xdr:row>89</xdr:row>
          <xdr:rowOff>123825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3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88</xdr:row>
          <xdr:rowOff>38100</xdr:rowOff>
        </xdr:from>
        <xdr:to>
          <xdr:col>33</xdr:col>
          <xdr:colOff>9525</xdr:colOff>
          <xdr:row>89</xdr:row>
          <xdr:rowOff>123825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3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90</xdr:row>
          <xdr:rowOff>38100</xdr:rowOff>
        </xdr:from>
        <xdr:to>
          <xdr:col>25</xdr:col>
          <xdr:colOff>9525</xdr:colOff>
          <xdr:row>91</xdr:row>
          <xdr:rowOff>123825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3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90</xdr:row>
          <xdr:rowOff>38100</xdr:rowOff>
        </xdr:from>
        <xdr:to>
          <xdr:col>27</xdr:col>
          <xdr:colOff>123825</xdr:colOff>
          <xdr:row>91</xdr:row>
          <xdr:rowOff>123825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3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87</xdr:row>
      <xdr:rowOff>161925</xdr:rowOff>
    </xdr:from>
    <xdr:to>
      <xdr:col>34</xdr:col>
      <xdr:colOff>123825</xdr:colOff>
      <xdr:row>91</xdr:row>
      <xdr:rowOff>152400</xdr:rowOff>
    </xdr:to>
    <xdr:sp macro="" textlink="">
      <xdr:nvSpPr>
        <xdr:cNvPr id="120" name="AutoShape 125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3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3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3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3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38100</xdr:rowOff>
        </xdr:from>
        <xdr:to>
          <xdr:col>24</xdr:col>
          <xdr:colOff>114300</xdr:colOff>
          <xdr:row>97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3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96</xdr:row>
          <xdr:rowOff>38100</xdr:rowOff>
        </xdr:from>
        <xdr:to>
          <xdr:col>30</xdr:col>
          <xdr:colOff>114300</xdr:colOff>
          <xdr:row>97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3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28575</xdr:rowOff>
        </xdr:from>
        <xdr:to>
          <xdr:col>24</xdr:col>
          <xdr:colOff>114300</xdr:colOff>
          <xdr:row>99</xdr:row>
          <xdr:rowOff>123825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3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3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3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3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108</xdr:row>
          <xdr:rowOff>38100</xdr:rowOff>
        </xdr:from>
        <xdr:to>
          <xdr:col>34</xdr:col>
          <xdr:colOff>9525</xdr:colOff>
          <xdr:row>109</xdr:row>
          <xdr:rowOff>123825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3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114</xdr:row>
          <xdr:rowOff>38100</xdr:rowOff>
        </xdr:from>
        <xdr:to>
          <xdr:col>24</xdr:col>
          <xdr:colOff>85725</xdr:colOff>
          <xdr:row>115</xdr:row>
          <xdr:rowOff>104775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3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114</xdr:row>
          <xdr:rowOff>38100</xdr:rowOff>
        </xdr:from>
        <xdr:to>
          <xdr:col>27</xdr:col>
          <xdr:colOff>85725</xdr:colOff>
          <xdr:row>115</xdr:row>
          <xdr:rowOff>104775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3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114</xdr:row>
          <xdr:rowOff>38100</xdr:rowOff>
        </xdr:from>
        <xdr:to>
          <xdr:col>30</xdr:col>
          <xdr:colOff>85725</xdr:colOff>
          <xdr:row>115</xdr:row>
          <xdr:rowOff>104775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3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110</xdr:row>
          <xdr:rowOff>57150</xdr:rowOff>
        </xdr:from>
        <xdr:to>
          <xdr:col>24</xdr:col>
          <xdr:colOff>114300</xdr:colOff>
          <xdr:row>111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3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110</xdr:row>
          <xdr:rowOff>38100</xdr:rowOff>
        </xdr:from>
        <xdr:to>
          <xdr:col>34</xdr:col>
          <xdr:colOff>9525</xdr:colOff>
          <xdr:row>111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3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3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38100</xdr:rowOff>
        </xdr:from>
        <xdr:to>
          <xdr:col>34</xdr:col>
          <xdr:colOff>9525</xdr:colOff>
          <xdr:row>113</xdr:row>
          <xdr:rowOff>123825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3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3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116</xdr:row>
          <xdr:rowOff>38100</xdr:rowOff>
        </xdr:from>
        <xdr:to>
          <xdr:col>24</xdr:col>
          <xdr:colOff>85725</xdr:colOff>
          <xdr:row>117</xdr:row>
          <xdr:rowOff>104775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3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47625</xdr:rowOff>
        </xdr:from>
        <xdr:to>
          <xdr:col>34</xdr:col>
          <xdr:colOff>9525</xdr:colOff>
          <xdr:row>116</xdr:row>
          <xdr:rowOff>133350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3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38100</xdr:rowOff>
        </xdr:from>
        <xdr:to>
          <xdr:col>25</xdr:col>
          <xdr:colOff>85725</xdr:colOff>
          <xdr:row>103</xdr:row>
          <xdr:rowOff>104775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3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102</xdr:row>
          <xdr:rowOff>38100</xdr:rowOff>
        </xdr:from>
        <xdr:to>
          <xdr:col>28</xdr:col>
          <xdr:colOff>85725</xdr:colOff>
          <xdr:row>103</xdr:row>
          <xdr:rowOff>104775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3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102</xdr:row>
          <xdr:rowOff>38100</xdr:rowOff>
        </xdr:from>
        <xdr:to>
          <xdr:col>31</xdr:col>
          <xdr:colOff>85725</xdr:colOff>
          <xdr:row>103</xdr:row>
          <xdr:rowOff>104775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3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104</xdr:row>
          <xdr:rowOff>38100</xdr:rowOff>
        </xdr:from>
        <xdr:to>
          <xdr:col>25</xdr:col>
          <xdr:colOff>85725</xdr:colOff>
          <xdr:row>105</xdr:row>
          <xdr:rowOff>104775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3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102</xdr:row>
          <xdr:rowOff>38100</xdr:rowOff>
        </xdr:from>
        <xdr:to>
          <xdr:col>34</xdr:col>
          <xdr:colOff>85725</xdr:colOff>
          <xdr:row>103</xdr:row>
          <xdr:rowOff>104775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3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3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3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3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76</xdr:row>
          <xdr:rowOff>57150</xdr:rowOff>
        </xdr:from>
        <xdr:to>
          <xdr:col>30</xdr:col>
          <xdr:colOff>161925</xdr:colOff>
          <xdr:row>77</xdr:row>
          <xdr:rowOff>133350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3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3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3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130</xdr:row>
          <xdr:rowOff>152400</xdr:rowOff>
        </xdr:from>
        <xdr:to>
          <xdr:col>2</xdr:col>
          <xdr:colOff>19050</xdr:colOff>
          <xdr:row>132</xdr:row>
          <xdr:rowOff>19050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3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95250</xdr:rowOff>
        </xdr:from>
        <xdr:to>
          <xdr:col>2</xdr:col>
          <xdr:colOff>133350</xdr:colOff>
          <xdr:row>58</xdr:row>
          <xdr:rowOff>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3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55</xdr:row>
          <xdr:rowOff>95250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3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65</xdr:row>
          <xdr:rowOff>47625</xdr:rowOff>
        </xdr:from>
        <xdr:to>
          <xdr:col>2</xdr:col>
          <xdr:colOff>152400</xdr:colOff>
          <xdr:row>66</xdr:row>
          <xdr:rowOff>104775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3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65</xdr:row>
          <xdr:rowOff>28575</xdr:rowOff>
        </xdr:from>
        <xdr:to>
          <xdr:col>5</xdr:col>
          <xdr:colOff>114300</xdr:colOff>
          <xdr:row>66</xdr:row>
          <xdr:rowOff>123825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3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83</xdr:row>
          <xdr:rowOff>28575</xdr:rowOff>
        </xdr:from>
        <xdr:to>
          <xdr:col>21</xdr:col>
          <xdr:colOff>66675</xdr:colOff>
          <xdr:row>84</xdr:row>
          <xdr:rowOff>104775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3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83</xdr:row>
          <xdr:rowOff>28575</xdr:rowOff>
        </xdr:from>
        <xdr:to>
          <xdr:col>19</xdr:col>
          <xdr:colOff>9525</xdr:colOff>
          <xdr:row>84</xdr:row>
          <xdr:rowOff>104775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3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95</xdr:row>
          <xdr:rowOff>66675</xdr:rowOff>
        </xdr:from>
        <xdr:to>
          <xdr:col>21</xdr:col>
          <xdr:colOff>66675</xdr:colOff>
          <xdr:row>96</xdr:row>
          <xdr:rowOff>142875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3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95</xdr:row>
          <xdr:rowOff>66675</xdr:rowOff>
        </xdr:from>
        <xdr:to>
          <xdr:col>19</xdr:col>
          <xdr:colOff>0</xdr:colOff>
          <xdr:row>96</xdr:row>
          <xdr:rowOff>142875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3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76</xdr:row>
          <xdr:rowOff>47625</xdr:rowOff>
        </xdr:from>
        <xdr:to>
          <xdr:col>21</xdr:col>
          <xdr:colOff>114300</xdr:colOff>
          <xdr:row>77</xdr:row>
          <xdr:rowOff>123825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3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76</xdr:row>
          <xdr:rowOff>47625</xdr:rowOff>
        </xdr:from>
        <xdr:to>
          <xdr:col>19</xdr:col>
          <xdr:colOff>57150</xdr:colOff>
          <xdr:row>77</xdr:row>
          <xdr:rowOff>123825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3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103</xdr:row>
          <xdr:rowOff>142875</xdr:rowOff>
        </xdr:from>
        <xdr:to>
          <xdr:col>21</xdr:col>
          <xdr:colOff>133350</xdr:colOff>
          <xdr:row>105</xdr:row>
          <xdr:rowOff>47625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3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103</xdr:row>
          <xdr:rowOff>142875</xdr:rowOff>
        </xdr:from>
        <xdr:to>
          <xdr:col>19</xdr:col>
          <xdr:colOff>104775</xdr:colOff>
          <xdr:row>105</xdr:row>
          <xdr:rowOff>47625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3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32</xdr:row>
          <xdr:rowOff>19050</xdr:rowOff>
        </xdr:from>
        <xdr:to>
          <xdr:col>1</xdr:col>
          <xdr:colOff>190500</xdr:colOff>
          <xdr:row>33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3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133350</xdr:rowOff>
        </xdr:from>
        <xdr:to>
          <xdr:col>1</xdr:col>
          <xdr:colOff>190500</xdr:colOff>
          <xdr:row>35</xdr:row>
          <xdr:rowOff>9525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3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3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30</xdr:row>
          <xdr:rowOff>104775</xdr:rowOff>
        </xdr:from>
        <xdr:to>
          <xdr:col>21</xdr:col>
          <xdr:colOff>142875</xdr:colOff>
          <xdr:row>32</xdr:row>
          <xdr:rowOff>9525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3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3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30</xdr:row>
          <xdr:rowOff>114300</xdr:rowOff>
        </xdr:from>
        <xdr:to>
          <xdr:col>26</xdr:col>
          <xdr:colOff>142875</xdr:colOff>
          <xdr:row>32</xdr:row>
          <xdr:rowOff>19050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3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3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30</xdr:row>
          <xdr:rowOff>114300</xdr:rowOff>
        </xdr:from>
        <xdr:to>
          <xdr:col>31</xdr:col>
          <xdr:colOff>142875</xdr:colOff>
          <xdr:row>32</xdr:row>
          <xdr:rowOff>19050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3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152400</xdr:rowOff>
        </xdr:from>
        <xdr:to>
          <xdr:col>21</xdr:col>
          <xdr:colOff>142875</xdr:colOff>
          <xdr:row>33</xdr:row>
          <xdr:rowOff>85725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3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29</xdr:row>
      <xdr:rowOff>57150</xdr:rowOff>
    </xdr:from>
    <xdr:ext cx="695325" cy="24237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29</xdr:row>
      <xdr:rowOff>57150</xdr:rowOff>
    </xdr:from>
    <xdr:ext cx="695325" cy="24237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29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30</xdr:row>
      <xdr:rowOff>114300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30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30</xdr:row>
      <xdr:rowOff>95250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32</xdr:row>
      <xdr:rowOff>9525</xdr:rowOff>
    </xdr:from>
    <xdr:ext cx="9239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32</xdr:row>
          <xdr:rowOff>161925</xdr:rowOff>
        </xdr:from>
        <xdr:to>
          <xdr:col>22</xdr:col>
          <xdr:colOff>142875</xdr:colOff>
          <xdr:row>34</xdr:row>
          <xdr:rowOff>66675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3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33</xdr:row>
      <xdr:rowOff>19050</xdr:rowOff>
    </xdr:from>
    <xdr:ext cx="1332000" cy="225703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33</xdr:row>
      <xdr:rowOff>28575</xdr:rowOff>
    </xdr:from>
    <xdr:ext cx="1057275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33</xdr:row>
      <xdr:rowOff>190501</xdr:rowOff>
    </xdr:from>
    <xdr:ext cx="847725" cy="17145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34</xdr:row>
      <xdr:rowOff>142875</xdr:rowOff>
    </xdr:from>
    <xdr:ext cx="600075" cy="24237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32</xdr:row>
          <xdr:rowOff>161925</xdr:rowOff>
        </xdr:from>
        <xdr:to>
          <xdr:col>30</xdr:col>
          <xdr:colOff>28575</xdr:colOff>
          <xdr:row>34</xdr:row>
          <xdr:rowOff>66675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3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33</xdr:row>
          <xdr:rowOff>142875</xdr:rowOff>
        </xdr:from>
        <xdr:to>
          <xdr:col>22</xdr:col>
          <xdr:colOff>142875</xdr:colOff>
          <xdr:row>35</xdr:row>
          <xdr:rowOff>47625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3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34</xdr:row>
          <xdr:rowOff>114300</xdr:rowOff>
        </xdr:from>
        <xdr:to>
          <xdr:col>21</xdr:col>
          <xdr:colOff>152400</xdr:colOff>
          <xdr:row>36</xdr:row>
          <xdr:rowOff>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3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33</xdr:row>
      <xdr:rowOff>66675</xdr:rowOff>
    </xdr:from>
    <xdr:to>
      <xdr:col>34</xdr:col>
      <xdr:colOff>19050</xdr:colOff>
      <xdr:row>34</xdr:row>
      <xdr:rowOff>171450</xdr:rowOff>
    </xdr:to>
    <xdr:sp macro="" textlink="">
      <xdr:nvSpPr>
        <xdr:cNvPr id="197" name="大かっこ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38100</xdr:rowOff>
        </xdr:from>
        <xdr:to>
          <xdr:col>4</xdr:col>
          <xdr:colOff>0</xdr:colOff>
          <xdr:row>42</xdr:row>
          <xdr:rowOff>114300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38100</xdr:rowOff>
        </xdr:from>
        <xdr:to>
          <xdr:col>2</xdr:col>
          <xdr:colOff>0</xdr:colOff>
          <xdr:row>42</xdr:row>
          <xdr:rowOff>114300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39</xdr:row>
          <xdr:rowOff>104775</xdr:rowOff>
        </xdr:from>
        <xdr:to>
          <xdr:col>32</xdr:col>
          <xdr:colOff>66675</xdr:colOff>
          <xdr:row>40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31</xdr:row>
          <xdr:rowOff>57150</xdr:rowOff>
        </xdr:from>
        <xdr:to>
          <xdr:col>1</xdr:col>
          <xdr:colOff>190500</xdr:colOff>
          <xdr:row>32</xdr:row>
          <xdr:rowOff>133350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38100</xdr:rowOff>
        </xdr:from>
        <xdr:to>
          <xdr:col>1</xdr:col>
          <xdr:colOff>190500</xdr:colOff>
          <xdr:row>34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47625</xdr:rowOff>
        </xdr:from>
        <xdr:to>
          <xdr:col>21</xdr:col>
          <xdr:colOff>142875</xdr:colOff>
          <xdr:row>32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4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31</xdr:row>
          <xdr:rowOff>47625</xdr:rowOff>
        </xdr:from>
        <xdr:to>
          <xdr:col>26</xdr:col>
          <xdr:colOff>142875</xdr:colOff>
          <xdr:row>32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4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31</xdr:row>
          <xdr:rowOff>47625</xdr:rowOff>
        </xdr:from>
        <xdr:to>
          <xdr:col>31</xdr:col>
          <xdr:colOff>142875</xdr:colOff>
          <xdr:row>32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33</xdr:row>
          <xdr:rowOff>47625</xdr:rowOff>
        </xdr:from>
        <xdr:to>
          <xdr:col>26</xdr:col>
          <xdr:colOff>142875</xdr:colOff>
          <xdr:row>34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4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33</xdr:row>
          <xdr:rowOff>47625</xdr:rowOff>
        </xdr:from>
        <xdr:to>
          <xdr:col>21</xdr:col>
          <xdr:colOff>142875</xdr:colOff>
          <xdr:row>34</xdr:row>
          <xdr:rowOff>123825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4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47</xdr:row>
          <xdr:rowOff>57150</xdr:rowOff>
        </xdr:from>
        <xdr:to>
          <xdr:col>34</xdr:col>
          <xdr:colOff>0</xdr:colOff>
          <xdr:row>48</xdr:row>
          <xdr:rowOff>133350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4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47</xdr:row>
          <xdr:rowOff>47625</xdr:rowOff>
        </xdr:from>
        <xdr:to>
          <xdr:col>31</xdr:col>
          <xdr:colOff>142875</xdr:colOff>
          <xdr:row>48</xdr:row>
          <xdr:rowOff>123825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4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47</xdr:row>
          <xdr:rowOff>57150</xdr:rowOff>
        </xdr:from>
        <xdr:to>
          <xdr:col>25</xdr:col>
          <xdr:colOff>0</xdr:colOff>
          <xdr:row>48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4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47</xdr:row>
          <xdr:rowOff>47625</xdr:rowOff>
        </xdr:from>
        <xdr:to>
          <xdr:col>22</xdr:col>
          <xdr:colOff>142875</xdr:colOff>
          <xdr:row>48</xdr:row>
          <xdr:rowOff>123825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4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49</xdr:row>
          <xdr:rowOff>47625</xdr:rowOff>
        </xdr:from>
        <xdr:to>
          <xdr:col>12</xdr:col>
          <xdr:colOff>114300</xdr:colOff>
          <xdr:row>50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4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49</xdr:row>
          <xdr:rowOff>38100</xdr:rowOff>
        </xdr:from>
        <xdr:to>
          <xdr:col>15</xdr:col>
          <xdr:colOff>38100</xdr:colOff>
          <xdr:row>50</xdr:row>
          <xdr:rowOff>114300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4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49</xdr:row>
          <xdr:rowOff>47625</xdr:rowOff>
        </xdr:from>
        <xdr:to>
          <xdr:col>17</xdr:col>
          <xdr:colOff>114300</xdr:colOff>
          <xdr:row>50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4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47625</xdr:rowOff>
        </xdr:from>
        <xdr:to>
          <xdr:col>21</xdr:col>
          <xdr:colOff>114300</xdr:colOff>
          <xdr:row>50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4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49</xdr:row>
          <xdr:rowOff>47625</xdr:rowOff>
        </xdr:from>
        <xdr:to>
          <xdr:col>24</xdr:col>
          <xdr:colOff>114300</xdr:colOff>
          <xdr:row>50</xdr:row>
          <xdr:rowOff>123825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4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49</xdr:row>
          <xdr:rowOff>47625</xdr:rowOff>
        </xdr:from>
        <xdr:to>
          <xdr:col>27</xdr:col>
          <xdr:colOff>114300</xdr:colOff>
          <xdr:row>50</xdr:row>
          <xdr:rowOff>123825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4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48</xdr:row>
          <xdr:rowOff>133350</xdr:rowOff>
        </xdr:from>
        <xdr:to>
          <xdr:col>30</xdr:col>
          <xdr:colOff>180975</xdr:colOff>
          <xdr:row>50</xdr:row>
          <xdr:rowOff>38100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4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4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47625</xdr:rowOff>
        </xdr:from>
        <xdr:to>
          <xdr:col>16</xdr:col>
          <xdr:colOff>114300</xdr:colOff>
          <xdr:row>52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4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51</xdr:row>
          <xdr:rowOff>47625</xdr:rowOff>
        </xdr:from>
        <xdr:to>
          <xdr:col>19</xdr:col>
          <xdr:colOff>114300</xdr:colOff>
          <xdr:row>52</xdr:row>
          <xdr:rowOff>123825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4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 bwMode="auto">
        <a:xfrm>
          <a:off x="5848350" y="85439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9525</xdr:rowOff>
        </xdr:from>
        <xdr:to>
          <xdr:col>10</xdr:col>
          <xdr:colOff>114300</xdr:colOff>
          <xdr:row>54</xdr:row>
          <xdr:rowOff>76200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4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9525</xdr:rowOff>
        </xdr:from>
        <xdr:to>
          <xdr:col>31</xdr:col>
          <xdr:colOff>161925</xdr:colOff>
          <xdr:row>54</xdr:row>
          <xdr:rowOff>76200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4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19050</xdr:rowOff>
        </xdr:from>
        <xdr:to>
          <xdr:col>10</xdr:col>
          <xdr:colOff>114300</xdr:colOff>
          <xdr:row>56</xdr:row>
          <xdr:rowOff>85725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4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55</xdr:row>
          <xdr:rowOff>19050</xdr:rowOff>
        </xdr:from>
        <xdr:to>
          <xdr:col>27</xdr:col>
          <xdr:colOff>152400</xdr:colOff>
          <xdr:row>56</xdr:row>
          <xdr:rowOff>85725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4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4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28575</xdr:colOff>
          <xdr:row>54</xdr:row>
          <xdr:rowOff>95250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4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52</xdr:row>
          <xdr:rowOff>133350</xdr:rowOff>
        </xdr:from>
        <xdr:to>
          <xdr:col>5</xdr:col>
          <xdr:colOff>180975</xdr:colOff>
          <xdr:row>54</xdr:row>
          <xdr:rowOff>95250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4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35</xdr:row>
          <xdr:rowOff>38100</xdr:rowOff>
        </xdr:from>
        <xdr:to>
          <xdr:col>6</xdr:col>
          <xdr:colOff>114300</xdr:colOff>
          <xdr:row>36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4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63</xdr:row>
          <xdr:rowOff>95250</xdr:rowOff>
        </xdr:from>
        <xdr:to>
          <xdr:col>3</xdr:col>
          <xdr:colOff>9525</xdr:colOff>
          <xdr:row>65</xdr:row>
          <xdr:rowOff>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4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63</xdr:row>
          <xdr:rowOff>85725</xdr:rowOff>
        </xdr:from>
        <xdr:to>
          <xdr:col>5</xdr:col>
          <xdr:colOff>161925</xdr:colOff>
          <xdr:row>65</xdr:row>
          <xdr:rowOff>28575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4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35</xdr:row>
          <xdr:rowOff>38100</xdr:rowOff>
        </xdr:from>
        <xdr:to>
          <xdr:col>13</xdr:col>
          <xdr:colOff>114300</xdr:colOff>
          <xdr:row>36</xdr:row>
          <xdr:rowOff>114300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4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35</xdr:row>
          <xdr:rowOff>38100</xdr:rowOff>
        </xdr:from>
        <xdr:to>
          <xdr:col>18</xdr:col>
          <xdr:colOff>114300</xdr:colOff>
          <xdr:row>36</xdr:row>
          <xdr:rowOff>114300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4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37</xdr:row>
          <xdr:rowOff>38100</xdr:rowOff>
        </xdr:from>
        <xdr:to>
          <xdr:col>6</xdr:col>
          <xdr:colOff>114300</xdr:colOff>
          <xdr:row>38</xdr:row>
          <xdr:rowOff>114300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4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37</xdr:row>
          <xdr:rowOff>38100</xdr:rowOff>
        </xdr:from>
        <xdr:to>
          <xdr:col>11</xdr:col>
          <xdr:colOff>114300</xdr:colOff>
          <xdr:row>38</xdr:row>
          <xdr:rowOff>114300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4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38100</xdr:rowOff>
        </xdr:from>
        <xdr:to>
          <xdr:col>21</xdr:col>
          <xdr:colOff>0</xdr:colOff>
          <xdr:row>42</xdr:row>
          <xdr:rowOff>114300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4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38100</xdr:rowOff>
        </xdr:from>
        <xdr:to>
          <xdr:col>19</xdr:col>
          <xdr:colOff>0</xdr:colOff>
          <xdr:row>42</xdr:row>
          <xdr:rowOff>114300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4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39</xdr:row>
          <xdr:rowOff>47625</xdr:rowOff>
        </xdr:from>
        <xdr:to>
          <xdr:col>34</xdr:col>
          <xdr:colOff>66675</xdr:colOff>
          <xdr:row>40</xdr:row>
          <xdr:rowOff>123825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4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41</xdr:row>
          <xdr:rowOff>47625</xdr:rowOff>
        </xdr:from>
        <xdr:to>
          <xdr:col>11</xdr:col>
          <xdr:colOff>142875</xdr:colOff>
          <xdr:row>42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4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41</xdr:row>
          <xdr:rowOff>47625</xdr:rowOff>
        </xdr:from>
        <xdr:to>
          <xdr:col>27</xdr:col>
          <xdr:colOff>57150</xdr:colOff>
          <xdr:row>42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4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4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45</xdr:row>
          <xdr:rowOff>38100</xdr:rowOff>
        </xdr:from>
        <xdr:to>
          <xdr:col>3</xdr:col>
          <xdr:colOff>190500</xdr:colOff>
          <xdr:row>46</xdr:row>
          <xdr:rowOff>114300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4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45</xdr:row>
          <xdr:rowOff>38100</xdr:rowOff>
        </xdr:from>
        <xdr:to>
          <xdr:col>2</xdr:col>
          <xdr:colOff>0</xdr:colOff>
          <xdr:row>46</xdr:row>
          <xdr:rowOff>114300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4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45</xdr:row>
          <xdr:rowOff>95250</xdr:rowOff>
        </xdr:from>
        <xdr:to>
          <xdr:col>10</xdr:col>
          <xdr:colOff>190500</xdr:colOff>
          <xdr:row>46</xdr:row>
          <xdr:rowOff>57150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4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45</xdr:row>
          <xdr:rowOff>38100</xdr:rowOff>
        </xdr:from>
        <xdr:to>
          <xdr:col>8</xdr:col>
          <xdr:colOff>57150</xdr:colOff>
          <xdr:row>46</xdr:row>
          <xdr:rowOff>114300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4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43</xdr:row>
          <xdr:rowOff>95250</xdr:rowOff>
        </xdr:from>
        <xdr:to>
          <xdr:col>14</xdr:col>
          <xdr:colOff>95250</xdr:colOff>
          <xdr:row>44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4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43</xdr:row>
          <xdr:rowOff>47625</xdr:rowOff>
        </xdr:from>
        <xdr:to>
          <xdr:col>16</xdr:col>
          <xdr:colOff>85725</xdr:colOff>
          <xdr:row>44</xdr:row>
          <xdr:rowOff>123825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4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59</xdr:row>
          <xdr:rowOff>95250</xdr:rowOff>
        </xdr:from>
        <xdr:to>
          <xdr:col>14</xdr:col>
          <xdr:colOff>152400</xdr:colOff>
          <xdr:row>60</xdr:row>
          <xdr:rowOff>57150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4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59</xdr:row>
          <xdr:rowOff>38100</xdr:rowOff>
        </xdr:from>
        <xdr:to>
          <xdr:col>11</xdr:col>
          <xdr:colOff>114300</xdr:colOff>
          <xdr:row>60</xdr:row>
          <xdr:rowOff>114300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4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61</xdr:row>
          <xdr:rowOff>47625</xdr:rowOff>
        </xdr:from>
        <xdr:to>
          <xdr:col>11</xdr:col>
          <xdr:colOff>171450</xdr:colOff>
          <xdr:row>62</xdr:row>
          <xdr:rowOff>114300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4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61</xdr:row>
          <xdr:rowOff>47625</xdr:rowOff>
        </xdr:from>
        <xdr:to>
          <xdr:col>14</xdr:col>
          <xdr:colOff>114300</xdr:colOff>
          <xdr:row>62</xdr:row>
          <xdr:rowOff>114300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4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61</xdr:row>
          <xdr:rowOff>47625</xdr:rowOff>
        </xdr:from>
        <xdr:to>
          <xdr:col>17</xdr:col>
          <xdr:colOff>114300</xdr:colOff>
          <xdr:row>62</xdr:row>
          <xdr:rowOff>114300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4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61</xdr:row>
          <xdr:rowOff>47625</xdr:rowOff>
        </xdr:from>
        <xdr:to>
          <xdr:col>20</xdr:col>
          <xdr:colOff>114300</xdr:colOff>
          <xdr:row>62</xdr:row>
          <xdr:rowOff>114300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4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61</xdr:row>
          <xdr:rowOff>47625</xdr:rowOff>
        </xdr:from>
        <xdr:to>
          <xdr:col>23</xdr:col>
          <xdr:colOff>114300</xdr:colOff>
          <xdr:row>62</xdr:row>
          <xdr:rowOff>114300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4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61</xdr:row>
          <xdr:rowOff>47625</xdr:rowOff>
        </xdr:from>
        <xdr:to>
          <xdr:col>26</xdr:col>
          <xdr:colOff>114300</xdr:colOff>
          <xdr:row>62</xdr:row>
          <xdr:rowOff>114300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4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61</xdr:row>
          <xdr:rowOff>47625</xdr:rowOff>
        </xdr:from>
        <xdr:to>
          <xdr:col>32</xdr:col>
          <xdr:colOff>114300</xdr:colOff>
          <xdr:row>62</xdr:row>
          <xdr:rowOff>114300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4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63</xdr:row>
          <xdr:rowOff>47625</xdr:rowOff>
        </xdr:from>
        <xdr:to>
          <xdr:col>11</xdr:col>
          <xdr:colOff>161925</xdr:colOff>
          <xdr:row>64</xdr:row>
          <xdr:rowOff>114300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4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47625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4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63</xdr:row>
          <xdr:rowOff>47625</xdr:rowOff>
        </xdr:from>
        <xdr:to>
          <xdr:col>23</xdr:col>
          <xdr:colOff>114300</xdr:colOff>
          <xdr:row>64</xdr:row>
          <xdr:rowOff>114300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4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63</xdr:row>
          <xdr:rowOff>38100</xdr:rowOff>
        </xdr:from>
        <xdr:to>
          <xdr:col>28</xdr:col>
          <xdr:colOff>0</xdr:colOff>
          <xdr:row>64</xdr:row>
          <xdr:rowOff>104775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4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65</xdr:row>
          <xdr:rowOff>28575</xdr:rowOff>
        </xdr:from>
        <xdr:to>
          <xdr:col>11</xdr:col>
          <xdr:colOff>161925</xdr:colOff>
          <xdr:row>66</xdr:row>
          <xdr:rowOff>95250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4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67</xdr:row>
          <xdr:rowOff>0</xdr:rowOff>
        </xdr:from>
        <xdr:to>
          <xdr:col>63</xdr:col>
          <xdr:colOff>114300</xdr:colOff>
          <xdr:row>67</xdr:row>
          <xdr:rowOff>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4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2" name="Check Box 134" hidden="1">
                <a:extLst>
                  <a:ext uri="{63B3BB69-23CF-44E3-9099-C40C66FF867C}">
                    <a14:compatExt spid="_x0000_s7302"/>
                  </a:ext>
                  <a:ext uri="{FF2B5EF4-FFF2-40B4-BE49-F238E27FC236}">
                    <a16:creationId xmlns:a16="http://schemas.microsoft.com/office/drawing/2014/main" id="{00000000-0008-0000-0400-0000861C0000}"/>
                  </a:ext>
                </a:extLst>
              </xdr:cNvPr>
              <xdr:cNvSpPr/>
            </xdr:nvSpPr>
            <xdr:spPr bwMode="auto">
              <a:xfrm>
                <a:off x="809625" y="1914533"/>
                <a:ext cx="304800" cy="2666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3" name="Check Box 135" hidden="1">
                <a:extLst>
                  <a:ext uri="{63B3BB69-23CF-44E3-9099-C40C66FF867C}">
                    <a14:compatExt spid="_x0000_s7303"/>
                  </a:ext>
                  <a:ext uri="{FF2B5EF4-FFF2-40B4-BE49-F238E27FC236}">
                    <a16:creationId xmlns:a16="http://schemas.microsoft.com/office/drawing/2014/main" id="{00000000-0008-0000-0400-0000871C0000}"/>
                  </a:ext>
                </a:extLst>
              </xdr:cNvPr>
              <xdr:cNvSpPr/>
            </xdr:nvSpPr>
            <xdr:spPr bwMode="auto">
              <a:xfrm>
                <a:off x="809624" y="1914492"/>
                <a:ext cx="304800" cy="2667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4" name="Check Box 136" hidden="1">
                <a:extLst>
                  <a:ext uri="{63B3BB69-23CF-44E3-9099-C40C66FF867C}">
                    <a14:compatExt spid="_x0000_s7304"/>
                  </a:ext>
                  <a:ext uri="{FF2B5EF4-FFF2-40B4-BE49-F238E27FC236}">
                    <a16:creationId xmlns:a16="http://schemas.microsoft.com/office/drawing/2014/main" id="{00000000-0008-0000-0400-0000881C0000}"/>
                  </a:ext>
                </a:extLst>
              </xdr:cNvPr>
              <xdr:cNvSpPr/>
            </xdr:nvSpPr>
            <xdr:spPr bwMode="auto">
              <a:xfrm>
                <a:off x="809624" y="1914492"/>
                <a:ext cx="304800" cy="2667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5" name="Check Box 137" hidden="1">
                <a:extLst>
                  <a:ext uri="{63B3BB69-23CF-44E3-9099-C40C66FF867C}">
                    <a14:compatExt spid="_x0000_s7305"/>
                  </a:ext>
                  <a:ext uri="{FF2B5EF4-FFF2-40B4-BE49-F238E27FC236}">
                    <a16:creationId xmlns:a16="http://schemas.microsoft.com/office/drawing/2014/main" id="{00000000-0008-0000-0400-0000891C0000}"/>
                  </a:ext>
                </a:extLst>
              </xdr:cNvPr>
              <xdr:cNvSpPr/>
            </xdr:nvSpPr>
            <xdr:spPr bwMode="auto">
              <a:xfrm>
                <a:off x="809626" y="1914519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400-00009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6" name="Check Box 138" hidden="1">
                <a:extLst>
                  <a:ext uri="{63B3BB69-23CF-44E3-9099-C40C66FF867C}">
                    <a14:compatExt spid="_x0000_s7306"/>
                  </a:ext>
                  <a:ext uri="{FF2B5EF4-FFF2-40B4-BE49-F238E27FC236}">
                    <a16:creationId xmlns:a16="http://schemas.microsoft.com/office/drawing/2014/main" id="{00000000-0008-0000-0400-00008A1C0000}"/>
                  </a:ext>
                </a:extLst>
              </xdr:cNvPr>
              <xdr:cNvSpPr/>
            </xdr:nvSpPr>
            <xdr:spPr bwMode="auto">
              <a:xfrm>
                <a:off x="809624" y="1914520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400-00009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7" name="Check Box 139" hidden="1">
                <a:extLst>
                  <a:ext uri="{63B3BB69-23CF-44E3-9099-C40C66FF867C}">
                    <a14:compatExt spid="_x0000_s7307"/>
                  </a:ext>
                  <a:ext uri="{FF2B5EF4-FFF2-40B4-BE49-F238E27FC236}">
                    <a16:creationId xmlns:a16="http://schemas.microsoft.com/office/drawing/2014/main" id="{00000000-0008-0000-0400-00008B1C0000}"/>
                  </a:ext>
                </a:extLst>
              </xdr:cNvPr>
              <xdr:cNvSpPr/>
            </xdr:nvSpPr>
            <xdr:spPr bwMode="auto">
              <a:xfrm>
                <a:off x="809625" y="1914520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400-00009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41</xdr:row>
          <xdr:rowOff>47625</xdr:rowOff>
        </xdr:from>
        <xdr:to>
          <xdr:col>14</xdr:col>
          <xdr:colOff>104775</xdr:colOff>
          <xdr:row>42</xdr:row>
          <xdr:rowOff>123825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4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39</xdr:row>
      <xdr:rowOff>47625</xdr:rowOff>
    </xdr:from>
    <xdr:to>
      <xdr:col>10</xdr:col>
      <xdr:colOff>152400</xdr:colOff>
      <xdr:row>40</xdr:row>
      <xdr:rowOff>123825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GrpSpPr/>
      </xdr:nvGrpSpPr>
      <xdr:grpSpPr>
        <a:xfrm>
          <a:off x="1571625" y="69151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8" name="Check Box 210" hidden="1">
                <a:extLst>
                  <a:ext uri="{63B3BB69-23CF-44E3-9099-C40C66FF867C}">
                    <a14:compatExt spid="_x0000_s7378"/>
                  </a:ext>
                  <a:ext uri="{FF2B5EF4-FFF2-40B4-BE49-F238E27FC236}">
                    <a16:creationId xmlns:a16="http://schemas.microsoft.com/office/drawing/2014/main" id="{00000000-0008-0000-0400-0000D21C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8" name="テキスト ボックス 227">
            <a:extLst>
              <a:ext uri="{FF2B5EF4-FFF2-40B4-BE49-F238E27FC236}">
                <a16:creationId xmlns:a16="http://schemas.microsoft.com/office/drawing/2014/main" id="{00000000-0008-0000-0400-0000E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39</xdr:row>
      <xdr:rowOff>9525</xdr:rowOff>
    </xdr:from>
    <xdr:to>
      <xdr:col>14</xdr:col>
      <xdr:colOff>76200</xdr:colOff>
      <xdr:row>41</xdr:row>
      <xdr:rowOff>38100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GrpSpPr/>
      </xdr:nvGrpSpPr>
      <xdr:grpSpPr>
        <a:xfrm>
          <a:off x="2038350" y="68770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400-0000D31C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00000000-0008-0000-0400-0000E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39</xdr:row>
      <xdr:rowOff>38100</xdr:rowOff>
    </xdr:from>
    <xdr:to>
      <xdr:col>17</xdr:col>
      <xdr:colOff>66675</xdr:colOff>
      <xdr:row>40</xdr:row>
      <xdr:rowOff>142875</xdr:rowOff>
    </xdr:to>
    <xdr:grpSp>
      <xdr:nvGrpSpPr>
        <xdr:cNvPr id="232" name="グループ化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GrpSpPr/>
      </xdr:nvGrpSpPr>
      <xdr:grpSpPr>
        <a:xfrm>
          <a:off x="2781300" y="69056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0" name="Check Box 212" hidden="1">
                <a:extLst>
                  <a:ext uri="{63B3BB69-23CF-44E3-9099-C40C66FF867C}">
                    <a14:compatExt spid="_x0000_s7380"/>
                  </a:ext>
                  <a:ext uri="{FF2B5EF4-FFF2-40B4-BE49-F238E27FC236}">
                    <a16:creationId xmlns:a16="http://schemas.microsoft.com/office/drawing/2014/main" id="{00000000-0008-0000-0400-0000D41C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00000000-0008-0000-0400-0000E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4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4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4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4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81</xdr:row>
          <xdr:rowOff>47625</xdr:rowOff>
        </xdr:from>
        <xdr:to>
          <xdr:col>6</xdr:col>
          <xdr:colOff>114300</xdr:colOff>
          <xdr:row>82</xdr:row>
          <xdr:rowOff>114300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4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81</xdr:row>
          <xdr:rowOff>47625</xdr:rowOff>
        </xdr:from>
        <xdr:to>
          <xdr:col>9</xdr:col>
          <xdr:colOff>114300</xdr:colOff>
          <xdr:row>82</xdr:row>
          <xdr:rowOff>114300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4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81</xdr:row>
          <xdr:rowOff>47625</xdr:rowOff>
        </xdr:from>
        <xdr:to>
          <xdr:col>12</xdr:col>
          <xdr:colOff>114300</xdr:colOff>
          <xdr:row>82</xdr:row>
          <xdr:rowOff>114300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4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81</xdr:row>
          <xdr:rowOff>47625</xdr:rowOff>
        </xdr:from>
        <xdr:to>
          <xdr:col>15</xdr:col>
          <xdr:colOff>114300</xdr:colOff>
          <xdr:row>82</xdr:row>
          <xdr:rowOff>114300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4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81</xdr:row>
          <xdr:rowOff>28575</xdr:rowOff>
        </xdr:from>
        <xdr:to>
          <xdr:col>21</xdr:col>
          <xdr:colOff>0</xdr:colOff>
          <xdr:row>82</xdr:row>
          <xdr:rowOff>104775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4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81</xdr:row>
          <xdr:rowOff>28575</xdr:rowOff>
        </xdr:from>
        <xdr:to>
          <xdr:col>18</xdr:col>
          <xdr:colOff>190500</xdr:colOff>
          <xdr:row>82</xdr:row>
          <xdr:rowOff>104775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4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9525</xdr:rowOff>
        </xdr:from>
        <xdr:to>
          <xdr:col>20</xdr:col>
          <xdr:colOff>180975</xdr:colOff>
          <xdr:row>94</xdr:row>
          <xdr:rowOff>85725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4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9525</xdr:rowOff>
        </xdr:from>
        <xdr:to>
          <xdr:col>19</xdr:col>
          <xdr:colOff>0</xdr:colOff>
          <xdr:row>94</xdr:row>
          <xdr:rowOff>85725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4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4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4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4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4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4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89</xdr:row>
          <xdr:rowOff>38100</xdr:rowOff>
        </xdr:from>
        <xdr:to>
          <xdr:col>27</xdr:col>
          <xdr:colOff>123825</xdr:colOff>
          <xdr:row>90</xdr:row>
          <xdr:rowOff>123825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4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253" name="AutoShape 125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4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4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4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4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4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95</xdr:row>
          <xdr:rowOff>38100</xdr:rowOff>
        </xdr:from>
        <xdr:to>
          <xdr:col>30</xdr:col>
          <xdr:colOff>114300</xdr:colOff>
          <xdr:row>96</xdr:row>
          <xdr:rowOff>114300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4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4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4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4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4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4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4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4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4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4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4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4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4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4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4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4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104775</xdr:rowOff>
        </xdr:from>
        <xdr:to>
          <xdr:col>21</xdr:col>
          <xdr:colOff>133350</xdr:colOff>
          <xdr:row>104</xdr:row>
          <xdr:rowOff>9525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4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102</xdr:row>
          <xdr:rowOff>104775</xdr:rowOff>
        </xdr:from>
        <xdr:to>
          <xdr:col>19</xdr:col>
          <xdr:colOff>104775</xdr:colOff>
          <xdr:row>104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4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101</xdr:row>
          <xdr:rowOff>38100</xdr:rowOff>
        </xdr:from>
        <xdr:to>
          <xdr:col>25</xdr:col>
          <xdr:colOff>85725</xdr:colOff>
          <xdr:row>102</xdr:row>
          <xdr:rowOff>104775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4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101</xdr:row>
          <xdr:rowOff>38100</xdr:rowOff>
        </xdr:from>
        <xdr:to>
          <xdr:col>28</xdr:col>
          <xdr:colOff>85725</xdr:colOff>
          <xdr:row>102</xdr:row>
          <xdr:rowOff>104775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4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101</xdr:row>
          <xdr:rowOff>38100</xdr:rowOff>
        </xdr:from>
        <xdr:to>
          <xdr:col>31</xdr:col>
          <xdr:colOff>85725</xdr:colOff>
          <xdr:row>102</xdr:row>
          <xdr:rowOff>104775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4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103</xdr:row>
          <xdr:rowOff>38100</xdr:rowOff>
        </xdr:from>
        <xdr:to>
          <xdr:col>25</xdr:col>
          <xdr:colOff>85725</xdr:colOff>
          <xdr:row>104</xdr:row>
          <xdr:rowOff>104775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4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101</xdr:row>
          <xdr:rowOff>38100</xdr:rowOff>
        </xdr:from>
        <xdr:to>
          <xdr:col>34</xdr:col>
          <xdr:colOff>85725</xdr:colOff>
          <xdr:row>102</xdr:row>
          <xdr:rowOff>104775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4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75</xdr:row>
          <xdr:rowOff>19050</xdr:rowOff>
        </xdr:from>
        <xdr:to>
          <xdr:col>21</xdr:col>
          <xdr:colOff>114300</xdr:colOff>
          <xdr:row>76</xdr:row>
          <xdr:rowOff>95250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4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75</xdr:row>
          <xdr:rowOff>9525</xdr:rowOff>
        </xdr:from>
        <xdr:to>
          <xdr:col>19</xdr:col>
          <xdr:colOff>57150</xdr:colOff>
          <xdr:row>76</xdr:row>
          <xdr:rowOff>85725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4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4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4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4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4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4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4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omments" Target="../comments1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5.xml"/><Relationship Id="rId21" Type="http://schemas.openxmlformats.org/officeDocument/2006/relationships/ctrlProp" Target="../ctrlProps/ctrlProp149.xml"/><Relationship Id="rId42" Type="http://schemas.openxmlformats.org/officeDocument/2006/relationships/ctrlProp" Target="../ctrlProps/ctrlProp170.xml"/><Relationship Id="rId63" Type="http://schemas.openxmlformats.org/officeDocument/2006/relationships/ctrlProp" Target="../ctrlProps/ctrlProp191.xml"/><Relationship Id="rId84" Type="http://schemas.openxmlformats.org/officeDocument/2006/relationships/ctrlProp" Target="../ctrlProps/ctrlProp212.xml"/><Relationship Id="rId138" Type="http://schemas.openxmlformats.org/officeDocument/2006/relationships/ctrlProp" Target="../ctrlProps/ctrlProp266.xml"/><Relationship Id="rId107" Type="http://schemas.openxmlformats.org/officeDocument/2006/relationships/ctrlProp" Target="../ctrlProps/ctrlProp235.xml"/><Relationship Id="rId11" Type="http://schemas.openxmlformats.org/officeDocument/2006/relationships/ctrlProp" Target="../ctrlProps/ctrlProp139.xml"/><Relationship Id="rId32" Type="http://schemas.openxmlformats.org/officeDocument/2006/relationships/ctrlProp" Target="../ctrlProps/ctrlProp160.xml"/><Relationship Id="rId37" Type="http://schemas.openxmlformats.org/officeDocument/2006/relationships/ctrlProp" Target="../ctrlProps/ctrlProp165.xml"/><Relationship Id="rId53" Type="http://schemas.openxmlformats.org/officeDocument/2006/relationships/ctrlProp" Target="../ctrlProps/ctrlProp181.xml"/><Relationship Id="rId58" Type="http://schemas.openxmlformats.org/officeDocument/2006/relationships/ctrlProp" Target="../ctrlProps/ctrlProp186.xml"/><Relationship Id="rId74" Type="http://schemas.openxmlformats.org/officeDocument/2006/relationships/ctrlProp" Target="../ctrlProps/ctrlProp202.xml"/><Relationship Id="rId79" Type="http://schemas.openxmlformats.org/officeDocument/2006/relationships/ctrlProp" Target="../ctrlProps/ctrlProp207.xml"/><Relationship Id="rId102" Type="http://schemas.openxmlformats.org/officeDocument/2006/relationships/ctrlProp" Target="../ctrlProps/ctrlProp230.xml"/><Relationship Id="rId123" Type="http://schemas.openxmlformats.org/officeDocument/2006/relationships/ctrlProp" Target="../ctrlProps/ctrlProp251.xml"/><Relationship Id="rId128" Type="http://schemas.openxmlformats.org/officeDocument/2006/relationships/ctrlProp" Target="../ctrlProps/ctrlProp256.xml"/><Relationship Id="rId5" Type="http://schemas.openxmlformats.org/officeDocument/2006/relationships/ctrlProp" Target="../ctrlProps/ctrlProp133.xml"/><Relationship Id="rId90" Type="http://schemas.openxmlformats.org/officeDocument/2006/relationships/ctrlProp" Target="../ctrlProps/ctrlProp218.xml"/><Relationship Id="rId95" Type="http://schemas.openxmlformats.org/officeDocument/2006/relationships/ctrlProp" Target="../ctrlProps/ctrlProp223.xml"/><Relationship Id="rId22" Type="http://schemas.openxmlformats.org/officeDocument/2006/relationships/ctrlProp" Target="../ctrlProps/ctrlProp150.xml"/><Relationship Id="rId27" Type="http://schemas.openxmlformats.org/officeDocument/2006/relationships/ctrlProp" Target="../ctrlProps/ctrlProp155.xml"/><Relationship Id="rId43" Type="http://schemas.openxmlformats.org/officeDocument/2006/relationships/ctrlProp" Target="../ctrlProps/ctrlProp171.xml"/><Relationship Id="rId48" Type="http://schemas.openxmlformats.org/officeDocument/2006/relationships/ctrlProp" Target="../ctrlProps/ctrlProp176.xml"/><Relationship Id="rId64" Type="http://schemas.openxmlformats.org/officeDocument/2006/relationships/ctrlProp" Target="../ctrlProps/ctrlProp192.xml"/><Relationship Id="rId69" Type="http://schemas.openxmlformats.org/officeDocument/2006/relationships/ctrlProp" Target="../ctrlProps/ctrlProp197.xml"/><Relationship Id="rId113" Type="http://schemas.openxmlformats.org/officeDocument/2006/relationships/ctrlProp" Target="../ctrlProps/ctrlProp241.xml"/><Relationship Id="rId118" Type="http://schemas.openxmlformats.org/officeDocument/2006/relationships/ctrlProp" Target="../ctrlProps/ctrlProp246.xml"/><Relationship Id="rId134" Type="http://schemas.openxmlformats.org/officeDocument/2006/relationships/ctrlProp" Target="../ctrlProps/ctrlProp262.xml"/><Relationship Id="rId139" Type="http://schemas.openxmlformats.org/officeDocument/2006/relationships/ctrlProp" Target="../ctrlProps/ctrlProp267.xml"/><Relationship Id="rId80" Type="http://schemas.openxmlformats.org/officeDocument/2006/relationships/ctrlProp" Target="../ctrlProps/ctrlProp208.xml"/><Relationship Id="rId85" Type="http://schemas.openxmlformats.org/officeDocument/2006/relationships/ctrlProp" Target="../ctrlProps/ctrlProp213.xml"/><Relationship Id="rId12" Type="http://schemas.openxmlformats.org/officeDocument/2006/relationships/ctrlProp" Target="../ctrlProps/ctrlProp140.xml"/><Relationship Id="rId17" Type="http://schemas.openxmlformats.org/officeDocument/2006/relationships/ctrlProp" Target="../ctrlProps/ctrlProp145.xml"/><Relationship Id="rId33" Type="http://schemas.openxmlformats.org/officeDocument/2006/relationships/ctrlProp" Target="../ctrlProps/ctrlProp161.xml"/><Relationship Id="rId38" Type="http://schemas.openxmlformats.org/officeDocument/2006/relationships/ctrlProp" Target="../ctrlProps/ctrlProp166.xml"/><Relationship Id="rId59" Type="http://schemas.openxmlformats.org/officeDocument/2006/relationships/ctrlProp" Target="../ctrlProps/ctrlProp187.xml"/><Relationship Id="rId103" Type="http://schemas.openxmlformats.org/officeDocument/2006/relationships/ctrlProp" Target="../ctrlProps/ctrlProp231.xml"/><Relationship Id="rId108" Type="http://schemas.openxmlformats.org/officeDocument/2006/relationships/ctrlProp" Target="../ctrlProps/ctrlProp236.xml"/><Relationship Id="rId124" Type="http://schemas.openxmlformats.org/officeDocument/2006/relationships/ctrlProp" Target="../ctrlProps/ctrlProp252.xml"/><Relationship Id="rId129" Type="http://schemas.openxmlformats.org/officeDocument/2006/relationships/ctrlProp" Target="../ctrlProps/ctrlProp257.xml"/><Relationship Id="rId54" Type="http://schemas.openxmlformats.org/officeDocument/2006/relationships/ctrlProp" Target="../ctrlProps/ctrlProp182.xml"/><Relationship Id="rId70" Type="http://schemas.openxmlformats.org/officeDocument/2006/relationships/ctrlProp" Target="../ctrlProps/ctrlProp198.xml"/><Relationship Id="rId75" Type="http://schemas.openxmlformats.org/officeDocument/2006/relationships/ctrlProp" Target="../ctrlProps/ctrlProp203.xml"/><Relationship Id="rId91" Type="http://schemas.openxmlformats.org/officeDocument/2006/relationships/ctrlProp" Target="../ctrlProps/ctrlProp219.xml"/><Relationship Id="rId96" Type="http://schemas.openxmlformats.org/officeDocument/2006/relationships/ctrlProp" Target="../ctrlProps/ctrlProp224.xml"/><Relationship Id="rId140" Type="http://schemas.openxmlformats.org/officeDocument/2006/relationships/ctrlProp" Target="../ctrlProps/ctrlProp26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34.xml"/><Relationship Id="rId23" Type="http://schemas.openxmlformats.org/officeDocument/2006/relationships/ctrlProp" Target="../ctrlProps/ctrlProp151.xml"/><Relationship Id="rId28" Type="http://schemas.openxmlformats.org/officeDocument/2006/relationships/ctrlProp" Target="../ctrlProps/ctrlProp156.xml"/><Relationship Id="rId49" Type="http://schemas.openxmlformats.org/officeDocument/2006/relationships/ctrlProp" Target="../ctrlProps/ctrlProp177.xml"/><Relationship Id="rId114" Type="http://schemas.openxmlformats.org/officeDocument/2006/relationships/ctrlProp" Target="../ctrlProps/ctrlProp242.xml"/><Relationship Id="rId119" Type="http://schemas.openxmlformats.org/officeDocument/2006/relationships/ctrlProp" Target="../ctrlProps/ctrlProp247.xml"/><Relationship Id="rId44" Type="http://schemas.openxmlformats.org/officeDocument/2006/relationships/ctrlProp" Target="../ctrlProps/ctrlProp172.xml"/><Relationship Id="rId60" Type="http://schemas.openxmlformats.org/officeDocument/2006/relationships/ctrlProp" Target="../ctrlProps/ctrlProp188.xml"/><Relationship Id="rId65" Type="http://schemas.openxmlformats.org/officeDocument/2006/relationships/ctrlProp" Target="../ctrlProps/ctrlProp193.xml"/><Relationship Id="rId81" Type="http://schemas.openxmlformats.org/officeDocument/2006/relationships/ctrlProp" Target="../ctrlProps/ctrlProp209.xml"/><Relationship Id="rId86" Type="http://schemas.openxmlformats.org/officeDocument/2006/relationships/ctrlProp" Target="../ctrlProps/ctrlProp214.xml"/><Relationship Id="rId130" Type="http://schemas.openxmlformats.org/officeDocument/2006/relationships/ctrlProp" Target="../ctrlProps/ctrlProp258.xml"/><Relationship Id="rId135" Type="http://schemas.openxmlformats.org/officeDocument/2006/relationships/ctrlProp" Target="../ctrlProps/ctrlProp263.xml"/><Relationship Id="rId13" Type="http://schemas.openxmlformats.org/officeDocument/2006/relationships/ctrlProp" Target="../ctrlProps/ctrlProp141.xml"/><Relationship Id="rId18" Type="http://schemas.openxmlformats.org/officeDocument/2006/relationships/ctrlProp" Target="../ctrlProps/ctrlProp146.xml"/><Relationship Id="rId39" Type="http://schemas.openxmlformats.org/officeDocument/2006/relationships/ctrlProp" Target="../ctrlProps/ctrlProp167.xml"/><Relationship Id="rId109" Type="http://schemas.openxmlformats.org/officeDocument/2006/relationships/ctrlProp" Target="../ctrlProps/ctrlProp237.xml"/><Relationship Id="rId34" Type="http://schemas.openxmlformats.org/officeDocument/2006/relationships/ctrlProp" Target="../ctrlProps/ctrlProp162.xml"/><Relationship Id="rId50" Type="http://schemas.openxmlformats.org/officeDocument/2006/relationships/ctrlProp" Target="../ctrlProps/ctrlProp178.xml"/><Relationship Id="rId55" Type="http://schemas.openxmlformats.org/officeDocument/2006/relationships/ctrlProp" Target="../ctrlProps/ctrlProp183.xml"/><Relationship Id="rId76" Type="http://schemas.openxmlformats.org/officeDocument/2006/relationships/ctrlProp" Target="../ctrlProps/ctrlProp204.xml"/><Relationship Id="rId97" Type="http://schemas.openxmlformats.org/officeDocument/2006/relationships/ctrlProp" Target="../ctrlProps/ctrlProp225.xml"/><Relationship Id="rId104" Type="http://schemas.openxmlformats.org/officeDocument/2006/relationships/ctrlProp" Target="../ctrlProps/ctrlProp232.xml"/><Relationship Id="rId120" Type="http://schemas.openxmlformats.org/officeDocument/2006/relationships/ctrlProp" Target="../ctrlProps/ctrlProp248.xml"/><Relationship Id="rId125" Type="http://schemas.openxmlformats.org/officeDocument/2006/relationships/ctrlProp" Target="../ctrlProps/ctrlProp253.xml"/><Relationship Id="rId141" Type="http://schemas.openxmlformats.org/officeDocument/2006/relationships/ctrlProp" Target="../ctrlProps/ctrlProp269.xml"/><Relationship Id="rId7" Type="http://schemas.openxmlformats.org/officeDocument/2006/relationships/ctrlProp" Target="../ctrlProps/ctrlProp135.xml"/><Relationship Id="rId71" Type="http://schemas.openxmlformats.org/officeDocument/2006/relationships/ctrlProp" Target="../ctrlProps/ctrlProp199.xml"/><Relationship Id="rId92" Type="http://schemas.openxmlformats.org/officeDocument/2006/relationships/ctrlProp" Target="../ctrlProps/ctrlProp22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57.xml"/><Relationship Id="rId24" Type="http://schemas.openxmlformats.org/officeDocument/2006/relationships/ctrlProp" Target="../ctrlProps/ctrlProp152.xml"/><Relationship Id="rId40" Type="http://schemas.openxmlformats.org/officeDocument/2006/relationships/ctrlProp" Target="../ctrlProps/ctrlProp168.xml"/><Relationship Id="rId45" Type="http://schemas.openxmlformats.org/officeDocument/2006/relationships/ctrlProp" Target="../ctrlProps/ctrlProp173.xml"/><Relationship Id="rId66" Type="http://schemas.openxmlformats.org/officeDocument/2006/relationships/ctrlProp" Target="../ctrlProps/ctrlProp194.xml"/><Relationship Id="rId87" Type="http://schemas.openxmlformats.org/officeDocument/2006/relationships/ctrlProp" Target="../ctrlProps/ctrlProp215.xml"/><Relationship Id="rId110" Type="http://schemas.openxmlformats.org/officeDocument/2006/relationships/ctrlProp" Target="../ctrlProps/ctrlProp238.xml"/><Relationship Id="rId115" Type="http://schemas.openxmlformats.org/officeDocument/2006/relationships/ctrlProp" Target="../ctrlProps/ctrlProp243.xml"/><Relationship Id="rId131" Type="http://schemas.openxmlformats.org/officeDocument/2006/relationships/ctrlProp" Target="../ctrlProps/ctrlProp259.xml"/><Relationship Id="rId136" Type="http://schemas.openxmlformats.org/officeDocument/2006/relationships/ctrlProp" Target="../ctrlProps/ctrlProp264.xml"/><Relationship Id="rId61" Type="http://schemas.openxmlformats.org/officeDocument/2006/relationships/ctrlProp" Target="../ctrlProps/ctrlProp189.xml"/><Relationship Id="rId82" Type="http://schemas.openxmlformats.org/officeDocument/2006/relationships/ctrlProp" Target="../ctrlProps/ctrlProp210.xml"/><Relationship Id="rId19" Type="http://schemas.openxmlformats.org/officeDocument/2006/relationships/ctrlProp" Target="../ctrlProps/ctrlProp147.xml"/><Relationship Id="rId14" Type="http://schemas.openxmlformats.org/officeDocument/2006/relationships/ctrlProp" Target="../ctrlProps/ctrlProp142.xml"/><Relationship Id="rId30" Type="http://schemas.openxmlformats.org/officeDocument/2006/relationships/ctrlProp" Target="../ctrlProps/ctrlProp158.xml"/><Relationship Id="rId35" Type="http://schemas.openxmlformats.org/officeDocument/2006/relationships/ctrlProp" Target="../ctrlProps/ctrlProp163.xml"/><Relationship Id="rId56" Type="http://schemas.openxmlformats.org/officeDocument/2006/relationships/ctrlProp" Target="../ctrlProps/ctrlProp184.xml"/><Relationship Id="rId77" Type="http://schemas.openxmlformats.org/officeDocument/2006/relationships/ctrlProp" Target="../ctrlProps/ctrlProp205.xml"/><Relationship Id="rId100" Type="http://schemas.openxmlformats.org/officeDocument/2006/relationships/ctrlProp" Target="../ctrlProps/ctrlProp228.xml"/><Relationship Id="rId105" Type="http://schemas.openxmlformats.org/officeDocument/2006/relationships/ctrlProp" Target="../ctrlProps/ctrlProp233.xml"/><Relationship Id="rId126" Type="http://schemas.openxmlformats.org/officeDocument/2006/relationships/ctrlProp" Target="../ctrlProps/ctrlProp254.xml"/><Relationship Id="rId8" Type="http://schemas.openxmlformats.org/officeDocument/2006/relationships/ctrlProp" Target="../ctrlProps/ctrlProp136.xml"/><Relationship Id="rId51" Type="http://schemas.openxmlformats.org/officeDocument/2006/relationships/ctrlProp" Target="../ctrlProps/ctrlProp179.xml"/><Relationship Id="rId72" Type="http://schemas.openxmlformats.org/officeDocument/2006/relationships/ctrlProp" Target="../ctrlProps/ctrlProp200.xml"/><Relationship Id="rId93" Type="http://schemas.openxmlformats.org/officeDocument/2006/relationships/ctrlProp" Target="../ctrlProps/ctrlProp221.xml"/><Relationship Id="rId98" Type="http://schemas.openxmlformats.org/officeDocument/2006/relationships/ctrlProp" Target="../ctrlProps/ctrlProp226.xml"/><Relationship Id="rId121" Type="http://schemas.openxmlformats.org/officeDocument/2006/relationships/ctrlProp" Target="../ctrlProps/ctrlProp249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3.xml"/><Relationship Id="rId46" Type="http://schemas.openxmlformats.org/officeDocument/2006/relationships/ctrlProp" Target="../ctrlProps/ctrlProp174.xml"/><Relationship Id="rId67" Type="http://schemas.openxmlformats.org/officeDocument/2006/relationships/ctrlProp" Target="../ctrlProps/ctrlProp195.xml"/><Relationship Id="rId116" Type="http://schemas.openxmlformats.org/officeDocument/2006/relationships/ctrlProp" Target="../ctrlProps/ctrlProp244.xml"/><Relationship Id="rId137" Type="http://schemas.openxmlformats.org/officeDocument/2006/relationships/ctrlProp" Target="../ctrlProps/ctrlProp265.xml"/><Relationship Id="rId20" Type="http://schemas.openxmlformats.org/officeDocument/2006/relationships/ctrlProp" Target="../ctrlProps/ctrlProp148.xml"/><Relationship Id="rId41" Type="http://schemas.openxmlformats.org/officeDocument/2006/relationships/ctrlProp" Target="../ctrlProps/ctrlProp169.xml"/><Relationship Id="rId62" Type="http://schemas.openxmlformats.org/officeDocument/2006/relationships/ctrlProp" Target="../ctrlProps/ctrlProp190.xml"/><Relationship Id="rId83" Type="http://schemas.openxmlformats.org/officeDocument/2006/relationships/ctrlProp" Target="../ctrlProps/ctrlProp211.xml"/><Relationship Id="rId88" Type="http://schemas.openxmlformats.org/officeDocument/2006/relationships/ctrlProp" Target="../ctrlProps/ctrlProp216.xml"/><Relationship Id="rId111" Type="http://schemas.openxmlformats.org/officeDocument/2006/relationships/ctrlProp" Target="../ctrlProps/ctrlProp239.xml"/><Relationship Id="rId132" Type="http://schemas.openxmlformats.org/officeDocument/2006/relationships/ctrlProp" Target="../ctrlProps/ctrlProp260.xml"/><Relationship Id="rId15" Type="http://schemas.openxmlformats.org/officeDocument/2006/relationships/ctrlProp" Target="../ctrlProps/ctrlProp143.xml"/><Relationship Id="rId36" Type="http://schemas.openxmlformats.org/officeDocument/2006/relationships/ctrlProp" Target="../ctrlProps/ctrlProp164.xml"/><Relationship Id="rId57" Type="http://schemas.openxmlformats.org/officeDocument/2006/relationships/ctrlProp" Target="../ctrlProps/ctrlProp185.xml"/><Relationship Id="rId106" Type="http://schemas.openxmlformats.org/officeDocument/2006/relationships/ctrlProp" Target="../ctrlProps/ctrlProp234.xml"/><Relationship Id="rId127" Type="http://schemas.openxmlformats.org/officeDocument/2006/relationships/ctrlProp" Target="../ctrlProps/ctrlProp255.xml"/><Relationship Id="rId10" Type="http://schemas.openxmlformats.org/officeDocument/2006/relationships/ctrlProp" Target="../ctrlProps/ctrlProp138.xml"/><Relationship Id="rId31" Type="http://schemas.openxmlformats.org/officeDocument/2006/relationships/ctrlProp" Target="../ctrlProps/ctrlProp159.xml"/><Relationship Id="rId52" Type="http://schemas.openxmlformats.org/officeDocument/2006/relationships/ctrlProp" Target="../ctrlProps/ctrlProp180.xml"/><Relationship Id="rId73" Type="http://schemas.openxmlformats.org/officeDocument/2006/relationships/ctrlProp" Target="../ctrlProps/ctrlProp201.xml"/><Relationship Id="rId78" Type="http://schemas.openxmlformats.org/officeDocument/2006/relationships/ctrlProp" Target="../ctrlProps/ctrlProp206.xml"/><Relationship Id="rId94" Type="http://schemas.openxmlformats.org/officeDocument/2006/relationships/ctrlProp" Target="../ctrlProps/ctrlProp222.xml"/><Relationship Id="rId99" Type="http://schemas.openxmlformats.org/officeDocument/2006/relationships/ctrlProp" Target="../ctrlProps/ctrlProp227.xml"/><Relationship Id="rId101" Type="http://schemas.openxmlformats.org/officeDocument/2006/relationships/ctrlProp" Target="../ctrlProps/ctrlProp229.xml"/><Relationship Id="rId122" Type="http://schemas.openxmlformats.org/officeDocument/2006/relationships/ctrlProp" Target="../ctrlProps/ctrlProp250.xml"/><Relationship Id="rId4" Type="http://schemas.openxmlformats.org/officeDocument/2006/relationships/ctrlProp" Target="../ctrlProps/ctrlProp132.xml"/><Relationship Id="rId9" Type="http://schemas.openxmlformats.org/officeDocument/2006/relationships/ctrlProp" Target="../ctrlProps/ctrlProp137.xml"/><Relationship Id="rId26" Type="http://schemas.openxmlformats.org/officeDocument/2006/relationships/ctrlProp" Target="../ctrlProps/ctrlProp154.xml"/><Relationship Id="rId47" Type="http://schemas.openxmlformats.org/officeDocument/2006/relationships/ctrlProp" Target="../ctrlProps/ctrlProp175.xml"/><Relationship Id="rId68" Type="http://schemas.openxmlformats.org/officeDocument/2006/relationships/ctrlProp" Target="../ctrlProps/ctrlProp196.xml"/><Relationship Id="rId89" Type="http://schemas.openxmlformats.org/officeDocument/2006/relationships/ctrlProp" Target="../ctrlProps/ctrlProp217.xml"/><Relationship Id="rId112" Type="http://schemas.openxmlformats.org/officeDocument/2006/relationships/ctrlProp" Target="../ctrlProps/ctrlProp240.xml"/><Relationship Id="rId133" Type="http://schemas.openxmlformats.org/officeDocument/2006/relationships/ctrlProp" Target="../ctrlProps/ctrlProp261.xml"/><Relationship Id="rId16" Type="http://schemas.openxmlformats.org/officeDocument/2006/relationships/ctrlProp" Target="../ctrlProps/ctrlProp144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83.xml"/><Relationship Id="rId21" Type="http://schemas.openxmlformats.org/officeDocument/2006/relationships/ctrlProp" Target="../ctrlProps/ctrlProp287.xml"/><Relationship Id="rId42" Type="http://schemas.openxmlformats.org/officeDocument/2006/relationships/ctrlProp" Target="../ctrlProps/ctrlProp308.xml"/><Relationship Id="rId63" Type="http://schemas.openxmlformats.org/officeDocument/2006/relationships/ctrlProp" Target="../ctrlProps/ctrlProp329.xml"/><Relationship Id="rId84" Type="http://schemas.openxmlformats.org/officeDocument/2006/relationships/ctrlProp" Target="../ctrlProps/ctrlProp350.xml"/><Relationship Id="rId16" Type="http://schemas.openxmlformats.org/officeDocument/2006/relationships/ctrlProp" Target="../ctrlProps/ctrlProp282.xml"/><Relationship Id="rId107" Type="http://schemas.openxmlformats.org/officeDocument/2006/relationships/ctrlProp" Target="../ctrlProps/ctrlProp373.xml"/><Relationship Id="rId11" Type="http://schemas.openxmlformats.org/officeDocument/2006/relationships/ctrlProp" Target="../ctrlProps/ctrlProp277.xml"/><Relationship Id="rId32" Type="http://schemas.openxmlformats.org/officeDocument/2006/relationships/ctrlProp" Target="../ctrlProps/ctrlProp298.xml"/><Relationship Id="rId37" Type="http://schemas.openxmlformats.org/officeDocument/2006/relationships/ctrlProp" Target="../ctrlProps/ctrlProp303.xml"/><Relationship Id="rId53" Type="http://schemas.openxmlformats.org/officeDocument/2006/relationships/ctrlProp" Target="../ctrlProps/ctrlProp319.xml"/><Relationship Id="rId58" Type="http://schemas.openxmlformats.org/officeDocument/2006/relationships/ctrlProp" Target="../ctrlProps/ctrlProp324.xml"/><Relationship Id="rId74" Type="http://schemas.openxmlformats.org/officeDocument/2006/relationships/ctrlProp" Target="../ctrlProps/ctrlProp340.xml"/><Relationship Id="rId79" Type="http://schemas.openxmlformats.org/officeDocument/2006/relationships/ctrlProp" Target="../ctrlProps/ctrlProp345.xml"/><Relationship Id="rId102" Type="http://schemas.openxmlformats.org/officeDocument/2006/relationships/ctrlProp" Target="../ctrlProps/ctrlProp368.xml"/><Relationship Id="rId123" Type="http://schemas.openxmlformats.org/officeDocument/2006/relationships/ctrlProp" Target="../ctrlProps/ctrlProp389.xml"/><Relationship Id="rId128" Type="http://schemas.openxmlformats.org/officeDocument/2006/relationships/ctrlProp" Target="../ctrlProps/ctrlProp394.xml"/><Relationship Id="rId5" Type="http://schemas.openxmlformats.org/officeDocument/2006/relationships/ctrlProp" Target="../ctrlProps/ctrlProp271.xml"/><Relationship Id="rId90" Type="http://schemas.openxmlformats.org/officeDocument/2006/relationships/ctrlProp" Target="../ctrlProps/ctrlProp356.xml"/><Relationship Id="rId95" Type="http://schemas.openxmlformats.org/officeDocument/2006/relationships/ctrlProp" Target="../ctrlProps/ctrlProp361.xml"/><Relationship Id="rId22" Type="http://schemas.openxmlformats.org/officeDocument/2006/relationships/ctrlProp" Target="../ctrlProps/ctrlProp288.xml"/><Relationship Id="rId27" Type="http://schemas.openxmlformats.org/officeDocument/2006/relationships/ctrlProp" Target="../ctrlProps/ctrlProp293.xml"/><Relationship Id="rId43" Type="http://schemas.openxmlformats.org/officeDocument/2006/relationships/ctrlProp" Target="../ctrlProps/ctrlProp309.xml"/><Relationship Id="rId48" Type="http://schemas.openxmlformats.org/officeDocument/2006/relationships/ctrlProp" Target="../ctrlProps/ctrlProp314.xml"/><Relationship Id="rId64" Type="http://schemas.openxmlformats.org/officeDocument/2006/relationships/ctrlProp" Target="../ctrlProps/ctrlProp330.xml"/><Relationship Id="rId69" Type="http://schemas.openxmlformats.org/officeDocument/2006/relationships/ctrlProp" Target="../ctrlProps/ctrlProp335.xml"/><Relationship Id="rId113" Type="http://schemas.openxmlformats.org/officeDocument/2006/relationships/ctrlProp" Target="../ctrlProps/ctrlProp379.xml"/><Relationship Id="rId118" Type="http://schemas.openxmlformats.org/officeDocument/2006/relationships/ctrlProp" Target="../ctrlProps/ctrlProp384.xml"/><Relationship Id="rId134" Type="http://schemas.openxmlformats.org/officeDocument/2006/relationships/ctrlProp" Target="../ctrlProps/ctrlProp400.xml"/><Relationship Id="rId80" Type="http://schemas.openxmlformats.org/officeDocument/2006/relationships/ctrlProp" Target="../ctrlProps/ctrlProp346.xml"/><Relationship Id="rId85" Type="http://schemas.openxmlformats.org/officeDocument/2006/relationships/ctrlProp" Target="../ctrlProps/ctrlProp351.xml"/><Relationship Id="rId12" Type="http://schemas.openxmlformats.org/officeDocument/2006/relationships/ctrlProp" Target="../ctrlProps/ctrlProp278.xml"/><Relationship Id="rId17" Type="http://schemas.openxmlformats.org/officeDocument/2006/relationships/ctrlProp" Target="../ctrlProps/ctrlProp283.xml"/><Relationship Id="rId33" Type="http://schemas.openxmlformats.org/officeDocument/2006/relationships/ctrlProp" Target="../ctrlProps/ctrlProp299.xml"/><Relationship Id="rId38" Type="http://schemas.openxmlformats.org/officeDocument/2006/relationships/ctrlProp" Target="../ctrlProps/ctrlProp304.xml"/><Relationship Id="rId59" Type="http://schemas.openxmlformats.org/officeDocument/2006/relationships/ctrlProp" Target="../ctrlProps/ctrlProp325.xml"/><Relationship Id="rId103" Type="http://schemas.openxmlformats.org/officeDocument/2006/relationships/ctrlProp" Target="../ctrlProps/ctrlProp369.xml"/><Relationship Id="rId108" Type="http://schemas.openxmlformats.org/officeDocument/2006/relationships/ctrlProp" Target="../ctrlProps/ctrlProp374.xml"/><Relationship Id="rId124" Type="http://schemas.openxmlformats.org/officeDocument/2006/relationships/ctrlProp" Target="../ctrlProps/ctrlProp390.xml"/><Relationship Id="rId129" Type="http://schemas.openxmlformats.org/officeDocument/2006/relationships/ctrlProp" Target="../ctrlProps/ctrlProp395.xml"/><Relationship Id="rId54" Type="http://schemas.openxmlformats.org/officeDocument/2006/relationships/ctrlProp" Target="../ctrlProps/ctrlProp320.xml"/><Relationship Id="rId70" Type="http://schemas.openxmlformats.org/officeDocument/2006/relationships/ctrlProp" Target="../ctrlProps/ctrlProp336.xml"/><Relationship Id="rId75" Type="http://schemas.openxmlformats.org/officeDocument/2006/relationships/ctrlProp" Target="../ctrlProps/ctrlProp341.xml"/><Relationship Id="rId91" Type="http://schemas.openxmlformats.org/officeDocument/2006/relationships/ctrlProp" Target="../ctrlProps/ctrlProp357.xml"/><Relationship Id="rId96" Type="http://schemas.openxmlformats.org/officeDocument/2006/relationships/ctrlProp" Target="../ctrlProps/ctrlProp36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2.xml"/><Relationship Id="rId23" Type="http://schemas.openxmlformats.org/officeDocument/2006/relationships/ctrlProp" Target="../ctrlProps/ctrlProp289.xml"/><Relationship Id="rId28" Type="http://schemas.openxmlformats.org/officeDocument/2006/relationships/ctrlProp" Target="../ctrlProps/ctrlProp294.xml"/><Relationship Id="rId49" Type="http://schemas.openxmlformats.org/officeDocument/2006/relationships/ctrlProp" Target="../ctrlProps/ctrlProp315.xml"/><Relationship Id="rId114" Type="http://schemas.openxmlformats.org/officeDocument/2006/relationships/ctrlProp" Target="../ctrlProps/ctrlProp380.xml"/><Relationship Id="rId119" Type="http://schemas.openxmlformats.org/officeDocument/2006/relationships/ctrlProp" Target="../ctrlProps/ctrlProp385.xml"/><Relationship Id="rId44" Type="http://schemas.openxmlformats.org/officeDocument/2006/relationships/ctrlProp" Target="../ctrlProps/ctrlProp310.xml"/><Relationship Id="rId60" Type="http://schemas.openxmlformats.org/officeDocument/2006/relationships/ctrlProp" Target="../ctrlProps/ctrlProp326.xml"/><Relationship Id="rId65" Type="http://schemas.openxmlformats.org/officeDocument/2006/relationships/ctrlProp" Target="../ctrlProps/ctrlProp331.xml"/><Relationship Id="rId81" Type="http://schemas.openxmlformats.org/officeDocument/2006/relationships/ctrlProp" Target="../ctrlProps/ctrlProp347.xml"/><Relationship Id="rId86" Type="http://schemas.openxmlformats.org/officeDocument/2006/relationships/ctrlProp" Target="../ctrlProps/ctrlProp352.xml"/><Relationship Id="rId130" Type="http://schemas.openxmlformats.org/officeDocument/2006/relationships/ctrlProp" Target="../ctrlProps/ctrlProp396.xml"/><Relationship Id="rId135" Type="http://schemas.openxmlformats.org/officeDocument/2006/relationships/ctrlProp" Target="../ctrlProps/ctrlProp401.xml"/><Relationship Id="rId13" Type="http://schemas.openxmlformats.org/officeDocument/2006/relationships/ctrlProp" Target="../ctrlProps/ctrlProp279.xml"/><Relationship Id="rId18" Type="http://schemas.openxmlformats.org/officeDocument/2006/relationships/ctrlProp" Target="../ctrlProps/ctrlProp284.xml"/><Relationship Id="rId39" Type="http://schemas.openxmlformats.org/officeDocument/2006/relationships/ctrlProp" Target="../ctrlProps/ctrlProp305.xml"/><Relationship Id="rId109" Type="http://schemas.openxmlformats.org/officeDocument/2006/relationships/ctrlProp" Target="../ctrlProps/ctrlProp375.xml"/><Relationship Id="rId34" Type="http://schemas.openxmlformats.org/officeDocument/2006/relationships/ctrlProp" Target="../ctrlProps/ctrlProp300.xml"/><Relationship Id="rId50" Type="http://schemas.openxmlformats.org/officeDocument/2006/relationships/ctrlProp" Target="../ctrlProps/ctrlProp316.xml"/><Relationship Id="rId55" Type="http://schemas.openxmlformats.org/officeDocument/2006/relationships/ctrlProp" Target="../ctrlProps/ctrlProp321.xml"/><Relationship Id="rId76" Type="http://schemas.openxmlformats.org/officeDocument/2006/relationships/ctrlProp" Target="../ctrlProps/ctrlProp342.xml"/><Relationship Id="rId97" Type="http://schemas.openxmlformats.org/officeDocument/2006/relationships/ctrlProp" Target="../ctrlProps/ctrlProp363.xml"/><Relationship Id="rId104" Type="http://schemas.openxmlformats.org/officeDocument/2006/relationships/ctrlProp" Target="../ctrlProps/ctrlProp370.xml"/><Relationship Id="rId120" Type="http://schemas.openxmlformats.org/officeDocument/2006/relationships/ctrlProp" Target="../ctrlProps/ctrlProp386.xml"/><Relationship Id="rId125" Type="http://schemas.openxmlformats.org/officeDocument/2006/relationships/ctrlProp" Target="../ctrlProps/ctrlProp391.xml"/><Relationship Id="rId7" Type="http://schemas.openxmlformats.org/officeDocument/2006/relationships/ctrlProp" Target="../ctrlProps/ctrlProp273.xml"/><Relationship Id="rId71" Type="http://schemas.openxmlformats.org/officeDocument/2006/relationships/ctrlProp" Target="../ctrlProps/ctrlProp337.xml"/><Relationship Id="rId92" Type="http://schemas.openxmlformats.org/officeDocument/2006/relationships/ctrlProp" Target="../ctrlProps/ctrlProp35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295.xml"/><Relationship Id="rId24" Type="http://schemas.openxmlformats.org/officeDocument/2006/relationships/ctrlProp" Target="../ctrlProps/ctrlProp290.xml"/><Relationship Id="rId40" Type="http://schemas.openxmlformats.org/officeDocument/2006/relationships/ctrlProp" Target="../ctrlProps/ctrlProp306.xml"/><Relationship Id="rId45" Type="http://schemas.openxmlformats.org/officeDocument/2006/relationships/ctrlProp" Target="../ctrlProps/ctrlProp311.xml"/><Relationship Id="rId66" Type="http://schemas.openxmlformats.org/officeDocument/2006/relationships/ctrlProp" Target="../ctrlProps/ctrlProp332.xml"/><Relationship Id="rId87" Type="http://schemas.openxmlformats.org/officeDocument/2006/relationships/ctrlProp" Target="../ctrlProps/ctrlProp353.xml"/><Relationship Id="rId110" Type="http://schemas.openxmlformats.org/officeDocument/2006/relationships/ctrlProp" Target="../ctrlProps/ctrlProp376.xml"/><Relationship Id="rId115" Type="http://schemas.openxmlformats.org/officeDocument/2006/relationships/ctrlProp" Target="../ctrlProps/ctrlProp381.xml"/><Relationship Id="rId131" Type="http://schemas.openxmlformats.org/officeDocument/2006/relationships/ctrlProp" Target="../ctrlProps/ctrlProp397.xml"/><Relationship Id="rId136" Type="http://schemas.openxmlformats.org/officeDocument/2006/relationships/ctrlProp" Target="../ctrlProps/ctrlProp402.xml"/><Relationship Id="rId61" Type="http://schemas.openxmlformats.org/officeDocument/2006/relationships/ctrlProp" Target="../ctrlProps/ctrlProp327.xml"/><Relationship Id="rId82" Type="http://schemas.openxmlformats.org/officeDocument/2006/relationships/ctrlProp" Target="../ctrlProps/ctrlProp348.xml"/><Relationship Id="rId19" Type="http://schemas.openxmlformats.org/officeDocument/2006/relationships/ctrlProp" Target="../ctrlProps/ctrlProp285.xml"/><Relationship Id="rId14" Type="http://schemas.openxmlformats.org/officeDocument/2006/relationships/ctrlProp" Target="../ctrlProps/ctrlProp280.xml"/><Relationship Id="rId30" Type="http://schemas.openxmlformats.org/officeDocument/2006/relationships/ctrlProp" Target="../ctrlProps/ctrlProp296.xml"/><Relationship Id="rId35" Type="http://schemas.openxmlformats.org/officeDocument/2006/relationships/ctrlProp" Target="../ctrlProps/ctrlProp301.xml"/><Relationship Id="rId56" Type="http://schemas.openxmlformats.org/officeDocument/2006/relationships/ctrlProp" Target="../ctrlProps/ctrlProp322.xml"/><Relationship Id="rId77" Type="http://schemas.openxmlformats.org/officeDocument/2006/relationships/ctrlProp" Target="../ctrlProps/ctrlProp343.xml"/><Relationship Id="rId100" Type="http://schemas.openxmlformats.org/officeDocument/2006/relationships/ctrlProp" Target="../ctrlProps/ctrlProp366.xml"/><Relationship Id="rId105" Type="http://schemas.openxmlformats.org/officeDocument/2006/relationships/ctrlProp" Target="../ctrlProps/ctrlProp371.xml"/><Relationship Id="rId126" Type="http://schemas.openxmlformats.org/officeDocument/2006/relationships/ctrlProp" Target="../ctrlProps/ctrlProp392.xml"/><Relationship Id="rId8" Type="http://schemas.openxmlformats.org/officeDocument/2006/relationships/ctrlProp" Target="../ctrlProps/ctrlProp274.xml"/><Relationship Id="rId51" Type="http://schemas.openxmlformats.org/officeDocument/2006/relationships/ctrlProp" Target="../ctrlProps/ctrlProp317.xml"/><Relationship Id="rId72" Type="http://schemas.openxmlformats.org/officeDocument/2006/relationships/ctrlProp" Target="../ctrlProps/ctrlProp338.xml"/><Relationship Id="rId93" Type="http://schemas.openxmlformats.org/officeDocument/2006/relationships/ctrlProp" Target="../ctrlProps/ctrlProp359.xml"/><Relationship Id="rId98" Type="http://schemas.openxmlformats.org/officeDocument/2006/relationships/ctrlProp" Target="../ctrlProps/ctrlProp364.xml"/><Relationship Id="rId121" Type="http://schemas.openxmlformats.org/officeDocument/2006/relationships/ctrlProp" Target="../ctrlProps/ctrlProp387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291.xml"/><Relationship Id="rId46" Type="http://schemas.openxmlformats.org/officeDocument/2006/relationships/ctrlProp" Target="../ctrlProps/ctrlProp312.xml"/><Relationship Id="rId67" Type="http://schemas.openxmlformats.org/officeDocument/2006/relationships/ctrlProp" Target="../ctrlProps/ctrlProp333.xml"/><Relationship Id="rId116" Type="http://schemas.openxmlformats.org/officeDocument/2006/relationships/ctrlProp" Target="../ctrlProps/ctrlProp382.xml"/><Relationship Id="rId137" Type="http://schemas.openxmlformats.org/officeDocument/2006/relationships/ctrlProp" Target="../ctrlProps/ctrlProp403.xml"/><Relationship Id="rId20" Type="http://schemas.openxmlformats.org/officeDocument/2006/relationships/ctrlProp" Target="../ctrlProps/ctrlProp286.xml"/><Relationship Id="rId41" Type="http://schemas.openxmlformats.org/officeDocument/2006/relationships/ctrlProp" Target="../ctrlProps/ctrlProp307.xml"/><Relationship Id="rId62" Type="http://schemas.openxmlformats.org/officeDocument/2006/relationships/ctrlProp" Target="../ctrlProps/ctrlProp328.xml"/><Relationship Id="rId83" Type="http://schemas.openxmlformats.org/officeDocument/2006/relationships/ctrlProp" Target="../ctrlProps/ctrlProp349.xml"/><Relationship Id="rId88" Type="http://schemas.openxmlformats.org/officeDocument/2006/relationships/ctrlProp" Target="../ctrlProps/ctrlProp354.xml"/><Relationship Id="rId111" Type="http://schemas.openxmlformats.org/officeDocument/2006/relationships/ctrlProp" Target="../ctrlProps/ctrlProp377.xml"/><Relationship Id="rId132" Type="http://schemas.openxmlformats.org/officeDocument/2006/relationships/ctrlProp" Target="../ctrlProps/ctrlProp398.xml"/><Relationship Id="rId15" Type="http://schemas.openxmlformats.org/officeDocument/2006/relationships/ctrlProp" Target="../ctrlProps/ctrlProp281.xml"/><Relationship Id="rId36" Type="http://schemas.openxmlformats.org/officeDocument/2006/relationships/ctrlProp" Target="../ctrlProps/ctrlProp302.xml"/><Relationship Id="rId57" Type="http://schemas.openxmlformats.org/officeDocument/2006/relationships/ctrlProp" Target="../ctrlProps/ctrlProp323.xml"/><Relationship Id="rId106" Type="http://schemas.openxmlformats.org/officeDocument/2006/relationships/ctrlProp" Target="../ctrlProps/ctrlProp372.xml"/><Relationship Id="rId127" Type="http://schemas.openxmlformats.org/officeDocument/2006/relationships/ctrlProp" Target="../ctrlProps/ctrlProp393.xml"/><Relationship Id="rId10" Type="http://schemas.openxmlformats.org/officeDocument/2006/relationships/ctrlProp" Target="../ctrlProps/ctrlProp276.xml"/><Relationship Id="rId31" Type="http://schemas.openxmlformats.org/officeDocument/2006/relationships/ctrlProp" Target="../ctrlProps/ctrlProp297.xml"/><Relationship Id="rId52" Type="http://schemas.openxmlformats.org/officeDocument/2006/relationships/ctrlProp" Target="../ctrlProps/ctrlProp318.xml"/><Relationship Id="rId73" Type="http://schemas.openxmlformats.org/officeDocument/2006/relationships/ctrlProp" Target="../ctrlProps/ctrlProp339.xml"/><Relationship Id="rId78" Type="http://schemas.openxmlformats.org/officeDocument/2006/relationships/ctrlProp" Target="../ctrlProps/ctrlProp344.xml"/><Relationship Id="rId94" Type="http://schemas.openxmlformats.org/officeDocument/2006/relationships/ctrlProp" Target="../ctrlProps/ctrlProp360.xml"/><Relationship Id="rId99" Type="http://schemas.openxmlformats.org/officeDocument/2006/relationships/ctrlProp" Target="../ctrlProps/ctrlProp365.xml"/><Relationship Id="rId101" Type="http://schemas.openxmlformats.org/officeDocument/2006/relationships/ctrlProp" Target="../ctrlProps/ctrlProp367.xml"/><Relationship Id="rId122" Type="http://schemas.openxmlformats.org/officeDocument/2006/relationships/ctrlProp" Target="../ctrlProps/ctrlProp388.xml"/><Relationship Id="rId4" Type="http://schemas.openxmlformats.org/officeDocument/2006/relationships/ctrlProp" Target="../ctrlProps/ctrlProp270.xml"/><Relationship Id="rId9" Type="http://schemas.openxmlformats.org/officeDocument/2006/relationships/ctrlProp" Target="../ctrlProps/ctrlProp275.xml"/><Relationship Id="rId26" Type="http://schemas.openxmlformats.org/officeDocument/2006/relationships/ctrlProp" Target="../ctrlProps/ctrlProp292.xml"/><Relationship Id="rId47" Type="http://schemas.openxmlformats.org/officeDocument/2006/relationships/ctrlProp" Target="../ctrlProps/ctrlProp313.xml"/><Relationship Id="rId68" Type="http://schemas.openxmlformats.org/officeDocument/2006/relationships/ctrlProp" Target="../ctrlProps/ctrlProp334.xml"/><Relationship Id="rId89" Type="http://schemas.openxmlformats.org/officeDocument/2006/relationships/ctrlProp" Target="../ctrlProps/ctrlProp355.xml"/><Relationship Id="rId112" Type="http://schemas.openxmlformats.org/officeDocument/2006/relationships/ctrlProp" Target="../ctrlProps/ctrlProp378.xml"/><Relationship Id="rId133" Type="http://schemas.openxmlformats.org/officeDocument/2006/relationships/ctrlProp" Target="../ctrlProps/ctrlProp39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BU138"/>
  <sheetViews>
    <sheetView showGridLines="0" tabSelected="1" view="pageBreakPreview" zoomScaleNormal="80" zoomScaleSheetLayoutView="100" workbookViewId="0">
      <selection sqref="A1:E1"/>
    </sheetView>
  </sheetViews>
  <sheetFormatPr defaultColWidth="9" defaultRowHeight="13.5"/>
  <cols>
    <col min="1" max="20" width="2.625" style="2" customWidth="1"/>
    <col min="21" max="31" width="3.125" style="2" customWidth="1"/>
    <col min="32" max="35" width="3" style="2" customWidth="1"/>
    <col min="36" max="36" width="2.625" style="2" customWidth="1"/>
    <col min="37" max="37" width="5.625" style="12" hidden="1" customWidth="1"/>
    <col min="38" max="38" width="4.75" style="15" hidden="1" customWidth="1"/>
    <col min="39" max="39" width="5.625" style="12" hidden="1" customWidth="1"/>
    <col min="40" max="40" width="4.75" style="15" hidden="1" customWidth="1"/>
    <col min="41" max="41" width="5.625" style="12" hidden="1" customWidth="1"/>
    <col min="42" max="42" width="4.75" style="15" hidden="1" customWidth="1"/>
    <col min="43" max="43" width="5.625" style="12" hidden="1" customWidth="1"/>
    <col min="44" max="44" width="4.75" style="15" hidden="1" customWidth="1"/>
    <col min="45" max="45" width="5.625" style="12" hidden="1" customWidth="1"/>
    <col min="46" max="46" width="5.625" style="15" hidden="1" customWidth="1"/>
    <col min="47" max="47" width="5.625" style="12" hidden="1" customWidth="1"/>
    <col min="48" max="48" width="4.75" style="15" hidden="1" customWidth="1"/>
    <col min="49" max="49" width="2.625" style="2" hidden="1" customWidth="1"/>
    <col min="50" max="50" width="6.875" style="2" hidden="1" customWidth="1"/>
    <col min="51" max="51" width="5.75" style="2" hidden="1" customWidth="1"/>
    <col min="52" max="57" width="2.625" style="2" hidden="1" customWidth="1"/>
    <col min="58" max="73" width="2.75" style="2" hidden="1" customWidth="1"/>
    <col min="74" max="83" width="2.75" style="2" customWidth="1"/>
    <col min="84" max="16384" width="9" style="2"/>
  </cols>
  <sheetData>
    <row r="1" spans="1:60" s="1" customFormat="1" ht="20.100000000000001" customHeight="1">
      <c r="A1" s="795" t="s">
        <v>366</v>
      </c>
      <c r="B1" s="795"/>
      <c r="C1" s="795"/>
      <c r="D1" s="795"/>
      <c r="E1" s="795"/>
      <c r="F1" s="39"/>
      <c r="G1" s="40"/>
      <c r="H1" s="796" t="s">
        <v>364</v>
      </c>
      <c r="I1" s="797"/>
      <c r="J1" s="797"/>
      <c r="K1" s="797"/>
      <c r="L1" s="797"/>
      <c r="M1" s="797"/>
      <c r="N1" s="795" t="s">
        <v>362</v>
      </c>
      <c r="O1" s="795"/>
      <c r="P1" s="795"/>
      <c r="Q1" s="795"/>
      <c r="R1" s="795"/>
      <c r="S1" s="795"/>
      <c r="T1" s="795"/>
      <c r="U1" s="795"/>
      <c r="V1" s="795"/>
      <c r="W1" s="39"/>
      <c r="X1" s="40"/>
      <c r="Y1" s="6" t="s">
        <v>363</v>
      </c>
      <c r="Z1" s="6"/>
      <c r="AA1" s="6"/>
      <c r="AB1" s="6"/>
      <c r="AC1" s="6"/>
      <c r="AD1" s="6"/>
      <c r="AE1" s="6"/>
      <c r="AF1" s="6"/>
      <c r="AG1" s="6"/>
      <c r="AW1" s="80" t="s">
        <v>405</v>
      </c>
      <c r="AX1" s="80"/>
      <c r="AY1" s="80" t="s">
        <v>257</v>
      </c>
      <c r="AZ1" s="80"/>
      <c r="BA1" s="80" t="s">
        <v>408</v>
      </c>
      <c r="BB1" s="80"/>
      <c r="BC1" s="80" t="s">
        <v>409</v>
      </c>
    </row>
    <row r="2" spans="1:60" s="1" customFormat="1" ht="20.100000000000001" customHeight="1" thickBot="1">
      <c r="A2" s="795" t="s">
        <v>385</v>
      </c>
      <c r="B2" s="795"/>
      <c r="C2" s="795"/>
      <c r="D2" s="795"/>
      <c r="E2" s="795"/>
      <c r="F2" s="46"/>
      <c r="G2" s="47"/>
      <c r="H2" s="1" t="s">
        <v>365</v>
      </c>
      <c r="AW2" s="80"/>
      <c r="AX2" s="80"/>
      <c r="AY2" s="80" t="s">
        <v>410</v>
      </c>
      <c r="AZ2" s="80"/>
      <c r="BA2" s="80" t="s">
        <v>411</v>
      </c>
      <c r="BB2" s="80"/>
      <c r="BC2" s="80" t="s">
        <v>412</v>
      </c>
    </row>
    <row r="3" spans="1:60" s="1" customFormat="1" ht="19.5" customHeight="1" thickTop="1" thickBot="1">
      <c r="A3" s="809" t="s">
        <v>382</v>
      </c>
      <c r="B3" s="809"/>
      <c r="C3" s="809"/>
      <c r="D3" s="809"/>
      <c r="E3" s="809"/>
      <c r="F3" s="42"/>
      <c r="G3" s="43"/>
      <c r="H3" s="1" t="s">
        <v>383</v>
      </c>
    </row>
    <row r="4" spans="1:60" s="1" customFormat="1" ht="19.5" customHeight="1" thickTop="1" thickBot="1">
      <c r="H4" s="1" t="s">
        <v>381</v>
      </c>
      <c r="BB4" s="45"/>
      <c r="BC4" s="45"/>
      <c r="BD4" s="45"/>
    </row>
    <row r="5" spans="1:60" ht="15" customHeight="1" thickTop="1">
      <c r="A5" s="814" t="s">
        <v>417</v>
      </c>
      <c r="B5" s="815"/>
      <c r="C5" s="815"/>
      <c r="D5" s="815"/>
      <c r="E5" s="815"/>
      <c r="F5" s="815"/>
      <c r="G5" s="815"/>
      <c r="H5" s="815"/>
      <c r="I5" s="815"/>
      <c r="J5" s="815"/>
      <c r="K5" s="815"/>
      <c r="L5" s="815"/>
      <c r="M5" s="815"/>
      <c r="N5" s="815"/>
      <c r="O5" s="815"/>
      <c r="P5" s="815"/>
      <c r="Q5" s="815"/>
      <c r="R5" s="815"/>
      <c r="S5" s="815"/>
      <c r="T5" s="815"/>
      <c r="U5" s="815"/>
      <c r="V5" s="815"/>
      <c r="W5" s="815"/>
      <c r="X5" s="815"/>
      <c r="Y5" s="815"/>
      <c r="Z5" s="815"/>
      <c r="AA5" s="816"/>
      <c r="AB5" s="769" t="s">
        <v>388</v>
      </c>
      <c r="AC5" s="770"/>
      <c r="AD5" s="770"/>
      <c r="AE5" s="771"/>
      <c r="AF5" s="775" t="s">
        <v>387</v>
      </c>
      <c r="AG5" s="776"/>
      <c r="AH5" s="776"/>
      <c r="AI5" s="777"/>
      <c r="BC5" s="72"/>
      <c r="BD5" s="72"/>
      <c r="BE5" s="72" t="b">
        <v>0</v>
      </c>
      <c r="BF5" s="72" t="b">
        <v>0</v>
      </c>
      <c r="BG5" s="72"/>
      <c r="BH5" s="72"/>
    </row>
    <row r="6" spans="1:60" ht="15" customHeight="1" thickBot="1">
      <c r="A6" s="817"/>
      <c r="B6" s="817"/>
      <c r="C6" s="817"/>
      <c r="D6" s="817"/>
      <c r="E6" s="817"/>
      <c r="F6" s="817"/>
      <c r="G6" s="817"/>
      <c r="H6" s="817"/>
      <c r="I6" s="817"/>
      <c r="J6" s="817"/>
      <c r="K6" s="817"/>
      <c r="L6" s="817"/>
      <c r="M6" s="817"/>
      <c r="N6" s="817"/>
      <c r="O6" s="817"/>
      <c r="P6" s="817"/>
      <c r="Q6" s="817"/>
      <c r="R6" s="817"/>
      <c r="S6" s="817"/>
      <c r="T6" s="817"/>
      <c r="U6" s="817"/>
      <c r="V6" s="817"/>
      <c r="W6" s="817"/>
      <c r="X6" s="817"/>
      <c r="Y6" s="817"/>
      <c r="Z6" s="817"/>
      <c r="AA6" s="818"/>
      <c r="AB6" s="772"/>
      <c r="AC6" s="773"/>
      <c r="AD6" s="773"/>
      <c r="AE6" s="774"/>
      <c r="AF6" s="778"/>
      <c r="AG6" s="779"/>
      <c r="AH6" s="779"/>
      <c r="AI6" s="780"/>
    </row>
    <row r="7" spans="1:60" ht="14.25" thickTop="1">
      <c r="A7" s="761" t="s">
        <v>213</v>
      </c>
      <c r="B7" s="762"/>
      <c r="C7" s="762"/>
      <c r="D7" s="762"/>
      <c r="E7" s="762"/>
      <c r="F7" s="788"/>
      <c r="G7" s="788"/>
      <c r="H7" s="788"/>
      <c r="I7" s="788"/>
      <c r="J7" s="788"/>
      <c r="K7" s="788"/>
      <c r="L7" s="788"/>
      <c r="M7" s="788"/>
      <c r="N7" s="788"/>
      <c r="O7" s="788"/>
      <c r="P7" s="788"/>
      <c r="Q7" s="789"/>
      <c r="R7" s="750" t="s">
        <v>219</v>
      </c>
      <c r="S7" s="751"/>
      <c r="T7" s="751"/>
      <c r="U7" s="751"/>
      <c r="V7" s="754"/>
      <c r="W7" s="754"/>
      <c r="X7" s="754"/>
      <c r="Y7" s="754"/>
      <c r="Z7" s="754"/>
      <c r="AA7" s="754"/>
      <c r="AB7" s="754"/>
      <c r="AC7" s="754"/>
      <c r="AD7" s="754"/>
      <c r="AE7" s="754"/>
      <c r="AF7" s="754"/>
      <c r="AG7" s="754"/>
      <c r="AH7" s="754"/>
      <c r="AI7" s="755"/>
      <c r="BD7" s="80"/>
    </row>
    <row r="8" spans="1:60" ht="14.25" thickBot="1">
      <c r="A8" s="819"/>
      <c r="B8" s="798"/>
      <c r="C8" s="798"/>
      <c r="D8" s="798"/>
      <c r="E8" s="798"/>
      <c r="F8" s="798"/>
      <c r="G8" s="798"/>
      <c r="H8" s="798"/>
      <c r="I8" s="798"/>
      <c r="J8" s="798"/>
      <c r="K8" s="798"/>
      <c r="L8" s="798"/>
      <c r="M8" s="798"/>
      <c r="N8" s="798"/>
      <c r="O8" s="798"/>
      <c r="P8" s="798"/>
      <c r="Q8" s="799"/>
      <c r="R8" s="752" t="s">
        <v>220</v>
      </c>
      <c r="S8" s="753"/>
      <c r="T8" s="753"/>
      <c r="U8" s="753"/>
      <c r="V8" s="637"/>
      <c r="W8" s="637"/>
      <c r="X8" s="637"/>
      <c r="Y8" s="637"/>
      <c r="Z8" s="637"/>
      <c r="AA8" s="637"/>
      <c r="AB8" s="637"/>
      <c r="AC8" s="637"/>
      <c r="AD8" s="637"/>
      <c r="AE8" s="637"/>
      <c r="AF8" s="637"/>
      <c r="AG8" s="637"/>
      <c r="AH8" s="637"/>
      <c r="AI8" s="638"/>
      <c r="BD8" s="80"/>
    </row>
    <row r="9" spans="1:60" ht="14.25" thickTop="1">
      <c r="A9" s="819"/>
      <c r="B9" s="798"/>
      <c r="C9" s="798"/>
      <c r="D9" s="798"/>
      <c r="E9" s="798"/>
      <c r="F9" s="798"/>
      <c r="G9" s="798"/>
      <c r="H9" s="798"/>
      <c r="I9" s="798"/>
      <c r="J9" s="798"/>
      <c r="K9" s="798"/>
      <c r="L9" s="798"/>
      <c r="M9" s="798"/>
      <c r="N9" s="798"/>
      <c r="O9" s="798"/>
      <c r="P9" s="798"/>
      <c r="Q9" s="799"/>
      <c r="R9" s="761" t="s">
        <v>379</v>
      </c>
      <c r="S9" s="762"/>
      <c r="T9" s="762"/>
      <c r="U9" s="762"/>
      <c r="V9" s="48" t="s">
        <v>380</v>
      </c>
      <c r="W9" s="805"/>
      <c r="X9" s="805"/>
      <c r="Y9" s="805"/>
      <c r="Z9" s="805"/>
      <c r="AA9" s="805"/>
      <c r="AB9" s="805"/>
      <c r="AC9" s="805"/>
      <c r="AD9" s="805"/>
      <c r="AE9" s="805"/>
      <c r="AF9" s="805"/>
      <c r="AG9" s="805"/>
      <c r="AH9" s="805"/>
      <c r="AI9" s="806"/>
    </row>
    <row r="10" spans="1:60" ht="14.25" thickBot="1">
      <c r="A10" s="819"/>
      <c r="B10" s="798"/>
      <c r="C10" s="798"/>
      <c r="D10" s="798"/>
      <c r="E10" s="798"/>
      <c r="F10" s="798"/>
      <c r="G10" s="798"/>
      <c r="H10" s="798"/>
      <c r="I10" s="798"/>
      <c r="J10" s="798"/>
      <c r="K10" s="798"/>
      <c r="L10" s="798"/>
      <c r="M10" s="798"/>
      <c r="N10" s="798"/>
      <c r="O10" s="798"/>
      <c r="P10" s="798"/>
      <c r="Q10" s="799"/>
      <c r="R10" s="752"/>
      <c r="S10" s="753"/>
      <c r="T10" s="753"/>
      <c r="U10" s="753"/>
      <c r="V10" s="807"/>
      <c r="W10" s="807"/>
      <c r="X10" s="807"/>
      <c r="Y10" s="807"/>
      <c r="Z10" s="807"/>
      <c r="AA10" s="807"/>
      <c r="AB10" s="807"/>
      <c r="AC10" s="807"/>
      <c r="AD10" s="807"/>
      <c r="AE10" s="807"/>
      <c r="AF10" s="807"/>
      <c r="AG10" s="807"/>
      <c r="AH10" s="807"/>
      <c r="AI10" s="808"/>
    </row>
    <row r="11" spans="1:60" ht="15" thickTop="1" thickBot="1">
      <c r="A11" s="820"/>
      <c r="B11" s="637"/>
      <c r="C11" s="637"/>
      <c r="D11" s="637"/>
      <c r="E11" s="637"/>
      <c r="F11" s="637"/>
      <c r="G11" s="637"/>
      <c r="H11" s="637"/>
      <c r="I11" s="637"/>
      <c r="J11" s="637"/>
      <c r="K11" s="637"/>
      <c r="L11" s="637"/>
      <c r="M11" s="637"/>
      <c r="N11" s="637"/>
      <c r="O11" s="637"/>
      <c r="P11" s="637"/>
      <c r="Q11" s="638"/>
      <c r="R11" s="756" t="s">
        <v>221</v>
      </c>
      <c r="S11" s="756"/>
      <c r="T11" s="756"/>
      <c r="U11" s="756"/>
      <c r="V11" s="757"/>
      <c r="W11" s="757"/>
      <c r="X11" s="757"/>
      <c r="Y11" s="757"/>
      <c r="Z11" s="757"/>
      <c r="AA11" s="757"/>
      <c r="AB11" s="757"/>
      <c r="AC11" s="757"/>
      <c r="AD11" s="757"/>
      <c r="AE11" s="757"/>
      <c r="AF11" s="757"/>
      <c r="AG11" s="757"/>
      <c r="AH11" s="757"/>
      <c r="AI11" s="758"/>
      <c r="BC11" s="38"/>
    </row>
    <row r="12" spans="1:60" ht="14.25" thickTop="1">
      <c r="A12" s="790" t="s">
        <v>0</v>
      </c>
      <c r="B12" s="791"/>
      <c r="C12" s="791"/>
      <c r="D12" s="44" t="s">
        <v>67</v>
      </c>
      <c r="E12" s="792"/>
      <c r="F12" s="792"/>
      <c r="G12" s="792"/>
      <c r="H12" s="792"/>
      <c r="I12" s="792"/>
      <c r="J12" s="792"/>
      <c r="K12" s="792"/>
      <c r="L12" s="792"/>
      <c r="M12" s="792"/>
      <c r="N12" s="792"/>
      <c r="O12" s="792"/>
      <c r="P12" s="792"/>
      <c r="Q12" s="793"/>
      <c r="R12" s="718" t="s">
        <v>222</v>
      </c>
      <c r="S12" s="718"/>
      <c r="T12" s="718"/>
      <c r="U12" s="718"/>
      <c r="V12" s="759"/>
      <c r="W12" s="759"/>
      <c r="X12" s="759"/>
      <c r="Y12" s="759"/>
      <c r="Z12" s="759"/>
      <c r="AA12" s="759"/>
      <c r="AB12" s="759"/>
      <c r="AC12" s="759"/>
      <c r="AD12" s="759"/>
      <c r="AE12" s="759"/>
      <c r="AF12" s="759"/>
      <c r="AG12" s="759"/>
      <c r="AH12" s="759"/>
      <c r="AI12" s="760"/>
    </row>
    <row r="13" spans="1:60">
      <c r="A13" s="781" t="s">
        <v>1</v>
      </c>
      <c r="B13" s="782"/>
      <c r="C13" s="782"/>
      <c r="D13" s="798"/>
      <c r="E13" s="798"/>
      <c r="F13" s="798"/>
      <c r="G13" s="798"/>
      <c r="H13" s="798"/>
      <c r="I13" s="798"/>
      <c r="J13" s="798"/>
      <c r="K13" s="798"/>
      <c r="L13" s="798"/>
      <c r="M13" s="798"/>
      <c r="N13" s="798"/>
      <c r="O13" s="798"/>
      <c r="P13" s="798"/>
      <c r="Q13" s="799"/>
      <c r="R13" s="688" t="s">
        <v>223</v>
      </c>
      <c r="S13" s="688"/>
      <c r="T13" s="688"/>
      <c r="U13" s="688"/>
      <c r="V13" s="801"/>
      <c r="W13" s="801"/>
      <c r="X13" s="801"/>
      <c r="Y13" s="801"/>
      <c r="Z13" s="801"/>
      <c r="AA13" s="801"/>
      <c r="AB13" s="801"/>
      <c r="AC13" s="801"/>
      <c r="AD13" s="801"/>
      <c r="AE13" s="801"/>
      <c r="AF13" s="801"/>
      <c r="AG13" s="801"/>
      <c r="AH13" s="801"/>
      <c r="AI13" s="802"/>
    </row>
    <row r="14" spans="1:60">
      <c r="A14" s="781"/>
      <c r="B14" s="782"/>
      <c r="C14" s="782"/>
      <c r="D14" s="798"/>
      <c r="E14" s="798"/>
      <c r="F14" s="798"/>
      <c r="G14" s="798"/>
      <c r="H14" s="798"/>
      <c r="I14" s="798"/>
      <c r="J14" s="798"/>
      <c r="K14" s="798"/>
      <c r="L14" s="798"/>
      <c r="M14" s="798"/>
      <c r="N14" s="798"/>
      <c r="O14" s="798"/>
      <c r="P14" s="798"/>
      <c r="Q14" s="799"/>
      <c r="R14" s="800" t="s">
        <v>222</v>
      </c>
      <c r="S14" s="800"/>
      <c r="T14" s="800"/>
      <c r="U14" s="800"/>
      <c r="V14" s="803"/>
      <c r="W14" s="803"/>
      <c r="X14" s="803"/>
      <c r="Y14" s="803"/>
      <c r="Z14" s="803"/>
      <c r="AA14" s="803"/>
      <c r="AB14" s="803"/>
      <c r="AC14" s="803"/>
      <c r="AD14" s="803"/>
      <c r="AE14" s="803"/>
      <c r="AF14" s="803"/>
      <c r="AG14" s="803"/>
      <c r="AH14" s="803"/>
      <c r="AI14" s="804"/>
    </row>
    <row r="15" spans="1:60">
      <c r="A15" s="781" t="s">
        <v>174</v>
      </c>
      <c r="B15" s="782"/>
      <c r="C15" s="783"/>
      <c r="D15" s="783"/>
      <c r="E15" s="783"/>
      <c r="F15" s="783"/>
      <c r="G15" s="783"/>
      <c r="H15" s="783"/>
      <c r="I15" s="782" t="s">
        <v>68</v>
      </c>
      <c r="J15" s="782"/>
      <c r="K15" s="783"/>
      <c r="L15" s="783"/>
      <c r="M15" s="783"/>
      <c r="N15" s="783"/>
      <c r="O15" s="783"/>
      <c r="P15" s="783"/>
      <c r="Q15" s="787"/>
      <c r="R15" s="784" t="s">
        <v>239</v>
      </c>
      <c r="S15" s="784"/>
      <c r="T15" s="784"/>
      <c r="U15" s="784"/>
      <c r="V15" s="785"/>
      <c r="W15" s="785"/>
      <c r="X15" s="785"/>
      <c r="Y15" s="785"/>
      <c r="Z15" s="785"/>
      <c r="AA15" s="785"/>
      <c r="AB15" s="785"/>
      <c r="AC15" s="785"/>
      <c r="AD15" s="785"/>
      <c r="AE15" s="785"/>
      <c r="AF15" s="785"/>
      <c r="AG15" s="785"/>
      <c r="AH15" s="785"/>
      <c r="AI15" s="786"/>
    </row>
    <row r="16" spans="1:60" ht="14.25" thickBot="1">
      <c r="A16" s="635" t="s">
        <v>218</v>
      </c>
      <c r="B16" s="636"/>
      <c r="C16" s="636"/>
      <c r="D16" s="637"/>
      <c r="E16" s="637"/>
      <c r="F16" s="637"/>
      <c r="G16" s="637"/>
      <c r="H16" s="637"/>
      <c r="I16" s="637"/>
      <c r="J16" s="637"/>
      <c r="K16" s="637"/>
      <c r="L16" s="637"/>
      <c r="M16" s="637"/>
      <c r="N16" s="637"/>
      <c r="O16" s="637"/>
      <c r="P16" s="637"/>
      <c r="Q16" s="638"/>
      <c r="R16" s="642" t="s">
        <v>238</v>
      </c>
      <c r="S16" s="642"/>
      <c r="T16" s="642"/>
      <c r="U16" s="642"/>
      <c r="V16" s="591"/>
      <c r="W16" s="591"/>
      <c r="X16" s="591"/>
      <c r="Y16" s="591"/>
      <c r="Z16" s="591"/>
      <c r="AA16" s="591"/>
      <c r="AB16" s="591"/>
      <c r="AC16" s="591"/>
      <c r="AD16" s="591"/>
      <c r="AE16" s="591"/>
      <c r="AF16" s="591"/>
      <c r="AG16" s="591"/>
      <c r="AH16" s="591"/>
      <c r="AI16" s="643"/>
    </row>
    <row r="17" spans="1:57" ht="9.9499999999999993" customHeight="1" thickTop="1" thickBot="1">
      <c r="A17" s="639"/>
      <c r="B17" s="639"/>
      <c r="C17" s="639"/>
      <c r="D17" s="639"/>
      <c r="E17" s="639"/>
      <c r="F17" s="639"/>
      <c r="G17" s="639"/>
      <c r="H17" s="639"/>
      <c r="I17" s="639"/>
      <c r="J17" s="639"/>
      <c r="K17" s="639"/>
      <c r="L17" s="639"/>
      <c r="M17" s="639"/>
      <c r="N17" s="639"/>
      <c r="O17" s="639"/>
      <c r="P17" s="639"/>
      <c r="Q17" s="639"/>
      <c r="R17" s="640"/>
      <c r="S17" s="640"/>
      <c r="T17" s="640"/>
      <c r="U17" s="641"/>
      <c r="V17" s="641"/>
      <c r="W17" s="641"/>
      <c r="X17" s="641"/>
      <c r="Y17" s="641"/>
      <c r="Z17" s="641"/>
      <c r="AA17" s="641"/>
      <c r="AB17" s="641"/>
      <c r="AC17" s="641"/>
      <c r="AD17" s="641"/>
      <c r="AE17" s="641"/>
      <c r="AF17" s="641"/>
      <c r="AG17" s="641"/>
      <c r="AH17" s="641"/>
      <c r="AI17" s="641"/>
    </row>
    <row r="18" spans="1:57" ht="14.25" thickTop="1">
      <c r="A18" s="278" t="s">
        <v>393</v>
      </c>
      <c r="B18" s="279"/>
      <c r="C18" s="279"/>
      <c r="D18" s="279"/>
      <c r="E18" s="280"/>
      <c r="F18" s="284" t="s">
        <v>394</v>
      </c>
      <c r="G18" s="284"/>
      <c r="H18" s="284"/>
      <c r="I18" s="284" t="s">
        <v>395</v>
      </c>
      <c r="J18" s="284"/>
      <c r="K18" s="284"/>
      <c r="L18" s="285" t="s">
        <v>396</v>
      </c>
      <c r="M18" s="286"/>
      <c r="N18" s="287" t="s">
        <v>403</v>
      </c>
      <c r="O18" s="288"/>
      <c r="P18" s="289" t="s">
        <v>4</v>
      </c>
      <c r="Q18" s="290"/>
      <c r="R18" s="291" t="s">
        <v>9</v>
      </c>
      <c r="S18" s="291"/>
      <c r="T18" s="291"/>
      <c r="U18" s="292" t="s">
        <v>404</v>
      </c>
      <c r="V18" s="293"/>
      <c r="W18" s="293"/>
      <c r="X18" s="293"/>
      <c r="Y18" s="267" t="s">
        <v>397</v>
      </c>
      <c r="Z18" s="267"/>
      <c r="AA18" s="267"/>
      <c r="AB18" s="267"/>
      <c r="AC18" s="267" t="s">
        <v>398</v>
      </c>
      <c r="AD18" s="267"/>
      <c r="AE18" s="267"/>
      <c r="AF18" s="267"/>
      <c r="AG18" s="267" t="s">
        <v>399</v>
      </c>
      <c r="AH18" s="267"/>
      <c r="AI18" s="268"/>
      <c r="AK18" s="58"/>
      <c r="AM18" s="58"/>
      <c r="AO18" s="58"/>
      <c r="AQ18" s="58"/>
      <c r="AS18" s="58"/>
      <c r="AU18" s="58"/>
    </row>
    <row r="19" spans="1:57" ht="21.75" customHeight="1" thickBot="1">
      <c r="A19" s="281"/>
      <c r="B19" s="282"/>
      <c r="C19" s="282"/>
      <c r="D19" s="282"/>
      <c r="E19" s="283"/>
      <c r="F19" s="296"/>
      <c r="G19" s="297"/>
      <c r="H19" s="298"/>
      <c r="I19" s="297"/>
      <c r="J19" s="297"/>
      <c r="K19" s="298"/>
      <c r="L19" s="810"/>
      <c r="M19" s="810"/>
      <c r="N19" s="810"/>
      <c r="O19" s="810"/>
      <c r="P19" s="810"/>
      <c r="Q19" s="811"/>
      <c r="R19" s="812">
        <f>SUM(F19:Q19)</f>
        <v>0</v>
      </c>
      <c r="S19" s="812"/>
      <c r="T19" s="813"/>
      <c r="U19" s="294"/>
      <c r="V19" s="295"/>
      <c r="W19" s="295"/>
      <c r="X19" s="295"/>
      <c r="Y19" s="269"/>
      <c r="Z19" s="270"/>
      <c r="AA19" s="270"/>
      <c r="AB19" s="271"/>
      <c r="AC19" s="269"/>
      <c r="AD19" s="270"/>
      <c r="AE19" s="270"/>
      <c r="AF19" s="271"/>
      <c r="AG19" s="269"/>
      <c r="AH19" s="270"/>
      <c r="AI19" s="272"/>
      <c r="AK19" s="58"/>
      <c r="AM19" s="58"/>
      <c r="AO19" s="58"/>
      <c r="AQ19" s="58"/>
      <c r="AS19" s="58"/>
      <c r="AU19" s="58"/>
    </row>
    <row r="20" spans="1:57" s="57" customFormat="1" ht="15" customHeight="1" thickTop="1">
      <c r="A20" s="273" t="s">
        <v>400</v>
      </c>
      <c r="B20" s="238"/>
      <c r="C20" s="238"/>
      <c r="D20" s="238"/>
      <c r="E20" s="239"/>
      <c r="F20" s="169" t="s">
        <v>391</v>
      </c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275"/>
      <c r="S20" s="275"/>
      <c r="T20" s="275"/>
      <c r="U20" s="222" t="s">
        <v>389</v>
      </c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76"/>
      <c r="AK20" s="32" t="s">
        <v>291</v>
      </c>
      <c r="AL20" s="33" t="b">
        <v>0</v>
      </c>
      <c r="AM20" s="32" t="s">
        <v>292</v>
      </c>
      <c r="AN20" s="33" t="b">
        <v>0</v>
      </c>
      <c r="AO20" s="32" t="s">
        <v>293</v>
      </c>
      <c r="AP20" s="33" t="b">
        <v>0</v>
      </c>
      <c r="AQ20" s="58"/>
      <c r="AR20" s="15"/>
      <c r="AS20" s="58"/>
      <c r="AT20" s="15"/>
      <c r="AU20" s="58"/>
      <c r="AV20" s="15"/>
      <c r="AX20" s="71" t="s">
        <v>405</v>
      </c>
    </row>
    <row r="21" spans="1:57" s="57" customFormat="1" ht="12">
      <c r="A21" s="274"/>
      <c r="B21" s="238"/>
      <c r="C21" s="238"/>
      <c r="D21" s="238"/>
      <c r="E21" s="239"/>
      <c r="F21" s="160" t="s">
        <v>390</v>
      </c>
      <c r="G21" s="160"/>
      <c r="H21" s="160"/>
      <c r="I21" s="160"/>
      <c r="J21" s="160"/>
      <c r="K21" s="160"/>
      <c r="L21" s="160"/>
      <c r="M21" s="160" t="s">
        <v>415</v>
      </c>
      <c r="N21" s="160"/>
      <c r="O21" s="160"/>
      <c r="P21" s="160"/>
      <c r="Q21" s="160"/>
      <c r="R21" s="160"/>
      <c r="S21" s="160"/>
      <c r="T21" s="160"/>
      <c r="U21" s="160" t="s">
        <v>390</v>
      </c>
      <c r="V21" s="160"/>
      <c r="W21" s="160"/>
      <c r="X21" s="160"/>
      <c r="Y21" s="160"/>
      <c r="Z21" s="160"/>
      <c r="AA21" s="160"/>
      <c r="AB21" s="160" t="s">
        <v>415</v>
      </c>
      <c r="AC21" s="160"/>
      <c r="AD21" s="160"/>
      <c r="AE21" s="160"/>
      <c r="AF21" s="160"/>
      <c r="AG21" s="160"/>
      <c r="AH21" s="160"/>
      <c r="AI21" s="277"/>
      <c r="AK21" s="32"/>
      <c r="AL21" s="33"/>
      <c r="AM21" s="32"/>
      <c r="AN21" s="33"/>
      <c r="AO21" s="32"/>
      <c r="AP21" s="33"/>
      <c r="AQ21" s="58"/>
      <c r="AR21" s="15"/>
      <c r="AS21" s="58"/>
      <c r="AT21" s="15"/>
      <c r="AU21" s="58"/>
      <c r="AV21" s="15"/>
    </row>
    <row r="22" spans="1:57" s="57" customFormat="1" ht="12" customHeight="1">
      <c r="A22" s="274"/>
      <c r="B22" s="238"/>
      <c r="C22" s="238"/>
      <c r="D22" s="238"/>
      <c r="E22" s="239"/>
      <c r="F22" s="160"/>
      <c r="G22" s="160"/>
      <c r="H22" s="160"/>
      <c r="I22" s="160"/>
      <c r="J22" s="160"/>
      <c r="K22" s="160"/>
      <c r="L22" s="160"/>
      <c r="M22" s="160" t="s">
        <v>6</v>
      </c>
      <c r="N22" s="160"/>
      <c r="O22" s="260" t="s">
        <v>401</v>
      </c>
      <c r="P22" s="260"/>
      <c r="Q22" s="261" t="s">
        <v>416</v>
      </c>
      <c r="R22" s="262"/>
      <c r="S22" s="262"/>
      <c r="T22" s="263"/>
      <c r="U22" s="160"/>
      <c r="V22" s="160"/>
      <c r="W22" s="160"/>
      <c r="X22" s="160"/>
      <c r="Y22" s="160"/>
      <c r="Z22" s="160"/>
      <c r="AA22" s="160"/>
      <c r="AB22" s="160" t="s">
        <v>6</v>
      </c>
      <c r="AC22" s="160"/>
      <c r="AD22" s="260" t="s">
        <v>401</v>
      </c>
      <c r="AE22" s="260"/>
      <c r="AF22" s="261" t="s">
        <v>416</v>
      </c>
      <c r="AG22" s="262"/>
      <c r="AH22" s="262"/>
      <c r="AI22" s="299"/>
      <c r="AK22" s="32" t="s">
        <v>294</v>
      </c>
      <c r="AL22" s="33" t="b">
        <v>0</v>
      </c>
      <c r="AM22" s="32" t="s">
        <v>295</v>
      </c>
      <c r="AN22" s="33" t="b">
        <v>0</v>
      </c>
      <c r="AO22" s="32" t="s">
        <v>4</v>
      </c>
      <c r="AP22" s="33" t="b">
        <v>0</v>
      </c>
      <c r="AQ22" s="58"/>
      <c r="AR22" s="15"/>
      <c r="AS22" s="58"/>
      <c r="AT22" s="15"/>
      <c r="AU22" s="58"/>
      <c r="AV22" s="15"/>
    </row>
    <row r="23" spans="1:57" s="57" customFormat="1" ht="12.75" thickBot="1">
      <c r="A23" s="274"/>
      <c r="B23" s="238"/>
      <c r="C23" s="238"/>
      <c r="D23" s="238"/>
      <c r="E23" s="239"/>
      <c r="F23" s="172"/>
      <c r="G23" s="172"/>
      <c r="H23" s="172"/>
      <c r="I23" s="172"/>
      <c r="J23" s="172"/>
      <c r="K23" s="172"/>
      <c r="L23" s="172"/>
      <c r="M23" s="160"/>
      <c r="N23" s="160"/>
      <c r="O23" s="260"/>
      <c r="P23" s="260"/>
      <c r="Q23" s="264"/>
      <c r="R23" s="265"/>
      <c r="S23" s="265"/>
      <c r="T23" s="266"/>
      <c r="U23" s="160"/>
      <c r="V23" s="160"/>
      <c r="W23" s="160"/>
      <c r="X23" s="160"/>
      <c r="Y23" s="160"/>
      <c r="Z23" s="160"/>
      <c r="AA23" s="160"/>
      <c r="AB23" s="160"/>
      <c r="AC23" s="160"/>
      <c r="AD23" s="260"/>
      <c r="AE23" s="260"/>
      <c r="AF23" s="264"/>
      <c r="AG23" s="265"/>
      <c r="AH23" s="265"/>
      <c r="AI23" s="300"/>
      <c r="AK23" s="50"/>
      <c r="AL23" s="51"/>
      <c r="AM23" s="50"/>
      <c r="AN23" s="51"/>
      <c r="AO23" s="50"/>
      <c r="AP23" s="51"/>
      <c r="AQ23" s="58"/>
      <c r="AR23" s="15"/>
      <c r="AS23" s="58"/>
      <c r="AT23" s="15"/>
      <c r="AU23" s="58"/>
      <c r="AV23" s="15"/>
    </row>
    <row r="24" spans="1:57" ht="21.75" customHeight="1" thickTop="1">
      <c r="A24" s="259" t="s">
        <v>7</v>
      </c>
      <c r="B24" s="257"/>
      <c r="C24" s="257"/>
      <c r="D24" s="257"/>
      <c r="E24" s="258"/>
      <c r="F24" s="242"/>
      <c r="G24" s="243"/>
      <c r="H24" s="243"/>
      <c r="I24" s="243"/>
      <c r="J24" s="243"/>
      <c r="K24" s="243"/>
      <c r="L24" s="244"/>
      <c r="M24" s="253"/>
      <c r="N24" s="254"/>
      <c r="O24" s="253"/>
      <c r="P24" s="254"/>
      <c r="Q24" s="247"/>
      <c r="R24" s="248"/>
      <c r="S24" s="248"/>
      <c r="T24" s="249"/>
      <c r="U24" s="242"/>
      <c r="V24" s="243"/>
      <c r="W24" s="243"/>
      <c r="X24" s="243"/>
      <c r="Y24" s="243"/>
      <c r="Z24" s="243"/>
      <c r="AA24" s="244"/>
      <c r="AB24" s="255"/>
      <c r="AC24" s="254"/>
      <c r="AD24" s="253"/>
      <c r="AE24" s="254"/>
      <c r="AF24" s="247"/>
      <c r="AG24" s="248"/>
      <c r="AH24" s="248"/>
      <c r="AI24" s="794"/>
      <c r="AK24" s="63" t="s">
        <v>257</v>
      </c>
      <c r="AL24" s="60" t="b">
        <v>0</v>
      </c>
      <c r="AM24" s="32" t="s">
        <v>370</v>
      </c>
      <c r="AN24" s="33"/>
      <c r="AO24" s="32" t="s">
        <v>370</v>
      </c>
      <c r="AP24" s="33"/>
      <c r="AQ24" s="58"/>
      <c r="AS24" s="58"/>
      <c r="AU24" s="58"/>
    </row>
    <row r="25" spans="1:57" ht="21.75" customHeight="1" thickBot="1">
      <c r="A25" s="250" t="s">
        <v>7</v>
      </c>
      <c r="B25" s="251"/>
      <c r="C25" s="251"/>
      <c r="D25" s="251"/>
      <c r="E25" s="252"/>
      <c r="F25" s="242"/>
      <c r="G25" s="243"/>
      <c r="H25" s="243"/>
      <c r="I25" s="243"/>
      <c r="J25" s="243"/>
      <c r="K25" s="243"/>
      <c r="L25" s="244"/>
      <c r="M25" s="253"/>
      <c r="N25" s="254"/>
      <c r="O25" s="253"/>
      <c r="P25" s="254"/>
      <c r="Q25" s="247"/>
      <c r="R25" s="248"/>
      <c r="S25" s="248"/>
      <c r="T25" s="249"/>
      <c r="U25" s="242"/>
      <c r="V25" s="243"/>
      <c r="W25" s="243"/>
      <c r="X25" s="243"/>
      <c r="Y25" s="243"/>
      <c r="Z25" s="243"/>
      <c r="AA25" s="244"/>
      <c r="AB25" s="255"/>
      <c r="AC25" s="254"/>
      <c r="AD25" s="253"/>
      <c r="AE25" s="254"/>
      <c r="AF25" s="247"/>
      <c r="AG25" s="248"/>
      <c r="AH25" s="248"/>
      <c r="AI25" s="794"/>
      <c r="AK25" s="63" t="s">
        <v>257</v>
      </c>
      <c r="AL25" s="60" t="b">
        <v>0</v>
      </c>
      <c r="AM25" s="32" t="s">
        <v>370</v>
      </c>
      <c r="AN25" s="33"/>
      <c r="AO25" s="32" t="s">
        <v>370</v>
      </c>
      <c r="AP25" s="33"/>
      <c r="AQ25" s="58"/>
      <c r="AS25" s="58"/>
      <c r="AU25" s="58"/>
    </row>
    <row r="26" spans="1:57" ht="21.75" customHeight="1" thickTop="1">
      <c r="A26" s="256" t="s">
        <v>392</v>
      </c>
      <c r="B26" s="257"/>
      <c r="C26" s="257"/>
      <c r="D26" s="257"/>
      <c r="E26" s="258"/>
      <c r="F26" s="242"/>
      <c r="G26" s="243"/>
      <c r="H26" s="243"/>
      <c r="I26" s="243"/>
      <c r="J26" s="243"/>
      <c r="K26" s="243"/>
      <c r="L26" s="244"/>
      <c r="M26" s="253"/>
      <c r="N26" s="254"/>
      <c r="O26" s="253"/>
      <c r="P26" s="254"/>
      <c r="Q26" s="247"/>
      <c r="R26" s="248"/>
      <c r="S26" s="248"/>
      <c r="T26" s="249"/>
      <c r="U26" s="242"/>
      <c r="V26" s="243"/>
      <c r="W26" s="243"/>
      <c r="X26" s="243"/>
      <c r="Y26" s="243"/>
      <c r="Z26" s="243"/>
      <c r="AA26" s="244"/>
      <c r="AB26" s="255"/>
      <c r="AC26" s="254"/>
      <c r="AD26" s="253"/>
      <c r="AE26" s="254"/>
      <c r="AF26" s="247"/>
      <c r="AG26" s="248"/>
      <c r="AH26" s="248"/>
      <c r="AI26" s="794"/>
      <c r="AK26" s="63" t="s">
        <v>257</v>
      </c>
      <c r="AL26" s="60" t="b">
        <v>0</v>
      </c>
      <c r="AM26" s="32" t="s">
        <v>370</v>
      </c>
      <c r="AN26" s="33"/>
      <c r="AO26" s="32" t="s">
        <v>370</v>
      </c>
      <c r="AP26" s="33"/>
      <c r="AQ26" s="58"/>
      <c r="AS26" s="58"/>
      <c r="AU26" s="58"/>
    </row>
    <row r="27" spans="1:57" ht="21.75" customHeight="1" thickBot="1">
      <c r="A27" s="250" t="s">
        <v>392</v>
      </c>
      <c r="B27" s="251"/>
      <c r="C27" s="251"/>
      <c r="D27" s="251"/>
      <c r="E27" s="252"/>
      <c r="F27" s="242"/>
      <c r="G27" s="243"/>
      <c r="H27" s="243"/>
      <c r="I27" s="243"/>
      <c r="J27" s="243"/>
      <c r="K27" s="243"/>
      <c r="L27" s="244"/>
      <c r="M27" s="253"/>
      <c r="N27" s="254"/>
      <c r="O27" s="253"/>
      <c r="P27" s="254"/>
      <c r="Q27" s="247"/>
      <c r="R27" s="248"/>
      <c r="S27" s="248"/>
      <c r="T27" s="249"/>
      <c r="U27" s="242"/>
      <c r="V27" s="243"/>
      <c r="W27" s="243"/>
      <c r="X27" s="243"/>
      <c r="Y27" s="243"/>
      <c r="Z27" s="243"/>
      <c r="AA27" s="244"/>
      <c r="AB27" s="255"/>
      <c r="AC27" s="254"/>
      <c r="AD27" s="253"/>
      <c r="AE27" s="254"/>
      <c r="AF27" s="247"/>
      <c r="AG27" s="248"/>
      <c r="AH27" s="248"/>
      <c r="AI27" s="794"/>
      <c r="AK27" s="63" t="s">
        <v>257</v>
      </c>
      <c r="AL27" s="60" t="b">
        <v>0</v>
      </c>
      <c r="AM27" s="32" t="s">
        <v>370</v>
      </c>
      <c r="AN27" s="33"/>
      <c r="AO27" s="32" t="s">
        <v>370</v>
      </c>
      <c r="AP27" s="33"/>
      <c r="AQ27" s="58"/>
      <c r="AS27" s="58"/>
      <c r="AU27" s="58"/>
      <c r="BE27" s="82"/>
    </row>
    <row r="28" spans="1:57" ht="21.75" customHeight="1" thickTop="1">
      <c r="A28" s="212" t="s">
        <v>269</v>
      </c>
      <c r="B28" s="213"/>
      <c r="C28" s="213"/>
      <c r="D28" s="213"/>
      <c r="E28" s="214"/>
      <c r="F28" s="67" t="s">
        <v>6</v>
      </c>
      <c r="G28" s="56"/>
      <c r="H28" s="242"/>
      <c r="I28" s="243"/>
      <c r="J28" s="243"/>
      <c r="K28" s="244"/>
      <c r="L28" s="67" t="s">
        <v>192</v>
      </c>
      <c r="M28" s="67" t="s">
        <v>402</v>
      </c>
      <c r="N28" s="56"/>
      <c r="O28" s="56"/>
      <c r="P28" s="242"/>
      <c r="Q28" s="243"/>
      <c r="R28" s="243"/>
      <c r="S28" s="244"/>
      <c r="T28" s="69" t="s">
        <v>192</v>
      </c>
      <c r="U28" s="68" t="s">
        <v>6</v>
      </c>
      <c r="V28" s="56"/>
      <c r="W28" s="242"/>
      <c r="X28" s="243"/>
      <c r="Y28" s="243"/>
      <c r="Z28" s="244"/>
      <c r="AA28" s="67" t="s">
        <v>192</v>
      </c>
      <c r="AB28" s="67" t="s">
        <v>402</v>
      </c>
      <c r="AC28" s="56"/>
      <c r="AD28" s="56"/>
      <c r="AE28" s="242"/>
      <c r="AF28" s="243"/>
      <c r="AG28" s="243"/>
      <c r="AH28" s="244"/>
      <c r="AI28" s="73" t="s">
        <v>192</v>
      </c>
      <c r="AK28" s="63" t="s">
        <v>257</v>
      </c>
      <c r="AL28" s="60" t="b">
        <v>0</v>
      </c>
      <c r="AM28" s="32" t="s">
        <v>370</v>
      </c>
      <c r="AN28" s="33"/>
      <c r="AO28" s="32" t="s">
        <v>370</v>
      </c>
      <c r="AP28" s="33"/>
      <c r="AQ28" s="58"/>
      <c r="AS28" s="58"/>
      <c r="AU28" s="58"/>
    </row>
    <row r="29" spans="1:57" ht="21.75" customHeight="1">
      <c r="A29" s="245" t="s">
        <v>8</v>
      </c>
      <c r="B29" s="246"/>
      <c r="C29" s="246"/>
      <c r="D29" s="246"/>
      <c r="E29" s="225"/>
      <c r="F29" s="68" t="s">
        <v>6</v>
      </c>
      <c r="G29" s="56"/>
      <c r="H29" s="242"/>
      <c r="I29" s="243"/>
      <c r="J29" s="243"/>
      <c r="K29" s="244"/>
      <c r="L29" s="67" t="s">
        <v>192</v>
      </c>
      <c r="M29" s="67" t="s">
        <v>402</v>
      </c>
      <c r="N29" s="56"/>
      <c r="O29" s="56"/>
      <c r="P29" s="242"/>
      <c r="Q29" s="243"/>
      <c r="R29" s="243"/>
      <c r="S29" s="244"/>
      <c r="T29" s="69" t="s">
        <v>192</v>
      </c>
      <c r="U29" s="68" t="s">
        <v>6</v>
      </c>
      <c r="V29" s="56"/>
      <c r="W29" s="242"/>
      <c r="X29" s="243"/>
      <c r="Y29" s="243"/>
      <c r="Z29" s="244"/>
      <c r="AA29" s="67" t="s">
        <v>192</v>
      </c>
      <c r="AB29" s="67" t="s">
        <v>402</v>
      </c>
      <c r="AC29" s="56"/>
      <c r="AD29" s="56"/>
      <c r="AE29" s="242"/>
      <c r="AF29" s="243"/>
      <c r="AG29" s="243"/>
      <c r="AH29" s="244"/>
      <c r="AI29" s="73" t="s">
        <v>192</v>
      </c>
      <c r="AK29" s="63" t="s">
        <v>257</v>
      </c>
      <c r="AL29" s="60" t="b">
        <v>0</v>
      </c>
      <c r="AM29" s="32" t="s">
        <v>370</v>
      </c>
      <c r="AN29" s="33"/>
      <c r="AO29" s="32" t="s">
        <v>370</v>
      </c>
      <c r="AP29" s="33"/>
      <c r="AQ29" s="58"/>
      <c r="AS29" s="58"/>
      <c r="AU29" s="58"/>
    </row>
    <row r="30" spans="1:57" ht="21.75" customHeight="1" thickBot="1">
      <c r="A30" s="203" t="s">
        <v>4</v>
      </c>
      <c r="B30" s="204"/>
      <c r="C30" s="204"/>
      <c r="D30" s="204"/>
      <c r="E30" s="205"/>
      <c r="F30" s="74" t="s">
        <v>6</v>
      </c>
      <c r="G30" s="75"/>
      <c r="H30" s="206"/>
      <c r="I30" s="207"/>
      <c r="J30" s="207"/>
      <c r="K30" s="208"/>
      <c r="L30" s="76" t="s">
        <v>192</v>
      </c>
      <c r="M30" s="76" t="s">
        <v>402</v>
      </c>
      <c r="N30" s="75"/>
      <c r="O30" s="75"/>
      <c r="P30" s="206"/>
      <c r="Q30" s="207"/>
      <c r="R30" s="207"/>
      <c r="S30" s="208"/>
      <c r="T30" s="77" t="s">
        <v>192</v>
      </c>
      <c r="U30" s="74" t="s">
        <v>6</v>
      </c>
      <c r="V30" s="75"/>
      <c r="W30" s="206"/>
      <c r="X30" s="207"/>
      <c r="Y30" s="207"/>
      <c r="Z30" s="208"/>
      <c r="AA30" s="76" t="s">
        <v>192</v>
      </c>
      <c r="AB30" s="76" t="s">
        <v>402</v>
      </c>
      <c r="AC30" s="75"/>
      <c r="AD30" s="75"/>
      <c r="AE30" s="206"/>
      <c r="AF30" s="207"/>
      <c r="AG30" s="207"/>
      <c r="AH30" s="208"/>
      <c r="AI30" s="78" t="s">
        <v>192</v>
      </c>
      <c r="AK30" s="63" t="s">
        <v>257</v>
      </c>
      <c r="AL30" s="60" t="b">
        <v>0</v>
      </c>
      <c r="AM30" s="32" t="s">
        <v>370</v>
      </c>
      <c r="AN30" s="33"/>
      <c r="AO30" s="32" t="s">
        <v>370</v>
      </c>
      <c r="AP30" s="33"/>
      <c r="AQ30" s="58"/>
      <c r="AS30" s="58"/>
      <c r="AU30" s="58"/>
    </row>
    <row r="31" spans="1:57">
      <c r="A31" s="209" t="s">
        <v>28</v>
      </c>
      <c r="B31" s="210"/>
      <c r="C31" s="210"/>
      <c r="D31" s="211"/>
      <c r="E31" s="215" t="s">
        <v>75</v>
      </c>
      <c r="F31" s="218" t="s">
        <v>31</v>
      </c>
      <c r="G31" s="210"/>
      <c r="H31" s="211"/>
      <c r="I31" s="220"/>
      <c r="J31" s="151"/>
      <c r="K31" s="151"/>
      <c r="L31" s="151"/>
      <c r="M31" s="151"/>
      <c r="N31" s="151"/>
      <c r="O31" s="151"/>
      <c r="P31" s="151"/>
      <c r="Q31" s="152"/>
      <c r="R31" s="221" t="s">
        <v>24</v>
      </c>
      <c r="S31" s="222"/>
      <c r="T31" s="222"/>
      <c r="U31" s="223" t="s">
        <v>21</v>
      </c>
      <c r="V31" s="222"/>
      <c r="W31" s="222"/>
      <c r="X31" s="224" t="s">
        <v>22</v>
      </c>
      <c r="Y31" s="222"/>
      <c r="Z31" s="222"/>
      <c r="AA31" s="222" t="s">
        <v>23</v>
      </c>
      <c r="AB31" s="222"/>
      <c r="AC31" s="222"/>
      <c r="AD31" s="222" t="s">
        <v>4</v>
      </c>
      <c r="AE31" s="222"/>
      <c r="AF31" s="222"/>
      <c r="AG31" s="210" t="s">
        <v>27</v>
      </c>
      <c r="AH31" s="210"/>
      <c r="AI31" s="226"/>
      <c r="AK31" s="63" t="s">
        <v>257</v>
      </c>
      <c r="AL31" s="60" t="b">
        <v>0</v>
      </c>
      <c r="AM31" s="32" t="s">
        <v>370</v>
      </c>
      <c r="AN31" s="33"/>
      <c r="AO31" s="32" t="s">
        <v>370</v>
      </c>
      <c r="AP31" s="33"/>
      <c r="AQ31" s="58"/>
      <c r="AS31" s="58"/>
      <c r="AU31" s="58"/>
    </row>
    <row r="32" spans="1:57">
      <c r="A32" s="212"/>
      <c r="B32" s="213"/>
      <c r="C32" s="213"/>
      <c r="D32" s="214"/>
      <c r="E32" s="216"/>
      <c r="F32" s="219"/>
      <c r="G32" s="213"/>
      <c r="H32" s="214"/>
      <c r="I32" s="195"/>
      <c r="J32" s="154"/>
      <c r="K32" s="154"/>
      <c r="L32" s="154"/>
      <c r="M32" s="154"/>
      <c r="N32" s="154"/>
      <c r="O32" s="154"/>
      <c r="P32" s="154"/>
      <c r="Q32" s="155"/>
      <c r="R32" s="159"/>
      <c r="S32" s="160"/>
      <c r="T32" s="160"/>
      <c r="U32" s="160"/>
      <c r="V32" s="160"/>
      <c r="W32" s="160"/>
      <c r="X32" s="225"/>
      <c r="Y32" s="160"/>
      <c r="Z32" s="160"/>
      <c r="AA32" s="160"/>
      <c r="AB32" s="160"/>
      <c r="AC32" s="160"/>
      <c r="AD32" s="160"/>
      <c r="AE32" s="160"/>
      <c r="AF32" s="160"/>
      <c r="AG32" s="213"/>
      <c r="AH32" s="213"/>
      <c r="AI32" s="227"/>
      <c r="AK32" s="58"/>
      <c r="AM32" s="58"/>
      <c r="AO32" s="58"/>
      <c r="AQ32" s="58"/>
      <c r="AS32" s="58"/>
      <c r="AU32" s="58"/>
    </row>
    <row r="33" spans="1:57" ht="14.25" customHeight="1">
      <c r="A33" s="228" t="s">
        <v>369</v>
      </c>
      <c r="B33" s="229"/>
      <c r="C33" s="229"/>
      <c r="D33" s="230"/>
      <c r="E33" s="216"/>
      <c r="F33" s="188" t="s">
        <v>0</v>
      </c>
      <c r="G33" s="189"/>
      <c r="H33" s="190"/>
      <c r="I33" s="161"/>
      <c r="J33" s="162"/>
      <c r="K33" s="162"/>
      <c r="L33" s="162"/>
      <c r="M33" s="162"/>
      <c r="N33" s="162"/>
      <c r="O33" s="162"/>
      <c r="P33" s="162"/>
      <c r="Q33" s="194"/>
      <c r="R33" s="240" t="s">
        <v>26</v>
      </c>
      <c r="S33" s="188" t="s">
        <v>3</v>
      </c>
      <c r="T33" s="190"/>
      <c r="U33" s="161"/>
      <c r="V33" s="162"/>
      <c r="W33" s="163"/>
      <c r="X33" s="161"/>
      <c r="Y33" s="162"/>
      <c r="Z33" s="163"/>
      <c r="AA33" s="161"/>
      <c r="AB33" s="162"/>
      <c r="AC33" s="163"/>
      <c r="AD33" s="161"/>
      <c r="AE33" s="162"/>
      <c r="AF33" s="163"/>
      <c r="AG33" s="167">
        <f>SUM(U33:AF34)</f>
        <v>0</v>
      </c>
      <c r="AH33" s="167"/>
      <c r="AI33" s="167"/>
      <c r="AK33" s="58"/>
      <c r="AM33" s="58"/>
      <c r="AO33" s="58"/>
      <c r="AQ33" s="58"/>
      <c r="AS33" s="58"/>
      <c r="AU33" s="58"/>
      <c r="AX33" s="2" t="s">
        <v>413</v>
      </c>
    </row>
    <row r="34" spans="1:57" ht="13.5" customHeight="1">
      <c r="A34" s="231"/>
      <c r="B34" s="232"/>
      <c r="C34" s="232"/>
      <c r="D34" s="233"/>
      <c r="E34" s="216"/>
      <c r="F34" s="237"/>
      <c r="G34" s="238"/>
      <c r="H34" s="239"/>
      <c r="I34" s="195"/>
      <c r="J34" s="154"/>
      <c r="K34" s="154"/>
      <c r="L34" s="154"/>
      <c r="M34" s="154"/>
      <c r="N34" s="154"/>
      <c r="O34" s="154"/>
      <c r="P34" s="154"/>
      <c r="Q34" s="155"/>
      <c r="R34" s="241"/>
      <c r="S34" s="219"/>
      <c r="T34" s="214"/>
      <c r="U34" s="164"/>
      <c r="V34" s="165"/>
      <c r="W34" s="166"/>
      <c r="X34" s="164"/>
      <c r="Y34" s="165"/>
      <c r="Z34" s="166"/>
      <c r="AA34" s="164"/>
      <c r="AB34" s="165"/>
      <c r="AC34" s="166"/>
      <c r="AD34" s="164"/>
      <c r="AE34" s="165"/>
      <c r="AF34" s="166"/>
      <c r="AG34" s="167"/>
      <c r="AH34" s="167"/>
      <c r="AI34" s="167"/>
      <c r="AK34" s="58"/>
      <c r="AM34" s="58"/>
      <c r="AO34" s="58"/>
      <c r="AQ34" s="58"/>
      <c r="AS34" s="58"/>
      <c r="AU34" s="58"/>
      <c r="AX34" s="2" t="b">
        <v>0</v>
      </c>
    </row>
    <row r="35" spans="1:57" ht="13.5" customHeight="1">
      <c r="A35" s="231"/>
      <c r="B35" s="232"/>
      <c r="C35" s="232"/>
      <c r="D35" s="233"/>
      <c r="E35" s="216"/>
      <c r="F35" s="219"/>
      <c r="G35" s="213"/>
      <c r="H35" s="214"/>
      <c r="I35" s="164"/>
      <c r="J35" s="165"/>
      <c r="K35" s="165"/>
      <c r="L35" s="165"/>
      <c r="M35" s="165"/>
      <c r="N35" s="165"/>
      <c r="O35" s="165"/>
      <c r="P35" s="165"/>
      <c r="Q35" s="202"/>
      <c r="R35" s="241"/>
      <c r="S35" s="631" t="s">
        <v>4</v>
      </c>
      <c r="T35" s="632"/>
      <c r="U35" s="161"/>
      <c r="V35" s="162"/>
      <c r="W35" s="163"/>
      <c r="X35" s="161"/>
      <c r="Y35" s="162"/>
      <c r="Z35" s="163"/>
      <c r="AA35" s="161"/>
      <c r="AB35" s="162"/>
      <c r="AC35" s="163"/>
      <c r="AD35" s="161"/>
      <c r="AE35" s="162"/>
      <c r="AF35" s="163"/>
      <c r="AG35" s="167">
        <f t="shared" ref="AG35" si="0">SUM(U35:AF36)</f>
        <v>0</v>
      </c>
      <c r="AH35" s="167"/>
      <c r="AI35" s="167"/>
      <c r="AK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X35" s="2" t="b">
        <v>0</v>
      </c>
    </row>
    <row r="36" spans="1:57" ht="13.5" customHeight="1">
      <c r="A36" s="231"/>
      <c r="B36" s="232"/>
      <c r="C36" s="232"/>
      <c r="D36" s="233"/>
      <c r="E36" s="216"/>
      <c r="F36" s="188" t="s">
        <v>32</v>
      </c>
      <c r="G36" s="189"/>
      <c r="H36" s="190"/>
      <c r="I36" s="161"/>
      <c r="J36" s="162"/>
      <c r="K36" s="162"/>
      <c r="L36" s="162"/>
      <c r="M36" s="162"/>
      <c r="N36" s="162"/>
      <c r="O36" s="162"/>
      <c r="P36" s="162"/>
      <c r="Q36" s="194"/>
      <c r="R36" s="241"/>
      <c r="S36" s="633"/>
      <c r="T36" s="634"/>
      <c r="U36" s="164"/>
      <c r="V36" s="165"/>
      <c r="W36" s="166"/>
      <c r="X36" s="164"/>
      <c r="Y36" s="165"/>
      <c r="Z36" s="166"/>
      <c r="AA36" s="164"/>
      <c r="AB36" s="165"/>
      <c r="AC36" s="166"/>
      <c r="AD36" s="164"/>
      <c r="AE36" s="165"/>
      <c r="AF36" s="166"/>
      <c r="AG36" s="167"/>
      <c r="AH36" s="167"/>
      <c r="AI36" s="167"/>
      <c r="AK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</row>
    <row r="37" spans="1:57" ht="13.5" customHeight="1" thickBot="1">
      <c r="A37" s="234"/>
      <c r="B37" s="235"/>
      <c r="C37" s="235"/>
      <c r="D37" s="236"/>
      <c r="E37" s="217"/>
      <c r="F37" s="191"/>
      <c r="G37" s="192"/>
      <c r="H37" s="193"/>
      <c r="I37" s="195"/>
      <c r="J37" s="154"/>
      <c r="K37" s="154"/>
      <c r="L37" s="154"/>
      <c r="M37" s="154"/>
      <c r="N37" s="154"/>
      <c r="O37" s="154"/>
      <c r="P37" s="154"/>
      <c r="Q37" s="155"/>
      <c r="R37" s="196" t="s">
        <v>25</v>
      </c>
      <c r="S37" s="197"/>
      <c r="T37" s="198"/>
      <c r="U37" s="161"/>
      <c r="V37" s="162"/>
      <c r="W37" s="163"/>
      <c r="X37" s="161"/>
      <c r="Y37" s="162"/>
      <c r="Z37" s="163"/>
      <c r="AA37" s="161"/>
      <c r="AB37" s="162"/>
      <c r="AC37" s="163"/>
      <c r="AD37" s="161"/>
      <c r="AE37" s="162"/>
      <c r="AF37" s="163"/>
      <c r="AG37" s="167">
        <f t="shared" ref="AG37" si="1">SUM(U37:AF38)</f>
        <v>0</v>
      </c>
      <c r="AH37" s="167"/>
      <c r="AI37" s="167"/>
      <c r="AK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X37" s="2" t="s">
        <v>414</v>
      </c>
    </row>
    <row r="38" spans="1:57" ht="13.5" customHeight="1">
      <c r="A38" s="147" t="s">
        <v>33</v>
      </c>
      <c r="B38" s="150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2"/>
      <c r="R38" s="199"/>
      <c r="S38" s="200"/>
      <c r="T38" s="201"/>
      <c r="U38" s="164"/>
      <c r="V38" s="165"/>
      <c r="W38" s="166"/>
      <c r="X38" s="164"/>
      <c r="Y38" s="165"/>
      <c r="Z38" s="166"/>
      <c r="AA38" s="164"/>
      <c r="AB38" s="165"/>
      <c r="AC38" s="166"/>
      <c r="AD38" s="164"/>
      <c r="AE38" s="165"/>
      <c r="AF38" s="166"/>
      <c r="AG38" s="167"/>
      <c r="AH38" s="167"/>
      <c r="AI38" s="167"/>
      <c r="AK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X38" s="2" t="b">
        <v>0</v>
      </c>
    </row>
    <row r="39" spans="1:57" ht="13.5" customHeight="1">
      <c r="A39" s="148"/>
      <c r="B39" s="153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5"/>
      <c r="R39" s="159" t="s">
        <v>5</v>
      </c>
      <c r="S39" s="160"/>
      <c r="T39" s="160"/>
      <c r="U39" s="161"/>
      <c r="V39" s="162"/>
      <c r="W39" s="163"/>
      <c r="X39" s="161"/>
      <c r="Y39" s="162"/>
      <c r="Z39" s="163"/>
      <c r="AA39" s="161"/>
      <c r="AB39" s="162"/>
      <c r="AC39" s="163"/>
      <c r="AD39" s="161"/>
      <c r="AE39" s="162"/>
      <c r="AF39" s="163"/>
      <c r="AG39" s="167">
        <f t="shared" ref="AG39" si="2">SUM(U39:AF40)</f>
        <v>0</v>
      </c>
      <c r="AH39" s="167"/>
      <c r="AI39" s="167"/>
      <c r="AK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X39" s="2" t="b">
        <v>0</v>
      </c>
    </row>
    <row r="40" spans="1:57" ht="13.5" customHeight="1">
      <c r="A40" s="148"/>
      <c r="B40" s="153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5"/>
      <c r="R40" s="159"/>
      <c r="S40" s="160"/>
      <c r="T40" s="160"/>
      <c r="U40" s="164"/>
      <c r="V40" s="165"/>
      <c r="W40" s="166"/>
      <c r="X40" s="164"/>
      <c r="Y40" s="165"/>
      <c r="Z40" s="166"/>
      <c r="AA40" s="164"/>
      <c r="AB40" s="165"/>
      <c r="AC40" s="166"/>
      <c r="AD40" s="164"/>
      <c r="AE40" s="165"/>
      <c r="AF40" s="166"/>
      <c r="AG40" s="167"/>
      <c r="AH40" s="167"/>
      <c r="AI40" s="167"/>
      <c r="AK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X40" s="2" t="b">
        <v>0</v>
      </c>
    </row>
    <row r="41" spans="1:57" ht="14.25" customHeight="1">
      <c r="A41" s="148"/>
      <c r="B41" s="153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5"/>
      <c r="R41" s="168" t="s">
        <v>9</v>
      </c>
      <c r="S41" s="169"/>
      <c r="T41" s="170"/>
      <c r="U41" s="146">
        <f>SUM(U33:W40)</f>
        <v>0</v>
      </c>
      <c r="V41" s="146"/>
      <c r="W41" s="146"/>
      <c r="X41" s="146">
        <f t="shared" ref="X41" si="3">SUM(X33:Z40)</f>
        <v>0</v>
      </c>
      <c r="Y41" s="146"/>
      <c r="Z41" s="146"/>
      <c r="AA41" s="146">
        <f t="shared" ref="AA41" si="4">SUM(AA33:AC40)</f>
        <v>0</v>
      </c>
      <c r="AB41" s="146"/>
      <c r="AC41" s="146"/>
      <c r="AD41" s="146">
        <f t="shared" ref="AD41" si="5">SUM(AD33:AF40)</f>
        <v>0</v>
      </c>
      <c r="AE41" s="146"/>
      <c r="AF41" s="146"/>
      <c r="AG41" s="146">
        <f t="shared" ref="AG41" si="6">SUM(AG33:AI40)</f>
        <v>0</v>
      </c>
      <c r="AH41" s="146"/>
      <c r="AI41" s="146"/>
      <c r="AK41" s="58"/>
      <c r="AM41" s="58"/>
      <c r="AO41" s="58"/>
      <c r="AQ41" s="58"/>
      <c r="AS41" s="58"/>
      <c r="AU41" s="58"/>
      <c r="AX41" s="2" t="b">
        <v>0</v>
      </c>
    </row>
    <row r="42" spans="1:57" ht="14.25" customHeight="1" thickBot="1">
      <c r="A42" s="148"/>
      <c r="B42" s="153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5"/>
      <c r="R42" s="171"/>
      <c r="S42" s="172"/>
      <c r="T42" s="173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K42" s="58"/>
      <c r="AM42" s="58"/>
      <c r="AO42" s="58"/>
      <c r="AQ42" s="58"/>
      <c r="AS42" s="58"/>
      <c r="AU42" s="58"/>
      <c r="AX42" s="2" t="b">
        <v>0</v>
      </c>
    </row>
    <row r="43" spans="1:57" ht="14.25" customHeight="1" thickTop="1">
      <c r="A43" s="148"/>
      <c r="B43" s="153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5"/>
      <c r="R43" s="174" t="s">
        <v>386</v>
      </c>
      <c r="S43" s="175"/>
      <c r="T43" s="176"/>
      <c r="U43" s="180"/>
      <c r="V43" s="181"/>
      <c r="W43" s="182"/>
      <c r="X43" s="186"/>
      <c r="Y43" s="181"/>
      <c r="Z43" s="182"/>
      <c r="AA43" s="186"/>
      <c r="AB43" s="181"/>
      <c r="AC43" s="182"/>
      <c r="AD43" s="186"/>
      <c r="AE43" s="181"/>
      <c r="AF43" s="182"/>
      <c r="AG43" s="186"/>
      <c r="AH43" s="181"/>
      <c r="AI43" s="182"/>
      <c r="AK43" s="58"/>
      <c r="AM43" s="58"/>
      <c r="AO43" s="58"/>
      <c r="AQ43" s="58"/>
      <c r="AS43" s="58"/>
      <c r="AU43" s="58"/>
      <c r="AX43" s="2" t="b">
        <v>0</v>
      </c>
    </row>
    <row r="44" spans="1:57" ht="14.25" customHeight="1" thickBot="1">
      <c r="A44" s="149"/>
      <c r="B44" s="156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8"/>
      <c r="R44" s="177"/>
      <c r="S44" s="178"/>
      <c r="T44" s="179"/>
      <c r="U44" s="183"/>
      <c r="V44" s="184"/>
      <c r="W44" s="185"/>
      <c r="X44" s="187"/>
      <c r="Y44" s="184"/>
      <c r="Z44" s="185"/>
      <c r="AA44" s="187"/>
      <c r="AB44" s="184"/>
      <c r="AC44" s="185"/>
      <c r="AD44" s="187"/>
      <c r="AE44" s="184"/>
      <c r="AF44" s="185"/>
      <c r="AG44" s="187"/>
      <c r="AH44" s="184"/>
      <c r="AI44" s="185"/>
      <c r="AK44" s="58"/>
      <c r="AM44" s="58"/>
      <c r="AO44" s="58"/>
      <c r="AQ44" s="58"/>
      <c r="AS44" s="58"/>
      <c r="AU44" s="58"/>
      <c r="AX44" s="2" t="b">
        <v>0</v>
      </c>
      <c r="AY44" s="2" t="b">
        <v>0</v>
      </c>
    </row>
    <row r="45" spans="1:57" ht="12" customHeight="1">
      <c r="A45" s="329" t="s">
        <v>58</v>
      </c>
      <c r="B45" s="330"/>
      <c r="C45" s="330"/>
      <c r="D45" s="330"/>
      <c r="E45" s="331"/>
      <c r="F45" s="368" t="s">
        <v>59</v>
      </c>
      <c r="G45" s="369"/>
      <c r="H45" s="369"/>
      <c r="I45" s="369"/>
      <c r="J45" s="369"/>
      <c r="K45" s="369"/>
      <c r="L45" s="369"/>
      <c r="M45" s="369" t="s">
        <v>60</v>
      </c>
      <c r="N45" s="369"/>
      <c r="O45" s="369"/>
      <c r="P45" s="369"/>
      <c r="Q45" s="369"/>
      <c r="R45" s="369" t="s">
        <v>61</v>
      </c>
      <c r="S45" s="369"/>
      <c r="T45" s="369"/>
      <c r="U45" s="369"/>
      <c r="V45" s="370"/>
      <c r="W45" s="209" t="s">
        <v>56</v>
      </c>
      <c r="X45" s="210"/>
      <c r="Y45" s="210"/>
      <c r="Z45" s="211"/>
      <c r="AA45" s="566" t="s">
        <v>21</v>
      </c>
      <c r="AB45" s="330"/>
      <c r="AC45" s="331"/>
      <c r="AD45" s="218" t="s">
        <v>22</v>
      </c>
      <c r="AE45" s="210"/>
      <c r="AF45" s="211"/>
      <c r="AG45" s="218" t="s">
        <v>23</v>
      </c>
      <c r="AH45" s="210"/>
      <c r="AI45" s="226"/>
      <c r="AK45" s="64" t="s">
        <v>359</v>
      </c>
      <c r="AL45" s="66"/>
      <c r="AM45" s="65"/>
      <c r="AN45" s="66"/>
      <c r="AO45" s="65"/>
      <c r="AP45" s="70"/>
      <c r="AQ45" s="58"/>
      <c r="AS45" s="58"/>
      <c r="AU45" s="58"/>
      <c r="AX45" s="2" t="b">
        <v>0</v>
      </c>
    </row>
    <row r="46" spans="1:57" ht="12" customHeight="1">
      <c r="A46" s="273"/>
      <c r="B46" s="362"/>
      <c r="C46" s="362"/>
      <c r="D46" s="362"/>
      <c r="E46" s="363"/>
      <c r="F46" s="371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  <c r="R46" s="372"/>
      <c r="S46" s="372"/>
      <c r="T46" s="372"/>
      <c r="U46" s="372"/>
      <c r="V46" s="373"/>
      <c r="W46" s="274"/>
      <c r="X46" s="238"/>
      <c r="Y46" s="238"/>
      <c r="Z46" s="239"/>
      <c r="AA46" s="488"/>
      <c r="AB46" s="200"/>
      <c r="AC46" s="201"/>
      <c r="AD46" s="219"/>
      <c r="AE46" s="213"/>
      <c r="AF46" s="214"/>
      <c r="AG46" s="219"/>
      <c r="AH46" s="213"/>
      <c r="AI46" s="227"/>
      <c r="AK46" s="59" t="s">
        <v>241</v>
      </c>
      <c r="AL46" s="15" t="b">
        <v>0</v>
      </c>
      <c r="AM46" s="58" t="s">
        <v>244</v>
      </c>
      <c r="AN46" s="15" t="b">
        <v>0</v>
      </c>
      <c r="AO46" s="58" t="s">
        <v>243</v>
      </c>
      <c r="AP46" s="19" t="b">
        <v>0</v>
      </c>
      <c r="AQ46" s="58"/>
      <c r="AS46" s="58"/>
      <c r="AU46" s="58"/>
      <c r="AX46" s="2" t="b">
        <v>0</v>
      </c>
    </row>
    <row r="47" spans="1:57" ht="13.5" customHeight="1">
      <c r="A47" s="273"/>
      <c r="B47" s="362"/>
      <c r="C47" s="362"/>
      <c r="D47" s="362"/>
      <c r="E47" s="363"/>
      <c r="F47" s="371" t="s">
        <v>384</v>
      </c>
      <c r="G47" s="372"/>
      <c r="H47" s="372"/>
      <c r="I47" s="372"/>
      <c r="J47" s="372"/>
      <c r="K47" s="372" t="s">
        <v>181</v>
      </c>
      <c r="L47" s="372"/>
      <c r="M47" s="372"/>
      <c r="N47" s="372"/>
      <c r="O47" s="590"/>
      <c r="P47" s="590"/>
      <c r="Q47" s="590"/>
      <c r="R47" s="590"/>
      <c r="S47" s="590"/>
      <c r="T47" s="590"/>
      <c r="U47" s="590"/>
      <c r="V47" s="389" t="s">
        <v>177</v>
      </c>
      <c r="W47" s="274"/>
      <c r="X47" s="238"/>
      <c r="Y47" s="238"/>
      <c r="Z47" s="239"/>
      <c r="AA47" s="625"/>
      <c r="AB47" s="627" t="s">
        <v>57</v>
      </c>
      <c r="AC47" s="629"/>
      <c r="AD47" s="625"/>
      <c r="AE47" s="627" t="s">
        <v>371</v>
      </c>
      <c r="AF47" s="629"/>
      <c r="AG47" s="625"/>
      <c r="AH47" s="627" t="s">
        <v>57</v>
      </c>
      <c r="AI47" s="629"/>
      <c r="AK47" s="20" t="s">
        <v>242</v>
      </c>
      <c r="AL47" s="61" t="b">
        <v>0</v>
      </c>
      <c r="AM47" s="25" t="s">
        <v>4</v>
      </c>
      <c r="AN47" s="61" t="b">
        <v>0</v>
      </c>
      <c r="AO47" s="25"/>
      <c r="AP47" s="62"/>
      <c r="AQ47" s="58"/>
      <c r="AS47" s="58"/>
      <c r="AU47" s="58"/>
      <c r="BE47" s="82"/>
    </row>
    <row r="48" spans="1:57" ht="14.25" customHeight="1" thickBot="1">
      <c r="A48" s="575"/>
      <c r="B48" s="576"/>
      <c r="C48" s="576"/>
      <c r="D48" s="576"/>
      <c r="E48" s="644"/>
      <c r="F48" s="594"/>
      <c r="G48" s="587"/>
      <c r="H48" s="587"/>
      <c r="I48" s="587"/>
      <c r="J48" s="587"/>
      <c r="K48" s="587"/>
      <c r="L48" s="587"/>
      <c r="M48" s="587"/>
      <c r="N48" s="587"/>
      <c r="O48" s="591"/>
      <c r="P48" s="591"/>
      <c r="Q48" s="591"/>
      <c r="R48" s="591"/>
      <c r="S48" s="591"/>
      <c r="T48" s="591"/>
      <c r="U48" s="591"/>
      <c r="V48" s="595"/>
      <c r="W48" s="645"/>
      <c r="X48" s="192"/>
      <c r="Y48" s="192"/>
      <c r="Z48" s="193"/>
      <c r="AA48" s="626"/>
      <c r="AB48" s="628"/>
      <c r="AC48" s="630"/>
      <c r="AD48" s="626"/>
      <c r="AE48" s="628"/>
      <c r="AF48" s="630"/>
      <c r="AG48" s="626"/>
      <c r="AH48" s="628"/>
      <c r="AI48" s="630"/>
      <c r="AK48" s="58"/>
      <c r="AM48" s="58"/>
      <c r="AO48" s="58"/>
      <c r="AQ48" s="58"/>
      <c r="AS48" s="58"/>
      <c r="AU48" s="58"/>
      <c r="BE48" s="82"/>
    </row>
    <row r="49" spans="1:48" ht="13.5" customHeight="1">
      <c r="A49" s="694" t="s">
        <v>226</v>
      </c>
      <c r="B49" s="695"/>
      <c r="C49" s="695"/>
      <c r="D49" s="695"/>
      <c r="E49" s="696"/>
      <c r="F49" s="700" t="s">
        <v>63</v>
      </c>
      <c r="G49" s="701"/>
      <c r="H49" s="701"/>
      <c r="I49" s="684"/>
      <c r="J49" s="684"/>
      <c r="K49" s="684"/>
      <c r="L49" s="684"/>
      <c r="M49" s="684"/>
      <c r="N49" s="684"/>
      <c r="O49" s="684"/>
      <c r="P49" s="684"/>
      <c r="Q49" s="685"/>
      <c r="R49" s="329" t="s">
        <v>228</v>
      </c>
      <c r="S49" s="330"/>
      <c r="T49" s="330"/>
      <c r="U49" s="330"/>
      <c r="V49" s="331"/>
      <c r="W49" s="763" t="s">
        <v>175</v>
      </c>
      <c r="X49" s="764"/>
      <c r="Y49" s="723"/>
      <c r="Z49" s="723"/>
      <c r="AA49" s="721" t="s">
        <v>236</v>
      </c>
      <c r="AB49" s="397"/>
      <c r="AC49" s="767"/>
      <c r="AD49" s="716" t="s">
        <v>65</v>
      </c>
      <c r="AE49" s="717"/>
      <c r="AF49" s="394" t="s">
        <v>66</v>
      </c>
      <c r="AG49" s="394"/>
      <c r="AH49" s="394"/>
      <c r="AI49" s="670"/>
      <c r="AK49" s="64" t="s">
        <v>245</v>
      </c>
      <c r="AL49" s="70"/>
      <c r="AM49" s="64" t="s">
        <v>248</v>
      </c>
      <c r="AN49" s="70"/>
      <c r="AO49" s="64" t="s">
        <v>251</v>
      </c>
      <c r="AP49" s="70"/>
      <c r="AQ49" s="64" t="s">
        <v>252</v>
      </c>
      <c r="AR49" s="70"/>
      <c r="AS49" s="64" t="s">
        <v>253</v>
      </c>
      <c r="AT49" s="70"/>
      <c r="AU49" s="64" t="s">
        <v>254</v>
      </c>
      <c r="AV49" s="70"/>
    </row>
    <row r="50" spans="1:48" ht="13.5" customHeight="1">
      <c r="A50" s="697"/>
      <c r="B50" s="698"/>
      <c r="C50" s="698"/>
      <c r="D50" s="698"/>
      <c r="E50" s="699"/>
      <c r="F50" s="702"/>
      <c r="G50" s="703"/>
      <c r="H50" s="703"/>
      <c r="I50" s="686"/>
      <c r="J50" s="686"/>
      <c r="K50" s="686"/>
      <c r="L50" s="686"/>
      <c r="M50" s="686"/>
      <c r="N50" s="686"/>
      <c r="O50" s="686"/>
      <c r="P50" s="686"/>
      <c r="Q50" s="687"/>
      <c r="R50" s="273"/>
      <c r="S50" s="362"/>
      <c r="T50" s="362"/>
      <c r="U50" s="362"/>
      <c r="V50" s="363"/>
      <c r="W50" s="765"/>
      <c r="X50" s="766"/>
      <c r="Y50" s="724"/>
      <c r="Z50" s="724"/>
      <c r="AA50" s="722"/>
      <c r="AB50" s="398"/>
      <c r="AC50" s="768"/>
      <c r="AD50" s="633"/>
      <c r="AE50" s="718"/>
      <c r="AF50" s="396"/>
      <c r="AG50" s="396"/>
      <c r="AH50" s="396"/>
      <c r="AI50" s="671"/>
      <c r="AK50" s="13" t="s">
        <v>246</v>
      </c>
      <c r="AL50" s="19" t="b">
        <v>0</v>
      </c>
      <c r="AM50" s="13" t="s">
        <v>249</v>
      </c>
      <c r="AN50" s="19" t="b">
        <v>0</v>
      </c>
      <c r="AO50" s="13" t="s">
        <v>246</v>
      </c>
      <c r="AP50" s="19" t="b">
        <v>0</v>
      </c>
      <c r="AQ50" s="13" t="s">
        <v>246</v>
      </c>
      <c r="AR50" s="19" t="b">
        <v>0</v>
      </c>
      <c r="AS50" s="13" t="s">
        <v>246</v>
      </c>
      <c r="AT50" s="19" t="b">
        <v>0</v>
      </c>
      <c r="AU50" s="13" t="s">
        <v>255</v>
      </c>
      <c r="AV50" s="19" t="b">
        <v>0</v>
      </c>
    </row>
    <row r="51" spans="1:48" ht="13.5" customHeight="1">
      <c r="A51" s="740" t="s">
        <v>227</v>
      </c>
      <c r="B51" s="741"/>
      <c r="C51" s="741"/>
      <c r="D51" s="741"/>
      <c r="E51" s="742"/>
      <c r="F51" s="652" t="s">
        <v>64</v>
      </c>
      <c r="G51" s="688"/>
      <c r="H51" s="688"/>
      <c r="I51" s="543" t="s">
        <v>231</v>
      </c>
      <c r="J51" s="543"/>
      <c r="K51" s="543"/>
      <c r="L51" s="543"/>
      <c r="M51" s="543"/>
      <c r="N51" s="543"/>
      <c r="O51" s="543"/>
      <c r="P51" s="543"/>
      <c r="Q51" s="544"/>
      <c r="R51" s="646" t="s">
        <v>227</v>
      </c>
      <c r="S51" s="647"/>
      <c r="T51" s="647"/>
      <c r="U51" s="647"/>
      <c r="V51" s="648"/>
      <c r="W51" s="704" t="s">
        <v>211</v>
      </c>
      <c r="X51" s="705"/>
      <c r="Y51" s="705"/>
      <c r="Z51" s="579" t="s">
        <v>230</v>
      </c>
      <c r="AA51" s="579"/>
      <c r="AB51" s="579"/>
      <c r="AC51" s="579"/>
      <c r="AD51" s="579"/>
      <c r="AE51" s="579"/>
      <c r="AF51" s="579"/>
      <c r="AG51" s="579"/>
      <c r="AH51" s="579"/>
      <c r="AI51" s="585"/>
      <c r="AK51" s="20" t="s">
        <v>247</v>
      </c>
      <c r="AL51" s="21" t="b">
        <v>0</v>
      </c>
      <c r="AM51" s="13" t="s">
        <v>250</v>
      </c>
      <c r="AN51" s="19" t="b">
        <v>0</v>
      </c>
      <c r="AO51" s="20" t="s">
        <v>247</v>
      </c>
      <c r="AP51" s="21" t="b">
        <v>0</v>
      </c>
      <c r="AQ51" s="20" t="s">
        <v>247</v>
      </c>
      <c r="AR51" s="21" t="b">
        <v>0</v>
      </c>
      <c r="AS51" s="20" t="s">
        <v>247</v>
      </c>
      <c r="AT51" s="21" t="b">
        <v>0</v>
      </c>
      <c r="AU51" s="20" t="s">
        <v>256</v>
      </c>
      <c r="AV51" s="21" t="b">
        <v>0</v>
      </c>
    </row>
    <row r="52" spans="1:48" ht="13.5" customHeight="1" thickBot="1">
      <c r="A52" s="743"/>
      <c r="B52" s="744"/>
      <c r="C52" s="744"/>
      <c r="D52" s="744"/>
      <c r="E52" s="745"/>
      <c r="F52" s="689"/>
      <c r="G52" s="690"/>
      <c r="H52" s="690"/>
      <c r="I52" s="360"/>
      <c r="J52" s="360"/>
      <c r="K52" s="360"/>
      <c r="L52" s="360"/>
      <c r="M52" s="360"/>
      <c r="N52" s="360"/>
      <c r="O52" s="360"/>
      <c r="P52" s="360"/>
      <c r="Q52" s="595"/>
      <c r="R52" s="649"/>
      <c r="S52" s="650"/>
      <c r="T52" s="650"/>
      <c r="U52" s="650"/>
      <c r="V52" s="651"/>
      <c r="W52" s="706"/>
      <c r="X52" s="707"/>
      <c r="Y52" s="707"/>
      <c r="Z52" s="587"/>
      <c r="AA52" s="587"/>
      <c r="AB52" s="587"/>
      <c r="AC52" s="587"/>
      <c r="AD52" s="587"/>
      <c r="AE52" s="587"/>
      <c r="AF52" s="587"/>
      <c r="AG52" s="587"/>
      <c r="AH52" s="587"/>
      <c r="AI52" s="588"/>
      <c r="AM52" s="13" t="s">
        <v>240</v>
      </c>
      <c r="AN52" s="19" t="b">
        <v>0</v>
      </c>
    </row>
    <row r="53" spans="1:48" ht="11.25" customHeight="1">
      <c r="A53" s="329" t="s">
        <v>229</v>
      </c>
      <c r="B53" s="330"/>
      <c r="C53" s="330"/>
      <c r="D53" s="330"/>
      <c r="E53" s="331"/>
      <c r="F53" s="700" t="s">
        <v>237</v>
      </c>
      <c r="G53" s="701"/>
      <c r="H53" s="725"/>
      <c r="I53" s="726"/>
      <c r="J53" s="728" t="s">
        <v>176</v>
      </c>
      <c r="K53" s="729"/>
      <c r="L53" s="716" t="s">
        <v>65</v>
      </c>
      <c r="M53" s="717"/>
      <c r="N53" s="394" t="s">
        <v>66</v>
      </c>
      <c r="O53" s="394"/>
      <c r="P53" s="394"/>
      <c r="Q53" s="670"/>
      <c r="R53" s="329" t="s">
        <v>70</v>
      </c>
      <c r="S53" s="210"/>
      <c r="T53" s="210"/>
      <c r="U53" s="210"/>
      <c r="V53" s="211"/>
      <c r="W53" s="566" t="s">
        <v>72</v>
      </c>
      <c r="X53" s="210"/>
      <c r="Y53" s="210"/>
      <c r="Z53" s="210"/>
      <c r="AA53" s="566" t="s">
        <v>73</v>
      </c>
      <c r="AB53" s="330"/>
      <c r="AC53" s="330"/>
      <c r="AD53" s="330"/>
      <c r="AE53" s="331"/>
      <c r="AF53" s="566" t="s">
        <v>74</v>
      </c>
      <c r="AG53" s="210"/>
      <c r="AH53" s="210"/>
      <c r="AI53" s="226"/>
      <c r="AK53" s="17" t="s">
        <v>258</v>
      </c>
      <c r="AL53" s="18"/>
      <c r="AM53" s="17" t="s">
        <v>253</v>
      </c>
      <c r="AN53" s="18"/>
      <c r="AO53" s="17" t="s">
        <v>259</v>
      </c>
      <c r="AP53" s="18"/>
    </row>
    <row r="54" spans="1:48" ht="11.25" customHeight="1">
      <c r="A54" s="273"/>
      <c r="B54" s="362"/>
      <c r="C54" s="362"/>
      <c r="D54" s="362"/>
      <c r="E54" s="363"/>
      <c r="F54" s="702"/>
      <c r="G54" s="703"/>
      <c r="H54" s="563"/>
      <c r="I54" s="727"/>
      <c r="J54" s="730"/>
      <c r="K54" s="731"/>
      <c r="L54" s="633"/>
      <c r="M54" s="718"/>
      <c r="N54" s="396"/>
      <c r="O54" s="396"/>
      <c r="P54" s="396"/>
      <c r="Q54" s="671"/>
      <c r="R54" s="274"/>
      <c r="S54" s="238"/>
      <c r="T54" s="238"/>
      <c r="U54" s="238"/>
      <c r="V54" s="239"/>
      <c r="W54" s="219"/>
      <c r="X54" s="213"/>
      <c r="Y54" s="213"/>
      <c r="Z54" s="213"/>
      <c r="AA54" s="488"/>
      <c r="AB54" s="200"/>
      <c r="AC54" s="200"/>
      <c r="AD54" s="200"/>
      <c r="AE54" s="201"/>
      <c r="AF54" s="219"/>
      <c r="AG54" s="213"/>
      <c r="AH54" s="213"/>
      <c r="AI54" s="227"/>
      <c r="AK54" s="13" t="s">
        <v>246</v>
      </c>
      <c r="AL54" s="19" t="b">
        <v>0</v>
      </c>
      <c r="AM54" s="13" t="s">
        <v>246</v>
      </c>
      <c r="AN54" s="19" t="b">
        <v>0</v>
      </c>
      <c r="AO54" s="13" t="s">
        <v>256</v>
      </c>
      <c r="AP54" s="19" t="b">
        <v>0</v>
      </c>
    </row>
    <row r="55" spans="1:48" ht="13.5" customHeight="1">
      <c r="A55" s="646" t="s">
        <v>227</v>
      </c>
      <c r="B55" s="647"/>
      <c r="C55" s="647"/>
      <c r="D55" s="647"/>
      <c r="E55" s="648"/>
      <c r="F55" s="652" t="s">
        <v>69</v>
      </c>
      <c r="G55" s="653"/>
      <c r="H55" s="692" t="s">
        <v>262</v>
      </c>
      <c r="I55" s="692"/>
      <c r="J55" s="692"/>
      <c r="K55" s="692"/>
      <c r="L55" s="692"/>
      <c r="M55" s="692"/>
      <c r="N55" s="692"/>
      <c r="O55" s="561"/>
      <c r="P55" s="561"/>
      <c r="Q55" s="656" t="s">
        <v>180</v>
      </c>
      <c r="R55" s="274"/>
      <c r="S55" s="238"/>
      <c r="T55" s="238"/>
      <c r="U55" s="238"/>
      <c r="V55" s="239"/>
      <c r="W55" s="658"/>
      <c r="X55" s="659"/>
      <c r="Y55" s="659"/>
      <c r="Z55" s="662" t="s">
        <v>71</v>
      </c>
      <c r="AA55" s="658"/>
      <c r="AB55" s="659"/>
      <c r="AC55" s="659"/>
      <c r="AD55" s="659"/>
      <c r="AE55" s="662" t="s">
        <v>71</v>
      </c>
      <c r="AF55" s="664"/>
      <c r="AG55" s="665"/>
      <c r="AH55" s="665"/>
      <c r="AI55" s="668" t="s">
        <v>71</v>
      </c>
      <c r="AK55" s="20" t="s">
        <v>247</v>
      </c>
      <c r="AL55" s="21" t="b">
        <v>0</v>
      </c>
      <c r="AM55" s="20" t="s">
        <v>247</v>
      </c>
      <c r="AN55" s="21" t="b">
        <v>0</v>
      </c>
      <c r="AO55" s="20" t="s">
        <v>261</v>
      </c>
      <c r="AP55" s="21" t="b">
        <v>0</v>
      </c>
    </row>
    <row r="56" spans="1:48" ht="13.5" customHeight="1" thickBot="1">
      <c r="A56" s="649"/>
      <c r="B56" s="650"/>
      <c r="C56" s="650"/>
      <c r="D56" s="650"/>
      <c r="E56" s="651"/>
      <c r="F56" s="654"/>
      <c r="G56" s="655"/>
      <c r="H56" s="693"/>
      <c r="I56" s="693"/>
      <c r="J56" s="693"/>
      <c r="K56" s="693"/>
      <c r="L56" s="693"/>
      <c r="M56" s="693"/>
      <c r="N56" s="693"/>
      <c r="O56" s="691"/>
      <c r="P56" s="691"/>
      <c r="Q56" s="657"/>
      <c r="R56" s="645"/>
      <c r="S56" s="192"/>
      <c r="T56" s="192"/>
      <c r="U56" s="192"/>
      <c r="V56" s="193"/>
      <c r="W56" s="660"/>
      <c r="X56" s="661"/>
      <c r="Y56" s="661"/>
      <c r="Z56" s="663"/>
      <c r="AA56" s="660"/>
      <c r="AB56" s="661"/>
      <c r="AC56" s="661"/>
      <c r="AD56" s="661"/>
      <c r="AE56" s="663"/>
      <c r="AF56" s="666"/>
      <c r="AG56" s="667"/>
      <c r="AH56" s="667"/>
      <c r="AI56" s="669"/>
    </row>
    <row r="57" spans="1:48" ht="12" customHeight="1">
      <c r="A57" s="329" t="s">
        <v>372</v>
      </c>
      <c r="B57" s="330"/>
      <c r="C57" s="330"/>
      <c r="D57" s="330"/>
      <c r="E57" s="330"/>
      <c r="F57" s="330"/>
      <c r="G57" s="330"/>
      <c r="H57" s="331"/>
      <c r="I57" s="218" t="s">
        <v>79</v>
      </c>
      <c r="J57" s="210"/>
      <c r="K57" s="210"/>
      <c r="L57" s="210"/>
      <c r="M57" s="719"/>
      <c r="N57" s="719"/>
      <c r="O57" s="719"/>
      <c r="P57" s="719"/>
      <c r="Q57" s="210" t="s">
        <v>182</v>
      </c>
      <c r="R57" s="210"/>
      <c r="S57" s="211"/>
      <c r="T57" s="218" t="s">
        <v>77</v>
      </c>
      <c r="U57" s="210"/>
      <c r="V57" s="677" t="s">
        <v>41</v>
      </c>
      <c r="W57" s="678"/>
      <c r="X57" s="678"/>
      <c r="Y57" s="678"/>
      <c r="Z57" s="678"/>
      <c r="AA57" s="672" t="s">
        <v>78</v>
      </c>
      <c r="AB57" s="673"/>
      <c r="AC57" s="673"/>
      <c r="AD57" s="673"/>
      <c r="AE57" s="677" t="s">
        <v>378</v>
      </c>
      <c r="AF57" s="678"/>
      <c r="AG57" s="678"/>
      <c r="AH57" s="678"/>
      <c r="AI57" s="746"/>
      <c r="AK57" s="17" t="s">
        <v>263</v>
      </c>
      <c r="AL57" s="18"/>
      <c r="AM57" s="17" t="s">
        <v>264</v>
      </c>
      <c r="AN57" s="18"/>
      <c r="AO57" s="17" t="s">
        <v>265</v>
      </c>
      <c r="AP57" s="18"/>
    </row>
    <row r="58" spans="1:48" ht="12" customHeight="1">
      <c r="A58" s="273"/>
      <c r="B58" s="362"/>
      <c r="C58" s="362"/>
      <c r="D58" s="362"/>
      <c r="E58" s="362"/>
      <c r="F58" s="362"/>
      <c r="G58" s="362"/>
      <c r="H58" s="363"/>
      <c r="I58" s="219"/>
      <c r="J58" s="213"/>
      <c r="K58" s="213"/>
      <c r="L58" s="213"/>
      <c r="M58" s="720"/>
      <c r="N58" s="720"/>
      <c r="O58" s="720"/>
      <c r="P58" s="720"/>
      <c r="Q58" s="213"/>
      <c r="R58" s="213"/>
      <c r="S58" s="214"/>
      <c r="T58" s="219"/>
      <c r="U58" s="213"/>
      <c r="V58" s="679"/>
      <c r="W58" s="680"/>
      <c r="X58" s="680"/>
      <c r="Y58" s="680"/>
      <c r="Z58" s="680"/>
      <c r="AA58" s="674"/>
      <c r="AB58" s="542"/>
      <c r="AC58" s="542"/>
      <c r="AD58" s="542"/>
      <c r="AE58" s="679"/>
      <c r="AF58" s="680"/>
      <c r="AG58" s="680"/>
      <c r="AH58" s="680"/>
      <c r="AI58" s="747"/>
      <c r="AK58" s="13" t="s">
        <v>246</v>
      </c>
      <c r="AL58" s="19" t="b">
        <v>0</v>
      </c>
      <c r="AM58" s="13" t="s">
        <v>246</v>
      </c>
      <c r="AN58" s="19" t="b">
        <v>0</v>
      </c>
      <c r="AO58" s="13" t="s">
        <v>246</v>
      </c>
      <c r="AP58" s="19" t="b">
        <v>0</v>
      </c>
    </row>
    <row r="59" spans="1:48" ht="13.5" customHeight="1">
      <c r="A59" s="273"/>
      <c r="B59" s="362"/>
      <c r="C59" s="362"/>
      <c r="D59" s="362"/>
      <c r="E59" s="362"/>
      <c r="F59" s="362"/>
      <c r="G59" s="362"/>
      <c r="H59" s="363"/>
      <c r="I59" s="610" t="s">
        <v>42</v>
      </c>
      <c r="J59" s="169" t="s">
        <v>43</v>
      </c>
      <c r="K59" s="169"/>
      <c r="L59" s="344" t="s">
        <v>44</v>
      </c>
      <c r="M59" s="344"/>
      <c r="N59" s="344"/>
      <c r="O59" s="411" t="s">
        <v>50</v>
      </c>
      <c r="P59" s="411"/>
      <c r="Q59" s="612" t="s">
        <v>47</v>
      </c>
      <c r="R59" s="612"/>
      <c r="S59" s="612"/>
      <c r="T59" s="612"/>
      <c r="U59" s="612" t="s">
        <v>45</v>
      </c>
      <c r="V59" s="344"/>
      <c r="W59" s="344"/>
      <c r="X59" s="612" t="s">
        <v>46</v>
      </c>
      <c r="Y59" s="344"/>
      <c r="Z59" s="344"/>
      <c r="AA59" s="612" t="s">
        <v>49</v>
      </c>
      <c r="AB59" s="612"/>
      <c r="AC59" s="612"/>
      <c r="AD59" s="614" t="s">
        <v>48</v>
      </c>
      <c r="AE59" s="614"/>
      <c r="AF59" s="614"/>
      <c r="AG59" s="614"/>
      <c r="AH59" s="614"/>
      <c r="AI59" s="615"/>
      <c r="AK59" s="20" t="s">
        <v>247</v>
      </c>
      <c r="AL59" s="21" t="b">
        <v>0</v>
      </c>
      <c r="AM59" s="20" t="s">
        <v>247</v>
      </c>
      <c r="AN59" s="21" t="b">
        <v>0</v>
      </c>
      <c r="AO59" s="20" t="s">
        <v>247</v>
      </c>
      <c r="AP59" s="21" t="b">
        <v>0</v>
      </c>
    </row>
    <row r="60" spans="1:48" ht="13.5" customHeight="1">
      <c r="A60" s="273"/>
      <c r="B60" s="362"/>
      <c r="C60" s="362"/>
      <c r="D60" s="362"/>
      <c r="E60" s="362"/>
      <c r="F60" s="362"/>
      <c r="G60" s="362"/>
      <c r="H60" s="363"/>
      <c r="I60" s="610"/>
      <c r="J60" s="160"/>
      <c r="K60" s="160"/>
      <c r="L60" s="344"/>
      <c r="M60" s="344"/>
      <c r="N60" s="344"/>
      <c r="O60" s="400"/>
      <c r="P60" s="400"/>
      <c r="Q60" s="612"/>
      <c r="R60" s="612"/>
      <c r="S60" s="612"/>
      <c r="T60" s="612"/>
      <c r="U60" s="344"/>
      <c r="V60" s="344"/>
      <c r="W60" s="344"/>
      <c r="X60" s="344"/>
      <c r="Y60" s="344"/>
      <c r="Z60" s="344"/>
      <c r="AA60" s="613"/>
      <c r="AB60" s="613"/>
      <c r="AC60" s="613"/>
      <c r="AD60" s="616"/>
      <c r="AE60" s="616"/>
      <c r="AF60" s="616"/>
      <c r="AG60" s="616"/>
      <c r="AH60" s="616"/>
      <c r="AI60" s="617"/>
      <c r="AK60" s="17" t="s">
        <v>266</v>
      </c>
      <c r="AL60" s="18"/>
      <c r="AM60" s="17" t="s">
        <v>271</v>
      </c>
      <c r="AN60" s="22"/>
      <c r="AO60" s="17" t="s">
        <v>272</v>
      </c>
      <c r="AP60" s="18"/>
    </row>
    <row r="61" spans="1:48" ht="13.5" customHeight="1">
      <c r="A61" s="273"/>
      <c r="B61" s="362"/>
      <c r="C61" s="362"/>
      <c r="D61" s="362"/>
      <c r="E61" s="362"/>
      <c r="F61" s="362"/>
      <c r="G61" s="362"/>
      <c r="H61" s="363"/>
      <c r="I61" s="610"/>
      <c r="J61" s="353" t="s">
        <v>76</v>
      </c>
      <c r="K61" s="620"/>
      <c r="L61" s="623" t="s">
        <v>47</v>
      </c>
      <c r="M61" s="614"/>
      <c r="N61" s="614"/>
      <c r="O61" s="614"/>
      <c r="P61" s="614" t="s">
        <v>46</v>
      </c>
      <c r="Q61" s="342"/>
      <c r="R61" s="342"/>
      <c r="S61" s="748" t="s">
        <v>181</v>
      </c>
      <c r="T61" s="748"/>
      <c r="U61" s="748"/>
      <c r="V61" s="622"/>
      <c r="W61" s="622"/>
      <c r="X61" s="622"/>
      <c r="Y61" s="622"/>
      <c r="Z61" s="622"/>
      <c r="AA61" s="622"/>
      <c r="AB61" s="622"/>
      <c r="AC61" s="675" t="s">
        <v>183</v>
      </c>
      <c r="AD61" s="616"/>
      <c r="AE61" s="616"/>
      <c r="AF61" s="616"/>
      <c r="AG61" s="616"/>
      <c r="AH61" s="616"/>
      <c r="AI61" s="617"/>
      <c r="AK61" s="13" t="s">
        <v>267</v>
      </c>
      <c r="AL61" s="19" t="b">
        <v>0</v>
      </c>
      <c r="AM61" s="13" t="s">
        <v>250</v>
      </c>
      <c r="AN61" s="15" t="b">
        <v>0</v>
      </c>
      <c r="AO61" s="13" t="s">
        <v>273</v>
      </c>
      <c r="AP61" s="19" t="b">
        <v>0</v>
      </c>
    </row>
    <row r="62" spans="1:48" ht="13.5" customHeight="1">
      <c r="A62" s="332"/>
      <c r="B62" s="333"/>
      <c r="C62" s="333"/>
      <c r="D62" s="333"/>
      <c r="E62" s="333"/>
      <c r="F62" s="333"/>
      <c r="G62" s="333"/>
      <c r="H62" s="334"/>
      <c r="I62" s="611"/>
      <c r="J62" s="621"/>
      <c r="K62" s="621"/>
      <c r="L62" s="624"/>
      <c r="M62" s="612"/>
      <c r="N62" s="612"/>
      <c r="O62" s="612"/>
      <c r="P62" s="344"/>
      <c r="Q62" s="344"/>
      <c r="R62" s="344"/>
      <c r="S62" s="749"/>
      <c r="T62" s="749"/>
      <c r="U62" s="749"/>
      <c r="V62" s="606"/>
      <c r="W62" s="606"/>
      <c r="X62" s="606"/>
      <c r="Y62" s="606"/>
      <c r="Z62" s="606"/>
      <c r="AA62" s="606"/>
      <c r="AB62" s="606"/>
      <c r="AC62" s="676"/>
      <c r="AD62" s="618"/>
      <c r="AE62" s="618"/>
      <c r="AF62" s="618"/>
      <c r="AG62" s="618"/>
      <c r="AH62" s="618"/>
      <c r="AI62" s="619"/>
      <c r="AK62" s="13" t="s">
        <v>249</v>
      </c>
      <c r="AL62" s="19" t="b">
        <v>0</v>
      </c>
      <c r="AM62" s="13" t="s">
        <v>269</v>
      </c>
      <c r="AN62" s="15" t="b">
        <v>0</v>
      </c>
      <c r="AO62" s="13" t="s">
        <v>274</v>
      </c>
      <c r="AP62" s="19" t="b">
        <v>0</v>
      </c>
    </row>
    <row r="63" spans="1:48" ht="7.5" customHeight="1">
      <c r="A63" s="354" t="s">
        <v>376</v>
      </c>
      <c r="B63" s="355"/>
      <c r="C63" s="355"/>
      <c r="D63" s="355"/>
      <c r="E63" s="355"/>
      <c r="F63" s="355"/>
      <c r="G63" s="355"/>
      <c r="H63" s="356"/>
      <c r="I63" s="681" t="s">
        <v>55</v>
      </c>
      <c r="J63" s="682" t="s">
        <v>51</v>
      </c>
      <c r="K63" s="683"/>
      <c r="L63" s="683"/>
      <c r="M63" s="683"/>
      <c r="N63" s="683"/>
      <c r="O63" s="683"/>
      <c r="P63" s="683"/>
      <c r="Q63" s="683"/>
      <c r="R63" s="683"/>
      <c r="S63" s="683"/>
      <c r="T63" s="683"/>
      <c r="U63" s="683"/>
      <c r="V63" s="683"/>
      <c r="W63" s="683"/>
      <c r="X63" s="683"/>
      <c r="Y63" s="683"/>
      <c r="Z63" s="683"/>
      <c r="AA63" s="683"/>
      <c r="AB63" s="683"/>
      <c r="AC63" s="683"/>
      <c r="AD63" s="683"/>
      <c r="AE63" s="579" t="s">
        <v>52</v>
      </c>
      <c r="AF63" s="579"/>
      <c r="AG63" s="579"/>
      <c r="AH63" s="579"/>
      <c r="AI63" s="585"/>
      <c r="AK63" s="13" t="s">
        <v>250</v>
      </c>
      <c r="AL63" s="19" t="b">
        <v>0</v>
      </c>
      <c r="AM63" s="20" t="s">
        <v>240</v>
      </c>
      <c r="AN63" s="23" t="b">
        <v>0</v>
      </c>
      <c r="AO63" s="13" t="s">
        <v>275</v>
      </c>
      <c r="AP63" s="19" t="b">
        <v>0</v>
      </c>
    </row>
    <row r="64" spans="1:48" ht="7.5" customHeight="1">
      <c r="A64" s="357"/>
      <c r="B64" s="318"/>
      <c r="C64" s="318"/>
      <c r="D64" s="318"/>
      <c r="E64" s="318"/>
      <c r="F64" s="318"/>
      <c r="G64" s="318"/>
      <c r="H64" s="358"/>
      <c r="I64" s="608"/>
      <c r="J64" s="592"/>
      <c r="K64" s="593"/>
      <c r="L64" s="593"/>
      <c r="M64" s="593"/>
      <c r="N64" s="593"/>
      <c r="O64" s="593"/>
      <c r="P64" s="593"/>
      <c r="Q64" s="593"/>
      <c r="R64" s="593"/>
      <c r="S64" s="593"/>
      <c r="T64" s="593"/>
      <c r="U64" s="593"/>
      <c r="V64" s="593"/>
      <c r="W64" s="593"/>
      <c r="X64" s="593"/>
      <c r="Y64" s="593"/>
      <c r="Z64" s="593"/>
      <c r="AA64" s="593"/>
      <c r="AB64" s="593"/>
      <c r="AC64" s="593"/>
      <c r="AD64" s="593"/>
      <c r="AE64" s="372"/>
      <c r="AF64" s="372"/>
      <c r="AG64" s="372"/>
      <c r="AH64" s="372"/>
      <c r="AI64" s="373"/>
      <c r="AK64" s="13" t="s">
        <v>268</v>
      </c>
      <c r="AL64" s="19"/>
      <c r="AO64" s="13" t="s">
        <v>276</v>
      </c>
      <c r="AP64" s="19" t="b">
        <v>0</v>
      </c>
    </row>
    <row r="65" spans="1:49" ht="7.5" customHeight="1">
      <c r="A65" s="357"/>
      <c r="B65" s="318"/>
      <c r="C65" s="318"/>
      <c r="D65" s="318"/>
      <c r="E65" s="318"/>
      <c r="F65" s="318"/>
      <c r="G65" s="318"/>
      <c r="H65" s="358"/>
      <c r="I65" s="608"/>
      <c r="J65" s="592" t="s">
        <v>53</v>
      </c>
      <c r="K65" s="593"/>
      <c r="L65" s="593"/>
      <c r="M65" s="593"/>
      <c r="N65" s="593"/>
      <c r="O65" s="593"/>
      <c r="P65" s="593"/>
      <c r="Q65" s="593"/>
      <c r="R65" s="593"/>
      <c r="S65" s="593"/>
      <c r="T65" s="593"/>
      <c r="U65" s="593"/>
      <c r="V65" s="593"/>
      <c r="W65" s="593"/>
      <c r="X65" s="593"/>
      <c r="Y65" s="593"/>
      <c r="Z65" s="593"/>
      <c r="AA65" s="372" t="s">
        <v>54</v>
      </c>
      <c r="AB65" s="372"/>
      <c r="AC65" s="372"/>
      <c r="AD65" s="372"/>
      <c r="AE65" s="372"/>
      <c r="AF65" s="372"/>
      <c r="AG65" s="372"/>
      <c r="AH65" s="372"/>
      <c r="AI65" s="373"/>
      <c r="AK65" s="13" t="s">
        <v>269</v>
      </c>
      <c r="AL65" s="19"/>
      <c r="AO65" s="20" t="s">
        <v>240</v>
      </c>
      <c r="AP65" s="21" t="b">
        <v>0</v>
      </c>
    </row>
    <row r="66" spans="1:49" ht="7.5" customHeight="1">
      <c r="A66" s="357"/>
      <c r="B66" s="318"/>
      <c r="C66" s="318"/>
      <c r="D66" s="318"/>
      <c r="E66" s="318"/>
      <c r="F66" s="318"/>
      <c r="G66" s="318"/>
      <c r="H66" s="358"/>
      <c r="I66" s="608"/>
      <c r="J66" s="592"/>
      <c r="K66" s="593"/>
      <c r="L66" s="593"/>
      <c r="M66" s="593"/>
      <c r="N66" s="593"/>
      <c r="O66" s="593"/>
      <c r="P66" s="593"/>
      <c r="Q66" s="593"/>
      <c r="R66" s="593"/>
      <c r="S66" s="593"/>
      <c r="T66" s="593"/>
      <c r="U66" s="593"/>
      <c r="V66" s="593"/>
      <c r="W66" s="593"/>
      <c r="X66" s="593"/>
      <c r="Y66" s="593"/>
      <c r="Z66" s="593"/>
      <c r="AA66" s="372"/>
      <c r="AB66" s="372"/>
      <c r="AC66" s="372"/>
      <c r="AD66" s="372"/>
      <c r="AE66" s="372"/>
      <c r="AF66" s="372"/>
      <c r="AG66" s="372"/>
      <c r="AH66" s="372"/>
      <c r="AI66" s="373"/>
      <c r="AK66" s="13" t="s">
        <v>270</v>
      </c>
      <c r="AL66" s="19" t="b">
        <v>0</v>
      </c>
    </row>
    <row r="67" spans="1:49" ht="7.5" customHeight="1">
      <c r="A67" s="357"/>
      <c r="B67" s="318"/>
      <c r="C67" s="318"/>
      <c r="D67" s="318"/>
      <c r="E67" s="318"/>
      <c r="F67" s="318"/>
      <c r="G67" s="318"/>
      <c r="H67" s="358"/>
      <c r="I67" s="608"/>
      <c r="J67" s="371" t="s">
        <v>181</v>
      </c>
      <c r="K67" s="372"/>
      <c r="L67" s="372"/>
      <c r="M67" s="372"/>
      <c r="N67" s="590"/>
      <c r="O67" s="590"/>
      <c r="P67" s="590"/>
      <c r="Q67" s="590"/>
      <c r="R67" s="590"/>
      <c r="S67" s="590"/>
      <c r="T67" s="590"/>
      <c r="U67" s="590"/>
      <c r="V67" s="590"/>
      <c r="W67" s="590"/>
      <c r="X67" s="590"/>
      <c r="Y67" s="590"/>
      <c r="Z67" s="590"/>
      <c r="AA67" s="590"/>
      <c r="AB67" s="590"/>
      <c r="AC67" s="590"/>
      <c r="AD67" s="590"/>
      <c r="AE67" s="590"/>
      <c r="AF67" s="590"/>
      <c r="AG67" s="590"/>
      <c r="AH67" s="590"/>
      <c r="AI67" s="389" t="s">
        <v>177</v>
      </c>
      <c r="AK67" s="20" t="s">
        <v>240</v>
      </c>
      <c r="AL67" s="21" t="b">
        <v>0</v>
      </c>
    </row>
    <row r="68" spans="1:49" ht="7.5" customHeight="1" thickBot="1">
      <c r="A68" s="359"/>
      <c r="B68" s="360"/>
      <c r="C68" s="360"/>
      <c r="D68" s="360"/>
      <c r="E68" s="360"/>
      <c r="F68" s="360"/>
      <c r="G68" s="360"/>
      <c r="H68" s="361"/>
      <c r="I68" s="609"/>
      <c r="J68" s="594"/>
      <c r="K68" s="587"/>
      <c r="L68" s="587"/>
      <c r="M68" s="587"/>
      <c r="N68" s="591"/>
      <c r="O68" s="591"/>
      <c r="P68" s="591"/>
      <c r="Q68" s="591"/>
      <c r="R68" s="591"/>
      <c r="S68" s="591"/>
      <c r="T68" s="591"/>
      <c r="U68" s="591"/>
      <c r="V68" s="591"/>
      <c r="W68" s="591"/>
      <c r="X68" s="591"/>
      <c r="Y68" s="591"/>
      <c r="Z68" s="591"/>
      <c r="AA68" s="591"/>
      <c r="AB68" s="591"/>
      <c r="AC68" s="591"/>
      <c r="AD68" s="591"/>
      <c r="AE68" s="591"/>
      <c r="AF68" s="591"/>
      <c r="AG68" s="591"/>
      <c r="AH68" s="591"/>
      <c r="AI68" s="595"/>
    </row>
    <row r="69" spans="1:49" ht="10.5" customHeight="1">
      <c r="A69" s="329" t="s">
        <v>277</v>
      </c>
      <c r="B69" s="330"/>
      <c r="C69" s="330"/>
      <c r="D69" s="330"/>
      <c r="E69" s="330"/>
      <c r="F69" s="330"/>
      <c r="G69" s="330"/>
      <c r="H69" s="331"/>
      <c r="I69" s="596" t="s">
        <v>69</v>
      </c>
      <c r="J69" s="597"/>
      <c r="K69" s="600" t="s">
        <v>184</v>
      </c>
      <c r="L69" s="600"/>
      <c r="M69" s="600"/>
      <c r="N69" s="600" t="s">
        <v>196</v>
      </c>
      <c r="O69" s="600"/>
      <c r="P69" s="600"/>
      <c r="Q69" s="600"/>
      <c r="R69" s="600"/>
      <c r="S69" s="600"/>
      <c r="T69" s="602"/>
      <c r="U69" s="602"/>
      <c r="V69" s="604" t="s">
        <v>197</v>
      </c>
      <c r="W69" s="604"/>
      <c r="X69" s="604"/>
      <c r="Y69" s="604"/>
      <c r="Z69" s="604"/>
      <c r="AA69" s="604"/>
      <c r="AB69" s="604"/>
      <c r="AC69" s="604"/>
      <c r="AD69" s="604"/>
      <c r="AE69" s="604"/>
      <c r="AF69" s="604"/>
      <c r="AG69" s="604"/>
      <c r="AH69" s="604"/>
      <c r="AI69" s="605"/>
      <c r="AK69" s="17" t="s">
        <v>290</v>
      </c>
      <c r="AL69" s="18"/>
      <c r="AM69" s="17" t="s">
        <v>259</v>
      </c>
      <c r="AN69" s="26"/>
      <c r="AO69" s="22" t="s">
        <v>278</v>
      </c>
      <c r="AP69" s="24"/>
      <c r="AQ69" s="22"/>
      <c r="AR69" s="26"/>
      <c r="AS69" s="15"/>
      <c r="AT69" s="12"/>
      <c r="AU69" s="15"/>
      <c r="AV69" s="12"/>
      <c r="AW69" s="15"/>
    </row>
    <row r="70" spans="1:49" ht="10.5" customHeight="1">
      <c r="A70" s="273"/>
      <c r="B70" s="362"/>
      <c r="C70" s="362"/>
      <c r="D70" s="362"/>
      <c r="E70" s="362"/>
      <c r="F70" s="362"/>
      <c r="G70" s="362"/>
      <c r="H70" s="363"/>
      <c r="I70" s="598"/>
      <c r="J70" s="599"/>
      <c r="K70" s="601"/>
      <c r="L70" s="601"/>
      <c r="M70" s="601"/>
      <c r="N70" s="601"/>
      <c r="O70" s="601"/>
      <c r="P70" s="601"/>
      <c r="Q70" s="601"/>
      <c r="R70" s="601"/>
      <c r="S70" s="601"/>
      <c r="T70" s="603"/>
      <c r="U70" s="603"/>
      <c r="V70" s="606"/>
      <c r="W70" s="606"/>
      <c r="X70" s="606"/>
      <c r="Y70" s="606"/>
      <c r="Z70" s="606"/>
      <c r="AA70" s="606"/>
      <c r="AB70" s="606"/>
      <c r="AC70" s="606"/>
      <c r="AD70" s="606"/>
      <c r="AE70" s="606"/>
      <c r="AF70" s="606"/>
      <c r="AG70" s="606"/>
      <c r="AH70" s="606"/>
      <c r="AI70" s="607"/>
      <c r="AK70" s="13" t="s">
        <v>246</v>
      </c>
      <c r="AL70" s="19" t="b">
        <v>0</v>
      </c>
      <c r="AM70" s="13" t="s">
        <v>260</v>
      </c>
      <c r="AN70" s="28" t="b">
        <v>0</v>
      </c>
      <c r="AO70" s="15" t="s">
        <v>279</v>
      </c>
      <c r="AP70" s="12" t="b">
        <v>0</v>
      </c>
      <c r="AQ70" s="15" t="s">
        <v>286</v>
      </c>
      <c r="AR70" s="28" t="b">
        <v>0</v>
      </c>
      <c r="AS70" s="15"/>
      <c r="AT70" s="12"/>
      <c r="AU70" s="15"/>
      <c r="AV70" s="12"/>
      <c r="AW70" s="15"/>
    </row>
    <row r="71" spans="1:49" ht="10.5" customHeight="1">
      <c r="A71" s="273"/>
      <c r="B71" s="362"/>
      <c r="C71" s="362"/>
      <c r="D71" s="362"/>
      <c r="E71" s="362"/>
      <c r="F71" s="362"/>
      <c r="G71" s="362"/>
      <c r="H71" s="363"/>
      <c r="I71" s="380" t="s">
        <v>80</v>
      </c>
      <c r="J71" s="608"/>
      <c r="K71" s="318" t="s">
        <v>81</v>
      </c>
      <c r="L71" s="318"/>
      <c r="M71" s="318"/>
      <c r="N71" s="318" t="s">
        <v>82</v>
      </c>
      <c r="O71" s="318"/>
      <c r="P71" s="318"/>
      <c r="Q71" s="318" t="s">
        <v>83</v>
      </c>
      <c r="R71" s="318"/>
      <c r="S71" s="318"/>
      <c r="T71" s="318" t="s">
        <v>552</v>
      </c>
      <c r="U71" s="318"/>
      <c r="V71" s="318"/>
      <c r="W71" s="318" t="s">
        <v>85</v>
      </c>
      <c r="X71" s="318"/>
      <c r="Y71" s="318"/>
      <c r="Z71" s="318" t="s">
        <v>86</v>
      </c>
      <c r="AA71" s="318"/>
      <c r="AB71" s="318"/>
      <c r="AC71" s="318"/>
      <c r="AD71" s="318"/>
      <c r="AE71" s="318"/>
      <c r="AF71" s="579" t="s">
        <v>297</v>
      </c>
      <c r="AG71" s="579"/>
      <c r="AH71" s="579"/>
      <c r="AI71" s="585"/>
      <c r="AK71" s="20" t="s">
        <v>247</v>
      </c>
      <c r="AL71" s="21" t="b">
        <v>0</v>
      </c>
      <c r="AM71" s="20" t="s">
        <v>261</v>
      </c>
      <c r="AN71" s="30" t="b">
        <v>0</v>
      </c>
      <c r="AO71" s="15" t="s">
        <v>280</v>
      </c>
      <c r="AP71" s="12" t="b">
        <v>0</v>
      </c>
      <c r="AQ71" s="15" t="s">
        <v>287</v>
      </c>
      <c r="AR71" s="28"/>
      <c r="AS71" s="15"/>
      <c r="AT71" s="12"/>
      <c r="AU71" s="15"/>
      <c r="AV71" s="12"/>
      <c r="AW71" s="15"/>
    </row>
    <row r="72" spans="1:49" ht="10.5" customHeight="1">
      <c r="A72" s="332"/>
      <c r="B72" s="333"/>
      <c r="C72" s="333"/>
      <c r="D72" s="333"/>
      <c r="E72" s="333"/>
      <c r="F72" s="333"/>
      <c r="G72" s="333"/>
      <c r="H72" s="334"/>
      <c r="I72" s="380"/>
      <c r="J72" s="608"/>
      <c r="K72" s="318"/>
      <c r="L72" s="318"/>
      <c r="M72" s="318"/>
      <c r="N72" s="318"/>
      <c r="O72" s="318"/>
      <c r="P72" s="318"/>
      <c r="Q72" s="318"/>
      <c r="R72" s="318"/>
      <c r="S72" s="318"/>
      <c r="T72" s="318"/>
      <c r="U72" s="318"/>
      <c r="V72" s="318"/>
      <c r="W72" s="318"/>
      <c r="X72" s="318"/>
      <c r="Y72" s="318"/>
      <c r="Z72" s="318"/>
      <c r="AA72" s="318"/>
      <c r="AB72" s="318"/>
      <c r="AC72" s="318"/>
      <c r="AD72" s="318"/>
      <c r="AE72" s="318"/>
      <c r="AF72" s="372"/>
      <c r="AG72" s="372"/>
      <c r="AH72" s="372"/>
      <c r="AI72" s="373"/>
      <c r="AN72" s="12"/>
      <c r="AO72" s="27" t="s">
        <v>281</v>
      </c>
      <c r="AP72" s="12"/>
      <c r="AQ72" s="15" t="s">
        <v>288</v>
      </c>
      <c r="AR72" s="28"/>
      <c r="AS72" s="15"/>
      <c r="AT72" s="12"/>
      <c r="AU72" s="15"/>
      <c r="AV72" s="12"/>
      <c r="AW72" s="15"/>
    </row>
    <row r="73" spans="1:49" ht="10.5" customHeight="1">
      <c r="A73" s="357" t="s">
        <v>377</v>
      </c>
      <c r="B73" s="318"/>
      <c r="C73" s="318"/>
      <c r="D73" s="318"/>
      <c r="E73" s="318"/>
      <c r="F73" s="318"/>
      <c r="G73" s="318"/>
      <c r="H73" s="358"/>
      <c r="I73" s="380"/>
      <c r="J73" s="608"/>
      <c r="K73" s="318" t="s">
        <v>88</v>
      </c>
      <c r="L73" s="318"/>
      <c r="M73" s="318"/>
      <c r="N73" s="318"/>
      <c r="O73" s="318"/>
      <c r="P73" s="318"/>
      <c r="Q73" s="318" t="s">
        <v>89</v>
      </c>
      <c r="R73" s="318"/>
      <c r="S73" s="318"/>
      <c r="T73" s="318"/>
      <c r="U73" s="318"/>
      <c r="V73" s="318"/>
      <c r="W73" s="318" t="s">
        <v>90</v>
      </c>
      <c r="X73" s="318"/>
      <c r="Y73" s="318"/>
      <c r="Z73" s="318"/>
      <c r="AA73" s="372" t="s">
        <v>296</v>
      </c>
      <c r="AB73" s="372"/>
      <c r="AC73" s="372"/>
      <c r="AD73" s="372"/>
      <c r="AE73" s="372"/>
      <c r="AF73" s="372"/>
      <c r="AG73" s="372"/>
      <c r="AH73" s="372"/>
      <c r="AI73" s="373"/>
      <c r="AN73" s="12"/>
      <c r="AO73" s="27" t="s">
        <v>282</v>
      </c>
      <c r="AP73" s="12" t="b">
        <v>0</v>
      </c>
      <c r="AQ73" s="15" t="s">
        <v>289</v>
      </c>
      <c r="AR73" s="28" t="b">
        <v>0</v>
      </c>
      <c r="AS73" s="15"/>
      <c r="AT73" s="12"/>
      <c r="AU73" s="15"/>
      <c r="AV73" s="12"/>
      <c r="AW73" s="15"/>
    </row>
    <row r="74" spans="1:49" ht="10.5" customHeight="1">
      <c r="A74" s="357"/>
      <c r="B74" s="318"/>
      <c r="C74" s="318"/>
      <c r="D74" s="318"/>
      <c r="E74" s="318"/>
      <c r="F74" s="318"/>
      <c r="G74" s="318"/>
      <c r="H74" s="358"/>
      <c r="I74" s="380"/>
      <c r="J74" s="608"/>
      <c r="K74" s="318"/>
      <c r="L74" s="318"/>
      <c r="M74" s="318"/>
      <c r="N74" s="318"/>
      <c r="O74" s="318"/>
      <c r="P74" s="318"/>
      <c r="Q74" s="318"/>
      <c r="R74" s="318"/>
      <c r="S74" s="318"/>
      <c r="T74" s="318"/>
      <c r="U74" s="318"/>
      <c r="V74" s="318"/>
      <c r="W74" s="318"/>
      <c r="X74" s="318"/>
      <c r="Y74" s="318"/>
      <c r="Z74" s="318"/>
      <c r="AA74" s="372"/>
      <c r="AB74" s="372"/>
      <c r="AC74" s="372"/>
      <c r="AD74" s="372"/>
      <c r="AE74" s="372"/>
      <c r="AF74" s="372"/>
      <c r="AG74" s="372"/>
      <c r="AH74" s="372"/>
      <c r="AI74" s="373"/>
      <c r="AN74" s="12"/>
      <c r="AO74" s="27" t="s">
        <v>283</v>
      </c>
      <c r="AP74" s="12" t="b">
        <v>0</v>
      </c>
      <c r="AQ74" s="15" t="s">
        <v>240</v>
      </c>
      <c r="AR74" s="28" t="b">
        <v>0</v>
      </c>
      <c r="AS74" s="15"/>
      <c r="AT74" s="12"/>
      <c r="AU74" s="15"/>
      <c r="AV74" s="12"/>
      <c r="AW74" s="15"/>
    </row>
    <row r="75" spans="1:49" ht="10.5" customHeight="1">
      <c r="A75" s="357"/>
      <c r="B75" s="318"/>
      <c r="C75" s="318"/>
      <c r="D75" s="318"/>
      <c r="E75" s="318"/>
      <c r="F75" s="318"/>
      <c r="G75" s="318"/>
      <c r="H75" s="358"/>
      <c r="I75" s="380"/>
      <c r="J75" s="608"/>
      <c r="K75" s="371" t="s">
        <v>178</v>
      </c>
      <c r="L75" s="372"/>
      <c r="M75" s="372"/>
      <c r="N75" s="372"/>
      <c r="O75" s="590"/>
      <c r="P75" s="590"/>
      <c r="Q75" s="590"/>
      <c r="R75" s="590"/>
      <c r="S75" s="590"/>
      <c r="T75" s="590"/>
      <c r="U75" s="590"/>
      <c r="V75" s="590"/>
      <c r="W75" s="590"/>
      <c r="X75" s="590"/>
      <c r="Y75" s="590"/>
      <c r="Z75" s="590"/>
      <c r="AA75" s="590"/>
      <c r="AB75" s="590"/>
      <c r="AC75" s="590"/>
      <c r="AD75" s="590"/>
      <c r="AE75" s="590"/>
      <c r="AF75" s="590"/>
      <c r="AG75" s="590"/>
      <c r="AH75" s="590"/>
      <c r="AI75" s="373" t="s">
        <v>183</v>
      </c>
      <c r="AN75" s="12"/>
      <c r="AO75" s="27" t="s">
        <v>284</v>
      </c>
      <c r="AP75" s="12" t="b">
        <v>0</v>
      </c>
      <c r="AQ75" s="15"/>
      <c r="AR75" s="28"/>
      <c r="AS75" s="15"/>
      <c r="AT75" s="12"/>
      <c r="AU75" s="15"/>
      <c r="AV75" s="12"/>
      <c r="AW75" s="15"/>
    </row>
    <row r="76" spans="1:49" ht="10.5" customHeight="1" thickBot="1">
      <c r="A76" s="359"/>
      <c r="B76" s="360"/>
      <c r="C76" s="360"/>
      <c r="D76" s="360"/>
      <c r="E76" s="360"/>
      <c r="F76" s="360"/>
      <c r="G76" s="360"/>
      <c r="H76" s="361"/>
      <c r="I76" s="381"/>
      <c r="J76" s="609"/>
      <c r="K76" s="594"/>
      <c r="L76" s="587"/>
      <c r="M76" s="587"/>
      <c r="N76" s="587"/>
      <c r="O76" s="591"/>
      <c r="P76" s="591"/>
      <c r="Q76" s="591"/>
      <c r="R76" s="591"/>
      <c r="S76" s="591"/>
      <c r="T76" s="591"/>
      <c r="U76" s="591"/>
      <c r="V76" s="591"/>
      <c r="W76" s="591"/>
      <c r="X76" s="591"/>
      <c r="Y76" s="591"/>
      <c r="Z76" s="591"/>
      <c r="AA76" s="591"/>
      <c r="AB76" s="591"/>
      <c r="AC76" s="591"/>
      <c r="AD76" s="591"/>
      <c r="AE76" s="591"/>
      <c r="AF76" s="591"/>
      <c r="AG76" s="591"/>
      <c r="AH76" s="591"/>
      <c r="AI76" s="588"/>
      <c r="AN76" s="12"/>
      <c r="AO76" s="29" t="s">
        <v>285</v>
      </c>
      <c r="AP76" s="25" t="b">
        <v>0</v>
      </c>
      <c r="AQ76" s="23"/>
      <c r="AR76" s="30"/>
      <c r="AS76" s="15"/>
      <c r="AT76" s="12"/>
      <c r="AU76" s="15"/>
      <c r="AV76" s="12"/>
      <c r="AW76" s="15"/>
    </row>
    <row r="77" spans="1:49" ht="13.5" customHeight="1">
      <c r="A77" s="329" t="s">
        <v>92</v>
      </c>
      <c r="B77" s="330"/>
      <c r="C77" s="330"/>
      <c r="D77" s="330"/>
      <c r="E77" s="330"/>
      <c r="F77" s="330"/>
      <c r="G77" s="330"/>
      <c r="H77" s="330"/>
      <c r="I77" s="732" t="s">
        <v>97</v>
      </c>
      <c r="J77" s="733"/>
      <c r="K77" s="733"/>
      <c r="L77" s="733"/>
      <c r="M77" s="733"/>
      <c r="N77" s="733"/>
      <c r="O77" s="736" t="s">
        <v>26</v>
      </c>
      <c r="P77" s="673"/>
      <c r="Q77" s="673"/>
      <c r="R77" s="339"/>
      <c r="S77" s="339"/>
      <c r="T77" s="399" t="s">
        <v>233</v>
      </c>
      <c r="U77" s="714"/>
      <c r="V77" s="738" t="s">
        <v>25</v>
      </c>
      <c r="W77" s="738"/>
      <c r="X77" s="738"/>
      <c r="Y77" s="684"/>
      <c r="Z77" s="684"/>
      <c r="AA77" s="399" t="s">
        <v>185</v>
      </c>
      <c r="AB77" s="714"/>
      <c r="AC77" s="673" t="s">
        <v>4</v>
      </c>
      <c r="AD77" s="673"/>
      <c r="AE77" s="673"/>
      <c r="AF77" s="339"/>
      <c r="AG77" s="339"/>
      <c r="AH77" s="399" t="s">
        <v>185</v>
      </c>
      <c r="AI77" s="577"/>
    </row>
    <row r="78" spans="1:49">
      <c r="A78" s="273"/>
      <c r="B78" s="362"/>
      <c r="C78" s="362"/>
      <c r="D78" s="362"/>
      <c r="E78" s="362"/>
      <c r="F78" s="362"/>
      <c r="G78" s="362"/>
      <c r="H78" s="362"/>
      <c r="I78" s="734"/>
      <c r="J78" s="735"/>
      <c r="K78" s="735"/>
      <c r="L78" s="735"/>
      <c r="M78" s="735"/>
      <c r="N78" s="735"/>
      <c r="O78" s="737"/>
      <c r="P78" s="542"/>
      <c r="Q78" s="542"/>
      <c r="R78" s="340"/>
      <c r="S78" s="340"/>
      <c r="T78" s="400"/>
      <c r="U78" s="715"/>
      <c r="V78" s="739"/>
      <c r="W78" s="739"/>
      <c r="X78" s="739"/>
      <c r="Y78" s="686"/>
      <c r="Z78" s="686"/>
      <c r="AA78" s="400"/>
      <c r="AB78" s="715"/>
      <c r="AC78" s="542"/>
      <c r="AD78" s="542"/>
      <c r="AE78" s="542"/>
      <c r="AF78" s="340"/>
      <c r="AG78" s="340"/>
      <c r="AH78" s="400"/>
      <c r="AI78" s="578"/>
      <c r="AK78" s="17" t="s">
        <v>298</v>
      </c>
      <c r="AL78" s="18"/>
      <c r="AM78" s="17" t="s">
        <v>299</v>
      </c>
      <c r="AN78" s="18"/>
    </row>
    <row r="79" spans="1:49" ht="13.5" customHeight="1">
      <c r="A79" s="273"/>
      <c r="B79" s="362"/>
      <c r="C79" s="362"/>
      <c r="D79" s="362"/>
      <c r="E79" s="362"/>
      <c r="F79" s="362"/>
      <c r="G79" s="362"/>
      <c r="H79" s="362"/>
      <c r="I79" s="188" t="s">
        <v>94</v>
      </c>
      <c r="J79" s="189"/>
      <c r="K79" s="189"/>
      <c r="L79" s="189"/>
      <c r="M79" s="189"/>
      <c r="N79" s="189"/>
      <c r="O79" s="579" t="s">
        <v>186</v>
      </c>
      <c r="P79" s="579"/>
      <c r="Q79" s="579"/>
      <c r="R79" s="579"/>
      <c r="S79" s="579"/>
      <c r="T79" s="579"/>
      <c r="U79" s="579"/>
      <c r="V79" s="589"/>
      <c r="W79" s="589"/>
      <c r="X79" s="581" t="s">
        <v>189</v>
      </c>
      <c r="Y79" s="583"/>
      <c r="Z79" s="583"/>
      <c r="AA79" s="581" t="s">
        <v>188</v>
      </c>
      <c r="AB79" s="583"/>
      <c r="AC79" s="583"/>
      <c r="AD79" s="581" t="s">
        <v>187</v>
      </c>
      <c r="AE79" s="579" t="s">
        <v>183</v>
      </c>
      <c r="AF79" s="579" t="s">
        <v>93</v>
      </c>
      <c r="AG79" s="579"/>
      <c r="AH79" s="579"/>
      <c r="AI79" s="585"/>
      <c r="AK79" s="13" t="s">
        <v>246</v>
      </c>
      <c r="AL79" s="19" t="b">
        <v>0</v>
      </c>
      <c r="AM79" s="13" t="s">
        <v>246</v>
      </c>
      <c r="AN79" s="19" t="b">
        <v>0</v>
      </c>
    </row>
    <row r="80" spans="1:49">
      <c r="A80" s="273"/>
      <c r="B80" s="362"/>
      <c r="C80" s="362"/>
      <c r="D80" s="362"/>
      <c r="E80" s="362"/>
      <c r="F80" s="362"/>
      <c r="G80" s="362"/>
      <c r="H80" s="362"/>
      <c r="I80" s="219"/>
      <c r="J80" s="213"/>
      <c r="K80" s="213"/>
      <c r="L80" s="213"/>
      <c r="M80" s="213"/>
      <c r="N80" s="213"/>
      <c r="O80" s="580"/>
      <c r="P80" s="580"/>
      <c r="Q80" s="580"/>
      <c r="R80" s="580"/>
      <c r="S80" s="580"/>
      <c r="T80" s="580"/>
      <c r="U80" s="580"/>
      <c r="V80" s="563"/>
      <c r="W80" s="563"/>
      <c r="X80" s="582"/>
      <c r="Y80" s="584"/>
      <c r="Z80" s="584"/>
      <c r="AA80" s="582"/>
      <c r="AB80" s="584"/>
      <c r="AC80" s="584"/>
      <c r="AD80" s="582"/>
      <c r="AE80" s="580"/>
      <c r="AF80" s="580"/>
      <c r="AG80" s="580"/>
      <c r="AH80" s="580"/>
      <c r="AI80" s="586"/>
      <c r="AK80" s="20" t="s">
        <v>247</v>
      </c>
      <c r="AL80" s="21" t="b">
        <v>0</v>
      </c>
      <c r="AM80" s="20" t="s">
        <v>247</v>
      </c>
      <c r="AN80" s="21" t="b">
        <v>0</v>
      </c>
    </row>
    <row r="81" spans="1:46">
      <c r="A81" s="273"/>
      <c r="B81" s="362"/>
      <c r="C81" s="362"/>
      <c r="D81" s="362"/>
      <c r="E81" s="362"/>
      <c r="F81" s="362"/>
      <c r="G81" s="362"/>
      <c r="H81" s="362"/>
      <c r="I81" s="188" t="s">
        <v>95</v>
      </c>
      <c r="J81" s="189"/>
      <c r="K81" s="189"/>
      <c r="L81" s="189"/>
      <c r="M81" s="189"/>
      <c r="N81" s="189"/>
      <c r="O81" s="579" t="s">
        <v>190</v>
      </c>
      <c r="P81" s="579"/>
      <c r="Q81" s="579"/>
      <c r="R81" s="579"/>
      <c r="S81" s="579"/>
      <c r="T81" s="579"/>
      <c r="U81" s="579"/>
      <c r="V81" s="589"/>
      <c r="W81" s="589"/>
      <c r="X81" s="581" t="s">
        <v>189</v>
      </c>
      <c r="Y81" s="583"/>
      <c r="Z81" s="583"/>
      <c r="AA81" s="581" t="s">
        <v>188</v>
      </c>
      <c r="AB81" s="583"/>
      <c r="AC81" s="583"/>
      <c r="AD81" s="581" t="s">
        <v>187</v>
      </c>
      <c r="AE81" s="579" t="s">
        <v>183</v>
      </c>
      <c r="AF81" s="579" t="s">
        <v>96</v>
      </c>
      <c r="AG81" s="579"/>
      <c r="AH81" s="579"/>
      <c r="AI81" s="585"/>
    </row>
    <row r="82" spans="1:46" ht="14.25" thickBot="1">
      <c r="A82" s="575"/>
      <c r="B82" s="576"/>
      <c r="C82" s="576"/>
      <c r="D82" s="576"/>
      <c r="E82" s="576"/>
      <c r="F82" s="576"/>
      <c r="G82" s="576"/>
      <c r="H82" s="576"/>
      <c r="I82" s="191"/>
      <c r="J82" s="192"/>
      <c r="K82" s="192"/>
      <c r="L82" s="192"/>
      <c r="M82" s="192"/>
      <c r="N82" s="192"/>
      <c r="O82" s="587"/>
      <c r="P82" s="587"/>
      <c r="Q82" s="587"/>
      <c r="R82" s="587"/>
      <c r="S82" s="587"/>
      <c r="T82" s="587"/>
      <c r="U82" s="587"/>
      <c r="V82" s="563"/>
      <c r="W82" s="563"/>
      <c r="X82" s="582"/>
      <c r="Y82" s="584"/>
      <c r="Z82" s="584"/>
      <c r="AA82" s="582"/>
      <c r="AB82" s="584"/>
      <c r="AC82" s="584"/>
      <c r="AD82" s="582"/>
      <c r="AE82" s="587"/>
      <c r="AF82" s="587"/>
      <c r="AG82" s="587"/>
      <c r="AH82" s="587"/>
      <c r="AI82" s="588"/>
    </row>
    <row r="83" spans="1:46" ht="13.5" customHeight="1">
      <c r="A83" s="708" t="s">
        <v>234</v>
      </c>
      <c r="B83" s="709"/>
      <c r="C83" s="709"/>
      <c r="D83" s="709"/>
      <c r="E83" s="709"/>
      <c r="F83" s="709"/>
      <c r="G83" s="709"/>
      <c r="H83" s="709"/>
      <c r="I83" s="709"/>
      <c r="J83" s="709"/>
      <c r="K83" s="709"/>
      <c r="L83" s="709"/>
      <c r="M83" s="709"/>
      <c r="N83" s="709"/>
      <c r="O83" s="709"/>
      <c r="P83" s="709"/>
      <c r="Q83" s="710"/>
      <c r="R83" s="329" t="s">
        <v>306</v>
      </c>
      <c r="S83" s="330"/>
      <c r="T83" s="330"/>
      <c r="U83" s="330"/>
      <c r="V83" s="330"/>
      <c r="W83" s="331"/>
      <c r="X83" s="327" t="s">
        <v>167</v>
      </c>
      <c r="Y83" s="327"/>
      <c r="Z83" s="327"/>
      <c r="AA83" s="327"/>
      <c r="AB83" s="327"/>
      <c r="AC83" s="327"/>
      <c r="AD83" s="327" t="s">
        <v>168</v>
      </c>
      <c r="AE83" s="327"/>
      <c r="AF83" s="327"/>
      <c r="AG83" s="327"/>
      <c r="AH83" s="327"/>
      <c r="AI83" s="328"/>
      <c r="AK83" s="17" t="s">
        <v>300</v>
      </c>
      <c r="AL83" s="18"/>
      <c r="AM83" s="17" t="s">
        <v>305</v>
      </c>
      <c r="AN83" s="22"/>
      <c r="AO83" s="24"/>
      <c r="AP83" s="18"/>
    </row>
    <row r="84" spans="1:46" ht="13.5" customHeight="1">
      <c r="A84" s="711"/>
      <c r="B84" s="712"/>
      <c r="C84" s="712"/>
      <c r="D84" s="712"/>
      <c r="E84" s="712"/>
      <c r="F84" s="712"/>
      <c r="G84" s="712"/>
      <c r="H84" s="712"/>
      <c r="I84" s="712"/>
      <c r="J84" s="712"/>
      <c r="K84" s="712"/>
      <c r="L84" s="712"/>
      <c r="M84" s="712"/>
      <c r="N84" s="712"/>
      <c r="O84" s="712"/>
      <c r="P84" s="712"/>
      <c r="Q84" s="713"/>
      <c r="R84" s="332"/>
      <c r="S84" s="333"/>
      <c r="T84" s="333"/>
      <c r="U84" s="333"/>
      <c r="V84" s="333"/>
      <c r="W84" s="33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7"/>
      <c r="AK84" s="13" t="s">
        <v>246</v>
      </c>
      <c r="AL84" s="19" t="b">
        <v>0</v>
      </c>
      <c r="AM84" s="13" t="s">
        <v>301</v>
      </c>
      <c r="AN84" s="15" t="b">
        <v>0</v>
      </c>
      <c r="AO84" s="12" t="s">
        <v>303</v>
      </c>
      <c r="AP84" s="19" t="b">
        <v>0</v>
      </c>
    </row>
    <row r="85" spans="1:46" ht="13.5" customHeight="1">
      <c r="A85" s="301" t="s">
        <v>104</v>
      </c>
      <c r="B85" s="302"/>
      <c r="C85" s="302"/>
      <c r="D85" s="302"/>
      <c r="E85" s="302"/>
      <c r="F85" s="302"/>
      <c r="G85" s="302"/>
      <c r="H85" s="302"/>
      <c r="I85" s="302"/>
      <c r="J85" s="302"/>
      <c r="K85" s="302"/>
      <c r="L85" s="302"/>
      <c r="M85" s="302"/>
      <c r="N85" s="302"/>
      <c r="O85" s="302"/>
      <c r="P85" s="302"/>
      <c r="Q85" s="303"/>
      <c r="R85" s="309" t="s">
        <v>307</v>
      </c>
      <c r="S85" s="310"/>
      <c r="T85" s="310"/>
      <c r="U85" s="310"/>
      <c r="V85" s="310"/>
      <c r="W85" s="311"/>
      <c r="X85" s="304" t="s">
        <v>172</v>
      </c>
      <c r="Y85" s="304"/>
      <c r="Z85" s="304"/>
      <c r="AA85" s="304"/>
      <c r="AB85" s="304"/>
      <c r="AC85" s="304"/>
      <c r="AD85" s="306" t="s">
        <v>191</v>
      </c>
      <c r="AE85" s="304"/>
      <c r="AF85" s="304"/>
      <c r="AG85" s="304"/>
      <c r="AH85" s="304"/>
      <c r="AI85" s="307"/>
      <c r="AK85" s="20" t="s">
        <v>247</v>
      </c>
      <c r="AL85" s="21" t="b">
        <v>0</v>
      </c>
      <c r="AM85" s="20" t="s">
        <v>302</v>
      </c>
      <c r="AN85" s="23" t="b">
        <v>0</v>
      </c>
      <c r="AO85" s="25" t="s">
        <v>304</v>
      </c>
      <c r="AP85" s="21" t="b">
        <v>0</v>
      </c>
    </row>
    <row r="86" spans="1:46" ht="13.5" customHeight="1" thickBot="1">
      <c r="A86" s="315" t="s">
        <v>235</v>
      </c>
      <c r="B86" s="316"/>
      <c r="C86" s="316"/>
      <c r="D86" s="316"/>
      <c r="E86" s="316"/>
      <c r="F86" s="316"/>
      <c r="G86" s="316"/>
      <c r="H86" s="316"/>
      <c r="I86" s="316"/>
      <c r="J86" s="316"/>
      <c r="K86" s="316"/>
      <c r="L86" s="316"/>
      <c r="M86" s="316"/>
      <c r="N86" s="316"/>
      <c r="O86" s="316"/>
      <c r="P86" s="316"/>
      <c r="Q86" s="317"/>
      <c r="R86" s="312"/>
      <c r="S86" s="313"/>
      <c r="T86" s="313"/>
      <c r="U86" s="313"/>
      <c r="V86" s="313"/>
      <c r="W86" s="314"/>
      <c r="X86" s="305"/>
      <c r="Y86" s="305"/>
      <c r="Z86" s="305"/>
      <c r="AA86" s="305"/>
      <c r="AB86" s="305"/>
      <c r="AC86" s="305"/>
      <c r="AD86" s="305"/>
      <c r="AE86" s="305"/>
      <c r="AF86" s="305"/>
      <c r="AG86" s="305"/>
      <c r="AH86" s="305"/>
      <c r="AI86" s="308"/>
    </row>
    <row r="87" spans="1:46" ht="13.5" customHeight="1">
      <c r="A87" s="560" t="s">
        <v>98</v>
      </c>
      <c r="B87" s="189"/>
      <c r="C87" s="189"/>
      <c r="D87" s="189"/>
      <c r="E87" s="189"/>
      <c r="F87" s="561"/>
      <c r="G87" s="561"/>
      <c r="H87" s="561"/>
      <c r="I87" s="561"/>
      <c r="J87" s="561"/>
      <c r="K87" s="561"/>
      <c r="L87" s="561"/>
      <c r="M87" s="561"/>
      <c r="N87" s="561"/>
      <c r="O87" s="561"/>
      <c r="P87" s="561"/>
      <c r="Q87" s="562"/>
      <c r="R87" s="329" t="s">
        <v>313</v>
      </c>
      <c r="S87" s="330"/>
      <c r="T87" s="330"/>
      <c r="U87" s="330"/>
      <c r="V87" s="331"/>
      <c r="W87" s="565" t="s">
        <v>131</v>
      </c>
      <c r="X87" s="566" t="s">
        <v>133</v>
      </c>
      <c r="Y87" s="210"/>
      <c r="Z87" s="210"/>
      <c r="AA87" s="211"/>
      <c r="AB87" s="566" t="s">
        <v>134</v>
      </c>
      <c r="AC87" s="210"/>
      <c r="AD87" s="210"/>
      <c r="AE87" s="211"/>
      <c r="AF87" s="566" t="s">
        <v>135</v>
      </c>
      <c r="AG87" s="210"/>
      <c r="AH87" s="210"/>
      <c r="AI87" s="226"/>
      <c r="AK87" s="17" t="s">
        <v>308</v>
      </c>
      <c r="AL87" s="18"/>
      <c r="AM87" s="17" t="s">
        <v>313</v>
      </c>
      <c r="AN87" s="18"/>
    </row>
    <row r="88" spans="1:46">
      <c r="A88" s="212"/>
      <c r="B88" s="213"/>
      <c r="C88" s="213"/>
      <c r="D88" s="213"/>
      <c r="E88" s="213"/>
      <c r="F88" s="563"/>
      <c r="G88" s="563"/>
      <c r="H88" s="563"/>
      <c r="I88" s="563"/>
      <c r="J88" s="563"/>
      <c r="K88" s="563"/>
      <c r="L88" s="563"/>
      <c r="M88" s="563"/>
      <c r="N88" s="563"/>
      <c r="O88" s="563"/>
      <c r="P88" s="563"/>
      <c r="Q88" s="564"/>
      <c r="R88" s="273"/>
      <c r="S88" s="362"/>
      <c r="T88" s="362"/>
      <c r="U88" s="362"/>
      <c r="V88" s="363"/>
      <c r="W88" s="546"/>
      <c r="X88" s="219"/>
      <c r="Y88" s="213"/>
      <c r="Z88" s="213"/>
      <c r="AA88" s="214"/>
      <c r="AB88" s="219"/>
      <c r="AC88" s="213"/>
      <c r="AD88" s="213"/>
      <c r="AE88" s="214"/>
      <c r="AF88" s="219"/>
      <c r="AG88" s="213"/>
      <c r="AH88" s="213"/>
      <c r="AI88" s="227"/>
      <c r="AK88" s="13" t="s">
        <v>309</v>
      </c>
      <c r="AL88" s="19" t="b">
        <v>0</v>
      </c>
      <c r="AM88" s="13" t="s">
        <v>246</v>
      </c>
      <c r="AN88" s="19" t="b">
        <v>0</v>
      </c>
    </row>
    <row r="89" spans="1:46">
      <c r="A89" s="567" t="s">
        <v>173</v>
      </c>
      <c r="B89" s="540"/>
      <c r="C89" s="540"/>
      <c r="D89" s="540"/>
      <c r="E89" s="540"/>
      <c r="F89" s="561"/>
      <c r="G89" s="561"/>
      <c r="H89" s="561"/>
      <c r="I89" s="561"/>
      <c r="J89" s="561"/>
      <c r="K89" s="561"/>
      <c r="L89" s="561"/>
      <c r="M89" s="561"/>
      <c r="N89" s="561"/>
      <c r="O89" s="561"/>
      <c r="P89" s="561"/>
      <c r="Q89" s="562"/>
      <c r="R89" s="273"/>
      <c r="S89" s="362"/>
      <c r="T89" s="362"/>
      <c r="U89" s="362"/>
      <c r="V89" s="363"/>
      <c r="W89" s="546"/>
      <c r="X89" s="572" t="s">
        <v>360</v>
      </c>
      <c r="Y89" s="535"/>
      <c r="Z89" s="535"/>
      <c r="AA89" s="568" t="s">
        <v>150</v>
      </c>
      <c r="AB89" s="572" t="s">
        <v>360</v>
      </c>
      <c r="AC89" s="535"/>
      <c r="AD89" s="535"/>
      <c r="AE89" s="568" t="s">
        <v>150</v>
      </c>
      <c r="AF89" s="572" t="s">
        <v>360</v>
      </c>
      <c r="AG89" s="535"/>
      <c r="AH89" s="535"/>
      <c r="AI89" s="570" t="s">
        <v>150</v>
      </c>
      <c r="AK89" s="13" t="s">
        <v>310</v>
      </c>
      <c r="AL89" s="19" t="b">
        <v>0</v>
      </c>
      <c r="AM89" s="20" t="s">
        <v>247</v>
      </c>
      <c r="AN89" s="21" t="b">
        <v>0</v>
      </c>
    </row>
    <row r="90" spans="1:46" ht="13.5" customHeight="1">
      <c r="A90" s="541"/>
      <c r="B90" s="542"/>
      <c r="C90" s="542"/>
      <c r="D90" s="542"/>
      <c r="E90" s="542"/>
      <c r="F90" s="563"/>
      <c r="G90" s="563"/>
      <c r="H90" s="563"/>
      <c r="I90" s="563"/>
      <c r="J90" s="563"/>
      <c r="K90" s="563"/>
      <c r="L90" s="563"/>
      <c r="M90" s="563"/>
      <c r="N90" s="563"/>
      <c r="O90" s="563"/>
      <c r="P90" s="563"/>
      <c r="Q90" s="564"/>
      <c r="R90" s="332"/>
      <c r="S90" s="333"/>
      <c r="T90" s="333"/>
      <c r="U90" s="333"/>
      <c r="V90" s="334"/>
      <c r="W90" s="546"/>
      <c r="X90" s="573"/>
      <c r="Y90" s="574"/>
      <c r="Z90" s="574"/>
      <c r="AA90" s="569"/>
      <c r="AB90" s="573"/>
      <c r="AC90" s="574"/>
      <c r="AD90" s="574"/>
      <c r="AE90" s="569"/>
      <c r="AF90" s="573"/>
      <c r="AG90" s="574"/>
      <c r="AH90" s="574"/>
      <c r="AI90" s="571"/>
      <c r="AK90" s="13" t="s">
        <v>311</v>
      </c>
      <c r="AL90" s="19" t="b">
        <v>0</v>
      </c>
    </row>
    <row r="91" spans="1:46" ht="13.5" customHeight="1">
      <c r="A91" s="539" t="s">
        <v>105</v>
      </c>
      <c r="B91" s="540"/>
      <c r="C91" s="540"/>
      <c r="D91" s="540"/>
      <c r="E91" s="540"/>
      <c r="F91" s="543" t="s">
        <v>99</v>
      </c>
      <c r="G91" s="543"/>
      <c r="H91" s="543"/>
      <c r="I91" s="543" t="s">
        <v>100</v>
      </c>
      <c r="J91" s="543"/>
      <c r="K91" s="543"/>
      <c r="L91" s="543" t="s">
        <v>101</v>
      </c>
      <c r="M91" s="543"/>
      <c r="N91" s="543"/>
      <c r="O91" s="543" t="s">
        <v>102</v>
      </c>
      <c r="P91" s="543"/>
      <c r="Q91" s="544"/>
      <c r="R91" s="309" t="s">
        <v>374</v>
      </c>
      <c r="S91" s="310"/>
      <c r="T91" s="310"/>
      <c r="U91" s="310"/>
      <c r="V91" s="311"/>
      <c r="W91" s="546" t="s">
        <v>132</v>
      </c>
      <c r="X91" s="529" t="s">
        <v>214</v>
      </c>
      <c r="Y91" s="160"/>
      <c r="Z91" s="160"/>
      <c r="AA91" s="160"/>
      <c r="AB91" s="160"/>
      <c r="AC91" s="160"/>
      <c r="AD91" s="529" t="s">
        <v>215</v>
      </c>
      <c r="AE91" s="160"/>
      <c r="AF91" s="160"/>
      <c r="AG91" s="160"/>
      <c r="AH91" s="160"/>
      <c r="AI91" s="277"/>
      <c r="AK91" s="20" t="s">
        <v>312</v>
      </c>
      <c r="AL91" s="21" t="b">
        <v>0</v>
      </c>
    </row>
    <row r="92" spans="1:46" ht="13.5" customHeight="1">
      <c r="A92" s="541"/>
      <c r="B92" s="542"/>
      <c r="C92" s="542"/>
      <c r="D92" s="542"/>
      <c r="E92" s="542"/>
      <c r="F92" s="340"/>
      <c r="G92" s="340"/>
      <c r="H92" s="340"/>
      <c r="I92" s="340"/>
      <c r="J92" s="340"/>
      <c r="K92" s="340"/>
      <c r="L92" s="340"/>
      <c r="M92" s="340"/>
      <c r="N92" s="340"/>
      <c r="O92" s="340"/>
      <c r="P92" s="340"/>
      <c r="Q92" s="545"/>
      <c r="R92" s="309"/>
      <c r="S92" s="310"/>
      <c r="T92" s="310"/>
      <c r="U92" s="310"/>
      <c r="V92" s="311"/>
      <c r="W92" s="546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277"/>
    </row>
    <row r="93" spans="1:46">
      <c r="A93" s="159" t="s">
        <v>108</v>
      </c>
      <c r="B93" s="160"/>
      <c r="C93" s="160"/>
      <c r="D93" s="160"/>
      <c r="E93" s="160"/>
      <c r="F93" s="160"/>
      <c r="G93" s="160" t="s">
        <v>107</v>
      </c>
      <c r="H93" s="160"/>
      <c r="I93" s="160"/>
      <c r="J93" s="456" t="s">
        <v>125</v>
      </c>
      <c r="K93" s="456"/>
      <c r="L93" s="456"/>
      <c r="M93" s="556"/>
      <c r="N93" s="474" t="s">
        <v>126</v>
      </c>
      <c r="O93" s="456"/>
      <c r="P93" s="456"/>
      <c r="Q93" s="557"/>
      <c r="R93" s="309"/>
      <c r="S93" s="310"/>
      <c r="T93" s="310"/>
      <c r="U93" s="310"/>
      <c r="V93" s="311"/>
      <c r="W93" s="546"/>
      <c r="X93" s="558" t="s">
        <v>361</v>
      </c>
      <c r="Y93" s="422"/>
      <c r="Z93" s="552" t="s">
        <v>136</v>
      </c>
      <c r="AA93" s="554"/>
      <c r="AB93" s="554"/>
      <c r="AC93" s="550" t="s">
        <v>192</v>
      </c>
      <c r="AD93" s="558" t="s">
        <v>360</v>
      </c>
      <c r="AE93" s="422"/>
      <c r="AF93" s="552" t="s">
        <v>136</v>
      </c>
      <c r="AG93" s="554"/>
      <c r="AH93" s="554"/>
      <c r="AI93" s="548" t="s">
        <v>192</v>
      </c>
    </row>
    <row r="94" spans="1:46" ht="13.5" customHeight="1" thickBot="1">
      <c r="A94" s="159"/>
      <c r="B94" s="160"/>
      <c r="C94" s="160"/>
      <c r="D94" s="160"/>
      <c r="E94" s="160"/>
      <c r="F94" s="160"/>
      <c r="G94" s="160"/>
      <c r="H94" s="160"/>
      <c r="I94" s="160"/>
      <c r="J94" s="456"/>
      <c r="K94" s="456"/>
      <c r="L94" s="456"/>
      <c r="M94" s="556"/>
      <c r="N94" s="474"/>
      <c r="O94" s="456"/>
      <c r="P94" s="456"/>
      <c r="Q94" s="557"/>
      <c r="R94" s="312"/>
      <c r="S94" s="313"/>
      <c r="T94" s="313"/>
      <c r="U94" s="313"/>
      <c r="V94" s="314"/>
      <c r="W94" s="547"/>
      <c r="X94" s="559"/>
      <c r="Y94" s="555"/>
      <c r="Z94" s="553"/>
      <c r="AA94" s="555"/>
      <c r="AB94" s="555"/>
      <c r="AC94" s="551"/>
      <c r="AD94" s="559"/>
      <c r="AE94" s="555"/>
      <c r="AF94" s="553"/>
      <c r="AG94" s="555"/>
      <c r="AH94" s="555"/>
      <c r="AI94" s="549"/>
      <c r="AK94" s="17" t="s">
        <v>326</v>
      </c>
      <c r="AL94" s="22"/>
      <c r="AM94" s="26"/>
      <c r="AO94" s="14" t="s">
        <v>331</v>
      </c>
      <c r="AP94" s="37"/>
      <c r="AQ94" s="17" t="s">
        <v>334</v>
      </c>
      <c r="AR94" s="22"/>
      <c r="AS94" s="24"/>
      <c r="AT94" s="18"/>
    </row>
    <row r="95" spans="1:46" ht="13.5" customHeight="1">
      <c r="A95" s="159" t="s">
        <v>109</v>
      </c>
      <c r="B95" s="160"/>
      <c r="C95" s="160"/>
      <c r="D95" s="160"/>
      <c r="E95" s="160"/>
      <c r="F95" s="160"/>
      <c r="G95" s="160" t="s">
        <v>121</v>
      </c>
      <c r="H95" s="160"/>
      <c r="I95" s="160"/>
      <c r="J95" s="319"/>
      <c r="K95" s="319"/>
      <c r="L95" s="319"/>
      <c r="M95" s="320"/>
      <c r="N95" s="321"/>
      <c r="O95" s="319"/>
      <c r="P95" s="319"/>
      <c r="Q95" s="322"/>
      <c r="R95" s="329" t="s">
        <v>373</v>
      </c>
      <c r="S95" s="330"/>
      <c r="T95" s="330"/>
      <c r="U95" s="330"/>
      <c r="V95" s="331"/>
      <c r="W95" s="379" t="s">
        <v>138</v>
      </c>
      <c r="X95" s="368" t="s">
        <v>139</v>
      </c>
      <c r="Y95" s="369"/>
      <c r="Z95" s="369"/>
      <c r="AA95" s="369"/>
      <c r="AB95" s="369"/>
      <c r="AC95" s="369"/>
      <c r="AD95" s="369"/>
      <c r="AE95" s="369"/>
      <c r="AF95" s="369"/>
      <c r="AG95" s="369"/>
      <c r="AH95" s="369"/>
      <c r="AI95" s="370"/>
      <c r="AK95" s="13" t="s">
        <v>314</v>
      </c>
      <c r="AL95" s="337" t="e">
        <f>$N95/$J95</f>
        <v>#DIV/0!</v>
      </c>
      <c r="AM95" s="338"/>
      <c r="AO95" s="13" t="s">
        <v>332</v>
      </c>
      <c r="AP95" s="15" t="b">
        <v>0</v>
      </c>
      <c r="AQ95" s="14" t="s">
        <v>335</v>
      </c>
      <c r="AR95" s="31" t="b">
        <v>0</v>
      </c>
      <c r="AT95" s="19"/>
    </row>
    <row r="96" spans="1:46">
      <c r="A96" s="159"/>
      <c r="B96" s="160"/>
      <c r="C96" s="160"/>
      <c r="D96" s="160"/>
      <c r="E96" s="160"/>
      <c r="F96" s="160"/>
      <c r="G96" s="160"/>
      <c r="H96" s="160"/>
      <c r="I96" s="160"/>
      <c r="J96" s="319"/>
      <c r="K96" s="319"/>
      <c r="L96" s="319"/>
      <c r="M96" s="320"/>
      <c r="N96" s="321"/>
      <c r="O96" s="319"/>
      <c r="P96" s="319"/>
      <c r="Q96" s="322"/>
      <c r="R96" s="273"/>
      <c r="S96" s="362"/>
      <c r="T96" s="362"/>
      <c r="U96" s="362"/>
      <c r="V96" s="363"/>
      <c r="W96" s="380"/>
      <c r="X96" s="371"/>
      <c r="Y96" s="372"/>
      <c r="Z96" s="372"/>
      <c r="AA96" s="372"/>
      <c r="AB96" s="372"/>
      <c r="AC96" s="372"/>
      <c r="AD96" s="372"/>
      <c r="AE96" s="372"/>
      <c r="AF96" s="372"/>
      <c r="AG96" s="372"/>
      <c r="AH96" s="372"/>
      <c r="AI96" s="373"/>
      <c r="AK96" s="13" t="s">
        <v>315</v>
      </c>
      <c r="AL96" s="337" t="e">
        <f>$N97/$J97</f>
        <v>#DIV/0!</v>
      </c>
      <c r="AM96" s="338"/>
      <c r="AO96" s="20" t="s">
        <v>333</v>
      </c>
      <c r="AP96" s="23" t="b">
        <v>0</v>
      </c>
      <c r="AQ96" s="13" t="s">
        <v>314</v>
      </c>
      <c r="AR96" s="19" t="b">
        <v>0</v>
      </c>
      <c r="AT96" s="19"/>
    </row>
    <row r="97" spans="1:46">
      <c r="A97" s="159" t="s">
        <v>103</v>
      </c>
      <c r="B97" s="160"/>
      <c r="C97" s="160"/>
      <c r="D97" s="160"/>
      <c r="E97" s="160"/>
      <c r="F97" s="160"/>
      <c r="G97" s="160" t="s">
        <v>118</v>
      </c>
      <c r="H97" s="160"/>
      <c r="I97" s="160"/>
      <c r="J97" s="319"/>
      <c r="K97" s="319"/>
      <c r="L97" s="319"/>
      <c r="M97" s="320"/>
      <c r="N97" s="321"/>
      <c r="O97" s="319"/>
      <c r="P97" s="319"/>
      <c r="Q97" s="322"/>
      <c r="R97" s="273"/>
      <c r="S97" s="362"/>
      <c r="T97" s="362"/>
      <c r="U97" s="362"/>
      <c r="V97" s="363"/>
      <c r="W97" s="380"/>
      <c r="X97" s="365" t="s">
        <v>142</v>
      </c>
      <c r="Y97" s="366"/>
      <c r="Z97" s="366"/>
      <c r="AA97" s="366"/>
      <c r="AB97" s="364" t="s">
        <v>140</v>
      </c>
      <c r="AC97" s="364"/>
      <c r="AD97" s="364"/>
      <c r="AE97" s="364"/>
      <c r="AF97" s="364" t="s">
        <v>141</v>
      </c>
      <c r="AG97" s="364"/>
      <c r="AH97" s="364"/>
      <c r="AI97" s="389"/>
      <c r="AK97" s="13" t="s">
        <v>316</v>
      </c>
      <c r="AL97" s="337" t="e">
        <f>$N99/$J99</f>
        <v>#DIV/0!</v>
      </c>
      <c r="AM97" s="338"/>
      <c r="AQ97" s="13" t="s">
        <v>315</v>
      </c>
      <c r="AR97" s="19"/>
      <c r="AT97" s="19"/>
    </row>
    <row r="98" spans="1:46">
      <c r="A98" s="159"/>
      <c r="B98" s="160"/>
      <c r="C98" s="160"/>
      <c r="D98" s="160"/>
      <c r="E98" s="160"/>
      <c r="F98" s="160"/>
      <c r="G98" s="160"/>
      <c r="H98" s="160"/>
      <c r="I98" s="160"/>
      <c r="J98" s="319"/>
      <c r="K98" s="319"/>
      <c r="L98" s="319"/>
      <c r="M98" s="320"/>
      <c r="N98" s="321"/>
      <c r="O98" s="319"/>
      <c r="P98" s="319"/>
      <c r="Q98" s="322"/>
      <c r="R98" s="273"/>
      <c r="S98" s="362"/>
      <c r="T98" s="362"/>
      <c r="U98" s="362"/>
      <c r="V98" s="363"/>
      <c r="W98" s="380"/>
      <c r="X98" s="365"/>
      <c r="Y98" s="366"/>
      <c r="Z98" s="366"/>
      <c r="AA98" s="366"/>
      <c r="AB98" s="364"/>
      <c r="AC98" s="364"/>
      <c r="AD98" s="364"/>
      <c r="AE98" s="364"/>
      <c r="AF98" s="364"/>
      <c r="AG98" s="364"/>
      <c r="AH98" s="364"/>
      <c r="AI98" s="389"/>
      <c r="AK98" s="13" t="s">
        <v>318</v>
      </c>
      <c r="AL98" s="337" t="e">
        <f>$N101/$J101</f>
        <v>#DIV/0!</v>
      </c>
      <c r="AM98" s="338"/>
      <c r="AQ98" s="13" t="s">
        <v>316</v>
      </c>
      <c r="AR98" s="19" t="b">
        <v>0</v>
      </c>
      <c r="AT98" s="19"/>
    </row>
    <row r="99" spans="1:46">
      <c r="A99" s="159" t="s">
        <v>110</v>
      </c>
      <c r="B99" s="160"/>
      <c r="C99" s="160"/>
      <c r="D99" s="160"/>
      <c r="E99" s="160"/>
      <c r="F99" s="160"/>
      <c r="G99" s="160" t="s">
        <v>118</v>
      </c>
      <c r="H99" s="160"/>
      <c r="I99" s="160"/>
      <c r="J99" s="319"/>
      <c r="K99" s="319"/>
      <c r="L99" s="319"/>
      <c r="M99" s="320"/>
      <c r="N99" s="321"/>
      <c r="O99" s="319"/>
      <c r="P99" s="319"/>
      <c r="Q99" s="322"/>
      <c r="R99" s="273"/>
      <c r="S99" s="362"/>
      <c r="T99" s="362"/>
      <c r="U99" s="362"/>
      <c r="V99" s="363"/>
      <c r="W99" s="380"/>
      <c r="X99" s="367" t="s">
        <v>143</v>
      </c>
      <c r="Y99" s="364"/>
      <c r="Z99" s="364"/>
      <c r="AA99" s="366" t="s">
        <v>181</v>
      </c>
      <c r="AB99" s="366"/>
      <c r="AC99" s="366"/>
      <c r="AD99" s="366"/>
      <c r="AE99" s="366"/>
      <c r="AF99" s="366"/>
      <c r="AG99" s="366"/>
      <c r="AH99" s="366" t="s">
        <v>183</v>
      </c>
      <c r="AI99" s="389"/>
      <c r="AK99" s="13" t="s">
        <v>319</v>
      </c>
      <c r="AL99" s="337" t="e">
        <f>$N103/$J103</f>
        <v>#DIV/0!</v>
      </c>
      <c r="AM99" s="338"/>
      <c r="AQ99" s="13" t="s">
        <v>325</v>
      </c>
      <c r="AR99" s="19" t="b">
        <v>0</v>
      </c>
      <c r="AT99" s="19"/>
    </row>
    <row r="100" spans="1:46">
      <c r="A100" s="159"/>
      <c r="B100" s="160"/>
      <c r="C100" s="160"/>
      <c r="D100" s="160"/>
      <c r="E100" s="160"/>
      <c r="F100" s="160"/>
      <c r="G100" s="160"/>
      <c r="H100" s="160"/>
      <c r="I100" s="160"/>
      <c r="J100" s="319"/>
      <c r="K100" s="319"/>
      <c r="L100" s="319"/>
      <c r="M100" s="320"/>
      <c r="N100" s="321"/>
      <c r="O100" s="319"/>
      <c r="P100" s="319"/>
      <c r="Q100" s="322"/>
      <c r="R100" s="273"/>
      <c r="S100" s="362"/>
      <c r="T100" s="362"/>
      <c r="U100" s="362"/>
      <c r="V100" s="363"/>
      <c r="W100" s="380"/>
      <c r="X100" s="367"/>
      <c r="Y100" s="364"/>
      <c r="Z100" s="364"/>
      <c r="AA100" s="366"/>
      <c r="AB100" s="366"/>
      <c r="AC100" s="366"/>
      <c r="AD100" s="366"/>
      <c r="AE100" s="366"/>
      <c r="AF100" s="366"/>
      <c r="AG100" s="366"/>
      <c r="AH100" s="366"/>
      <c r="AI100" s="389"/>
      <c r="AK100" s="13" t="s">
        <v>320</v>
      </c>
      <c r="AL100" s="337" t="e">
        <f>$N105/$J105</f>
        <v>#DIV/0!</v>
      </c>
      <c r="AM100" s="338"/>
      <c r="AQ100" s="20" t="s">
        <v>336</v>
      </c>
      <c r="AR100" s="21" t="b">
        <v>0</v>
      </c>
      <c r="AT100" s="19"/>
    </row>
    <row r="101" spans="1:46" ht="13.5" customHeight="1">
      <c r="A101" s="159" t="s">
        <v>111</v>
      </c>
      <c r="B101" s="160"/>
      <c r="C101" s="160"/>
      <c r="D101" s="160"/>
      <c r="E101" s="160"/>
      <c r="F101" s="160"/>
      <c r="G101" s="160" t="s">
        <v>119</v>
      </c>
      <c r="H101" s="160"/>
      <c r="I101" s="160"/>
      <c r="J101" s="319"/>
      <c r="K101" s="319"/>
      <c r="L101" s="319"/>
      <c r="M101" s="320"/>
      <c r="N101" s="321"/>
      <c r="O101" s="319"/>
      <c r="P101" s="319"/>
      <c r="Q101" s="322"/>
      <c r="R101" s="332"/>
      <c r="S101" s="333"/>
      <c r="T101" s="333"/>
      <c r="U101" s="333"/>
      <c r="V101" s="334"/>
      <c r="W101" s="380"/>
      <c r="X101" s="349" t="s">
        <v>144</v>
      </c>
      <c r="Y101" s="304"/>
      <c r="Z101" s="304"/>
      <c r="AA101" s="304"/>
      <c r="AB101" s="304"/>
      <c r="AC101" s="304"/>
      <c r="AD101" s="304" t="s">
        <v>145</v>
      </c>
      <c r="AE101" s="304"/>
      <c r="AF101" s="304"/>
      <c r="AG101" s="304"/>
      <c r="AH101" s="304"/>
      <c r="AI101" s="307"/>
      <c r="AK101" s="13" t="s">
        <v>321</v>
      </c>
      <c r="AL101" s="337" t="e">
        <f>$N107/$J107</f>
        <v>#DIV/0!</v>
      </c>
      <c r="AM101" s="338"/>
      <c r="AQ101" s="13" t="s">
        <v>337</v>
      </c>
      <c r="AS101" s="12" t="s">
        <v>340</v>
      </c>
      <c r="AT101" s="19" t="b">
        <v>0</v>
      </c>
    </row>
    <row r="102" spans="1:46" ht="13.5" customHeight="1">
      <c r="A102" s="159"/>
      <c r="B102" s="160"/>
      <c r="C102" s="160"/>
      <c r="D102" s="160"/>
      <c r="E102" s="160"/>
      <c r="F102" s="160"/>
      <c r="G102" s="160"/>
      <c r="H102" s="160"/>
      <c r="I102" s="160"/>
      <c r="J102" s="319"/>
      <c r="K102" s="319"/>
      <c r="L102" s="319"/>
      <c r="M102" s="320"/>
      <c r="N102" s="321"/>
      <c r="O102" s="319"/>
      <c r="P102" s="319"/>
      <c r="Q102" s="322"/>
      <c r="R102" s="382" t="s">
        <v>375</v>
      </c>
      <c r="S102" s="383"/>
      <c r="T102" s="383"/>
      <c r="U102" s="383"/>
      <c r="V102" s="384"/>
      <c r="W102" s="380"/>
      <c r="X102" s="349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4"/>
      <c r="AI102" s="307"/>
      <c r="AK102" s="13" t="s">
        <v>322</v>
      </c>
      <c r="AL102" s="337" t="e">
        <f>$N109/$J109</f>
        <v>#DIV/0!</v>
      </c>
      <c r="AM102" s="338"/>
      <c r="AQ102" s="13" t="s">
        <v>338</v>
      </c>
      <c r="AR102" s="15" t="b">
        <v>0</v>
      </c>
      <c r="AS102" s="12" t="s">
        <v>341</v>
      </c>
      <c r="AT102" s="19"/>
    </row>
    <row r="103" spans="1:46">
      <c r="A103" s="159" t="s">
        <v>112</v>
      </c>
      <c r="B103" s="160"/>
      <c r="C103" s="160"/>
      <c r="D103" s="160"/>
      <c r="E103" s="160"/>
      <c r="F103" s="160"/>
      <c r="G103" s="160" t="s">
        <v>119</v>
      </c>
      <c r="H103" s="160"/>
      <c r="I103" s="160"/>
      <c r="J103" s="323"/>
      <c r="K103" s="323"/>
      <c r="L103" s="323"/>
      <c r="M103" s="324"/>
      <c r="N103" s="325"/>
      <c r="O103" s="323"/>
      <c r="P103" s="323"/>
      <c r="Q103" s="326"/>
      <c r="R103" s="385"/>
      <c r="S103" s="383"/>
      <c r="T103" s="383"/>
      <c r="U103" s="383"/>
      <c r="V103" s="384"/>
      <c r="W103" s="380"/>
      <c r="X103" s="349" t="s">
        <v>146</v>
      </c>
      <c r="Y103" s="304"/>
      <c r="Z103" s="304"/>
      <c r="AA103" s="304"/>
      <c r="AB103" s="304"/>
      <c r="AC103" s="304"/>
      <c r="AD103" s="344" t="s">
        <v>171</v>
      </c>
      <c r="AE103" s="344"/>
      <c r="AF103" s="344"/>
      <c r="AG103" s="344"/>
      <c r="AH103" s="344"/>
      <c r="AI103" s="350"/>
      <c r="AK103" s="13" t="s">
        <v>323</v>
      </c>
      <c r="AL103" s="337" t="e">
        <f>$N111/$J111</f>
        <v>#DIV/0!</v>
      </c>
      <c r="AM103" s="338"/>
      <c r="AQ103" s="13" t="s">
        <v>339</v>
      </c>
      <c r="AS103" s="12" t="s">
        <v>342</v>
      </c>
      <c r="AT103" s="19" t="b">
        <v>0</v>
      </c>
    </row>
    <row r="104" spans="1:46">
      <c r="A104" s="159"/>
      <c r="B104" s="160"/>
      <c r="C104" s="160"/>
      <c r="D104" s="160"/>
      <c r="E104" s="160"/>
      <c r="F104" s="160"/>
      <c r="G104" s="160"/>
      <c r="H104" s="160"/>
      <c r="I104" s="160"/>
      <c r="J104" s="323"/>
      <c r="K104" s="323"/>
      <c r="L104" s="323"/>
      <c r="M104" s="324"/>
      <c r="N104" s="325"/>
      <c r="O104" s="323"/>
      <c r="P104" s="323"/>
      <c r="Q104" s="326"/>
      <c r="R104" s="385"/>
      <c r="S104" s="383"/>
      <c r="T104" s="383"/>
      <c r="U104" s="383"/>
      <c r="V104" s="384"/>
      <c r="W104" s="380"/>
      <c r="X104" s="349"/>
      <c r="Y104" s="304"/>
      <c r="Z104" s="304"/>
      <c r="AA104" s="304"/>
      <c r="AB104" s="304"/>
      <c r="AC104" s="304"/>
      <c r="AD104" s="344"/>
      <c r="AE104" s="344"/>
      <c r="AF104" s="344"/>
      <c r="AG104" s="344"/>
      <c r="AH104" s="344"/>
      <c r="AI104" s="350"/>
      <c r="AK104" s="34" t="s">
        <v>324</v>
      </c>
      <c r="AL104" s="337" t="e">
        <f>$N113/$J113</f>
        <v>#DIV/0!</v>
      </c>
      <c r="AM104" s="338"/>
      <c r="AQ104" s="20" t="s">
        <v>330</v>
      </c>
      <c r="AR104" s="23"/>
      <c r="AS104" s="25"/>
      <c r="AT104" s="21"/>
    </row>
    <row r="105" spans="1:46" ht="13.5" customHeight="1">
      <c r="A105" s="378" t="s">
        <v>113</v>
      </c>
      <c r="B105" s="160"/>
      <c r="C105" s="160"/>
      <c r="D105" s="160"/>
      <c r="E105" s="160"/>
      <c r="F105" s="160"/>
      <c r="G105" s="160" t="s">
        <v>120</v>
      </c>
      <c r="H105" s="160"/>
      <c r="I105" s="160"/>
      <c r="J105" s="319"/>
      <c r="K105" s="319"/>
      <c r="L105" s="319"/>
      <c r="M105" s="320"/>
      <c r="N105" s="321"/>
      <c r="O105" s="319"/>
      <c r="P105" s="319"/>
      <c r="Q105" s="322"/>
      <c r="R105" s="385"/>
      <c r="S105" s="383"/>
      <c r="T105" s="383"/>
      <c r="U105" s="383"/>
      <c r="V105" s="384"/>
      <c r="W105" s="380"/>
      <c r="X105" s="349" t="s">
        <v>147</v>
      </c>
      <c r="Y105" s="304"/>
      <c r="Z105" s="304"/>
      <c r="AA105" s="304"/>
      <c r="AB105" s="304"/>
      <c r="AC105" s="304"/>
      <c r="AD105" s="304" t="s">
        <v>148</v>
      </c>
      <c r="AE105" s="304"/>
      <c r="AF105" s="304"/>
      <c r="AG105" s="304"/>
      <c r="AH105" s="304"/>
      <c r="AI105" s="307"/>
      <c r="AJ105" s="6"/>
      <c r="AK105" s="20" t="s">
        <v>325</v>
      </c>
      <c r="AL105" s="335" t="e">
        <f>$N115/$J115</f>
        <v>#DIV/0!</v>
      </c>
      <c r="AM105" s="336"/>
      <c r="AN105" s="16"/>
    </row>
    <row r="106" spans="1:46">
      <c r="A106" s="159"/>
      <c r="B106" s="160"/>
      <c r="C106" s="160"/>
      <c r="D106" s="160"/>
      <c r="E106" s="160"/>
      <c r="F106" s="160"/>
      <c r="G106" s="160"/>
      <c r="H106" s="160"/>
      <c r="I106" s="160"/>
      <c r="J106" s="319"/>
      <c r="K106" s="319"/>
      <c r="L106" s="319"/>
      <c r="M106" s="320"/>
      <c r="N106" s="321"/>
      <c r="O106" s="319"/>
      <c r="P106" s="319"/>
      <c r="Q106" s="322"/>
      <c r="R106" s="385"/>
      <c r="S106" s="383"/>
      <c r="T106" s="383"/>
      <c r="U106" s="383"/>
      <c r="V106" s="384"/>
      <c r="W106" s="380"/>
      <c r="X106" s="349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7"/>
      <c r="AK106" s="17" t="s">
        <v>327</v>
      </c>
      <c r="AL106" s="35"/>
      <c r="AM106" s="26"/>
    </row>
    <row r="107" spans="1:46">
      <c r="A107" s="159" t="s">
        <v>114</v>
      </c>
      <c r="B107" s="160"/>
      <c r="C107" s="160"/>
      <c r="D107" s="160"/>
      <c r="E107" s="160"/>
      <c r="F107" s="160"/>
      <c r="G107" s="160" t="s">
        <v>119</v>
      </c>
      <c r="H107" s="160"/>
      <c r="I107" s="160"/>
      <c r="J107" s="374"/>
      <c r="K107" s="374"/>
      <c r="L107" s="374"/>
      <c r="M107" s="375"/>
      <c r="N107" s="376"/>
      <c r="O107" s="374"/>
      <c r="P107" s="374"/>
      <c r="Q107" s="377"/>
      <c r="R107" s="385"/>
      <c r="S107" s="383"/>
      <c r="T107" s="383"/>
      <c r="U107" s="383"/>
      <c r="V107" s="384"/>
      <c r="W107" s="380"/>
      <c r="X107" s="349" t="s">
        <v>178</v>
      </c>
      <c r="Y107" s="304"/>
      <c r="Z107" s="304"/>
      <c r="AA107" s="304"/>
      <c r="AB107" s="304"/>
      <c r="AC107" s="304"/>
      <c r="AD107" s="304"/>
      <c r="AE107" s="304"/>
      <c r="AF107" s="304"/>
      <c r="AG107" s="304"/>
      <c r="AH107" s="304"/>
      <c r="AI107" s="347" t="s">
        <v>183</v>
      </c>
      <c r="AK107" s="13" t="s">
        <v>315</v>
      </c>
      <c r="AL107" s="337" t="e">
        <f t="shared" ref="AL107" si="7">$N117/$J117</f>
        <v>#VALUE!</v>
      </c>
      <c r="AM107" s="338"/>
    </row>
    <row r="108" spans="1:46" ht="14.25" thickBot="1">
      <c r="A108" s="159"/>
      <c r="B108" s="160"/>
      <c r="C108" s="160"/>
      <c r="D108" s="160"/>
      <c r="E108" s="160"/>
      <c r="F108" s="160"/>
      <c r="G108" s="160"/>
      <c r="H108" s="160"/>
      <c r="I108" s="160"/>
      <c r="J108" s="374"/>
      <c r="K108" s="374"/>
      <c r="L108" s="374"/>
      <c r="M108" s="375"/>
      <c r="N108" s="376"/>
      <c r="O108" s="374"/>
      <c r="P108" s="374"/>
      <c r="Q108" s="377"/>
      <c r="R108" s="386"/>
      <c r="S108" s="387"/>
      <c r="T108" s="387"/>
      <c r="U108" s="387"/>
      <c r="V108" s="388"/>
      <c r="W108" s="381"/>
      <c r="X108" s="351"/>
      <c r="Y108" s="305"/>
      <c r="Z108" s="305"/>
      <c r="AA108" s="305"/>
      <c r="AB108" s="305"/>
      <c r="AC108" s="305"/>
      <c r="AD108" s="305"/>
      <c r="AE108" s="305"/>
      <c r="AF108" s="305"/>
      <c r="AG108" s="305"/>
      <c r="AH108" s="305"/>
      <c r="AI108" s="348"/>
      <c r="AK108" s="13" t="s">
        <v>316</v>
      </c>
      <c r="AL108" s="337" t="e">
        <f>$N119/$J119</f>
        <v>#VALUE!</v>
      </c>
      <c r="AM108" s="338"/>
    </row>
    <row r="109" spans="1:46" ht="13.5" customHeight="1">
      <c r="A109" s="159" t="s">
        <v>115</v>
      </c>
      <c r="B109" s="160"/>
      <c r="C109" s="160"/>
      <c r="D109" s="160"/>
      <c r="E109" s="160"/>
      <c r="F109" s="160"/>
      <c r="G109" s="160" t="s">
        <v>119</v>
      </c>
      <c r="H109" s="160"/>
      <c r="I109" s="160"/>
      <c r="J109" s="374"/>
      <c r="K109" s="374"/>
      <c r="L109" s="374"/>
      <c r="M109" s="375"/>
      <c r="N109" s="376"/>
      <c r="O109" s="374"/>
      <c r="P109" s="374"/>
      <c r="Q109" s="377"/>
      <c r="R109" s="329" t="s">
        <v>344</v>
      </c>
      <c r="S109" s="330"/>
      <c r="T109" s="330"/>
      <c r="U109" s="330"/>
      <c r="V109" s="330"/>
      <c r="W109" s="331"/>
      <c r="X109" s="218" t="s">
        <v>212</v>
      </c>
      <c r="Y109" s="210"/>
      <c r="Z109" s="210"/>
      <c r="AA109" s="210"/>
      <c r="AB109" s="210"/>
      <c r="AC109" s="210"/>
      <c r="AD109" s="210"/>
      <c r="AE109" s="210"/>
      <c r="AF109" s="339"/>
      <c r="AG109" s="339"/>
      <c r="AH109" s="339"/>
      <c r="AI109" s="407" t="s">
        <v>136</v>
      </c>
      <c r="AK109" s="20" t="s">
        <v>317</v>
      </c>
      <c r="AL109" s="335" t="e">
        <f>100-(AL107+AL108)</f>
        <v>#VALUE!</v>
      </c>
      <c r="AM109" s="336"/>
    </row>
    <row r="110" spans="1:46">
      <c r="A110" s="159"/>
      <c r="B110" s="160"/>
      <c r="C110" s="160"/>
      <c r="D110" s="160"/>
      <c r="E110" s="160"/>
      <c r="F110" s="160"/>
      <c r="G110" s="160"/>
      <c r="H110" s="160"/>
      <c r="I110" s="160"/>
      <c r="J110" s="374"/>
      <c r="K110" s="374"/>
      <c r="L110" s="374"/>
      <c r="M110" s="375"/>
      <c r="N110" s="376"/>
      <c r="O110" s="374"/>
      <c r="P110" s="374"/>
      <c r="Q110" s="377"/>
      <c r="R110" s="273"/>
      <c r="S110" s="362"/>
      <c r="T110" s="362"/>
      <c r="U110" s="362"/>
      <c r="V110" s="362"/>
      <c r="W110" s="363"/>
      <c r="X110" s="219"/>
      <c r="Y110" s="213"/>
      <c r="Z110" s="213"/>
      <c r="AA110" s="213"/>
      <c r="AB110" s="213"/>
      <c r="AC110" s="213"/>
      <c r="AD110" s="213"/>
      <c r="AE110" s="213"/>
      <c r="AF110" s="340"/>
      <c r="AG110" s="340"/>
      <c r="AH110" s="340"/>
      <c r="AI110" s="408"/>
      <c r="AK110" s="17" t="s">
        <v>328</v>
      </c>
      <c r="AL110" s="36"/>
      <c r="AM110" s="26"/>
      <c r="AO110" s="17" t="s">
        <v>345</v>
      </c>
      <c r="AP110" s="18"/>
      <c r="AQ110" s="17" t="s">
        <v>346</v>
      </c>
      <c r="AR110" s="22"/>
      <c r="AS110" s="24"/>
      <c r="AT110" s="18"/>
    </row>
    <row r="111" spans="1:46" ht="13.5" customHeight="1">
      <c r="A111" s="159" t="s">
        <v>116</v>
      </c>
      <c r="B111" s="160"/>
      <c r="C111" s="160"/>
      <c r="D111" s="160"/>
      <c r="E111" s="160"/>
      <c r="F111" s="160"/>
      <c r="G111" s="160" t="s">
        <v>119</v>
      </c>
      <c r="H111" s="160"/>
      <c r="I111" s="160"/>
      <c r="J111" s="319"/>
      <c r="K111" s="319"/>
      <c r="L111" s="319"/>
      <c r="M111" s="320"/>
      <c r="N111" s="321"/>
      <c r="O111" s="319"/>
      <c r="P111" s="319"/>
      <c r="Q111" s="322"/>
      <c r="R111" s="332"/>
      <c r="S111" s="333"/>
      <c r="T111" s="333"/>
      <c r="U111" s="333"/>
      <c r="V111" s="333"/>
      <c r="W111" s="334"/>
      <c r="X111" s="414" t="s">
        <v>163</v>
      </c>
      <c r="Y111" s="341" t="s">
        <v>161</v>
      </c>
      <c r="Z111" s="342"/>
      <c r="AA111" s="342"/>
      <c r="AB111" s="342" t="s">
        <v>162</v>
      </c>
      <c r="AC111" s="342"/>
      <c r="AD111" s="342"/>
      <c r="AE111" s="342" t="s">
        <v>164</v>
      </c>
      <c r="AF111" s="345"/>
      <c r="AG111" s="345"/>
      <c r="AH111" s="409" t="s">
        <v>165</v>
      </c>
      <c r="AI111" s="410"/>
      <c r="AK111" s="13" t="s">
        <v>329</v>
      </c>
      <c r="AL111" s="337" t="e">
        <f>$N123/$J123</f>
        <v>#DIV/0!</v>
      </c>
      <c r="AM111" s="338"/>
      <c r="AO111" s="13" t="s">
        <v>332</v>
      </c>
      <c r="AP111" s="19" t="b">
        <v>0</v>
      </c>
      <c r="AQ111" s="13" t="s">
        <v>347</v>
      </c>
      <c r="AR111" s="15" t="b">
        <v>0</v>
      </c>
      <c r="AS111" s="12" t="s">
        <v>330</v>
      </c>
      <c r="AT111" s="19" t="b">
        <v>0</v>
      </c>
    </row>
    <row r="112" spans="1:46">
      <c r="A112" s="159"/>
      <c r="B112" s="160"/>
      <c r="C112" s="160"/>
      <c r="D112" s="160"/>
      <c r="E112" s="160"/>
      <c r="F112" s="160"/>
      <c r="G112" s="160"/>
      <c r="H112" s="160"/>
      <c r="I112" s="160"/>
      <c r="J112" s="319"/>
      <c r="K112" s="319"/>
      <c r="L112" s="319"/>
      <c r="M112" s="320"/>
      <c r="N112" s="321"/>
      <c r="O112" s="319"/>
      <c r="P112" s="319"/>
      <c r="Q112" s="322"/>
      <c r="R112" s="309" t="s">
        <v>343</v>
      </c>
      <c r="S112" s="310"/>
      <c r="T112" s="310"/>
      <c r="U112" s="310"/>
      <c r="V112" s="310"/>
      <c r="W112" s="311"/>
      <c r="X112" s="415"/>
      <c r="Y112" s="343"/>
      <c r="Z112" s="344"/>
      <c r="AA112" s="344"/>
      <c r="AB112" s="344"/>
      <c r="AC112" s="344"/>
      <c r="AD112" s="344"/>
      <c r="AE112" s="346"/>
      <c r="AF112" s="346"/>
      <c r="AG112" s="346"/>
      <c r="AH112" s="411"/>
      <c r="AI112" s="412"/>
      <c r="AK112" s="20" t="s">
        <v>330</v>
      </c>
      <c r="AL112" s="335" t="e">
        <f>$N125/$J125</f>
        <v>#DIV/0!</v>
      </c>
      <c r="AM112" s="336"/>
      <c r="AO112" s="20" t="s">
        <v>333</v>
      </c>
      <c r="AP112" s="21" t="b">
        <v>0</v>
      </c>
      <c r="AQ112" s="13" t="s">
        <v>348</v>
      </c>
      <c r="AR112" s="15" t="b">
        <v>0</v>
      </c>
      <c r="AT112" s="19"/>
    </row>
    <row r="113" spans="1:46" ht="13.5" customHeight="1">
      <c r="A113" s="159" t="s">
        <v>117</v>
      </c>
      <c r="B113" s="160"/>
      <c r="C113" s="160"/>
      <c r="D113" s="160"/>
      <c r="E113" s="160"/>
      <c r="F113" s="160"/>
      <c r="G113" s="160" t="s">
        <v>118</v>
      </c>
      <c r="H113" s="160"/>
      <c r="I113" s="160"/>
      <c r="J113" s="323"/>
      <c r="K113" s="323"/>
      <c r="L113" s="323"/>
      <c r="M113" s="324"/>
      <c r="N113" s="325"/>
      <c r="O113" s="323"/>
      <c r="P113" s="323"/>
      <c r="Q113" s="326"/>
      <c r="R113" s="309"/>
      <c r="S113" s="310"/>
      <c r="T113" s="310"/>
      <c r="U113" s="310"/>
      <c r="V113" s="310"/>
      <c r="W113" s="311"/>
      <c r="X113" s="415"/>
      <c r="Y113" s="343" t="s">
        <v>198</v>
      </c>
      <c r="Z113" s="344"/>
      <c r="AA113" s="344"/>
      <c r="AB113" s="304"/>
      <c r="AC113" s="304"/>
      <c r="AD113" s="304"/>
      <c r="AE113" s="304"/>
      <c r="AF113" s="304"/>
      <c r="AG113" s="304"/>
      <c r="AH113" s="304"/>
      <c r="AI113" s="350" t="s">
        <v>183</v>
      </c>
      <c r="AQ113" s="13" t="s">
        <v>349</v>
      </c>
      <c r="AT113" s="19"/>
    </row>
    <row r="114" spans="1:46" ht="14.25" thickBot="1">
      <c r="A114" s="159"/>
      <c r="B114" s="160"/>
      <c r="C114" s="160"/>
      <c r="D114" s="160"/>
      <c r="E114" s="160"/>
      <c r="F114" s="160"/>
      <c r="G114" s="160"/>
      <c r="H114" s="160"/>
      <c r="I114" s="160"/>
      <c r="J114" s="323"/>
      <c r="K114" s="323"/>
      <c r="L114" s="323"/>
      <c r="M114" s="324"/>
      <c r="N114" s="325"/>
      <c r="O114" s="323"/>
      <c r="P114" s="323"/>
      <c r="Q114" s="326"/>
      <c r="R114" s="312"/>
      <c r="S114" s="313"/>
      <c r="T114" s="313"/>
      <c r="U114" s="313"/>
      <c r="V114" s="313"/>
      <c r="W114" s="314"/>
      <c r="X114" s="416"/>
      <c r="Y114" s="524"/>
      <c r="Z114" s="525"/>
      <c r="AA114" s="525"/>
      <c r="AB114" s="305"/>
      <c r="AC114" s="305"/>
      <c r="AD114" s="305"/>
      <c r="AE114" s="305"/>
      <c r="AF114" s="305"/>
      <c r="AG114" s="305"/>
      <c r="AH114" s="305"/>
      <c r="AI114" s="413"/>
      <c r="AQ114" s="20" t="s">
        <v>350</v>
      </c>
      <c r="AR114" s="23"/>
      <c r="AS114" s="25"/>
      <c r="AT114" s="21"/>
    </row>
    <row r="115" spans="1:46">
      <c r="A115" s="159" t="s">
        <v>106</v>
      </c>
      <c r="B115" s="160"/>
      <c r="C115" s="160"/>
      <c r="D115" s="160"/>
      <c r="E115" s="160"/>
      <c r="F115" s="160"/>
      <c r="G115" s="160" t="s">
        <v>118</v>
      </c>
      <c r="H115" s="160"/>
      <c r="I115" s="160"/>
      <c r="J115" s="323"/>
      <c r="K115" s="323"/>
      <c r="L115" s="323"/>
      <c r="M115" s="324"/>
      <c r="N115" s="325"/>
      <c r="O115" s="323"/>
      <c r="P115" s="323"/>
      <c r="Q115" s="326"/>
      <c r="R115" s="469" t="s">
        <v>149</v>
      </c>
      <c r="S115" s="352" t="s">
        <v>151</v>
      </c>
      <c r="T115" s="352"/>
      <c r="U115" s="352"/>
      <c r="V115" s="352"/>
      <c r="W115" s="352"/>
      <c r="X115" s="393" t="s">
        <v>193</v>
      </c>
      <c r="Y115" s="394"/>
      <c r="Z115" s="394"/>
      <c r="AA115" s="394"/>
      <c r="AB115" s="394"/>
      <c r="AC115" s="397"/>
      <c r="AD115" s="399" t="s">
        <v>189</v>
      </c>
      <c r="AE115" s="397"/>
      <c r="AF115" s="401" t="s">
        <v>194</v>
      </c>
      <c r="AG115" s="403" t="s">
        <v>153</v>
      </c>
      <c r="AH115" s="403"/>
      <c r="AI115" s="404"/>
      <c r="AK115" s="17" t="s">
        <v>351</v>
      </c>
      <c r="AL115" s="18"/>
      <c r="AM115" s="17" t="s">
        <v>355</v>
      </c>
      <c r="AN115" s="18"/>
    </row>
    <row r="116" spans="1:46">
      <c r="A116" s="159"/>
      <c r="B116" s="160"/>
      <c r="C116" s="160"/>
      <c r="D116" s="160"/>
      <c r="E116" s="160"/>
      <c r="F116" s="160"/>
      <c r="G116" s="160"/>
      <c r="H116" s="160"/>
      <c r="I116" s="160"/>
      <c r="J116" s="323"/>
      <c r="K116" s="323"/>
      <c r="L116" s="323"/>
      <c r="M116" s="324"/>
      <c r="N116" s="325"/>
      <c r="O116" s="323"/>
      <c r="P116" s="323"/>
      <c r="Q116" s="326"/>
      <c r="R116" s="470"/>
      <c r="S116" s="353"/>
      <c r="T116" s="353"/>
      <c r="U116" s="353"/>
      <c r="V116" s="353"/>
      <c r="W116" s="353"/>
      <c r="X116" s="395"/>
      <c r="Y116" s="396"/>
      <c r="Z116" s="396"/>
      <c r="AA116" s="396"/>
      <c r="AB116" s="396"/>
      <c r="AC116" s="398"/>
      <c r="AD116" s="400"/>
      <c r="AE116" s="398"/>
      <c r="AF116" s="402"/>
      <c r="AG116" s="405"/>
      <c r="AH116" s="405"/>
      <c r="AI116" s="406"/>
      <c r="AK116" s="13" t="s">
        <v>332</v>
      </c>
      <c r="AL116" s="19" t="b">
        <v>0</v>
      </c>
      <c r="AM116" s="13" t="s">
        <v>356</v>
      </c>
      <c r="AN116" s="19" t="b">
        <v>0</v>
      </c>
    </row>
    <row r="117" spans="1:46" ht="14.25" customHeight="1">
      <c r="A117" s="505" t="s">
        <v>123</v>
      </c>
      <c r="B117" s="506"/>
      <c r="C117" s="508" t="s">
        <v>103</v>
      </c>
      <c r="D117" s="160"/>
      <c r="E117" s="160"/>
      <c r="F117" s="461"/>
      <c r="G117" s="474" t="s">
        <v>122</v>
      </c>
      <c r="H117" s="456"/>
      <c r="I117" s="457"/>
      <c r="J117" s="478" t="str">
        <f>IF($J$95="","",(J97*4/$J$95)*100)</f>
        <v/>
      </c>
      <c r="K117" s="479"/>
      <c r="L117" s="479"/>
      <c r="M117" s="480"/>
      <c r="N117" s="478" t="str">
        <f>IF($N$95="","",(N97*4/$N$95)*100)</f>
        <v/>
      </c>
      <c r="O117" s="479"/>
      <c r="P117" s="479"/>
      <c r="Q117" s="519"/>
      <c r="R117" s="470"/>
      <c r="S117" s="353" t="s">
        <v>152</v>
      </c>
      <c r="T117" s="353"/>
      <c r="U117" s="353"/>
      <c r="V117" s="353"/>
      <c r="W117" s="353"/>
      <c r="X117" s="365" t="s">
        <v>193</v>
      </c>
      <c r="Y117" s="366"/>
      <c r="Z117" s="366"/>
      <c r="AA117" s="366"/>
      <c r="AB117" s="366"/>
      <c r="AC117" s="428"/>
      <c r="AD117" s="411" t="s">
        <v>189</v>
      </c>
      <c r="AE117" s="428"/>
      <c r="AF117" s="427" t="s">
        <v>194</v>
      </c>
      <c r="AG117" s="405" t="s">
        <v>153</v>
      </c>
      <c r="AH117" s="405"/>
      <c r="AI117" s="406"/>
      <c r="AK117" s="20" t="s">
        <v>333</v>
      </c>
      <c r="AL117" s="21" t="b">
        <v>0</v>
      </c>
      <c r="AM117" s="13" t="s">
        <v>357</v>
      </c>
      <c r="AN117" s="19"/>
    </row>
    <row r="118" spans="1:46">
      <c r="A118" s="507"/>
      <c r="B118" s="506"/>
      <c r="C118" s="509"/>
      <c r="D118" s="463"/>
      <c r="E118" s="463"/>
      <c r="F118" s="464"/>
      <c r="G118" s="510"/>
      <c r="H118" s="459"/>
      <c r="I118" s="460"/>
      <c r="J118" s="484"/>
      <c r="K118" s="485"/>
      <c r="L118" s="485"/>
      <c r="M118" s="511"/>
      <c r="N118" s="484"/>
      <c r="O118" s="485"/>
      <c r="P118" s="485"/>
      <c r="Q118" s="486"/>
      <c r="R118" s="470"/>
      <c r="S118" s="353"/>
      <c r="T118" s="353"/>
      <c r="U118" s="353"/>
      <c r="V118" s="353"/>
      <c r="W118" s="353"/>
      <c r="X118" s="395"/>
      <c r="Y118" s="396"/>
      <c r="Z118" s="396"/>
      <c r="AA118" s="396"/>
      <c r="AB118" s="396"/>
      <c r="AC118" s="398"/>
      <c r="AD118" s="400"/>
      <c r="AE118" s="398"/>
      <c r="AF118" s="402"/>
      <c r="AG118" s="405"/>
      <c r="AH118" s="405"/>
      <c r="AI118" s="406"/>
      <c r="AK118" s="17" t="s">
        <v>352</v>
      </c>
      <c r="AL118" s="18"/>
      <c r="AM118" s="13" t="s">
        <v>358</v>
      </c>
      <c r="AN118" s="19" t="b">
        <v>0</v>
      </c>
    </row>
    <row r="119" spans="1:46" ht="13.5" customHeight="1">
      <c r="A119" s="507"/>
      <c r="B119" s="506"/>
      <c r="C119" s="512" t="s">
        <v>110</v>
      </c>
      <c r="D119" s="513"/>
      <c r="E119" s="513"/>
      <c r="F119" s="514"/>
      <c r="G119" s="515" t="s">
        <v>122</v>
      </c>
      <c r="H119" s="516"/>
      <c r="I119" s="517"/>
      <c r="J119" s="481" t="str">
        <f>IF($J$95="","",(J99*9/$J$95)*100)</f>
        <v/>
      </c>
      <c r="K119" s="482"/>
      <c r="L119" s="482"/>
      <c r="M119" s="518"/>
      <c r="N119" s="481" t="str">
        <f>IF($N$95="","",(N99*9/$N$95)*100)</f>
        <v/>
      </c>
      <c r="O119" s="482"/>
      <c r="P119" s="482"/>
      <c r="Q119" s="483"/>
      <c r="R119" s="470"/>
      <c r="S119" s="487" t="s">
        <v>154</v>
      </c>
      <c r="T119" s="197"/>
      <c r="U119" s="197"/>
      <c r="V119" s="197"/>
      <c r="W119" s="198"/>
      <c r="X119" s="417" t="s">
        <v>201</v>
      </c>
      <c r="Y119" s="418"/>
      <c r="Z119" s="530"/>
      <c r="AA119" s="409" t="s">
        <v>202</v>
      </c>
      <c r="AB119" s="422"/>
      <c r="AC119" s="527" t="s">
        <v>200</v>
      </c>
      <c r="AD119" s="422"/>
      <c r="AE119" s="423" t="s">
        <v>199</v>
      </c>
      <c r="AF119" s="424"/>
      <c r="AG119" s="405" t="s">
        <v>153</v>
      </c>
      <c r="AH119" s="405"/>
      <c r="AI119" s="406"/>
      <c r="AK119" s="13" t="s">
        <v>332</v>
      </c>
      <c r="AL119" s="19" t="b">
        <v>0</v>
      </c>
      <c r="AM119" s="13" t="s">
        <v>330</v>
      </c>
      <c r="AN119" s="19" t="b">
        <v>0</v>
      </c>
    </row>
    <row r="120" spans="1:46">
      <c r="A120" s="507"/>
      <c r="B120" s="506"/>
      <c r="C120" s="509"/>
      <c r="D120" s="463"/>
      <c r="E120" s="463"/>
      <c r="F120" s="464"/>
      <c r="G120" s="510"/>
      <c r="H120" s="459"/>
      <c r="I120" s="460"/>
      <c r="J120" s="484"/>
      <c r="K120" s="485"/>
      <c r="L120" s="485"/>
      <c r="M120" s="511"/>
      <c r="N120" s="484"/>
      <c r="O120" s="485"/>
      <c r="P120" s="485"/>
      <c r="Q120" s="486"/>
      <c r="R120" s="470"/>
      <c r="S120" s="488"/>
      <c r="T120" s="200"/>
      <c r="U120" s="200"/>
      <c r="V120" s="200"/>
      <c r="W120" s="201"/>
      <c r="X120" s="419"/>
      <c r="Y120" s="420"/>
      <c r="Z120" s="531"/>
      <c r="AA120" s="400"/>
      <c r="AB120" s="398"/>
      <c r="AC120" s="528"/>
      <c r="AD120" s="398"/>
      <c r="AE120" s="425"/>
      <c r="AF120" s="426"/>
      <c r="AG120" s="405"/>
      <c r="AH120" s="405"/>
      <c r="AI120" s="406"/>
      <c r="AK120" s="20" t="s">
        <v>333</v>
      </c>
      <c r="AL120" s="21" t="b">
        <v>0</v>
      </c>
      <c r="AM120" s="20" t="s">
        <v>333</v>
      </c>
      <c r="AN120" s="21" t="b">
        <v>0</v>
      </c>
    </row>
    <row r="121" spans="1:46">
      <c r="A121" s="507"/>
      <c r="B121" s="506"/>
      <c r="C121" s="214" t="s">
        <v>124</v>
      </c>
      <c r="D121" s="169"/>
      <c r="E121" s="169"/>
      <c r="F121" s="492"/>
      <c r="G121" s="471" t="s">
        <v>122</v>
      </c>
      <c r="H121" s="472"/>
      <c r="I121" s="473"/>
      <c r="J121" s="475" t="str">
        <f>IF(J95="","",100-(J117+J119))</f>
        <v/>
      </c>
      <c r="K121" s="476"/>
      <c r="L121" s="476"/>
      <c r="M121" s="477"/>
      <c r="N121" s="475" t="str">
        <f>IF(N95="","",100-(N117+N119))</f>
        <v/>
      </c>
      <c r="O121" s="476"/>
      <c r="P121" s="476"/>
      <c r="Q121" s="534"/>
      <c r="R121" s="470"/>
      <c r="S121" s="529" t="s">
        <v>155</v>
      </c>
      <c r="T121" s="529"/>
      <c r="U121" s="529"/>
      <c r="V121" s="529"/>
      <c r="W121" s="529"/>
      <c r="X121" s="532" t="s">
        <v>204</v>
      </c>
      <c r="Y121" s="409"/>
      <c r="Z121" s="422"/>
      <c r="AA121" s="422"/>
      <c r="AB121" s="527" t="s">
        <v>200</v>
      </c>
      <c r="AC121" s="535"/>
      <c r="AD121" s="535"/>
      <c r="AE121" s="423" t="s">
        <v>199</v>
      </c>
      <c r="AF121" s="424"/>
      <c r="AG121" s="405" t="s">
        <v>153</v>
      </c>
      <c r="AH121" s="405"/>
      <c r="AI121" s="406"/>
      <c r="AK121" s="17" t="s">
        <v>353</v>
      </c>
      <c r="AL121" s="18"/>
    </row>
    <row r="122" spans="1:46">
      <c r="A122" s="507"/>
      <c r="B122" s="506"/>
      <c r="C122" s="225"/>
      <c r="D122" s="160"/>
      <c r="E122" s="160"/>
      <c r="F122" s="461"/>
      <c r="G122" s="474"/>
      <c r="H122" s="456"/>
      <c r="I122" s="457"/>
      <c r="J122" s="478"/>
      <c r="K122" s="479"/>
      <c r="L122" s="479"/>
      <c r="M122" s="480"/>
      <c r="N122" s="478"/>
      <c r="O122" s="479"/>
      <c r="P122" s="479"/>
      <c r="Q122" s="519"/>
      <c r="R122" s="470"/>
      <c r="S122" s="529"/>
      <c r="T122" s="529"/>
      <c r="U122" s="529"/>
      <c r="V122" s="529"/>
      <c r="W122" s="529"/>
      <c r="X122" s="533"/>
      <c r="Y122" s="400"/>
      <c r="Z122" s="398"/>
      <c r="AA122" s="398"/>
      <c r="AB122" s="528"/>
      <c r="AC122" s="536"/>
      <c r="AD122" s="536"/>
      <c r="AE122" s="425"/>
      <c r="AF122" s="426"/>
      <c r="AG122" s="453"/>
      <c r="AH122" s="453"/>
      <c r="AI122" s="454"/>
      <c r="AK122" s="13" t="s">
        <v>332</v>
      </c>
      <c r="AL122" s="19" t="b">
        <v>0</v>
      </c>
    </row>
    <row r="123" spans="1:46">
      <c r="A123" s="520" t="s">
        <v>129</v>
      </c>
      <c r="B123" s="521"/>
      <c r="C123" s="455" t="s">
        <v>127</v>
      </c>
      <c r="D123" s="456"/>
      <c r="E123" s="456"/>
      <c r="F123" s="457"/>
      <c r="G123" s="225" t="s">
        <v>118</v>
      </c>
      <c r="H123" s="160"/>
      <c r="I123" s="461"/>
      <c r="J123" s="321"/>
      <c r="K123" s="319"/>
      <c r="L123" s="319"/>
      <c r="M123" s="465"/>
      <c r="N123" s="321"/>
      <c r="O123" s="319"/>
      <c r="P123" s="319"/>
      <c r="Q123" s="322"/>
      <c r="R123" s="470"/>
      <c r="S123" s="487" t="s">
        <v>159</v>
      </c>
      <c r="T123" s="197"/>
      <c r="U123" s="197"/>
      <c r="V123" s="197"/>
      <c r="W123" s="198"/>
      <c r="X123" s="341" t="s">
        <v>156</v>
      </c>
      <c r="Y123" s="342"/>
      <c r="Z123" s="342"/>
      <c r="AA123" s="342" t="s">
        <v>157</v>
      </c>
      <c r="AB123" s="342"/>
      <c r="AC123" s="342"/>
      <c r="AD123" s="342" t="s">
        <v>158</v>
      </c>
      <c r="AE123" s="342"/>
      <c r="AF123" s="342"/>
      <c r="AG123" s="390" t="s">
        <v>153</v>
      </c>
      <c r="AH123" s="391"/>
      <c r="AI123" s="392"/>
      <c r="AK123" s="20" t="s">
        <v>333</v>
      </c>
      <c r="AL123" s="21" t="b">
        <v>0</v>
      </c>
    </row>
    <row r="124" spans="1:46">
      <c r="A124" s="520"/>
      <c r="B124" s="521"/>
      <c r="C124" s="458"/>
      <c r="D124" s="459"/>
      <c r="E124" s="459"/>
      <c r="F124" s="460"/>
      <c r="G124" s="462"/>
      <c r="H124" s="463"/>
      <c r="I124" s="464"/>
      <c r="J124" s="466"/>
      <c r="K124" s="467"/>
      <c r="L124" s="467"/>
      <c r="M124" s="468"/>
      <c r="N124" s="466"/>
      <c r="O124" s="467"/>
      <c r="P124" s="467"/>
      <c r="Q124" s="537"/>
      <c r="R124" s="470"/>
      <c r="S124" s="526"/>
      <c r="T124" s="362"/>
      <c r="U124" s="362"/>
      <c r="V124" s="362"/>
      <c r="W124" s="363"/>
      <c r="X124" s="343"/>
      <c r="Y124" s="344"/>
      <c r="Z124" s="344"/>
      <c r="AA124" s="344"/>
      <c r="AB124" s="344"/>
      <c r="AC124" s="344"/>
      <c r="AD124" s="344"/>
      <c r="AE124" s="344"/>
      <c r="AF124" s="344"/>
      <c r="AG124" s="349"/>
      <c r="AH124" s="304"/>
      <c r="AI124" s="307"/>
      <c r="AK124" s="17" t="s">
        <v>354</v>
      </c>
      <c r="AL124" s="18"/>
    </row>
    <row r="125" spans="1:46">
      <c r="A125" s="520"/>
      <c r="B125" s="521"/>
      <c r="C125" s="471" t="s">
        <v>128</v>
      </c>
      <c r="D125" s="472"/>
      <c r="E125" s="472"/>
      <c r="F125" s="473"/>
      <c r="G125" s="214" t="s">
        <v>118</v>
      </c>
      <c r="H125" s="169"/>
      <c r="I125" s="492"/>
      <c r="J125" s="495"/>
      <c r="K125" s="496"/>
      <c r="L125" s="496"/>
      <c r="M125" s="497"/>
      <c r="N125" s="495"/>
      <c r="O125" s="496"/>
      <c r="P125" s="496"/>
      <c r="Q125" s="501"/>
      <c r="R125" s="470"/>
      <c r="S125" s="526"/>
      <c r="T125" s="362"/>
      <c r="U125" s="362"/>
      <c r="V125" s="362"/>
      <c r="W125" s="363"/>
      <c r="X125" s="343" t="s">
        <v>198</v>
      </c>
      <c r="Y125" s="344"/>
      <c r="Z125" s="344"/>
      <c r="AA125" s="538"/>
      <c r="AB125" s="538"/>
      <c r="AC125" s="538"/>
      <c r="AD125" s="538"/>
      <c r="AE125" s="538"/>
      <c r="AF125" s="442" t="s">
        <v>183</v>
      </c>
      <c r="AG125" s="349"/>
      <c r="AH125" s="304"/>
      <c r="AI125" s="307"/>
      <c r="AK125" s="13" t="s">
        <v>332</v>
      </c>
      <c r="AL125" s="19" t="b">
        <v>0</v>
      </c>
    </row>
    <row r="126" spans="1:46" ht="14.25" thickBot="1">
      <c r="A126" s="522"/>
      <c r="B126" s="523"/>
      <c r="C126" s="489"/>
      <c r="D126" s="490"/>
      <c r="E126" s="490"/>
      <c r="F126" s="491"/>
      <c r="G126" s="205"/>
      <c r="H126" s="493"/>
      <c r="I126" s="494"/>
      <c r="J126" s="498"/>
      <c r="K126" s="499"/>
      <c r="L126" s="499"/>
      <c r="M126" s="500"/>
      <c r="N126" s="502"/>
      <c r="O126" s="503"/>
      <c r="P126" s="503"/>
      <c r="Q126" s="504"/>
      <c r="R126" s="470"/>
      <c r="S126" s="526"/>
      <c r="T126" s="362"/>
      <c r="U126" s="362"/>
      <c r="V126" s="362"/>
      <c r="W126" s="363"/>
      <c r="X126" s="343"/>
      <c r="Y126" s="344"/>
      <c r="Z126" s="344"/>
      <c r="AA126" s="538"/>
      <c r="AB126" s="538"/>
      <c r="AC126" s="538"/>
      <c r="AD126" s="538"/>
      <c r="AE126" s="538"/>
      <c r="AF126" s="442"/>
      <c r="AG126" s="349"/>
      <c r="AH126" s="304"/>
      <c r="AI126" s="307"/>
      <c r="AK126" s="20" t="s">
        <v>333</v>
      </c>
      <c r="AL126" s="21" t="b">
        <v>0</v>
      </c>
    </row>
    <row r="127" spans="1:46">
      <c r="A127" s="443" t="s">
        <v>208</v>
      </c>
      <c r="B127" s="444"/>
      <c r="C127" s="444"/>
      <c r="D127" s="444"/>
      <c r="E127" s="444"/>
      <c r="F127" s="444"/>
      <c r="G127" s="444"/>
      <c r="H127" s="444"/>
      <c r="I127" s="444"/>
      <c r="J127" s="444"/>
      <c r="K127" s="444"/>
      <c r="L127" s="444"/>
      <c r="M127" s="444"/>
      <c r="N127" s="444"/>
      <c r="O127" s="444"/>
      <c r="P127" s="444"/>
      <c r="Q127" s="444"/>
      <c r="R127" s="445" t="s">
        <v>169</v>
      </c>
      <c r="S127" s="444"/>
      <c r="T127" s="444"/>
      <c r="U127" s="444"/>
      <c r="V127" s="444"/>
      <c r="W127" s="444"/>
      <c r="X127" s="444"/>
      <c r="Y127" s="444"/>
      <c r="Z127" s="444"/>
      <c r="AA127" s="444"/>
      <c r="AB127" s="444"/>
      <c r="AC127" s="444"/>
      <c r="AD127" s="444"/>
      <c r="AE127" s="444"/>
      <c r="AF127" s="444"/>
      <c r="AG127" s="444"/>
      <c r="AH127" s="444"/>
      <c r="AI127" s="446"/>
    </row>
    <row r="128" spans="1:46">
      <c r="A128" s="432"/>
      <c r="B128" s="430"/>
      <c r="C128" s="430"/>
      <c r="D128" s="430"/>
      <c r="E128" s="430"/>
      <c r="F128" s="430"/>
      <c r="G128" s="430"/>
      <c r="H128" s="430"/>
      <c r="I128" s="430"/>
      <c r="J128" s="430"/>
      <c r="K128" s="430"/>
      <c r="L128" s="430"/>
      <c r="M128" s="430"/>
      <c r="N128" s="430"/>
      <c r="O128" s="430"/>
      <c r="P128" s="430"/>
      <c r="Q128" s="430"/>
      <c r="R128" s="436"/>
      <c r="S128" s="437"/>
      <c r="T128" s="437"/>
      <c r="U128" s="437"/>
      <c r="V128" s="437"/>
      <c r="W128" s="437"/>
      <c r="X128" s="437"/>
      <c r="Y128" s="437"/>
      <c r="Z128" s="437"/>
      <c r="AA128" s="437"/>
      <c r="AB128" s="437"/>
      <c r="AC128" s="437"/>
      <c r="AD128" s="437"/>
      <c r="AE128" s="437"/>
      <c r="AF128" s="437"/>
      <c r="AG128" s="437"/>
      <c r="AH128" s="437"/>
      <c r="AI128" s="438"/>
    </row>
    <row r="129" spans="1:35">
      <c r="A129" s="432"/>
      <c r="B129" s="430"/>
      <c r="C129" s="430"/>
      <c r="D129" s="430"/>
      <c r="E129" s="430"/>
      <c r="F129" s="430"/>
      <c r="G129" s="430"/>
      <c r="H129" s="430"/>
      <c r="I129" s="430"/>
      <c r="J129" s="430"/>
      <c r="K129" s="430"/>
      <c r="L129" s="430"/>
      <c r="M129" s="430"/>
      <c r="N129" s="430"/>
      <c r="O129" s="430"/>
      <c r="P129" s="430"/>
      <c r="Q129" s="430"/>
      <c r="R129" s="436"/>
      <c r="S129" s="437"/>
      <c r="T129" s="437"/>
      <c r="U129" s="437"/>
      <c r="V129" s="437"/>
      <c r="W129" s="437"/>
      <c r="X129" s="437"/>
      <c r="Y129" s="437"/>
      <c r="Z129" s="437"/>
      <c r="AA129" s="437"/>
      <c r="AB129" s="437"/>
      <c r="AC129" s="437"/>
      <c r="AD129" s="437"/>
      <c r="AE129" s="437"/>
      <c r="AF129" s="437"/>
      <c r="AG129" s="437"/>
      <c r="AH129" s="437"/>
      <c r="AI129" s="438"/>
    </row>
    <row r="130" spans="1:35">
      <c r="A130" s="432"/>
      <c r="B130" s="430"/>
      <c r="C130" s="430"/>
      <c r="D130" s="430"/>
      <c r="E130" s="430"/>
      <c r="F130" s="430"/>
      <c r="G130" s="430"/>
      <c r="H130" s="430"/>
      <c r="I130" s="430"/>
      <c r="J130" s="430"/>
      <c r="K130" s="430"/>
      <c r="L130" s="430"/>
      <c r="M130" s="430"/>
      <c r="N130" s="430"/>
      <c r="O130" s="430"/>
      <c r="P130" s="430"/>
      <c r="Q130" s="430"/>
      <c r="R130" s="436"/>
      <c r="S130" s="437"/>
      <c r="T130" s="437"/>
      <c r="U130" s="437"/>
      <c r="V130" s="437"/>
      <c r="W130" s="437"/>
      <c r="X130" s="437"/>
      <c r="Y130" s="437"/>
      <c r="Z130" s="437"/>
      <c r="AA130" s="437"/>
      <c r="AB130" s="437"/>
      <c r="AC130" s="437"/>
      <c r="AD130" s="437"/>
      <c r="AE130" s="437"/>
      <c r="AF130" s="437"/>
      <c r="AG130" s="437"/>
      <c r="AH130" s="437"/>
      <c r="AI130" s="438"/>
    </row>
    <row r="131" spans="1:35">
      <c r="A131" s="432"/>
      <c r="B131" s="430"/>
      <c r="C131" s="430"/>
      <c r="D131" s="430"/>
      <c r="E131" s="430"/>
      <c r="F131" s="430"/>
      <c r="G131" s="430"/>
      <c r="H131" s="430"/>
      <c r="I131" s="430"/>
      <c r="J131" s="430"/>
      <c r="K131" s="430"/>
      <c r="L131" s="430"/>
      <c r="M131" s="430"/>
      <c r="N131" s="430"/>
      <c r="O131" s="430"/>
      <c r="P131" s="430"/>
      <c r="Q131" s="430"/>
      <c r="R131" s="436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7"/>
      <c r="AC131" s="437"/>
      <c r="AD131" s="437"/>
      <c r="AE131" s="437"/>
      <c r="AF131" s="437"/>
      <c r="AG131" s="437"/>
      <c r="AH131" s="437"/>
      <c r="AI131" s="438"/>
    </row>
    <row r="132" spans="1:35">
      <c r="A132" s="447" t="s">
        <v>209</v>
      </c>
      <c r="B132" s="448"/>
      <c r="C132" s="448"/>
      <c r="D132" s="448"/>
      <c r="E132" s="448"/>
      <c r="F132" s="448"/>
      <c r="G132" s="448"/>
      <c r="H132" s="448"/>
      <c r="I132" s="448"/>
      <c r="J132" s="448"/>
      <c r="K132" s="448"/>
      <c r="L132" s="448"/>
      <c r="M132" s="448"/>
      <c r="N132" s="448"/>
      <c r="O132" s="448"/>
      <c r="P132" s="448"/>
      <c r="Q132" s="449"/>
      <c r="R132" s="450" t="s">
        <v>207</v>
      </c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451"/>
      <c r="AF132" s="451"/>
      <c r="AG132" s="451"/>
      <c r="AH132" s="451"/>
      <c r="AI132" s="452"/>
    </row>
    <row r="133" spans="1:35">
      <c r="A133" s="429"/>
      <c r="B133" s="430"/>
      <c r="C133" s="430"/>
      <c r="D133" s="430"/>
      <c r="E133" s="430"/>
      <c r="F133" s="430"/>
      <c r="G133" s="430"/>
      <c r="H133" s="430"/>
      <c r="I133" s="430"/>
      <c r="J133" s="430"/>
      <c r="K133" s="430"/>
      <c r="L133" s="430"/>
      <c r="M133" s="430"/>
      <c r="N133" s="430"/>
      <c r="O133" s="430"/>
      <c r="P133" s="430"/>
      <c r="Q133" s="431"/>
      <c r="R133" s="436"/>
      <c r="S133" s="437"/>
      <c r="T133" s="437"/>
      <c r="U133" s="437"/>
      <c r="V133" s="437"/>
      <c r="W133" s="437"/>
      <c r="X133" s="437"/>
      <c r="Y133" s="437"/>
      <c r="Z133" s="437"/>
      <c r="AA133" s="437"/>
      <c r="AB133" s="437"/>
      <c r="AC133" s="437"/>
      <c r="AD133" s="437"/>
      <c r="AE133" s="437"/>
      <c r="AF133" s="437"/>
      <c r="AG133" s="437"/>
      <c r="AH133" s="437"/>
      <c r="AI133" s="438"/>
    </row>
    <row r="134" spans="1:35">
      <c r="A134" s="432"/>
      <c r="B134" s="430"/>
      <c r="C134" s="430"/>
      <c r="D134" s="430"/>
      <c r="E134" s="430"/>
      <c r="F134" s="430"/>
      <c r="G134" s="430"/>
      <c r="H134" s="430"/>
      <c r="I134" s="430"/>
      <c r="J134" s="430"/>
      <c r="K134" s="430"/>
      <c r="L134" s="430"/>
      <c r="M134" s="430"/>
      <c r="N134" s="430"/>
      <c r="O134" s="430"/>
      <c r="P134" s="430"/>
      <c r="Q134" s="431"/>
      <c r="R134" s="436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7"/>
      <c r="AC134" s="437"/>
      <c r="AD134" s="437"/>
      <c r="AE134" s="437"/>
      <c r="AF134" s="437"/>
      <c r="AG134" s="437"/>
      <c r="AH134" s="437"/>
      <c r="AI134" s="438"/>
    </row>
    <row r="135" spans="1:35">
      <c r="A135" s="432"/>
      <c r="B135" s="430"/>
      <c r="C135" s="430"/>
      <c r="D135" s="430"/>
      <c r="E135" s="430"/>
      <c r="F135" s="430"/>
      <c r="G135" s="430"/>
      <c r="H135" s="430"/>
      <c r="I135" s="430"/>
      <c r="J135" s="430"/>
      <c r="K135" s="430"/>
      <c r="L135" s="430"/>
      <c r="M135" s="430"/>
      <c r="N135" s="430"/>
      <c r="O135" s="430"/>
      <c r="P135" s="430"/>
      <c r="Q135" s="431"/>
      <c r="R135" s="436"/>
      <c r="S135" s="437"/>
      <c r="T135" s="437"/>
      <c r="U135" s="437"/>
      <c r="V135" s="437"/>
      <c r="W135" s="437"/>
      <c r="X135" s="437"/>
      <c r="Y135" s="437"/>
      <c r="Z135" s="437"/>
      <c r="AA135" s="437"/>
      <c r="AB135" s="437"/>
      <c r="AC135" s="437"/>
      <c r="AD135" s="437"/>
      <c r="AE135" s="437"/>
      <c r="AF135" s="437"/>
      <c r="AG135" s="437"/>
      <c r="AH135" s="437"/>
      <c r="AI135" s="438"/>
    </row>
    <row r="136" spans="1:35">
      <c r="A136" s="432"/>
      <c r="B136" s="430"/>
      <c r="C136" s="430"/>
      <c r="D136" s="430"/>
      <c r="E136" s="430"/>
      <c r="F136" s="430"/>
      <c r="G136" s="430"/>
      <c r="H136" s="430"/>
      <c r="I136" s="430"/>
      <c r="J136" s="430"/>
      <c r="K136" s="430"/>
      <c r="L136" s="430"/>
      <c r="M136" s="430"/>
      <c r="N136" s="430"/>
      <c r="O136" s="430"/>
      <c r="P136" s="430"/>
      <c r="Q136" s="431"/>
      <c r="R136" s="436"/>
      <c r="S136" s="437"/>
      <c r="T136" s="437"/>
      <c r="U136" s="437"/>
      <c r="V136" s="437"/>
      <c r="W136" s="437"/>
      <c r="X136" s="437"/>
      <c r="Y136" s="437"/>
      <c r="Z136" s="437"/>
      <c r="AA136" s="437"/>
      <c r="AB136" s="437"/>
      <c r="AC136" s="437"/>
      <c r="AD136" s="437"/>
      <c r="AE136" s="437"/>
      <c r="AF136" s="437"/>
      <c r="AG136" s="437"/>
      <c r="AH136" s="437"/>
      <c r="AI136" s="438"/>
    </row>
    <row r="137" spans="1:35" ht="14.25" thickBot="1">
      <c r="A137" s="433"/>
      <c r="B137" s="434"/>
      <c r="C137" s="434"/>
      <c r="D137" s="434"/>
      <c r="E137" s="434"/>
      <c r="F137" s="434"/>
      <c r="G137" s="434"/>
      <c r="H137" s="434"/>
      <c r="I137" s="434"/>
      <c r="J137" s="434"/>
      <c r="K137" s="434"/>
      <c r="L137" s="434"/>
      <c r="M137" s="434"/>
      <c r="N137" s="434"/>
      <c r="O137" s="434"/>
      <c r="P137" s="434"/>
      <c r="Q137" s="435"/>
      <c r="R137" s="439"/>
      <c r="S137" s="440"/>
      <c r="T137" s="440"/>
      <c r="U137" s="440"/>
      <c r="V137" s="440"/>
      <c r="W137" s="440"/>
      <c r="X137" s="440"/>
      <c r="Y137" s="440"/>
      <c r="Z137" s="440"/>
      <c r="AA137" s="440"/>
      <c r="AB137" s="440"/>
      <c r="AC137" s="440"/>
      <c r="AD137" s="440"/>
      <c r="AE137" s="440"/>
      <c r="AF137" s="440"/>
      <c r="AG137" s="440"/>
      <c r="AH137" s="440"/>
      <c r="AI137" s="441"/>
    </row>
    <row r="138" spans="1:35" ht="20.100000000000001" customHeight="1">
      <c r="A138" s="421" t="s">
        <v>367</v>
      </c>
      <c r="B138" s="421"/>
      <c r="C138" s="421"/>
      <c r="D138" s="421"/>
      <c r="E138" s="421"/>
      <c r="F138" s="421"/>
      <c r="G138" s="421"/>
      <c r="H138" s="421"/>
      <c r="I138" s="421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1"/>
      <c r="AC138" s="421"/>
      <c r="AD138" s="421"/>
      <c r="AE138" s="421"/>
      <c r="AF138" s="421"/>
      <c r="AG138" s="421"/>
      <c r="AH138" s="421"/>
      <c r="AI138" s="421"/>
    </row>
  </sheetData>
  <mergeCells count="536">
    <mergeCell ref="AF24:AI24"/>
    <mergeCell ref="AF25:AI25"/>
    <mergeCell ref="AF26:AI26"/>
    <mergeCell ref="AF27:AI27"/>
    <mergeCell ref="A1:E1"/>
    <mergeCell ref="A2:E2"/>
    <mergeCell ref="N1:V1"/>
    <mergeCell ref="H1:M1"/>
    <mergeCell ref="A13:C14"/>
    <mergeCell ref="D13:Q14"/>
    <mergeCell ref="R14:U14"/>
    <mergeCell ref="R13:U13"/>
    <mergeCell ref="V13:AI14"/>
    <mergeCell ref="W9:AI9"/>
    <mergeCell ref="V10:AI10"/>
    <mergeCell ref="A3:E3"/>
    <mergeCell ref="I19:K19"/>
    <mergeCell ref="L19:M19"/>
    <mergeCell ref="N19:O19"/>
    <mergeCell ref="P19:Q19"/>
    <mergeCell ref="R19:T19"/>
    <mergeCell ref="AC18:AF18"/>
    <mergeCell ref="A5:AA6"/>
    <mergeCell ref="A8:Q11"/>
    <mergeCell ref="R7:U7"/>
    <mergeCell ref="R8:U8"/>
    <mergeCell ref="V7:AI8"/>
    <mergeCell ref="R11:U11"/>
    <mergeCell ref="V11:AI12"/>
    <mergeCell ref="A7:E7"/>
    <mergeCell ref="W49:X50"/>
    <mergeCell ref="AB49:AC50"/>
    <mergeCell ref="AB5:AE6"/>
    <mergeCell ref="AF5:AI6"/>
    <mergeCell ref="A15:B15"/>
    <mergeCell ref="C15:H15"/>
    <mergeCell ref="R15:U15"/>
    <mergeCell ref="V15:AI15"/>
    <mergeCell ref="I15:J15"/>
    <mergeCell ref="K15:Q15"/>
    <mergeCell ref="F7:Q7"/>
    <mergeCell ref="A12:C12"/>
    <mergeCell ref="E12:Q12"/>
    <mergeCell ref="R12:U12"/>
    <mergeCell ref="R9:U10"/>
    <mergeCell ref="Q27:T27"/>
    <mergeCell ref="AG47:AG48"/>
    <mergeCell ref="AH47:AH48"/>
    <mergeCell ref="A83:Q84"/>
    <mergeCell ref="X83:AC84"/>
    <mergeCell ref="Y77:Z78"/>
    <mergeCell ref="AA77:AB78"/>
    <mergeCell ref="AC77:AE78"/>
    <mergeCell ref="AD49:AE50"/>
    <mergeCell ref="L53:M54"/>
    <mergeCell ref="A69:H72"/>
    <mergeCell ref="I57:L58"/>
    <mergeCell ref="M57:P58"/>
    <mergeCell ref="Q57:S58"/>
    <mergeCell ref="V79:W79"/>
    <mergeCell ref="AA49:AA50"/>
    <mergeCell ref="Y49:Z50"/>
    <mergeCell ref="H53:I54"/>
    <mergeCell ref="J53:K54"/>
    <mergeCell ref="I77:N78"/>
    <mergeCell ref="O77:Q78"/>
    <mergeCell ref="R77:S78"/>
    <mergeCell ref="T77:U78"/>
    <mergeCell ref="V77:X78"/>
    <mergeCell ref="A51:E52"/>
    <mergeCell ref="AE57:AI58"/>
    <mergeCell ref="S61:U62"/>
    <mergeCell ref="Z51:AI52"/>
    <mergeCell ref="I49:Q50"/>
    <mergeCell ref="F51:H52"/>
    <mergeCell ref="I51:Q52"/>
    <mergeCell ref="AF49:AI50"/>
    <mergeCell ref="O55:P56"/>
    <mergeCell ref="H55:N56"/>
    <mergeCell ref="A53:E54"/>
    <mergeCell ref="A49:E50"/>
    <mergeCell ref="F53:G54"/>
    <mergeCell ref="R49:V50"/>
    <mergeCell ref="R51:V52"/>
    <mergeCell ref="W51:Y52"/>
    <mergeCell ref="F49:H50"/>
    <mergeCell ref="A73:H76"/>
    <mergeCell ref="AF71:AI72"/>
    <mergeCell ref="AA73:AI74"/>
    <mergeCell ref="A55:E56"/>
    <mergeCell ref="AF53:AI54"/>
    <mergeCell ref="F55:G56"/>
    <mergeCell ref="Q55:Q56"/>
    <mergeCell ref="W55:Y56"/>
    <mergeCell ref="Z55:Z56"/>
    <mergeCell ref="AA55:AD56"/>
    <mergeCell ref="AE55:AE56"/>
    <mergeCell ref="AF55:AH56"/>
    <mergeCell ref="AI55:AI56"/>
    <mergeCell ref="N53:Q54"/>
    <mergeCell ref="R53:V56"/>
    <mergeCell ref="W53:Z54"/>
    <mergeCell ref="AA53:AE54"/>
    <mergeCell ref="AA57:AD58"/>
    <mergeCell ref="AC61:AC62"/>
    <mergeCell ref="T57:U58"/>
    <mergeCell ref="V57:Z58"/>
    <mergeCell ref="I63:I68"/>
    <mergeCell ref="J63:AD64"/>
    <mergeCell ref="AE63:AI64"/>
    <mergeCell ref="AI47:AI48"/>
    <mergeCell ref="AG45:AI46"/>
    <mergeCell ref="S35:T36"/>
    <mergeCell ref="A16:C16"/>
    <mergeCell ref="D16:Q16"/>
    <mergeCell ref="A17:AI17"/>
    <mergeCell ref="R16:U16"/>
    <mergeCell ref="V16:AI16"/>
    <mergeCell ref="A27:E27"/>
    <mergeCell ref="F27:L27"/>
    <mergeCell ref="M27:N27"/>
    <mergeCell ref="O27:P27"/>
    <mergeCell ref="U27:AA27"/>
    <mergeCell ref="AB27:AC27"/>
    <mergeCell ref="AD27:AE27"/>
    <mergeCell ref="A28:E28"/>
    <mergeCell ref="A45:E48"/>
    <mergeCell ref="F45:L46"/>
    <mergeCell ref="M45:Q46"/>
    <mergeCell ref="R45:V46"/>
    <mergeCell ref="W45:Z48"/>
    <mergeCell ref="AA45:AC46"/>
    <mergeCell ref="AD45:AF46"/>
    <mergeCell ref="F47:J48"/>
    <mergeCell ref="K47:N48"/>
    <mergeCell ref="O47:U48"/>
    <mergeCell ref="V47:V48"/>
    <mergeCell ref="AA47:AA48"/>
    <mergeCell ref="AB47:AB48"/>
    <mergeCell ref="AC47:AC48"/>
    <mergeCell ref="AD47:AD48"/>
    <mergeCell ref="AE47:AE48"/>
    <mergeCell ref="AF47:AF48"/>
    <mergeCell ref="I59:I62"/>
    <mergeCell ref="J59:K60"/>
    <mergeCell ref="L59:N60"/>
    <mergeCell ref="O59:P60"/>
    <mergeCell ref="Q59:T60"/>
    <mergeCell ref="U59:W60"/>
    <mergeCell ref="X59:Z60"/>
    <mergeCell ref="AA59:AC60"/>
    <mergeCell ref="AD59:AI59"/>
    <mergeCell ref="AD60:AI62"/>
    <mergeCell ref="J61:K62"/>
    <mergeCell ref="P61:R62"/>
    <mergeCell ref="V61:AB62"/>
    <mergeCell ref="L61:O62"/>
    <mergeCell ref="O75:AH76"/>
    <mergeCell ref="J65:Z66"/>
    <mergeCell ref="AA65:AI66"/>
    <mergeCell ref="J67:M68"/>
    <mergeCell ref="N67:AH68"/>
    <mergeCell ref="AI67:AI68"/>
    <mergeCell ref="I69:J70"/>
    <mergeCell ref="K69:M70"/>
    <mergeCell ref="N69:S70"/>
    <mergeCell ref="T69:U70"/>
    <mergeCell ref="V69:AI70"/>
    <mergeCell ref="AI75:AI76"/>
    <mergeCell ref="Q71:S72"/>
    <mergeCell ref="T71:V72"/>
    <mergeCell ref="W71:Y72"/>
    <mergeCell ref="Z71:AE72"/>
    <mergeCell ref="I71:J76"/>
    <mergeCell ref="K71:M72"/>
    <mergeCell ref="N71:P72"/>
    <mergeCell ref="W73:Z74"/>
    <mergeCell ref="K75:N76"/>
    <mergeCell ref="A77:H82"/>
    <mergeCell ref="AH77:AI78"/>
    <mergeCell ref="I79:N80"/>
    <mergeCell ref="O79:U80"/>
    <mergeCell ref="X79:X80"/>
    <mergeCell ref="Y79:Z80"/>
    <mergeCell ref="AA79:AA80"/>
    <mergeCell ref="AB79:AC80"/>
    <mergeCell ref="AD79:AD80"/>
    <mergeCell ref="AE79:AE80"/>
    <mergeCell ref="AF79:AI80"/>
    <mergeCell ref="I81:N82"/>
    <mergeCell ref="O81:U82"/>
    <mergeCell ref="AA81:AA82"/>
    <mergeCell ref="AB81:AC82"/>
    <mergeCell ref="AD81:AD82"/>
    <mergeCell ref="AE81:AE82"/>
    <mergeCell ref="AF81:AI82"/>
    <mergeCell ref="AF77:AG78"/>
    <mergeCell ref="V81:W81"/>
    <mergeCell ref="V82:W82"/>
    <mergeCell ref="X81:X82"/>
    <mergeCell ref="Y81:Z82"/>
    <mergeCell ref="V80:W80"/>
    <mergeCell ref="A87:E88"/>
    <mergeCell ref="F87:Q88"/>
    <mergeCell ref="W87:W90"/>
    <mergeCell ref="X87:AA88"/>
    <mergeCell ref="AB87:AE88"/>
    <mergeCell ref="AF87:AI88"/>
    <mergeCell ref="A89:E90"/>
    <mergeCell ref="F89:Q90"/>
    <mergeCell ref="AA89:AA90"/>
    <mergeCell ref="AE89:AE90"/>
    <mergeCell ref="AI89:AI90"/>
    <mergeCell ref="R87:V90"/>
    <mergeCell ref="X89:Z89"/>
    <mergeCell ref="AB89:AD89"/>
    <mergeCell ref="AF89:AH89"/>
    <mergeCell ref="X90:Z90"/>
    <mergeCell ref="AB90:AD90"/>
    <mergeCell ref="AF90:AH90"/>
    <mergeCell ref="A91:E92"/>
    <mergeCell ref="F91:H92"/>
    <mergeCell ref="I91:K92"/>
    <mergeCell ref="L91:N92"/>
    <mergeCell ref="O91:Q92"/>
    <mergeCell ref="W91:W94"/>
    <mergeCell ref="X91:AC92"/>
    <mergeCell ref="AD91:AI92"/>
    <mergeCell ref="A93:F94"/>
    <mergeCell ref="AI93:AI94"/>
    <mergeCell ref="AC93:AC94"/>
    <mergeCell ref="AF93:AF94"/>
    <mergeCell ref="AG93:AH94"/>
    <mergeCell ref="Z93:Z94"/>
    <mergeCell ref="AA93:AB94"/>
    <mergeCell ref="G93:I94"/>
    <mergeCell ref="J93:M94"/>
    <mergeCell ref="N93:Q94"/>
    <mergeCell ref="R91:V94"/>
    <mergeCell ref="X93:Y93"/>
    <mergeCell ref="AD93:AE93"/>
    <mergeCell ref="X94:Y94"/>
    <mergeCell ref="AD94:AE94"/>
    <mergeCell ref="J113:M114"/>
    <mergeCell ref="N113:Q114"/>
    <mergeCell ref="Y113:AA114"/>
    <mergeCell ref="S123:W126"/>
    <mergeCell ref="X123:Z124"/>
    <mergeCell ref="AA123:AC124"/>
    <mergeCell ref="AB119:AB120"/>
    <mergeCell ref="AC119:AC120"/>
    <mergeCell ref="Z121:AA122"/>
    <mergeCell ref="S121:W122"/>
    <mergeCell ref="Z119:Z120"/>
    <mergeCell ref="AA119:AA120"/>
    <mergeCell ref="X121:Y122"/>
    <mergeCell ref="N121:Q122"/>
    <mergeCell ref="AB121:AB122"/>
    <mergeCell ref="AC121:AD122"/>
    <mergeCell ref="AB113:AH114"/>
    <mergeCell ref="AD123:AF124"/>
    <mergeCell ref="R112:W114"/>
    <mergeCell ref="N123:Q124"/>
    <mergeCell ref="AA125:AE126"/>
    <mergeCell ref="AC117:AC118"/>
    <mergeCell ref="J115:M116"/>
    <mergeCell ref="N115:Q116"/>
    <mergeCell ref="G121:I122"/>
    <mergeCell ref="J121:M122"/>
    <mergeCell ref="N119:Q120"/>
    <mergeCell ref="S119:W120"/>
    <mergeCell ref="C125:F126"/>
    <mergeCell ref="G125:I126"/>
    <mergeCell ref="J125:M126"/>
    <mergeCell ref="N125:Q126"/>
    <mergeCell ref="A117:B122"/>
    <mergeCell ref="C117:F118"/>
    <mergeCell ref="G117:I118"/>
    <mergeCell ref="J117:M118"/>
    <mergeCell ref="C119:F120"/>
    <mergeCell ref="G119:I120"/>
    <mergeCell ref="J119:M120"/>
    <mergeCell ref="N117:Q118"/>
    <mergeCell ref="S117:W118"/>
    <mergeCell ref="A123:B126"/>
    <mergeCell ref="C121:F122"/>
    <mergeCell ref="A138:AI138"/>
    <mergeCell ref="AD119:AD120"/>
    <mergeCell ref="AE119:AF120"/>
    <mergeCell ref="AG119:AI120"/>
    <mergeCell ref="AF117:AF118"/>
    <mergeCell ref="AG117:AI118"/>
    <mergeCell ref="AD117:AD118"/>
    <mergeCell ref="AE117:AE118"/>
    <mergeCell ref="A133:Q137"/>
    <mergeCell ref="R133:AI137"/>
    <mergeCell ref="AF125:AF126"/>
    <mergeCell ref="A127:Q127"/>
    <mergeCell ref="R127:AI127"/>
    <mergeCell ref="A128:Q131"/>
    <mergeCell ref="R128:AI131"/>
    <mergeCell ref="A132:Q132"/>
    <mergeCell ref="R132:AI132"/>
    <mergeCell ref="AE121:AF122"/>
    <mergeCell ref="AG121:AI122"/>
    <mergeCell ref="C123:F124"/>
    <mergeCell ref="G123:I124"/>
    <mergeCell ref="J123:M124"/>
    <mergeCell ref="X125:Z126"/>
    <mergeCell ref="R115:R126"/>
    <mergeCell ref="AL101:AM101"/>
    <mergeCell ref="AL102:AM102"/>
    <mergeCell ref="AL103:AM103"/>
    <mergeCell ref="A111:F112"/>
    <mergeCell ref="G111:I112"/>
    <mergeCell ref="J111:M112"/>
    <mergeCell ref="N111:Q112"/>
    <mergeCell ref="AG123:AI126"/>
    <mergeCell ref="A109:F110"/>
    <mergeCell ref="X115:AB116"/>
    <mergeCell ref="AC115:AC116"/>
    <mergeCell ref="AD115:AD116"/>
    <mergeCell ref="AE115:AE116"/>
    <mergeCell ref="AF115:AF116"/>
    <mergeCell ref="AG115:AI116"/>
    <mergeCell ref="AI109:AI110"/>
    <mergeCell ref="AH111:AI112"/>
    <mergeCell ref="AI113:AI114"/>
    <mergeCell ref="X111:X114"/>
    <mergeCell ref="X117:AB118"/>
    <mergeCell ref="X119:Y120"/>
    <mergeCell ref="A115:F116"/>
    <mergeCell ref="G115:I116"/>
    <mergeCell ref="A101:F102"/>
    <mergeCell ref="N109:Q110"/>
    <mergeCell ref="R109:W111"/>
    <mergeCell ref="X109:AE110"/>
    <mergeCell ref="A105:F106"/>
    <mergeCell ref="G105:I106"/>
    <mergeCell ref="A95:F96"/>
    <mergeCell ref="J105:M106"/>
    <mergeCell ref="N105:Q106"/>
    <mergeCell ref="A107:F108"/>
    <mergeCell ref="G107:I108"/>
    <mergeCell ref="W95:W108"/>
    <mergeCell ref="X101:AC102"/>
    <mergeCell ref="AD101:AI102"/>
    <mergeCell ref="R102:V108"/>
    <mergeCell ref="AI97:AI100"/>
    <mergeCell ref="AH99:AH100"/>
    <mergeCell ref="J107:M108"/>
    <mergeCell ref="N107:Q108"/>
    <mergeCell ref="S115:W116"/>
    <mergeCell ref="A113:F114"/>
    <mergeCell ref="G113:I114"/>
    <mergeCell ref="A63:H68"/>
    <mergeCell ref="A57:H62"/>
    <mergeCell ref="AF97:AH98"/>
    <mergeCell ref="AL95:AM95"/>
    <mergeCell ref="AL96:AM96"/>
    <mergeCell ref="AL97:AM97"/>
    <mergeCell ref="AL98:AM98"/>
    <mergeCell ref="AL99:AM99"/>
    <mergeCell ref="AL100:AM100"/>
    <mergeCell ref="G95:I96"/>
    <mergeCell ref="J95:M96"/>
    <mergeCell ref="N95:Q96"/>
    <mergeCell ref="X97:AA98"/>
    <mergeCell ref="AB97:AE98"/>
    <mergeCell ref="X99:Z100"/>
    <mergeCell ref="AA99:AC100"/>
    <mergeCell ref="AD99:AG100"/>
    <mergeCell ref="R95:V101"/>
    <mergeCell ref="X95:AI96"/>
    <mergeCell ref="G109:I110"/>
    <mergeCell ref="J109:M110"/>
    <mergeCell ref="AL112:AM112"/>
    <mergeCell ref="AL111:AM111"/>
    <mergeCell ref="AL109:AM109"/>
    <mergeCell ref="AL108:AM108"/>
    <mergeCell ref="AL107:AM107"/>
    <mergeCell ref="AL105:AM105"/>
    <mergeCell ref="AL104:AM104"/>
    <mergeCell ref="AF109:AH110"/>
    <mergeCell ref="Y111:AA112"/>
    <mergeCell ref="AB111:AD112"/>
    <mergeCell ref="AE111:AG112"/>
    <mergeCell ref="AI107:AI108"/>
    <mergeCell ref="AB107:AH108"/>
    <mergeCell ref="X103:AC104"/>
    <mergeCell ref="AD103:AI104"/>
    <mergeCell ref="X105:AC106"/>
    <mergeCell ref="AD105:AI106"/>
    <mergeCell ref="X107:AA108"/>
    <mergeCell ref="A85:Q85"/>
    <mergeCell ref="X85:AC86"/>
    <mergeCell ref="AD85:AI86"/>
    <mergeCell ref="R85:W86"/>
    <mergeCell ref="A86:Q86"/>
    <mergeCell ref="K73:P74"/>
    <mergeCell ref="Q73:V74"/>
    <mergeCell ref="A103:F104"/>
    <mergeCell ref="G103:I104"/>
    <mergeCell ref="A97:F98"/>
    <mergeCell ref="G97:I98"/>
    <mergeCell ref="G101:I102"/>
    <mergeCell ref="J101:M102"/>
    <mergeCell ref="N101:Q102"/>
    <mergeCell ref="J103:M104"/>
    <mergeCell ref="J97:M98"/>
    <mergeCell ref="N97:Q98"/>
    <mergeCell ref="N103:Q104"/>
    <mergeCell ref="A99:F100"/>
    <mergeCell ref="G99:I100"/>
    <mergeCell ref="J99:M100"/>
    <mergeCell ref="N99:Q100"/>
    <mergeCell ref="AD83:AI84"/>
    <mergeCell ref="R83:W84"/>
    <mergeCell ref="AG18:AI18"/>
    <mergeCell ref="Y19:AB19"/>
    <mergeCell ref="AC19:AF19"/>
    <mergeCell ref="AG19:AI19"/>
    <mergeCell ref="A20:E23"/>
    <mergeCell ref="F20:T20"/>
    <mergeCell ref="U20:AI20"/>
    <mergeCell ref="F21:L23"/>
    <mergeCell ref="M21:T21"/>
    <mergeCell ref="U21:AA23"/>
    <mergeCell ref="AB21:AI21"/>
    <mergeCell ref="AB22:AC23"/>
    <mergeCell ref="AD22:AE23"/>
    <mergeCell ref="A18:E19"/>
    <mergeCell ref="F18:H18"/>
    <mergeCell ref="I18:K18"/>
    <mergeCell ref="L18:M18"/>
    <mergeCell ref="N18:O18"/>
    <mergeCell ref="P18:Q18"/>
    <mergeCell ref="R18:T18"/>
    <mergeCell ref="U18:X19"/>
    <mergeCell ref="Y18:AB18"/>
    <mergeCell ref="F19:H19"/>
    <mergeCell ref="AF22:AI23"/>
    <mergeCell ref="A24:E24"/>
    <mergeCell ref="F24:L24"/>
    <mergeCell ref="M24:N24"/>
    <mergeCell ref="O24:P24"/>
    <mergeCell ref="U24:AA24"/>
    <mergeCell ref="AB24:AC24"/>
    <mergeCell ref="AD24:AE24"/>
    <mergeCell ref="Q24:T24"/>
    <mergeCell ref="M22:N23"/>
    <mergeCell ref="O22:P23"/>
    <mergeCell ref="Q22:T23"/>
    <mergeCell ref="Q25:T25"/>
    <mergeCell ref="A25:E25"/>
    <mergeCell ref="F25:L25"/>
    <mergeCell ref="M25:N25"/>
    <mergeCell ref="O25:P25"/>
    <mergeCell ref="U25:AA25"/>
    <mergeCell ref="AB25:AC25"/>
    <mergeCell ref="AD25:AE25"/>
    <mergeCell ref="A26:E26"/>
    <mergeCell ref="F26:L26"/>
    <mergeCell ref="M26:N26"/>
    <mergeCell ref="O26:P26"/>
    <mergeCell ref="U26:AA26"/>
    <mergeCell ref="AB26:AC26"/>
    <mergeCell ref="AD26:AE26"/>
    <mergeCell ref="Q26:T26"/>
    <mergeCell ref="H28:K28"/>
    <mergeCell ref="P28:S28"/>
    <mergeCell ref="W28:Z28"/>
    <mergeCell ref="AE28:AH28"/>
    <mergeCell ref="A29:E29"/>
    <mergeCell ref="H29:K29"/>
    <mergeCell ref="P29:S29"/>
    <mergeCell ref="W29:Z29"/>
    <mergeCell ref="AE29:AH29"/>
    <mergeCell ref="A30:E30"/>
    <mergeCell ref="H30:K30"/>
    <mergeCell ref="P30:S30"/>
    <mergeCell ref="W30:Z30"/>
    <mergeCell ref="AE30:AH30"/>
    <mergeCell ref="A31:D32"/>
    <mergeCell ref="E31:E37"/>
    <mergeCell ref="F31:H32"/>
    <mergeCell ref="I31:Q32"/>
    <mergeCell ref="R31:T32"/>
    <mergeCell ref="U31:W32"/>
    <mergeCell ref="X31:Z32"/>
    <mergeCell ref="AA31:AC32"/>
    <mergeCell ref="AD31:AF32"/>
    <mergeCell ref="AG31:AI32"/>
    <mergeCell ref="A33:D37"/>
    <mergeCell ref="F33:H35"/>
    <mergeCell ref="R33:R36"/>
    <mergeCell ref="S33:T34"/>
    <mergeCell ref="U33:W34"/>
    <mergeCell ref="X33:Z34"/>
    <mergeCell ref="AA33:AC34"/>
    <mergeCell ref="AD33:AF34"/>
    <mergeCell ref="AG33:AI34"/>
    <mergeCell ref="U35:W36"/>
    <mergeCell ref="X35:Z36"/>
    <mergeCell ref="AA35:AC36"/>
    <mergeCell ref="AD35:AF36"/>
    <mergeCell ref="AG35:AI36"/>
    <mergeCell ref="F36:H37"/>
    <mergeCell ref="I36:Q37"/>
    <mergeCell ref="R37:T38"/>
    <mergeCell ref="U37:W38"/>
    <mergeCell ref="X37:Z38"/>
    <mergeCell ref="AA37:AC38"/>
    <mergeCell ref="AD37:AF38"/>
    <mergeCell ref="AG37:AI38"/>
    <mergeCell ref="I33:Q35"/>
    <mergeCell ref="X41:Z42"/>
    <mergeCell ref="AA41:AC42"/>
    <mergeCell ref="AD41:AF42"/>
    <mergeCell ref="AG41:AI42"/>
    <mergeCell ref="A38:A44"/>
    <mergeCell ref="B38:Q44"/>
    <mergeCell ref="R39:T40"/>
    <mergeCell ref="U39:W40"/>
    <mergeCell ref="X39:Z40"/>
    <mergeCell ref="AA39:AC40"/>
    <mergeCell ref="AD39:AF40"/>
    <mergeCell ref="AG39:AI40"/>
    <mergeCell ref="R41:T42"/>
    <mergeCell ref="U41:W42"/>
    <mergeCell ref="R43:T44"/>
    <mergeCell ref="U43:W44"/>
    <mergeCell ref="X43:Z44"/>
    <mergeCell ref="AA43:AC44"/>
    <mergeCell ref="AD43:AF44"/>
    <mergeCell ref="AG43:AI44"/>
  </mergeCells>
  <phoneticPr fontId="1"/>
  <conditionalFormatting sqref="A40">
    <cfRule type="expression" dxfId="228" priority="38">
      <formula>$AL$37+$AL$38</formula>
    </cfRule>
  </conditionalFormatting>
  <conditionalFormatting sqref="A63">
    <cfRule type="expression" dxfId="227" priority="344">
      <formula>$AL$58+$AL$59</formula>
    </cfRule>
  </conditionalFormatting>
  <conditionalFormatting sqref="A33:D37">
    <cfRule type="expression" dxfId="226" priority="29">
      <formula>$AX$34+$AX$35</formula>
    </cfRule>
  </conditionalFormatting>
  <conditionalFormatting sqref="A51:E52">
    <cfRule type="expression" dxfId="225" priority="381">
      <formula>$AL$50+$AL$51</formula>
    </cfRule>
  </conditionalFormatting>
  <conditionalFormatting sqref="A55:E56">
    <cfRule type="expression" dxfId="224" priority="362">
      <formula>$AL$54+$AL$55</formula>
    </cfRule>
  </conditionalFormatting>
  <conditionalFormatting sqref="A73:H76">
    <cfRule type="expression" dxfId="223" priority="329">
      <formula>$AL$70+$AL$71</formula>
    </cfRule>
  </conditionalFormatting>
  <conditionalFormatting sqref="A128:AI131 A133:AI137">
    <cfRule type="notContainsBlanks" dxfId="222" priority="276">
      <formula>LEN(TRIM(A128))&gt;0</formula>
    </cfRule>
  </conditionalFormatting>
  <conditionalFormatting sqref="B38">
    <cfRule type="expression" dxfId="221" priority="37">
      <formula>$AX$38+$AX$39+$AX$40+$AX$41+$AX$42+$AX$43+$AX$44+$AX$45+$AX$46+$AY$44</formula>
    </cfRule>
  </conditionalFormatting>
  <conditionalFormatting sqref="D12">
    <cfRule type="expression" dxfId="220" priority="400">
      <formula>$E$12&lt;&gt;""</formula>
    </cfRule>
  </conditionalFormatting>
  <conditionalFormatting sqref="F19">
    <cfRule type="notContainsBlanks" dxfId="219" priority="123">
      <formula>LEN(TRIM(F19))&gt;0</formula>
    </cfRule>
  </conditionalFormatting>
  <conditionalFormatting sqref="F24:F27">
    <cfRule type="notContainsBlanks" dxfId="218" priority="112">
      <formula>LEN(TRIM(F24))&gt;0</formula>
    </cfRule>
  </conditionalFormatting>
  <conditionalFormatting sqref="F49:Q52">
    <cfRule type="expression" dxfId="217" priority="346">
      <formula>$AL$51=TRUE</formula>
    </cfRule>
  </conditionalFormatting>
  <conditionalFormatting sqref="F53:Q54 F55:H55 O55 Q55:Q56 F56:G56">
    <cfRule type="expression" dxfId="216" priority="361">
      <formula>$AL$55=TRUE</formula>
    </cfRule>
  </conditionalFormatting>
  <conditionalFormatting sqref="F87:Q90">
    <cfRule type="notContainsBlanks" dxfId="215" priority="298">
      <formula>LEN(TRIM(F87))&gt;0</formula>
    </cfRule>
  </conditionalFormatting>
  <conditionalFormatting sqref="F91:Q92">
    <cfRule type="expression" dxfId="214" priority="297">
      <formula>$AL$88+$AL$89+$AL$90+$AL$91</formula>
    </cfRule>
  </conditionalFormatting>
  <conditionalFormatting sqref="F45:V48">
    <cfRule type="expression" dxfId="213" priority="241">
      <formula>$AL$46+$AN$46+$AP$46+$AL$47+$AN$47</formula>
    </cfRule>
  </conditionalFormatting>
  <conditionalFormatting sqref="H28:H30">
    <cfRule type="notContainsBlanks" dxfId="212" priority="73">
      <formula>LEN(TRIM(H28))&gt;0</formula>
    </cfRule>
  </conditionalFormatting>
  <conditionalFormatting sqref="H53:I54">
    <cfRule type="notContainsBlanks" dxfId="211" priority="360">
      <formula>LEN(TRIM(H53))&gt;0</formula>
    </cfRule>
  </conditionalFormatting>
  <conditionalFormatting sqref="H55:N56 Q55:Q56">
    <cfRule type="expression" dxfId="210" priority="355">
      <formula>$AP$55=TRUE</formula>
    </cfRule>
  </conditionalFormatting>
  <conditionalFormatting sqref="H55:Q56">
    <cfRule type="expression" dxfId="209" priority="356">
      <formula>$AP$54=TRUE</formula>
    </cfRule>
  </conditionalFormatting>
  <conditionalFormatting sqref="I19">
    <cfRule type="notContainsBlanks" dxfId="208" priority="119">
      <formula>LEN(TRIM(I19))&gt;0</formula>
    </cfRule>
  </conditionalFormatting>
  <conditionalFormatting sqref="I31">
    <cfRule type="notContainsBlanks" dxfId="207" priority="62">
      <formula>LEN(TRIM(I31))&gt;0</formula>
    </cfRule>
  </conditionalFormatting>
  <conditionalFormatting sqref="I33">
    <cfRule type="notContainsBlanks" dxfId="206" priority="61">
      <formula>LEN(TRIM(I33))&gt;0</formula>
    </cfRule>
  </conditionalFormatting>
  <conditionalFormatting sqref="I36">
    <cfRule type="notContainsBlanks" dxfId="205" priority="60">
      <formula>LEN(TRIM(I36))&gt;0</formula>
    </cfRule>
  </conditionalFormatting>
  <conditionalFormatting sqref="I31:Q37 B38:Q44">
    <cfRule type="expression" dxfId="204" priority="36">
      <formula>$AX$34=TRUE</formula>
    </cfRule>
  </conditionalFormatting>
  <conditionalFormatting sqref="I49:Q50">
    <cfRule type="expression" dxfId="203" priority="380">
      <formula>$AN$50+$AN$51+$AN$52</formula>
    </cfRule>
  </conditionalFormatting>
  <conditionalFormatting sqref="I51:Q52">
    <cfRule type="expression" dxfId="202" priority="379">
      <formula>$AP$50+$AP$51</formula>
    </cfRule>
  </conditionalFormatting>
  <conditionalFormatting sqref="I70:U70 I71:AF71 I72:AE72 I73:AA73 I74:Z74 I75:AI76">
    <cfRule type="expression" dxfId="201" priority="324">
      <formula>$AL$71=TRUE</formula>
    </cfRule>
  </conditionalFormatting>
  <conditionalFormatting sqref="I69:V69">
    <cfRule type="expression" dxfId="200" priority="328">
      <formula>$AL$71=TRUE</formula>
    </cfRule>
  </conditionalFormatting>
  <conditionalFormatting sqref="I57:AI68">
    <cfRule type="expression" dxfId="199" priority="345">
      <formula>$AL$59=TRUE</formula>
    </cfRule>
  </conditionalFormatting>
  <conditionalFormatting sqref="J53:K54">
    <cfRule type="expression" dxfId="198" priority="359">
      <formula>$H$53&lt;&gt;""</formula>
    </cfRule>
  </conditionalFormatting>
  <conditionalFormatting sqref="J95:M126">
    <cfRule type="expression" dxfId="197" priority="242">
      <formula>$AL$80=TRUE</formula>
    </cfRule>
  </conditionalFormatting>
  <conditionalFormatting sqref="J95:Q116 J123:Q126">
    <cfRule type="notContainsBlanks" dxfId="196" priority="243">
      <formula>LEN(TRIM(J95))&gt;0</formula>
    </cfRule>
  </conditionalFormatting>
  <conditionalFormatting sqref="J63:AI68">
    <cfRule type="expression" dxfId="195" priority="332">
      <formula>$AP$61+$AP$62+$AP$63+$AP$64+$AP$65</formula>
    </cfRule>
  </conditionalFormatting>
  <conditionalFormatting sqref="K69:V69 K70:U70">
    <cfRule type="expression" dxfId="194" priority="323">
      <formula>$AN$70+$AN$71</formula>
    </cfRule>
  </conditionalFormatting>
  <conditionalFormatting sqref="K71:AI76">
    <cfRule type="expression" dxfId="193" priority="320">
      <formula>$AP$70+$AP$71+$AP$72+$AP$73+$AP$74+$AP$75+$AP$76+$AR$70+$AR$71+$AR$72+$AR$73+$AR$74</formula>
    </cfRule>
  </conditionalFormatting>
  <conditionalFormatting sqref="L19:Q19">
    <cfRule type="notContainsBlanks" dxfId="192" priority="120">
      <formula>LEN(TRIM(L19))&gt;0</formula>
    </cfRule>
  </conditionalFormatting>
  <conditionalFormatting sqref="L61:AC62">
    <cfRule type="expression" dxfId="191" priority="337">
      <formula>$AN$61+$AN$62+$AN$63</formula>
    </cfRule>
    <cfRule type="expression" dxfId="190" priority="205">
      <formula>#REF!=TRUE</formula>
    </cfRule>
  </conditionalFormatting>
  <conditionalFormatting sqref="M24:M27">
    <cfRule type="notContainsBlanks" dxfId="189" priority="108">
      <formula>LEN(TRIM(M24))&gt;0</formula>
    </cfRule>
  </conditionalFormatting>
  <conditionalFormatting sqref="M24:N24">
    <cfRule type="expression" dxfId="188" priority="23">
      <formula xml:space="preserve"> COUNTIF($O$24,"○")</formula>
    </cfRule>
  </conditionalFormatting>
  <conditionalFormatting sqref="M25:N25">
    <cfRule type="expression" dxfId="187" priority="22">
      <formula xml:space="preserve"> COUNTIF($O$25,"○")</formula>
    </cfRule>
  </conditionalFormatting>
  <conditionalFormatting sqref="M26:N26">
    <cfRule type="expression" dxfId="186" priority="20">
      <formula xml:space="preserve"> COUNTIF($O$26,"○")</formula>
    </cfRule>
  </conditionalFormatting>
  <conditionalFormatting sqref="M27:N27">
    <cfRule type="expression" dxfId="185" priority="18">
      <formula xml:space="preserve"> COUNTIF($O$27,"○")</formula>
    </cfRule>
  </conditionalFormatting>
  <conditionalFormatting sqref="M57:P58">
    <cfRule type="notContainsBlanks" dxfId="184" priority="342">
      <formula>LEN(TRIM(M57))&gt;0</formula>
    </cfRule>
  </conditionalFormatting>
  <conditionalFormatting sqref="N53:Q54">
    <cfRule type="expression" dxfId="183" priority="358">
      <formula>$AN$54+$AN$55</formula>
    </cfRule>
  </conditionalFormatting>
  <conditionalFormatting sqref="N95:Q126">
    <cfRule type="expression" dxfId="182" priority="124">
      <formula>$AL$85=TRUE</formula>
    </cfRule>
  </conditionalFormatting>
  <conditionalFormatting sqref="N67:AH68">
    <cfRule type="notContainsBlanks" dxfId="181" priority="330">
      <formula>LEN(TRIM(N67))&gt;0</formula>
    </cfRule>
    <cfRule type="expression" dxfId="180" priority="331">
      <formula>$AP$65=TRUE</formula>
    </cfRule>
  </conditionalFormatting>
  <conditionalFormatting sqref="O24">
    <cfRule type="notContainsBlanks" dxfId="179" priority="107">
      <formula>LEN(TRIM(O24))&gt;0</formula>
    </cfRule>
  </conditionalFormatting>
  <conditionalFormatting sqref="O25">
    <cfRule type="expression" dxfId="178" priority="417">
      <formula xml:space="preserve"> COUNTIF($M$25,"○")</formula>
    </cfRule>
  </conditionalFormatting>
  <conditionalFormatting sqref="O26:O27">
    <cfRule type="notContainsBlanks" dxfId="177" priority="104">
      <formula>LEN(TRIM(O26))&gt;0</formula>
    </cfRule>
  </conditionalFormatting>
  <conditionalFormatting sqref="O24:P24">
    <cfRule type="expression" dxfId="176" priority="24">
      <formula xml:space="preserve"> COUNTIF($M$24,"○")</formula>
    </cfRule>
  </conditionalFormatting>
  <conditionalFormatting sqref="O25:P25">
    <cfRule type="notContainsBlanks" dxfId="175" priority="418">
      <formula>LEN(TRIM(O25))&gt;0</formula>
    </cfRule>
  </conditionalFormatting>
  <conditionalFormatting sqref="O26:P26">
    <cfRule type="expression" dxfId="174" priority="19">
      <formula xml:space="preserve"> COUNTIF($M$26,"○")</formula>
    </cfRule>
  </conditionalFormatting>
  <conditionalFormatting sqref="O27:P27">
    <cfRule type="expression" dxfId="173" priority="17">
      <formula xml:space="preserve"> COUNTIF($M$27,"○")</formula>
    </cfRule>
  </conditionalFormatting>
  <conditionalFormatting sqref="O55:P56">
    <cfRule type="notContainsBlanks" dxfId="172" priority="354">
      <formula>LEN(TRIM(O55))&gt;0</formula>
    </cfRule>
  </conditionalFormatting>
  <conditionalFormatting sqref="O47:U48">
    <cfRule type="notContainsBlanks" dxfId="171" priority="239">
      <formula>LEN(TRIM(O47))&gt;0</formula>
    </cfRule>
    <cfRule type="expression" dxfId="170" priority="240">
      <formula>$AN$47=TRUE</formula>
    </cfRule>
  </conditionalFormatting>
  <conditionalFormatting sqref="O79:V80 X79:AI80 X81:AC82">
    <cfRule type="expression" dxfId="169" priority="313">
      <formula>$AL$79+$AL$80</formula>
    </cfRule>
  </conditionalFormatting>
  <conditionalFormatting sqref="O75:AH76">
    <cfRule type="expression" dxfId="168" priority="319">
      <formula>$AR$74=TRUE</formula>
    </cfRule>
    <cfRule type="notContainsBlanks" dxfId="167" priority="318">
      <formula>LEN(TRIM(O75))&gt;0</formula>
    </cfRule>
  </conditionalFormatting>
  <conditionalFormatting sqref="O81:AI82">
    <cfRule type="expression" dxfId="166" priority="304">
      <formula>$AN$79+$AN$80</formula>
    </cfRule>
  </conditionalFormatting>
  <conditionalFormatting sqref="P28:P30">
    <cfRule type="notContainsBlanks" dxfId="165" priority="70">
      <formula>LEN(TRIM(P28))&gt;0</formula>
    </cfRule>
  </conditionalFormatting>
  <conditionalFormatting sqref="Q24:Q27">
    <cfRule type="notContainsBlanks" dxfId="164" priority="100">
      <formula>LEN(TRIM(Q24))&gt;0</formula>
    </cfRule>
  </conditionalFormatting>
  <conditionalFormatting sqref="Q57:S58">
    <cfRule type="expression" dxfId="163" priority="341">
      <formula>$M$57&lt;&gt;""</formula>
    </cfRule>
  </conditionalFormatting>
  <conditionalFormatting sqref="R77:S78 AF77:AG78">
    <cfRule type="notContainsBlanks" dxfId="162" priority="317">
      <formula>LEN(TRIM(R77))&gt;0</formula>
    </cfRule>
  </conditionalFormatting>
  <conditionalFormatting sqref="R77:U78">
    <cfRule type="expression" dxfId="161" priority="156">
      <formula>(#REF!+#REF!)=0</formula>
    </cfRule>
  </conditionalFormatting>
  <conditionalFormatting sqref="R51:V52">
    <cfRule type="expression" dxfId="160" priority="378">
      <formula>$AR$50+$AR$51</formula>
    </cfRule>
  </conditionalFormatting>
  <conditionalFormatting sqref="R91:V94">
    <cfRule type="expression" dxfId="159" priority="296">
      <formula>$AN$88+$AN$89</formula>
    </cfRule>
  </conditionalFormatting>
  <conditionalFormatting sqref="R102:V108">
    <cfRule type="expression" dxfId="158" priority="290">
      <formula>$AP$95+$AP$96</formula>
    </cfRule>
  </conditionalFormatting>
  <conditionalFormatting sqref="R85:W86">
    <cfRule type="expression" dxfId="157" priority="301">
      <formula>$AL$84+$AL$85</formula>
    </cfRule>
  </conditionalFormatting>
  <conditionalFormatting sqref="R112:W114">
    <cfRule type="expression" dxfId="156" priority="220">
      <formula>$AP$111+$AP$112</formula>
    </cfRule>
  </conditionalFormatting>
  <conditionalFormatting sqref="T69:U70">
    <cfRule type="expression" dxfId="155" priority="322">
      <formula>$AN$71=TRUE</formula>
    </cfRule>
    <cfRule type="notContainsBlanks" dxfId="154" priority="321">
      <formula>LEN(TRIM(T69))&gt;0</formula>
    </cfRule>
  </conditionalFormatting>
  <conditionalFormatting sqref="T77:U78">
    <cfRule type="expression" dxfId="153" priority="316">
      <formula>$R$77&lt;&gt;""</formula>
    </cfRule>
  </conditionalFormatting>
  <conditionalFormatting sqref="U24:U27">
    <cfRule type="notContainsBlanks" dxfId="152" priority="92">
      <formula>LEN(TRIM(U24))&gt;0</formula>
    </cfRule>
  </conditionalFormatting>
  <conditionalFormatting sqref="U33">
    <cfRule type="notContainsBlanks" dxfId="151" priority="59">
      <formula>LEN(TRIM(U33))&gt;0</formula>
    </cfRule>
  </conditionalFormatting>
  <conditionalFormatting sqref="U35">
    <cfRule type="notContainsBlanks" dxfId="150" priority="58">
      <formula>LEN(TRIM(U35))&gt;0</formula>
    </cfRule>
  </conditionalFormatting>
  <conditionalFormatting sqref="U37">
    <cfRule type="notContainsBlanks" dxfId="149" priority="57">
      <formula>LEN(TRIM(U37))&gt;0</formula>
    </cfRule>
  </conditionalFormatting>
  <conditionalFormatting sqref="U39">
    <cfRule type="notContainsBlanks" dxfId="148" priority="50">
      <formula>LEN(TRIM(U39))&gt;0</formula>
    </cfRule>
  </conditionalFormatting>
  <conditionalFormatting sqref="U24:AI30">
    <cfRule type="expression" dxfId="147" priority="27">
      <formula>$AX$34=TRUE</formula>
    </cfRule>
  </conditionalFormatting>
  <conditionalFormatting sqref="V79:V82 AB79:AC82">
    <cfRule type="expression" dxfId="146" priority="312">
      <formula>$AL$79=TRUE</formula>
    </cfRule>
  </conditionalFormatting>
  <conditionalFormatting sqref="V81:V82">
    <cfRule type="expression" dxfId="145" priority="309">
      <formula>$AL$79+$AL$80</formula>
    </cfRule>
  </conditionalFormatting>
  <conditionalFormatting sqref="V81:W82 Y81:Z82 AB81:AC82">
    <cfRule type="notContainsBlanks" dxfId="144" priority="302">
      <formula>LEN(TRIM(V81))&gt;0</formula>
    </cfRule>
    <cfRule type="expression" dxfId="143" priority="303">
      <formula>$AN$79=TRUE</formula>
    </cfRule>
  </conditionalFormatting>
  <conditionalFormatting sqref="V57:Z58">
    <cfRule type="expression" dxfId="142" priority="340">
      <formula>$AN$58+$AN$59</formula>
    </cfRule>
  </conditionalFormatting>
  <conditionalFormatting sqref="V61:AB62">
    <cfRule type="expression" dxfId="141" priority="335">
      <formula>$AN$63=TRUE</formula>
    </cfRule>
    <cfRule type="notContainsBlanks" dxfId="140" priority="334">
      <formula>LEN(TRIM(V61))&gt;0</formula>
    </cfRule>
  </conditionalFormatting>
  <conditionalFormatting sqref="V7:AI8 A8:Q11 V9:W9 V10:AI16 E12:Q12 D13:Q14 C15:H15 K15:Q15 D16:Q16">
    <cfRule type="notContainsBlanks" dxfId="139" priority="414">
      <formula>LEN(TRIM(A7))&gt;0</formula>
    </cfRule>
  </conditionalFormatting>
  <conditionalFormatting sqref="W28:W30">
    <cfRule type="notContainsBlanks" dxfId="138" priority="67">
      <formula>LEN(TRIM(W28))&gt;0</formula>
    </cfRule>
  </conditionalFormatting>
  <conditionalFormatting sqref="W55:Y56">
    <cfRule type="notContainsBlanks" dxfId="137" priority="166">
      <formula>LEN(TRIM(W55))&gt;0</formula>
    </cfRule>
  </conditionalFormatting>
  <conditionalFormatting sqref="W55:Z56">
    <cfRule type="expression" dxfId="136" priority="167">
      <formula>$U$33+$X$33+$AA$33+$AD$33+$AD$35+$AA$35+$X$35+$U$35&gt;=1</formula>
    </cfRule>
  </conditionalFormatting>
  <conditionalFormatting sqref="W49:AI52">
    <cfRule type="expression" dxfId="135" priority="377">
      <formula>$AR$51=TRUE</formula>
    </cfRule>
  </conditionalFormatting>
  <conditionalFormatting sqref="X33">
    <cfRule type="notContainsBlanks" dxfId="134" priority="56">
      <formula>LEN(TRIM(X33))&gt;0</formula>
    </cfRule>
  </conditionalFormatting>
  <conditionalFormatting sqref="X35">
    <cfRule type="notContainsBlanks" dxfId="133" priority="55">
      <formula>LEN(TRIM(X35))&gt;0</formula>
    </cfRule>
  </conditionalFormatting>
  <conditionalFormatting sqref="X37">
    <cfRule type="notContainsBlanks" dxfId="132" priority="54">
      <formula>LEN(TRIM(X37))&gt;0</formula>
    </cfRule>
  </conditionalFormatting>
  <conditionalFormatting sqref="X39">
    <cfRule type="notContainsBlanks" dxfId="131" priority="49">
      <formula>LEN(TRIM(X39))&gt;0</formula>
    </cfRule>
  </conditionalFormatting>
  <conditionalFormatting sqref="X93:Y93">
    <cfRule type="expression" dxfId="130" priority="223">
      <formula>$X$93&lt;&gt;"10月 ・ 年"</formula>
    </cfRule>
  </conditionalFormatting>
  <conditionalFormatting sqref="X89:Z89">
    <cfRule type="expression" dxfId="129" priority="226">
      <formula>$X$89&lt;&gt;"10月 ・ 年"</formula>
    </cfRule>
  </conditionalFormatting>
  <conditionalFormatting sqref="X90:Z90 AB90:AD90 AF90:AH90 AA93:AB94 AG93:AH94 X94:Y94 AD94:AE94">
    <cfRule type="notContainsBlanks" dxfId="128" priority="227">
      <formula>LEN(TRIM(X90))&gt;0</formula>
    </cfRule>
  </conditionalFormatting>
  <conditionalFormatting sqref="X121:AC121 X122:AB122 AE121:AI122">
    <cfRule type="expression" dxfId="127" priority="260">
      <formula>$AL$125+$AL$126</formula>
    </cfRule>
  </conditionalFormatting>
  <conditionalFormatting sqref="X115:AF116">
    <cfRule type="expression" dxfId="126" priority="212">
      <formula>$AL$117=TRUE</formula>
    </cfRule>
  </conditionalFormatting>
  <conditionalFormatting sqref="X117:AF118">
    <cfRule type="expression" dxfId="125" priority="211">
      <formula>$AL$120=TRUE</formula>
    </cfRule>
  </conditionalFormatting>
  <conditionalFormatting sqref="X119:AF120">
    <cfRule type="expression" dxfId="124" priority="210">
      <formula>$AL$123=TRUE</formula>
    </cfRule>
  </conditionalFormatting>
  <conditionalFormatting sqref="X121:AF122">
    <cfRule type="expression" dxfId="123" priority="209">
      <formula>$AL$126=TRUE</formula>
    </cfRule>
  </conditionalFormatting>
  <conditionalFormatting sqref="X123:AF126">
    <cfRule type="expression" dxfId="122" priority="206">
      <formula>$AN$120=TRUE</formula>
    </cfRule>
  </conditionalFormatting>
  <conditionalFormatting sqref="X83:AI86">
    <cfRule type="expression" dxfId="121" priority="299">
      <formula>$AL$85=TRUE</formula>
    </cfRule>
    <cfRule type="expression" dxfId="120" priority="300">
      <formula>$AN$84+$AN$85+$AP$84+$AP$85</formula>
    </cfRule>
  </conditionalFormatting>
  <conditionalFormatting sqref="X87:AI94">
    <cfRule type="expression" dxfId="119" priority="228">
      <formula>$AN$89=TRUE</formula>
    </cfRule>
  </conditionalFormatting>
  <conditionalFormatting sqref="X95:AI108">
    <cfRule type="expression" dxfId="118" priority="291">
      <formula>$AP$96=TRUE</formula>
    </cfRule>
    <cfRule type="expression" dxfId="117" priority="288">
      <formula>$AR$95+$AR$96+$AR$97+$AR$98+$AR$99+$AR$100+$AR$101+$AR$102+$AR$103+$AR$104+$AT$101+$AT$102+$AT$103</formula>
    </cfRule>
  </conditionalFormatting>
  <conditionalFormatting sqref="X97:AI100">
    <cfRule type="expression" dxfId="116" priority="286">
      <formula>$AR$96+$AR$97+$AR$98+$AR$99+$AR$100</formula>
    </cfRule>
    <cfRule type="expression" dxfId="115" priority="287">
      <formula>$AR$95=TRUE</formula>
    </cfRule>
  </conditionalFormatting>
  <conditionalFormatting sqref="X109:AI114">
    <cfRule type="expression" dxfId="114" priority="283">
      <formula>$AP$112=TRUE</formula>
    </cfRule>
  </conditionalFormatting>
  <conditionalFormatting sqref="X115:AI116">
    <cfRule type="expression" dxfId="113" priority="275">
      <formula>$AL$116+$AL$117</formula>
    </cfRule>
  </conditionalFormatting>
  <conditionalFormatting sqref="X117:AI118">
    <cfRule type="expression" dxfId="112" priority="272">
      <formula>$AL$119+$AL$120</formula>
    </cfRule>
  </conditionalFormatting>
  <conditionalFormatting sqref="X119:AI120">
    <cfRule type="expression" dxfId="111" priority="263">
      <formula>$AL$122+$AL$123</formula>
    </cfRule>
  </conditionalFormatting>
  <conditionalFormatting sqref="X123:AI126">
    <cfRule type="expression" dxfId="110" priority="257">
      <formula>$AN$116+$AN$117+$AN$118+$AN$119+$AN$120</formula>
    </cfRule>
  </conditionalFormatting>
  <conditionalFormatting sqref="Y19">
    <cfRule type="notContainsBlanks" dxfId="109" priority="118">
      <formula>LEN(TRIM(Y19))&gt;0</formula>
    </cfRule>
  </conditionalFormatting>
  <conditionalFormatting sqref="Y49:Z50">
    <cfRule type="notContainsBlanks" dxfId="108" priority="366">
      <formula>LEN(TRIM(Y49))&gt;0</formula>
    </cfRule>
  </conditionalFormatting>
  <conditionalFormatting sqref="Y77:Z82 V79:W82 AB79:AC82">
    <cfRule type="notContainsBlanks" dxfId="107" priority="306">
      <formula>LEN(TRIM(V77))&gt;0</formula>
    </cfRule>
  </conditionalFormatting>
  <conditionalFormatting sqref="Y79:Z82">
    <cfRule type="expression" dxfId="106" priority="308">
      <formula>$AL$79=TRUE</formula>
    </cfRule>
  </conditionalFormatting>
  <conditionalFormatting sqref="Y77:AB78">
    <cfRule type="expression" dxfId="105" priority="155">
      <formula>#REF!=0</formula>
    </cfRule>
  </conditionalFormatting>
  <conditionalFormatting sqref="Y111:AI114">
    <cfRule type="expression" dxfId="104" priority="279">
      <formula>$AR$111+$AR$112+$AR$113+$AR$114+$AT$111</formula>
    </cfRule>
  </conditionalFormatting>
  <conditionalFormatting sqref="Z55:Z56">
    <cfRule type="expression" dxfId="103" priority="165">
      <formula>$W$55&lt;&gt;""</formula>
    </cfRule>
  </conditionalFormatting>
  <conditionalFormatting sqref="Z93:Z94">
    <cfRule type="expression" dxfId="102" priority="216">
      <formula>$X$94&lt;&gt;""</formula>
    </cfRule>
  </conditionalFormatting>
  <conditionalFormatting sqref="Z119:Z120 AB119:AB120 AD119:AD120">
    <cfRule type="expression" dxfId="101" priority="262">
      <formula>$AL$122=TRUE</formula>
    </cfRule>
    <cfRule type="notContainsBlanks" dxfId="100" priority="261">
      <formula>LEN(TRIM(Z119))&gt;0</formula>
    </cfRule>
  </conditionalFormatting>
  <conditionalFormatting sqref="Z121:AA122 AC121:AD122">
    <cfRule type="expression" dxfId="99" priority="259">
      <formula>$AL$125=TRUE</formula>
    </cfRule>
    <cfRule type="notContainsBlanks" dxfId="98" priority="258">
      <formula>LEN(TRIM(Z121))&gt;0</formula>
    </cfRule>
  </conditionalFormatting>
  <conditionalFormatting sqref="Z51:AI52">
    <cfRule type="expression" dxfId="97" priority="363">
      <formula>$AV$50+$AV$51</formula>
    </cfRule>
  </conditionalFormatting>
  <conditionalFormatting sqref="AA33">
    <cfRule type="notContainsBlanks" dxfId="96" priority="53">
      <formula>LEN(TRIM(AA33))&gt;0</formula>
    </cfRule>
  </conditionalFormatting>
  <conditionalFormatting sqref="AA35">
    <cfRule type="notContainsBlanks" dxfId="95" priority="52">
      <formula>LEN(TRIM(AA35))&gt;0</formula>
    </cfRule>
  </conditionalFormatting>
  <conditionalFormatting sqref="AA37">
    <cfRule type="notContainsBlanks" dxfId="94" priority="51">
      <formula>LEN(TRIM(AA37))&gt;0</formula>
    </cfRule>
  </conditionalFormatting>
  <conditionalFormatting sqref="AA39">
    <cfRule type="notContainsBlanks" dxfId="93" priority="48">
      <formula>LEN(TRIM(AA39))&gt;0</formula>
    </cfRule>
  </conditionalFormatting>
  <conditionalFormatting sqref="AA49:AA50">
    <cfRule type="expression" dxfId="92" priority="367">
      <formula>$Y$49&lt;&gt;""</formula>
    </cfRule>
  </conditionalFormatting>
  <conditionalFormatting sqref="AA89:AA90">
    <cfRule type="expression" dxfId="91" priority="219">
      <formula>$X$90&lt;&gt;""</formula>
    </cfRule>
  </conditionalFormatting>
  <conditionalFormatting sqref="AA47:AB48">
    <cfRule type="expression" dxfId="90" priority="412">
      <formula>#REF!&gt;=1</formula>
    </cfRule>
    <cfRule type="notContainsBlanks" dxfId="89" priority="411">
      <formula>LEN(TRIM(AA47))&gt;0</formula>
    </cfRule>
  </conditionalFormatting>
  <conditionalFormatting sqref="AA77:AB78">
    <cfRule type="expression" dxfId="88" priority="315">
      <formula>$Y$77&lt;&gt;""</formula>
    </cfRule>
  </conditionalFormatting>
  <conditionalFormatting sqref="AA55:AD56">
    <cfRule type="notContainsBlanks" dxfId="87" priority="162">
      <formula>LEN(TRIM(AA55))&gt;0</formula>
    </cfRule>
  </conditionalFormatting>
  <conditionalFormatting sqref="AA55:AE56">
    <cfRule type="expression" dxfId="86" priority="164">
      <formula>$U$37+$X$37+$AA$37+$AD$37&gt;=1</formula>
    </cfRule>
  </conditionalFormatting>
  <conditionalFormatting sqref="AA125:AE126">
    <cfRule type="notContainsBlanks" dxfId="85" priority="207">
      <formula>LEN(TRIM(AA125))&gt;0</formula>
    </cfRule>
    <cfRule type="expression" dxfId="84" priority="256">
      <formula>$AN$119=TRUE</formula>
    </cfRule>
  </conditionalFormatting>
  <conditionalFormatting sqref="AB24:AB27">
    <cfRule type="notContainsBlanks" dxfId="83" priority="11">
      <formula>LEN(TRIM(AB24))&gt;0</formula>
    </cfRule>
  </conditionalFormatting>
  <conditionalFormatting sqref="AB47:AB48">
    <cfRule type="expression" dxfId="82" priority="142">
      <formula>#REF!=0</formula>
    </cfRule>
  </conditionalFormatting>
  <conditionalFormatting sqref="AB24:AC24">
    <cfRule type="expression" dxfId="81" priority="6">
      <formula xml:space="preserve"> COUNTIF($AD$24,"○")</formula>
    </cfRule>
  </conditionalFormatting>
  <conditionalFormatting sqref="AB25:AC25">
    <cfRule type="expression" dxfId="80" priority="5">
      <formula xml:space="preserve"> COUNTIF($AD$25,"○")</formula>
    </cfRule>
  </conditionalFormatting>
  <conditionalFormatting sqref="AB26:AC26">
    <cfRule type="expression" dxfId="79" priority="4">
      <formula xml:space="preserve"> COUNTIF($AD$26,"○")</formula>
    </cfRule>
  </conditionalFormatting>
  <conditionalFormatting sqref="AB27:AC27">
    <cfRule type="expression" dxfId="78" priority="2">
      <formula xml:space="preserve"> COUNTIF($AD$27,"○")</formula>
    </cfRule>
  </conditionalFormatting>
  <conditionalFormatting sqref="AB49:AC50">
    <cfRule type="notContainsBlanks" dxfId="77" priority="405">
      <formula>LEN(TRIM(AB49))&gt;0</formula>
    </cfRule>
    <cfRule type="expression" dxfId="76" priority="365">
      <formula>$Y$49="毎"</formula>
    </cfRule>
  </conditionalFormatting>
  <conditionalFormatting sqref="AB89:AD89">
    <cfRule type="expression" dxfId="75" priority="225">
      <formula>$AB$89&lt;&gt;"10月 ・ 年"</formula>
    </cfRule>
  </conditionalFormatting>
  <conditionalFormatting sqref="AB113:AH114">
    <cfRule type="notContainsBlanks" dxfId="74" priority="277">
      <formula>LEN(TRIM(AB113))&gt;0</formula>
    </cfRule>
    <cfRule type="expression" dxfId="73" priority="278">
      <formula>$AT$111=TRUE</formula>
    </cfRule>
  </conditionalFormatting>
  <conditionalFormatting sqref="AC19">
    <cfRule type="notContainsBlanks" dxfId="72" priority="117">
      <formula>LEN(TRIM(AC19))&gt;0</formula>
    </cfRule>
  </conditionalFormatting>
  <conditionalFormatting sqref="AC47">
    <cfRule type="notContainsBlanks" dxfId="71" priority="43">
      <formula>LEN(TRIM(AC47))&gt;0</formula>
    </cfRule>
  </conditionalFormatting>
  <conditionalFormatting sqref="AC93:AC94">
    <cfRule type="expression" dxfId="70" priority="215">
      <formula>$AA$93&lt;&gt;""</formula>
    </cfRule>
  </conditionalFormatting>
  <conditionalFormatting sqref="AC115:AC116 AE115:AE116">
    <cfRule type="expression" dxfId="69" priority="274">
      <formula>$AL$116=TRUE</formula>
    </cfRule>
  </conditionalFormatting>
  <conditionalFormatting sqref="AC115:AC118 AE115:AE118">
    <cfRule type="notContainsBlanks" dxfId="68" priority="270">
      <formula>LEN(TRIM(AC115))&gt;0</formula>
    </cfRule>
  </conditionalFormatting>
  <conditionalFormatting sqref="AC117:AC118 AE117:AE118">
    <cfRule type="expression" dxfId="67" priority="271">
      <formula>$AL$119=TRUE</formula>
    </cfRule>
  </conditionalFormatting>
  <conditionalFormatting sqref="AD24">
    <cfRule type="notContainsBlanks" dxfId="66" priority="10">
      <formula>LEN(TRIM(AD24))&gt;0</formula>
    </cfRule>
  </conditionalFormatting>
  <conditionalFormatting sqref="AD25">
    <cfRule type="expression" dxfId="65" priority="15">
      <formula xml:space="preserve"> COUNTIF($AB$25,"○")</formula>
    </cfRule>
  </conditionalFormatting>
  <conditionalFormatting sqref="AD26:AD27">
    <cfRule type="notContainsBlanks" dxfId="64" priority="8">
      <formula>LEN(TRIM(AD26))&gt;0</formula>
    </cfRule>
  </conditionalFormatting>
  <conditionalFormatting sqref="AD33">
    <cfRule type="notContainsBlanks" dxfId="63" priority="47">
      <formula>LEN(TRIM(AD33))&gt;0</formula>
    </cfRule>
  </conditionalFormatting>
  <conditionalFormatting sqref="AD35">
    <cfRule type="notContainsBlanks" dxfId="62" priority="46">
      <formula>LEN(TRIM(AD35))&gt;0</formula>
    </cfRule>
  </conditionalFormatting>
  <conditionalFormatting sqref="AD37">
    <cfRule type="notContainsBlanks" dxfId="61" priority="45">
      <formula>LEN(TRIM(AD37))&gt;0</formula>
    </cfRule>
  </conditionalFormatting>
  <conditionalFormatting sqref="AD39">
    <cfRule type="notContainsBlanks" dxfId="60" priority="44">
      <formula>LEN(TRIM(AD39))&gt;0</formula>
    </cfRule>
  </conditionalFormatting>
  <conditionalFormatting sqref="AD81:AD82">
    <cfRule type="expression" dxfId="59" priority="305">
      <formula>$AL$79+$AL$80</formula>
    </cfRule>
  </conditionalFormatting>
  <conditionalFormatting sqref="AD24:AE24">
    <cfRule type="expression" dxfId="58" priority="7">
      <formula xml:space="preserve"> COUNTIF($AB$24,"○")</formula>
    </cfRule>
  </conditionalFormatting>
  <conditionalFormatting sqref="AD25:AE25">
    <cfRule type="notContainsBlanks" dxfId="57" priority="16">
      <formula>LEN(TRIM(AD25))&gt;0</formula>
    </cfRule>
  </conditionalFormatting>
  <conditionalFormatting sqref="AD26:AE26">
    <cfRule type="expression" dxfId="56" priority="3">
      <formula xml:space="preserve"> COUNTIF($AB$26,"○")</formula>
    </cfRule>
  </conditionalFormatting>
  <conditionalFormatting sqref="AD27:AE27">
    <cfRule type="expression" dxfId="55" priority="1">
      <formula xml:space="preserve"> COUNTIF($AB$27,"○")</formula>
    </cfRule>
  </conditionalFormatting>
  <conditionalFormatting sqref="AD47:AE48">
    <cfRule type="expression" dxfId="54" priority="410">
      <formula>#REF!&gt;=1</formula>
    </cfRule>
    <cfRule type="notContainsBlanks" dxfId="53" priority="141">
      <formula>LEN(TRIM(AD47))&gt;0</formula>
    </cfRule>
  </conditionalFormatting>
  <conditionalFormatting sqref="AD93:AE93">
    <cfRule type="expression" dxfId="52" priority="222">
      <formula>$AD$93&lt;&gt;"10月 ・ 年"</formula>
    </cfRule>
  </conditionalFormatting>
  <conditionalFormatting sqref="AD99:AG100">
    <cfRule type="expression" dxfId="51" priority="285">
      <formula>$AR$100=TRUE</formula>
    </cfRule>
    <cfRule type="notContainsBlanks" dxfId="50" priority="284">
      <formula>LEN(TRIM(AD99))&gt;0</formula>
    </cfRule>
  </conditionalFormatting>
  <conditionalFormatting sqref="AD59:AI62 L59:AC60">
    <cfRule type="expression" dxfId="49" priority="338">
      <formula>$AL$61+$AL$62+$AL$63+$AL$64+$AL$65+$AL$66+$AL$67</formula>
    </cfRule>
  </conditionalFormatting>
  <conditionalFormatting sqref="AD60:AI62">
    <cfRule type="notContainsBlanks" dxfId="48" priority="333">
      <formula>LEN(TRIM(AD60))&gt;0</formula>
    </cfRule>
    <cfRule type="expression" dxfId="47" priority="336">
      <formula>$AL$67=TRUE</formula>
    </cfRule>
  </conditionalFormatting>
  <conditionalFormatting sqref="AE28:AE29">
    <cfRule type="notContainsBlanks" dxfId="46" priority="65">
      <formula>LEN(TRIM(AE28))&gt;0</formula>
    </cfRule>
  </conditionalFormatting>
  <conditionalFormatting sqref="AE47:AE48">
    <cfRule type="expression" dxfId="45" priority="126">
      <formula>#REF!=0</formula>
    </cfRule>
  </conditionalFormatting>
  <conditionalFormatting sqref="AE55:AE56">
    <cfRule type="expression" dxfId="44" priority="161">
      <formula>$AA$55&lt;&gt;""</formula>
    </cfRule>
  </conditionalFormatting>
  <conditionalFormatting sqref="AE89:AE90">
    <cfRule type="expression" dxfId="43" priority="218">
      <formula>$AB$90&lt;&gt;""</formula>
    </cfRule>
  </conditionalFormatting>
  <conditionalFormatting sqref="AE30:AH30">
    <cfRule type="notContainsBlanks" dxfId="42" priority="413">
      <formula>LEN(TRIM(AE30))&gt;0</formula>
    </cfRule>
  </conditionalFormatting>
  <conditionalFormatting sqref="AE57:AI58">
    <cfRule type="expression" dxfId="41" priority="339">
      <formula>$AP$58+$AP$59</formula>
    </cfRule>
  </conditionalFormatting>
  <conditionalFormatting sqref="AF5">
    <cfRule type="expression" dxfId="40" priority="407">
      <formula>$BE$5+$BF$5</formula>
    </cfRule>
  </conditionalFormatting>
  <conditionalFormatting sqref="AF24:AF27">
    <cfRule type="notContainsBlanks" dxfId="39" priority="80">
      <formula>LEN(TRIM(AF24))&gt;0</formula>
    </cfRule>
  </conditionalFormatting>
  <conditionalFormatting sqref="AF47">
    <cfRule type="notContainsBlanks" dxfId="38" priority="42">
      <formula>LEN(TRIM(AF47))&gt;0</formula>
    </cfRule>
  </conditionalFormatting>
  <conditionalFormatting sqref="AF93:AF94">
    <cfRule type="expression" dxfId="37" priority="214">
      <formula>$AD$94&lt;&gt;""</formula>
    </cfRule>
  </conditionalFormatting>
  <conditionalFormatting sqref="AF55:AH56">
    <cfRule type="notContainsBlanks" dxfId="36" priority="158">
      <formula>LEN(TRIM(AF55))&gt;0</formula>
    </cfRule>
  </conditionalFormatting>
  <conditionalFormatting sqref="AF89:AH89">
    <cfRule type="expression" dxfId="35" priority="224">
      <formula>$AF$89&lt;&gt;"10月 ・ 年"</formula>
    </cfRule>
  </conditionalFormatting>
  <conditionalFormatting sqref="AF109:AH110">
    <cfRule type="notContainsBlanks" dxfId="34" priority="282">
      <formula>LEN(TRIM(AF109))&gt;0</formula>
    </cfRule>
  </conditionalFormatting>
  <conditionalFormatting sqref="AF49:AI50">
    <cfRule type="expression" dxfId="33" priority="364">
      <formula>$AT$50+$AT$51</formula>
    </cfRule>
  </conditionalFormatting>
  <conditionalFormatting sqref="AF55:AI56">
    <cfRule type="expression" dxfId="32" priority="160">
      <formula>$U$39+$X$39+$AA$39+$AD$39&gt;=1</formula>
    </cfRule>
  </conditionalFormatting>
  <conditionalFormatting sqref="AF77:AI78">
    <cfRule type="expression" dxfId="31" priority="154">
      <formula>#REF!=0</formula>
    </cfRule>
  </conditionalFormatting>
  <conditionalFormatting sqref="AG19">
    <cfRule type="notContainsBlanks" dxfId="30" priority="116">
      <formula>LEN(TRIM(AG19))&gt;0</formula>
    </cfRule>
  </conditionalFormatting>
  <conditionalFormatting sqref="AG47:AH48">
    <cfRule type="notContainsBlanks" dxfId="29" priority="138">
      <formula>LEN(TRIM(AG47))&gt;0</formula>
    </cfRule>
    <cfRule type="expression" dxfId="28" priority="409">
      <formula>#REF!&gt;=1</formula>
    </cfRule>
  </conditionalFormatting>
  <conditionalFormatting sqref="AH47:AH48">
    <cfRule type="expression" dxfId="27" priority="125">
      <formula>#REF!=0</formula>
    </cfRule>
  </conditionalFormatting>
  <conditionalFormatting sqref="AH77:AI78">
    <cfRule type="expression" dxfId="26" priority="314">
      <formula>$AF$77&lt;&gt;""</formula>
    </cfRule>
  </conditionalFormatting>
  <conditionalFormatting sqref="AI47">
    <cfRule type="notContainsBlanks" dxfId="25" priority="41">
      <formula>LEN(TRIM(AI47))&gt;0</formula>
    </cfRule>
  </conditionalFormatting>
  <conditionalFormatting sqref="AI55:AI56">
    <cfRule type="expression" dxfId="24" priority="157">
      <formula>$AF$55&lt;&gt;""</formula>
    </cfRule>
  </conditionalFormatting>
  <conditionalFormatting sqref="AI89:AI90">
    <cfRule type="expression" dxfId="23" priority="217">
      <formula>$AF$90&lt;&gt;""</formula>
    </cfRule>
  </conditionalFormatting>
  <conditionalFormatting sqref="AI93:AI94">
    <cfRule type="expression" dxfId="22" priority="213">
      <formula>$AG$93&lt;&gt;""</formula>
    </cfRule>
  </conditionalFormatting>
  <conditionalFormatting sqref="AI109:AI110">
    <cfRule type="expression" dxfId="21" priority="247">
      <formula>$AF$109&lt;&gt;""</formula>
    </cfRule>
  </conditionalFormatting>
  <dataValidations count="9">
    <dataValidation type="list" allowBlank="1" showInputMessage="1" promptTitle="週or月or年" sqref="AB49:AC50" xr:uid="{00000000-0002-0000-0000-000000000000}">
      <formula1>"日,週,月,年"</formula1>
    </dataValidation>
    <dataValidation type="list" allowBlank="1" showInputMessage="1" sqref="Y49:Z50" xr:uid="{00000000-0002-0000-0000-000001000000}">
      <formula1>"毎,1,2,3,4,5,6"</formula1>
    </dataValidation>
    <dataValidation type="list" allowBlank="1" sqref="V79:W79 V81:W81" xr:uid="{00000000-0002-0000-0000-000002000000}">
      <formula1>"平成,令和"</formula1>
    </dataValidation>
    <dataValidation type="list" allowBlank="1" sqref="AF89 X89 AB89 AD93 X93" xr:uid="{00000000-0002-0000-0000-000003000000}">
      <formula1>"10月,年"</formula1>
    </dataValidation>
    <dataValidation type="list" allowBlank="1" sqref="H53:I54" xr:uid="{00000000-0002-0000-0000-000004000000}">
      <formula1>"1,2,3,4,5,6,7,8,9,10,11,12"</formula1>
    </dataValidation>
    <dataValidation type="list" allowBlank="1" sqref="M57:P58" xr:uid="{00000000-0002-0000-0000-000005000000}">
      <formula1>"1,2,3,4,5,6,7,8,9,10,11,12～"</formula1>
    </dataValidation>
    <dataValidation type="list" allowBlank="1" showInputMessage="1" showErrorMessage="1" sqref="AC19 AG19" xr:uid="{00000000-0002-0000-0000-000006000000}">
      <formula1>$BA$1:$BA$2</formula1>
    </dataValidation>
    <dataValidation type="list" allowBlank="1" showInputMessage="1" showErrorMessage="1" sqref="Y19" xr:uid="{00000000-0002-0000-0000-000007000000}">
      <formula1>$AY$1:$AY$2</formula1>
    </dataValidation>
    <dataValidation type="list" allowBlank="1" showInputMessage="1" showErrorMessage="1" sqref="M24:P27 AB24:AE27" xr:uid="{00000000-0002-0000-0000-000008000000}">
      <formula1>$AW$1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88" fitToHeight="2" orientation="portrait" r:id="rId1"/>
  <headerFooter alignWithMargins="0">
    <oddHeader>&amp;R&amp;9（&amp;P/&amp;N）</oddHeader>
    <oddFooter>&amp;R&amp;9病院・診療所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Check Box 3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50</xdr:row>
                    <xdr:rowOff>47625</xdr:rowOff>
                  </from>
                  <to>
                    <xdr:col>3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50</xdr:row>
                    <xdr:rowOff>47625</xdr:rowOff>
                  </from>
                  <to>
                    <xdr:col>2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heck Box 10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48</xdr:row>
                    <xdr:rowOff>104775</xdr:rowOff>
                  </from>
                  <to>
                    <xdr:col>32</xdr:col>
                    <xdr:colOff>85725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7" name="Check Box 21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56</xdr:row>
                    <xdr:rowOff>57150</xdr:rowOff>
                  </from>
                  <to>
                    <xdr:col>34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8" name="Check Box 2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56</xdr:row>
                    <xdr:rowOff>47625</xdr:rowOff>
                  </from>
                  <to>
                    <xdr:col>31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9" name="Check Box 23">
              <controlPr defaultSize="0" autoFill="0" autoLine="0" autoPict="0">
                <anchor moveWithCells="1" sizeWithCells="1">
                  <from>
                    <xdr:col>22</xdr:col>
                    <xdr:colOff>209550</xdr:colOff>
                    <xdr:row>56</xdr:row>
                    <xdr:rowOff>38100</xdr:rowOff>
                  </from>
                  <to>
                    <xdr:col>24</xdr:col>
                    <xdr:colOff>114300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0" name="Check Box 24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56</xdr:row>
                    <xdr:rowOff>47625</xdr:rowOff>
                  </from>
                  <to>
                    <xdr:col>22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1" name="Check Box 2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58</xdr:row>
                    <xdr:rowOff>47625</xdr:rowOff>
                  </from>
                  <to>
                    <xdr:col>12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12" name="Check Box 26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58</xdr:row>
                    <xdr:rowOff>38100</xdr:rowOff>
                  </from>
                  <to>
                    <xdr:col>15</xdr:col>
                    <xdr:colOff>38100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13" name="Check Box 2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58</xdr:row>
                    <xdr:rowOff>47625</xdr:rowOff>
                  </from>
                  <to>
                    <xdr:col>17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4" name="Check Box 28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58</xdr:row>
                    <xdr:rowOff>47625</xdr:rowOff>
                  </from>
                  <to>
                    <xdr:col>21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15" name="Check Box 2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58</xdr:row>
                    <xdr:rowOff>47625</xdr:rowOff>
                  </from>
                  <to>
                    <xdr:col>24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6" name="Check Box 30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58</xdr:row>
                    <xdr:rowOff>47625</xdr:rowOff>
                  </from>
                  <to>
                    <xdr:col>27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17" name="Check Box 31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57</xdr:row>
                    <xdr:rowOff>133350</xdr:rowOff>
                  </from>
                  <to>
                    <xdr:col>30</xdr:col>
                    <xdr:colOff>180975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18" name="Check Box 32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60</xdr:row>
                    <xdr:rowOff>47625</xdr:rowOff>
                  </from>
                  <to>
                    <xdr:col>12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19" name="Check Box 3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60</xdr:row>
                    <xdr:rowOff>47625</xdr:rowOff>
                  </from>
                  <to>
                    <xdr:col>16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0" name="Check Box 34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60</xdr:row>
                    <xdr:rowOff>47625</xdr:rowOff>
                  </from>
                  <to>
                    <xdr:col>19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21" name="Check Box 3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62</xdr:row>
                    <xdr:rowOff>9525</xdr:rowOff>
                  </from>
                  <to>
                    <xdr:col>10</xdr:col>
                    <xdr:colOff>114300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22" name="Check Box 36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62</xdr:row>
                    <xdr:rowOff>9525</xdr:rowOff>
                  </from>
                  <to>
                    <xdr:col>31</xdr:col>
                    <xdr:colOff>161925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23" name="Check Box 3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64</xdr:row>
                    <xdr:rowOff>19050</xdr:rowOff>
                  </from>
                  <to>
                    <xdr:col>10</xdr:col>
                    <xdr:colOff>114300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24" name="Check Box 38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64</xdr:row>
                    <xdr:rowOff>19050</xdr:rowOff>
                  </from>
                  <to>
                    <xdr:col>27</xdr:col>
                    <xdr:colOff>152400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25" name="Check Box 3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66</xdr:row>
                    <xdr:rowOff>19050</xdr:rowOff>
                  </from>
                  <to>
                    <xdr:col>10</xdr:col>
                    <xdr:colOff>114300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26" name="Check Box 40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63</xdr:row>
                    <xdr:rowOff>95250</xdr:rowOff>
                  </from>
                  <to>
                    <xdr:col>2</xdr:col>
                    <xdr:colOff>142875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27" name="Check Box 4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95250</xdr:rowOff>
                  </from>
                  <to>
                    <xdr:col>5</xdr:col>
                    <xdr:colOff>104775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28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44</xdr:row>
                    <xdr:rowOff>38100</xdr:rowOff>
                  </from>
                  <to>
                    <xdr:col>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29" name="Check Box 43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73</xdr:row>
                    <xdr:rowOff>47625</xdr:rowOff>
                  </from>
                  <to>
                    <xdr:col>2</xdr:col>
                    <xdr:colOff>161925</xdr:colOff>
                    <xdr:row>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30" name="Check Box 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73</xdr:row>
                    <xdr:rowOff>28575</xdr:rowOff>
                  </from>
                  <to>
                    <xdr:col>5</xdr:col>
                    <xdr:colOff>114300</xdr:colOff>
                    <xdr:row>74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31" name="Check Box 45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44</xdr:row>
                    <xdr:rowOff>38100</xdr:rowOff>
                  </from>
                  <to>
                    <xdr:col>13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32" name="Check Box 46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44</xdr:row>
                    <xdr:rowOff>38100</xdr:rowOff>
                  </from>
                  <to>
                    <xdr:col>18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33" name="Check Box 4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46</xdr:row>
                    <xdr:rowOff>38100</xdr:rowOff>
                  </from>
                  <to>
                    <xdr:col>6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34" name="Check Box 48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46</xdr:row>
                    <xdr:rowOff>38100</xdr:rowOff>
                  </from>
                  <to>
                    <xdr:col>11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35" name="Check Box 51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48</xdr:row>
                    <xdr:rowOff>47625</xdr:rowOff>
                  </from>
                  <to>
                    <xdr:col>9</xdr:col>
                    <xdr:colOff>95250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36" name="Check Box 52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48</xdr:row>
                    <xdr:rowOff>47625</xdr:rowOff>
                  </from>
                  <to>
                    <xdr:col>12</xdr:col>
                    <xdr:colOff>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37" name="Check Box 53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48</xdr:row>
                    <xdr:rowOff>47625</xdr:rowOff>
                  </from>
                  <to>
                    <xdr:col>15</xdr:col>
                    <xdr:colOff>85725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38" name="Check Box 54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48</xdr:row>
                    <xdr:rowOff>47625</xdr:rowOff>
                  </from>
                  <to>
                    <xdr:col>34</xdr:col>
                    <xdr:colOff>66675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39" name="Check Box 55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50</xdr:row>
                    <xdr:rowOff>47625</xdr:rowOff>
                  </from>
                  <to>
                    <xdr:col>14</xdr:col>
                    <xdr:colOff>104775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0" name="Check Box 56">
              <controlPr defaultSize="0" autoFill="0" autoLine="0" autoPict="0">
                <anchor moveWithCells="1" sizeWithCells="1">
                  <from>
                    <xdr:col>10</xdr:col>
                    <xdr:colOff>47625</xdr:colOff>
                    <xdr:row>50</xdr:row>
                    <xdr:rowOff>47625</xdr:rowOff>
                  </from>
                  <to>
                    <xdr:col>11</xdr:col>
                    <xdr:colOff>152400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41" name="Check Box 58">
              <controlPr defaultSize="0" autoFill="0" autoLine="0" autoPict="0">
                <anchor moveWithCells="1" sizeWithCells="1">
                  <from>
                    <xdr:col>28</xdr:col>
                    <xdr:colOff>9525</xdr:colOff>
                    <xdr:row>50</xdr:row>
                    <xdr:rowOff>47625</xdr:rowOff>
                  </from>
                  <to>
                    <xdr:col>29</xdr:col>
                    <xdr:colOff>152400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42" name="Check Box 6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95250</xdr:rowOff>
                  </from>
                  <to>
                    <xdr:col>10</xdr:col>
                    <xdr:colOff>114300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43" name="Check Box 62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54</xdr:row>
                    <xdr:rowOff>38100</xdr:rowOff>
                  </from>
                  <to>
                    <xdr:col>8</xdr:col>
                    <xdr:colOff>57150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44" name="Check Box 63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52</xdr:row>
                    <xdr:rowOff>95250</xdr:rowOff>
                  </from>
                  <to>
                    <xdr:col>14</xdr:col>
                    <xdr:colOff>95250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45" name="Check Box 64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52</xdr:row>
                    <xdr:rowOff>47625</xdr:rowOff>
                  </from>
                  <to>
                    <xdr:col>16</xdr:col>
                    <xdr:colOff>85725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46" name="Check Box 65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68</xdr:row>
                    <xdr:rowOff>95250</xdr:rowOff>
                  </from>
                  <to>
                    <xdr:col>14</xdr:col>
                    <xdr:colOff>152400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47" name="Check Box 66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68</xdr:row>
                    <xdr:rowOff>38100</xdr:rowOff>
                  </from>
                  <to>
                    <xdr:col>11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48" name="Check Box 67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70</xdr:row>
                    <xdr:rowOff>47625</xdr:rowOff>
                  </from>
                  <to>
                    <xdr:col>11</xdr:col>
                    <xdr:colOff>171450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49" name="Check Box 68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70</xdr:row>
                    <xdr:rowOff>47625</xdr:rowOff>
                  </from>
                  <to>
                    <xdr:col>14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0" name="Check Box 6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70</xdr:row>
                    <xdr:rowOff>47625</xdr:rowOff>
                  </from>
                  <to>
                    <xdr:col>17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51" name="Check Box 70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70</xdr:row>
                    <xdr:rowOff>47625</xdr:rowOff>
                  </from>
                  <to>
                    <xdr:col>20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52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70</xdr:row>
                    <xdr:rowOff>47625</xdr:rowOff>
                  </from>
                  <to>
                    <xdr:col>23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53" name="Check Box 72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70</xdr:row>
                    <xdr:rowOff>47625</xdr:rowOff>
                  </from>
                  <to>
                    <xdr:col>26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54" name="Check Box 7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55" name="Check Box 74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72</xdr:row>
                    <xdr:rowOff>47625</xdr:rowOff>
                  </from>
                  <to>
                    <xdr:col>11</xdr:col>
                    <xdr:colOff>161925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56" name="Check Box 75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72</xdr:row>
                    <xdr:rowOff>47625</xdr:rowOff>
                  </from>
                  <to>
                    <xdr:col>17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57" name="Check Box 7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72</xdr:row>
                    <xdr:rowOff>47625</xdr:rowOff>
                  </from>
                  <to>
                    <xdr:col>23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58" name="Check Box 77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72</xdr:row>
                    <xdr:rowOff>38100</xdr:rowOff>
                  </from>
                  <to>
                    <xdr:col>28</xdr:col>
                    <xdr:colOff>0</xdr:colOff>
                    <xdr:row>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59" name="Check Box 78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74</xdr:row>
                    <xdr:rowOff>28575</xdr:rowOff>
                  </from>
                  <to>
                    <xdr:col>11</xdr:col>
                    <xdr:colOff>161925</xdr:colOff>
                    <xdr:row>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60" name="Check Box 7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61" name="Check Box 8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62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63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64" name="Check Box 8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90</xdr:row>
                    <xdr:rowOff>47625</xdr:rowOff>
                  </from>
                  <to>
                    <xdr:col>6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65" name="Check Box 8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90</xdr:row>
                    <xdr:rowOff>47625</xdr:rowOff>
                  </from>
                  <to>
                    <xdr:col>9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66" name="Check Box 8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90</xdr:row>
                    <xdr:rowOff>47625</xdr:rowOff>
                  </from>
                  <to>
                    <xdr:col>12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67" name="Check Box 86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90</xdr:row>
                    <xdr:rowOff>47625</xdr:rowOff>
                  </from>
                  <to>
                    <xdr:col>15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68" name="Check Box 87">
              <controlPr defaultSize="0" autoFill="0" autoLine="0" autoPict="0">
                <anchor moveWithCells="1" sizeWithCells="1">
                  <from>
                    <xdr:col>64</xdr:col>
                    <xdr:colOff>9525</xdr:colOff>
                    <xdr:row>76</xdr:row>
                    <xdr:rowOff>0</xdr:rowOff>
                  </from>
                  <to>
                    <xdr:col>65</xdr:col>
                    <xdr:colOff>114300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69" name="Check Box 88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91</xdr:row>
                    <xdr:rowOff>28575</xdr:rowOff>
                  </from>
                  <to>
                    <xdr:col>21</xdr:col>
                    <xdr:colOff>66675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70" name="Check Box 89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91</xdr:row>
                    <xdr:rowOff>28575</xdr:rowOff>
                  </from>
                  <to>
                    <xdr:col>19</xdr:col>
                    <xdr:colOff>9525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71" name="Check Box 90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103</xdr:row>
                    <xdr:rowOff>47625</xdr:rowOff>
                  </from>
                  <to>
                    <xdr:col>21</xdr:col>
                    <xdr:colOff>66675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72" name="Check Box 91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103</xdr:row>
                    <xdr:rowOff>47625</xdr:rowOff>
                  </from>
                  <to>
                    <xdr:col>19</xdr:col>
                    <xdr:colOff>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73" name="Check Box 9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74" name="Check Box 9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94</xdr:row>
                    <xdr:rowOff>47625</xdr:rowOff>
                  </from>
                  <to>
                    <xdr:col>24</xdr:col>
                    <xdr:colOff>123825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75" name="Check Box 9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96</xdr:row>
                    <xdr:rowOff>47625</xdr:rowOff>
                  </from>
                  <to>
                    <xdr:col>28</xdr:col>
                    <xdr:colOff>104775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76" name="Check Box 9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96</xdr:row>
                    <xdr:rowOff>38100</xdr:rowOff>
                  </from>
                  <to>
                    <xdr:col>33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77" name="Check Box 9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98</xdr:row>
                    <xdr:rowOff>38100</xdr:rowOff>
                  </from>
                  <to>
                    <xdr:col>25</xdr:col>
                    <xdr:colOff>9525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78" name="Check Box 97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98</xdr:row>
                    <xdr:rowOff>38100</xdr:rowOff>
                  </from>
                  <to>
                    <xdr:col>27</xdr:col>
                    <xdr:colOff>123825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79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80" name="Check Box 9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81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82" name="Check Box 10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83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38100</xdr:rowOff>
                  </from>
                  <to>
                    <xdr:col>24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84" name="Check Box 10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104</xdr:row>
                    <xdr:rowOff>38100</xdr:rowOff>
                  </from>
                  <to>
                    <xdr:col>30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85" name="Check Box 10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28575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86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114</xdr:row>
                    <xdr:rowOff>57150</xdr:rowOff>
                  </from>
                  <to>
                    <xdr:col>24</xdr:col>
                    <xdr:colOff>114300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87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38100</xdr:rowOff>
                  </from>
                  <to>
                    <xdr:col>34</xdr:col>
                    <xdr:colOff>9525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88" name="Check Box 10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89" name="Check Box 10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116</xdr:row>
                    <xdr:rowOff>38100</xdr:rowOff>
                  </from>
                  <to>
                    <xdr:col>34</xdr:col>
                    <xdr:colOff>9525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90" name="Check Box 109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122</xdr:row>
                    <xdr:rowOff>38100</xdr:rowOff>
                  </from>
                  <to>
                    <xdr:col>24</xdr:col>
                    <xdr:colOff>123825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91" name="Check Box 110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122</xdr:row>
                    <xdr:rowOff>38100</xdr:rowOff>
                  </from>
                  <to>
                    <xdr:col>27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92" name="Check Box 111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122</xdr:row>
                    <xdr:rowOff>38100</xdr:rowOff>
                  </from>
                  <to>
                    <xdr:col>30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93" name="Check Box 11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118</xdr:row>
                    <xdr:rowOff>57150</xdr:rowOff>
                  </from>
                  <to>
                    <xdr:col>24</xdr:col>
                    <xdr:colOff>114300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94" name="Check Box 11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118</xdr:row>
                    <xdr:rowOff>38100</xdr:rowOff>
                  </from>
                  <to>
                    <xdr:col>34</xdr:col>
                    <xdr:colOff>9525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95" name="Check Box 11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96" name="Check Box 115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120</xdr:row>
                    <xdr:rowOff>38100</xdr:rowOff>
                  </from>
                  <to>
                    <xdr:col>34</xdr:col>
                    <xdr:colOff>9525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97" name="Check Box 11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98" name="Check Box 117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124</xdr:row>
                    <xdr:rowOff>38100</xdr:rowOff>
                  </from>
                  <to>
                    <xdr:col>24</xdr:col>
                    <xdr:colOff>123825</xdr:colOff>
                    <xdr:row>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99" name="Check Box 11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47625</xdr:rowOff>
                  </from>
                  <to>
                    <xdr:col>34</xdr:col>
                    <xdr:colOff>9525</xdr:colOff>
                    <xdr:row>124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00" name="Check Box 119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111</xdr:row>
                    <xdr:rowOff>142875</xdr:rowOff>
                  </from>
                  <to>
                    <xdr:col>21</xdr:col>
                    <xdr:colOff>133350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01" name="Check Box 120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111</xdr:row>
                    <xdr:rowOff>142875</xdr:rowOff>
                  </from>
                  <to>
                    <xdr:col>19</xdr:col>
                    <xdr:colOff>104775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02" name="Check Box 121">
              <controlPr defaultSize="0" autoFill="0" autoLine="0" autoPict="0">
                <anchor moveWithCells="1" sizeWithCells="1">
                  <from>
                    <xdr:col>23</xdr:col>
                    <xdr:colOff>228600</xdr:colOff>
                    <xdr:row>110</xdr:row>
                    <xdr:rowOff>47625</xdr:rowOff>
                  </from>
                  <to>
                    <xdr:col>25</xdr:col>
                    <xdr:colOff>133350</xdr:colOff>
                    <xdr:row>111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03" name="Check Box 122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110</xdr:row>
                    <xdr:rowOff>38100</xdr:rowOff>
                  </from>
                  <to>
                    <xdr:col>28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04" name="Check Box 123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110</xdr:row>
                    <xdr:rowOff>38100</xdr:rowOff>
                  </from>
                  <to>
                    <xdr:col>31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05" name="Check Box 124">
              <controlPr defaultSize="0" autoFill="0" autoLine="0" autoPict="0">
                <anchor moveWithCells="1" sizeWithCells="1">
                  <from>
                    <xdr:col>23</xdr:col>
                    <xdr:colOff>228600</xdr:colOff>
                    <xdr:row>112</xdr:row>
                    <xdr:rowOff>47625</xdr:rowOff>
                  </from>
                  <to>
                    <xdr:col>25</xdr:col>
                    <xdr:colOff>133350</xdr:colOff>
                    <xdr:row>113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06" name="Check Box 125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110</xdr:row>
                    <xdr:rowOff>38100</xdr:rowOff>
                  </from>
                  <to>
                    <xdr:col>34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07" name="Check Box 12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84</xdr:row>
                    <xdr:rowOff>47625</xdr:rowOff>
                  </from>
                  <to>
                    <xdr:col>21</xdr:col>
                    <xdr:colOff>114300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08" name="Check Box 12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84</xdr:row>
                    <xdr:rowOff>47625</xdr:rowOff>
                  </from>
                  <to>
                    <xdr:col>19</xdr:col>
                    <xdr:colOff>57150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09" name="Check Box 12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10" name="Check Box 12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82</xdr:row>
                    <xdr:rowOff>57150</xdr:rowOff>
                  </from>
                  <to>
                    <xdr:col>30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11" name="Check Box 130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12" name="Check Box 131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84</xdr:row>
                    <xdr:rowOff>57150</xdr:rowOff>
                  </from>
                  <to>
                    <xdr:col>30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13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14" name="Check Box 1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15" name="Check Box 157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50</xdr:row>
                    <xdr:rowOff>47625</xdr:rowOff>
                  </from>
                  <to>
                    <xdr:col>20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16" name="Check Box 158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50</xdr:row>
                    <xdr:rowOff>47625</xdr:rowOff>
                  </from>
                  <to>
                    <xdr:col>19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17" name="Check Box 159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54</xdr:row>
                    <xdr:rowOff>47625</xdr:rowOff>
                  </from>
                  <to>
                    <xdr:col>3</xdr:col>
                    <xdr:colOff>180975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18" name="Check Box 16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54</xdr:row>
                    <xdr:rowOff>47625</xdr:rowOff>
                  </from>
                  <to>
                    <xdr:col>2</xdr:col>
                    <xdr:colOff>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19" name="Check Box 162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50</xdr:row>
                    <xdr:rowOff>47625</xdr:rowOff>
                  </from>
                  <to>
                    <xdr:col>27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20" name="Check Box 193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137</xdr:row>
                    <xdr:rowOff>0</xdr:rowOff>
                  </from>
                  <to>
                    <xdr:col>1</xdr:col>
                    <xdr:colOff>161925</xdr:colOff>
                    <xdr:row>138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21" name="Check Box 222">
              <controlPr defaultSize="0" autoFill="0" autoLine="0" autoPict="0">
                <anchor moveWithCells="1">
                  <from>
                    <xdr:col>31</xdr:col>
                    <xdr:colOff>19050</xdr:colOff>
                    <xdr:row>4</xdr:row>
                    <xdr:rowOff>19050</xdr:rowOff>
                  </from>
                  <to>
                    <xdr:col>32</xdr:col>
                    <xdr:colOff>190500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22" name="Check Box 223">
              <controlPr defaultSize="0" autoFill="0" autoLine="0" autoPict="0">
                <anchor moveWithCells="1">
                  <from>
                    <xdr:col>32</xdr:col>
                    <xdr:colOff>180975</xdr:colOff>
                    <xdr:row>4</xdr:row>
                    <xdr:rowOff>28575</xdr:rowOff>
                  </from>
                  <to>
                    <xdr:col>34</xdr:col>
                    <xdr:colOff>123825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r:id="rId123" name="Check Box 302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57150</xdr:rowOff>
                  </from>
                  <to>
                    <xdr:col>3</xdr:col>
                    <xdr:colOff>9525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3" r:id="rId124" name="Check Box 303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114300</xdr:rowOff>
                  </from>
                  <to>
                    <xdr:col>3</xdr:col>
                    <xdr:colOff>9525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4" r:id="rId125" name="Check Box 304">
              <controlPr defaultSize="0" autoFill="0" autoLine="0" autoPict="0">
                <anchor moveWithCells="1">
                  <from>
                    <xdr:col>2</xdr:col>
                    <xdr:colOff>47625</xdr:colOff>
                    <xdr:row>40</xdr:row>
                    <xdr:rowOff>180975</xdr:rowOff>
                  </from>
                  <to>
                    <xdr:col>4</xdr:col>
                    <xdr:colOff>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5" r:id="rId126" name="Check Box 305">
              <controlPr defaultSize="0" autoFill="0" autoLine="0" autoPict="0">
                <anchor moveWithCells="1">
                  <from>
                    <xdr:col>2</xdr:col>
                    <xdr:colOff>47625</xdr:colOff>
                    <xdr:row>41</xdr:row>
                    <xdr:rowOff>171450</xdr:rowOff>
                  </from>
                  <to>
                    <xdr:col>4</xdr:col>
                    <xdr:colOff>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6" r:id="rId127" name="Check Box 306">
              <controlPr defaultSize="0" autoFill="0" autoLine="0" autoPict="0">
                <anchor moveWithCells="1">
                  <from>
                    <xdr:col>9</xdr:col>
                    <xdr:colOff>123825</xdr:colOff>
                    <xdr:row>41</xdr:row>
                    <xdr:rowOff>9525</xdr:rowOff>
                  </from>
                  <to>
                    <xdr:col>11</xdr:col>
                    <xdr:colOff>76200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" r:id="rId128" name="Check Box 307">
              <controlPr defaultSize="0" autoFill="0" autoLine="0" autoPict="0">
                <anchor moveWithCells="1">
                  <from>
                    <xdr:col>1</xdr:col>
                    <xdr:colOff>47625</xdr:colOff>
                    <xdr:row>42</xdr:row>
                    <xdr:rowOff>142875</xdr:rowOff>
                  </from>
                  <to>
                    <xdr:col>3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" r:id="rId129" name="Check Box 308">
              <controlPr defaultSize="0" autoFill="0" autoLine="0" autoPict="0">
                <anchor moveWithCells="1">
                  <from>
                    <xdr:col>6</xdr:col>
                    <xdr:colOff>76200</xdr:colOff>
                    <xdr:row>37</xdr:row>
                    <xdr:rowOff>57150</xdr:rowOff>
                  </from>
                  <to>
                    <xdr:col>8</xdr:col>
                    <xdr:colOff>28575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" r:id="rId130" name="Check Box 309">
              <controlPr defaultSize="0" autoFill="0" autoLine="0" autoPict="0">
                <anchor moveWithCells="1">
                  <from>
                    <xdr:col>6</xdr:col>
                    <xdr:colOff>66675</xdr:colOff>
                    <xdr:row>38</xdr:row>
                    <xdr:rowOff>114300</xdr:rowOff>
                  </from>
                  <to>
                    <xdr:col>8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" r:id="rId131" name="Check Box 310">
              <controlPr defaultSize="0" autoFill="0" autoLine="0" autoPict="0">
                <anchor moveWithCells="1">
                  <from>
                    <xdr:col>11</xdr:col>
                    <xdr:colOff>85725</xdr:colOff>
                    <xdr:row>37</xdr:row>
                    <xdr:rowOff>57150</xdr:rowOff>
                  </from>
                  <to>
                    <xdr:col>13</xdr:col>
                    <xdr:colOff>38100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" r:id="rId132" name="Check Box 311">
              <controlPr defaultSize="0" autoFill="0" autoLine="0" autoPict="0">
                <anchor moveWithCells="1">
                  <from>
                    <xdr:col>11</xdr:col>
                    <xdr:colOff>95250</xdr:colOff>
                    <xdr:row>38</xdr:row>
                    <xdr:rowOff>104775</xdr:rowOff>
                  </from>
                  <to>
                    <xdr:col>13</xdr:col>
                    <xdr:colOff>38100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" r:id="rId133" name="Check Box 314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34</xdr:row>
                    <xdr:rowOff>133350</xdr:rowOff>
                  </from>
                  <to>
                    <xdr:col>1</xdr:col>
                    <xdr:colOff>190500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" r:id="rId134" name="Check Box 315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142875</xdr:rowOff>
                  </from>
                  <to>
                    <xdr:col>2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23"/>
  <sheetViews>
    <sheetView showGridLines="0" view="pageBreakPreview" zoomScaleNormal="90" zoomScaleSheetLayoutView="100" workbookViewId="0">
      <selection activeCell="D1" sqref="D1"/>
    </sheetView>
  </sheetViews>
  <sheetFormatPr defaultColWidth="9" defaultRowHeight="13.5"/>
  <cols>
    <col min="1" max="20" width="2.625" style="2" customWidth="1"/>
    <col min="21" max="32" width="3" style="2" customWidth="1"/>
    <col min="33" max="35" width="3.375" style="2" customWidth="1"/>
    <col min="36" max="36" width="2.625" style="2" customWidth="1"/>
    <col min="37" max="37" width="5.625" style="49" hidden="1" customWidth="1"/>
    <col min="38" max="38" width="4.75" style="15" hidden="1" customWidth="1"/>
    <col min="39" max="39" width="5.625" style="49" hidden="1" customWidth="1"/>
    <col min="40" max="40" width="4.75" style="15" hidden="1" customWidth="1"/>
    <col min="41" max="41" width="5.625" style="49" hidden="1" customWidth="1"/>
    <col min="42" max="42" width="4.75" style="15" hidden="1" customWidth="1"/>
    <col min="43" max="43" width="5.625" style="49" hidden="1" customWidth="1"/>
    <col min="44" max="44" width="4.75" style="15" hidden="1" customWidth="1"/>
    <col min="45" max="45" width="5.625" style="49" hidden="1" customWidth="1"/>
    <col min="46" max="46" width="5.625" style="15" hidden="1" customWidth="1"/>
    <col min="47" max="47" width="5.625" style="49" hidden="1" customWidth="1"/>
    <col min="48" max="48" width="4.75" style="15" hidden="1" customWidth="1"/>
    <col min="49" max="57" width="2.625" style="2" customWidth="1"/>
    <col min="58" max="83" width="2.75" style="2" customWidth="1"/>
    <col min="84" max="16384" width="9" style="2"/>
  </cols>
  <sheetData>
    <row r="1" spans="1:48" ht="25.5" customHeight="1" thickBot="1">
      <c r="A1" s="81" t="s">
        <v>407</v>
      </c>
      <c r="AK1" s="79"/>
      <c r="AM1" s="79"/>
      <c r="AO1" s="79"/>
      <c r="AQ1" s="79"/>
      <c r="AS1" s="79"/>
      <c r="AU1" s="79"/>
    </row>
    <row r="2" spans="1:48" s="52" customFormat="1" ht="15" customHeight="1">
      <c r="A2" s="329" t="s">
        <v>406</v>
      </c>
      <c r="B2" s="210"/>
      <c r="C2" s="210"/>
      <c r="D2" s="210"/>
      <c r="E2" s="211"/>
      <c r="F2" s="222" t="s">
        <v>391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 t="s">
        <v>389</v>
      </c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76"/>
      <c r="AK2" s="32" t="s">
        <v>291</v>
      </c>
      <c r="AL2" s="33" t="b">
        <v>0</v>
      </c>
      <c r="AM2" s="32" t="s">
        <v>292</v>
      </c>
      <c r="AN2" s="33" t="b">
        <v>0</v>
      </c>
      <c r="AO2" s="32" t="s">
        <v>293</v>
      </c>
      <c r="AP2" s="33" t="b">
        <v>0</v>
      </c>
      <c r="AQ2" s="53"/>
      <c r="AR2" s="15"/>
      <c r="AS2" s="53"/>
      <c r="AT2" s="15"/>
      <c r="AU2" s="53"/>
      <c r="AV2" s="15"/>
    </row>
    <row r="3" spans="1:48" s="52" customFormat="1" ht="12">
      <c r="A3" s="274"/>
      <c r="B3" s="238"/>
      <c r="C3" s="238"/>
      <c r="D3" s="238"/>
      <c r="E3" s="239"/>
      <c r="F3" s="160" t="s">
        <v>390</v>
      </c>
      <c r="G3" s="160"/>
      <c r="H3" s="160"/>
      <c r="I3" s="160"/>
      <c r="J3" s="160"/>
      <c r="K3" s="160"/>
      <c r="L3" s="160"/>
      <c r="M3" s="160" t="s">
        <v>415</v>
      </c>
      <c r="N3" s="160"/>
      <c r="O3" s="160"/>
      <c r="P3" s="160"/>
      <c r="Q3" s="172"/>
      <c r="R3" s="172"/>
      <c r="S3" s="172"/>
      <c r="T3" s="172"/>
      <c r="U3" s="188" t="s">
        <v>390</v>
      </c>
      <c r="V3" s="189"/>
      <c r="W3" s="189"/>
      <c r="X3" s="189"/>
      <c r="Y3" s="189"/>
      <c r="Z3" s="189"/>
      <c r="AA3" s="190"/>
      <c r="AB3" s="160" t="s">
        <v>415</v>
      </c>
      <c r="AC3" s="160"/>
      <c r="AD3" s="160"/>
      <c r="AE3" s="160"/>
      <c r="AF3" s="172"/>
      <c r="AG3" s="172"/>
      <c r="AH3" s="160"/>
      <c r="AI3" s="277"/>
      <c r="AK3" s="32"/>
      <c r="AL3" s="33"/>
      <c r="AM3" s="32"/>
      <c r="AN3" s="33"/>
      <c r="AO3" s="32"/>
      <c r="AP3" s="33"/>
      <c r="AQ3" s="53"/>
      <c r="AR3" s="15"/>
      <c r="AS3" s="53"/>
      <c r="AT3" s="15"/>
      <c r="AU3" s="53"/>
      <c r="AV3" s="15"/>
    </row>
    <row r="4" spans="1:48" s="52" customFormat="1" ht="12" customHeight="1">
      <c r="A4" s="274"/>
      <c r="B4" s="238"/>
      <c r="C4" s="238"/>
      <c r="D4" s="238"/>
      <c r="E4" s="239"/>
      <c r="F4" s="160"/>
      <c r="G4" s="160"/>
      <c r="H4" s="160"/>
      <c r="I4" s="160"/>
      <c r="J4" s="160"/>
      <c r="K4" s="160"/>
      <c r="L4" s="160"/>
      <c r="M4" s="188" t="s">
        <v>6</v>
      </c>
      <c r="N4" s="190"/>
      <c r="O4" s="834" t="s">
        <v>401</v>
      </c>
      <c r="P4" s="835"/>
      <c r="Q4" s="261" t="s">
        <v>416</v>
      </c>
      <c r="R4" s="262"/>
      <c r="S4" s="262"/>
      <c r="T4" s="263"/>
      <c r="U4" s="238"/>
      <c r="V4" s="238"/>
      <c r="W4" s="238"/>
      <c r="X4" s="238"/>
      <c r="Y4" s="238"/>
      <c r="Z4" s="238"/>
      <c r="AA4" s="239"/>
      <c r="AB4" s="188" t="s">
        <v>6</v>
      </c>
      <c r="AC4" s="190"/>
      <c r="AD4" s="834" t="s">
        <v>401</v>
      </c>
      <c r="AE4" s="835"/>
      <c r="AF4" s="261" t="s">
        <v>416</v>
      </c>
      <c r="AG4" s="262"/>
      <c r="AH4" s="262"/>
      <c r="AI4" s="299"/>
      <c r="AK4" s="32" t="s">
        <v>294</v>
      </c>
      <c r="AL4" s="33" t="b">
        <v>0</v>
      </c>
      <c r="AM4" s="32" t="s">
        <v>295</v>
      </c>
      <c r="AN4" s="33" t="b">
        <v>0</v>
      </c>
      <c r="AO4" s="32" t="s">
        <v>4</v>
      </c>
      <c r="AP4" s="33" t="b">
        <v>0</v>
      </c>
      <c r="AQ4" s="53"/>
      <c r="AR4" s="15"/>
      <c r="AS4" s="53"/>
      <c r="AT4" s="15"/>
      <c r="AU4" s="53"/>
      <c r="AV4" s="15"/>
    </row>
    <row r="5" spans="1:48" s="52" customFormat="1" ht="12.75" thickBot="1">
      <c r="A5" s="274"/>
      <c r="B5" s="238"/>
      <c r="C5" s="238"/>
      <c r="D5" s="238"/>
      <c r="E5" s="239"/>
      <c r="F5" s="172"/>
      <c r="G5" s="172"/>
      <c r="H5" s="172"/>
      <c r="I5" s="172"/>
      <c r="J5" s="172"/>
      <c r="K5" s="172"/>
      <c r="L5" s="172"/>
      <c r="M5" s="219"/>
      <c r="N5" s="214"/>
      <c r="O5" s="836"/>
      <c r="P5" s="837"/>
      <c r="Q5" s="264"/>
      <c r="R5" s="265"/>
      <c r="S5" s="265"/>
      <c r="T5" s="266"/>
      <c r="U5" s="238"/>
      <c r="V5" s="238"/>
      <c r="W5" s="238"/>
      <c r="X5" s="238"/>
      <c r="Y5" s="238"/>
      <c r="Z5" s="238"/>
      <c r="AA5" s="239"/>
      <c r="AB5" s="219"/>
      <c r="AC5" s="214"/>
      <c r="AD5" s="836"/>
      <c r="AE5" s="837"/>
      <c r="AF5" s="264"/>
      <c r="AG5" s="265"/>
      <c r="AH5" s="265"/>
      <c r="AI5" s="300"/>
      <c r="AK5" s="50"/>
      <c r="AL5" s="51"/>
      <c r="AM5" s="50"/>
      <c r="AN5" s="51"/>
      <c r="AO5" s="50"/>
      <c r="AP5" s="51"/>
      <c r="AQ5" s="53"/>
      <c r="AR5" s="15"/>
      <c r="AS5" s="53"/>
      <c r="AT5" s="15"/>
      <c r="AU5" s="53"/>
      <c r="AV5" s="15"/>
    </row>
    <row r="6" spans="1:48" ht="21.75" customHeight="1" thickTop="1">
      <c r="A6" s="259" t="s">
        <v>7</v>
      </c>
      <c r="B6" s="257"/>
      <c r="C6" s="257"/>
      <c r="D6" s="257"/>
      <c r="E6" s="258"/>
      <c r="F6" s="826"/>
      <c r="G6" s="826"/>
      <c r="H6" s="826"/>
      <c r="I6" s="826"/>
      <c r="J6" s="826"/>
      <c r="K6" s="826"/>
      <c r="L6" s="827"/>
      <c r="M6" s="825"/>
      <c r="N6" s="825"/>
      <c r="O6" s="825"/>
      <c r="P6" s="825"/>
      <c r="Q6" s="1501"/>
      <c r="R6" s="1502"/>
      <c r="S6" s="1502"/>
      <c r="T6" s="1503"/>
      <c r="U6" s="821"/>
      <c r="V6" s="821"/>
      <c r="W6" s="821"/>
      <c r="X6" s="821"/>
      <c r="Y6" s="821"/>
      <c r="Z6" s="821"/>
      <c r="AA6" s="821"/>
      <c r="AB6" s="825"/>
      <c r="AC6" s="825"/>
      <c r="AD6" s="825"/>
      <c r="AE6" s="825"/>
      <c r="AF6" s="1501"/>
      <c r="AG6" s="1502"/>
      <c r="AH6" s="1502"/>
      <c r="AI6" s="1507"/>
      <c r="AK6" s="54" t="s">
        <v>257</v>
      </c>
      <c r="AL6" s="55" t="b">
        <v>0</v>
      </c>
      <c r="AM6" s="32" t="s">
        <v>370</v>
      </c>
      <c r="AN6" s="33"/>
      <c r="AO6" s="32" t="s">
        <v>370</v>
      </c>
      <c r="AP6" s="33"/>
      <c r="AQ6" s="53"/>
      <c r="AS6" s="53"/>
      <c r="AU6" s="53"/>
    </row>
    <row r="7" spans="1:48" ht="21.75" customHeight="1">
      <c r="A7" s="838" t="s">
        <v>7</v>
      </c>
      <c r="B7" s="839"/>
      <c r="C7" s="839"/>
      <c r="D7" s="839"/>
      <c r="E7" s="840"/>
      <c r="F7" s="826"/>
      <c r="G7" s="826"/>
      <c r="H7" s="826"/>
      <c r="I7" s="826"/>
      <c r="J7" s="826"/>
      <c r="K7" s="826"/>
      <c r="L7" s="827"/>
      <c r="M7" s="825"/>
      <c r="N7" s="825"/>
      <c r="O7" s="825"/>
      <c r="P7" s="825"/>
      <c r="Q7" s="1501"/>
      <c r="R7" s="1502"/>
      <c r="S7" s="1502"/>
      <c r="T7" s="1503"/>
      <c r="U7" s="821"/>
      <c r="V7" s="821"/>
      <c r="W7" s="821"/>
      <c r="X7" s="821"/>
      <c r="Y7" s="821"/>
      <c r="Z7" s="821"/>
      <c r="AA7" s="821"/>
      <c r="AB7" s="825"/>
      <c r="AC7" s="825"/>
      <c r="AD7" s="825"/>
      <c r="AE7" s="825"/>
      <c r="AF7" s="1501"/>
      <c r="AG7" s="1502"/>
      <c r="AH7" s="1502"/>
      <c r="AI7" s="1507"/>
      <c r="AK7" s="54" t="s">
        <v>257</v>
      </c>
      <c r="AL7" s="55" t="b">
        <v>0</v>
      </c>
      <c r="AM7" s="32" t="s">
        <v>370</v>
      </c>
      <c r="AN7" s="33"/>
      <c r="AO7" s="32" t="s">
        <v>370</v>
      </c>
      <c r="AP7" s="33"/>
      <c r="AQ7" s="53"/>
      <c r="AS7" s="53"/>
      <c r="AU7" s="53"/>
    </row>
    <row r="8" spans="1:48" ht="21.75" customHeight="1">
      <c r="A8" s="841" t="s">
        <v>7</v>
      </c>
      <c r="B8" s="832"/>
      <c r="C8" s="832"/>
      <c r="D8" s="832"/>
      <c r="E8" s="833"/>
      <c r="F8" s="826"/>
      <c r="G8" s="826"/>
      <c r="H8" s="826"/>
      <c r="I8" s="826"/>
      <c r="J8" s="826"/>
      <c r="K8" s="826"/>
      <c r="L8" s="827"/>
      <c r="M8" s="825"/>
      <c r="N8" s="825"/>
      <c r="O8" s="825"/>
      <c r="P8" s="825"/>
      <c r="Q8" s="1501"/>
      <c r="R8" s="1502"/>
      <c r="S8" s="1502"/>
      <c r="T8" s="1503"/>
      <c r="U8" s="821"/>
      <c r="V8" s="821"/>
      <c r="W8" s="821"/>
      <c r="X8" s="821"/>
      <c r="Y8" s="821"/>
      <c r="Z8" s="821"/>
      <c r="AA8" s="821"/>
      <c r="AB8" s="825"/>
      <c r="AC8" s="825"/>
      <c r="AD8" s="825"/>
      <c r="AE8" s="825"/>
      <c r="AF8" s="1501"/>
      <c r="AG8" s="1502"/>
      <c r="AH8" s="1502"/>
      <c r="AI8" s="1507"/>
      <c r="AK8" s="54" t="s">
        <v>257</v>
      </c>
      <c r="AL8" s="55" t="b">
        <v>0</v>
      </c>
      <c r="AM8" s="32" t="s">
        <v>370</v>
      </c>
      <c r="AN8" s="33"/>
      <c r="AO8" s="32" t="s">
        <v>370</v>
      </c>
      <c r="AP8" s="33"/>
      <c r="AQ8" s="53"/>
      <c r="AS8" s="53"/>
      <c r="AU8" s="53"/>
    </row>
    <row r="9" spans="1:48" ht="21.75" customHeight="1">
      <c r="A9" s="838" t="s">
        <v>7</v>
      </c>
      <c r="B9" s="839"/>
      <c r="C9" s="839"/>
      <c r="D9" s="839"/>
      <c r="E9" s="840"/>
      <c r="F9" s="826"/>
      <c r="G9" s="826"/>
      <c r="H9" s="826"/>
      <c r="I9" s="826"/>
      <c r="J9" s="826"/>
      <c r="K9" s="826"/>
      <c r="L9" s="827"/>
      <c r="M9" s="825"/>
      <c r="N9" s="825"/>
      <c r="O9" s="825"/>
      <c r="P9" s="825"/>
      <c r="Q9" s="1501"/>
      <c r="R9" s="1502"/>
      <c r="S9" s="1502"/>
      <c r="T9" s="1503"/>
      <c r="U9" s="821"/>
      <c r="V9" s="821"/>
      <c r="W9" s="821"/>
      <c r="X9" s="821"/>
      <c r="Y9" s="821"/>
      <c r="Z9" s="821"/>
      <c r="AA9" s="821"/>
      <c r="AB9" s="825"/>
      <c r="AC9" s="825"/>
      <c r="AD9" s="825"/>
      <c r="AE9" s="825"/>
      <c r="AF9" s="1501"/>
      <c r="AG9" s="1502"/>
      <c r="AH9" s="1502"/>
      <c r="AI9" s="1507"/>
      <c r="AK9" s="54" t="s">
        <v>257</v>
      </c>
      <c r="AL9" s="55" t="b">
        <v>0</v>
      </c>
      <c r="AM9" s="32" t="s">
        <v>370</v>
      </c>
      <c r="AN9" s="33"/>
      <c r="AO9" s="32" t="s">
        <v>370</v>
      </c>
      <c r="AP9" s="33"/>
      <c r="AQ9" s="53"/>
      <c r="AS9" s="53"/>
      <c r="AU9" s="53"/>
    </row>
    <row r="10" spans="1:48" ht="21.75" customHeight="1">
      <c r="A10" s="841" t="s">
        <v>7</v>
      </c>
      <c r="B10" s="832"/>
      <c r="C10" s="832"/>
      <c r="D10" s="832"/>
      <c r="E10" s="833"/>
      <c r="F10" s="826"/>
      <c r="G10" s="826"/>
      <c r="H10" s="826"/>
      <c r="I10" s="826"/>
      <c r="J10" s="826"/>
      <c r="K10" s="826"/>
      <c r="L10" s="827"/>
      <c r="M10" s="825"/>
      <c r="N10" s="825"/>
      <c r="O10" s="825"/>
      <c r="P10" s="825"/>
      <c r="Q10" s="1501"/>
      <c r="R10" s="1502"/>
      <c r="S10" s="1502"/>
      <c r="T10" s="1503"/>
      <c r="U10" s="821"/>
      <c r="V10" s="821"/>
      <c r="W10" s="821"/>
      <c r="X10" s="821"/>
      <c r="Y10" s="821"/>
      <c r="Z10" s="821"/>
      <c r="AA10" s="821"/>
      <c r="AB10" s="825"/>
      <c r="AC10" s="825"/>
      <c r="AD10" s="825"/>
      <c r="AE10" s="825"/>
      <c r="AF10" s="1501"/>
      <c r="AG10" s="1502"/>
      <c r="AH10" s="1502"/>
      <c r="AI10" s="1507"/>
      <c r="AK10" s="54" t="s">
        <v>257</v>
      </c>
      <c r="AL10" s="55" t="b">
        <v>0</v>
      </c>
      <c r="AM10" s="32" t="s">
        <v>370</v>
      </c>
      <c r="AN10" s="33"/>
      <c r="AO10" s="32" t="s">
        <v>370</v>
      </c>
      <c r="AP10" s="33"/>
      <c r="AQ10" s="53"/>
      <c r="AS10" s="53"/>
      <c r="AU10" s="53"/>
    </row>
    <row r="11" spans="1:48" ht="21.75" customHeight="1">
      <c r="A11" s="831" t="s">
        <v>7</v>
      </c>
      <c r="B11" s="832"/>
      <c r="C11" s="832"/>
      <c r="D11" s="832"/>
      <c r="E11" s="833"/>
      <c r="F11" s="826"/>
      <c r="G11" s="826"/>
      <c r="H11" s="826"/>
      <c r="I11" s="826"/>
      <c r="J11" s="826"/>
      <c r="K11" s="826"/>
      <c r="L11" s="827"/>
      <c r="M11" s="825"/>
      <c r="N11" s="825"/>
      <c r="O11" s="825"/>
      <c r="P11" s="825"/>
      <c r="Q11" s="1501"/>
      <c r="R11" s="1502"/>
      <c r="S11" s="1502"/>
      <c r="T11" s="1503"/>
      <c r="U11" s="821"/>
      <c r="V11" s="821"/>
      <c r="W11" s="821"/>
      <c r="X11" s="821"/>
      <c r="Y11" s="821"/>
      <c r="Z11" s="821"/>
      <c r="AA11" s="821"/>
      <c r="AB11" s="825"/>
      <c r="AC11" s="825"/>
      <c r="AD11" s="825"/>
      <c r="AE11" s="825"/>
      <c r="AF11" s="1501"/>
      <c r="AG11" s="1502"/>
      <c r="AH11" s="1502"/>
      <c r="AI11" s="1507"/>
      <c r="AK11" s="54" t="s">
        <v>257</v>
      </c>
      <c r="AL11" s="55" t="b">
        <v>0</v>
      </c>
      <c r="AM11" s="32" t="s">
        <v>370</v>
      </c>
      <c r="AN11" s="33"/>
      <c r="AO11" s="32" t="s">
        <v>370</v>
      </c>
      <c r="AP11" s="33"/>
      <c r="AQ11" s="53"/>
      <c r="AS11" s="53"/>
      <c r="AU11" s="53"/>
    </row>
    <row r="12" spans="1:48" ht="21.75" customHeight="1">
      <c r="A12" s="842" t="s">
        <v>7</v>
      </c>
      <c r="B12" s="823"/>
      <c r="C12" s="823"/>
      <c r="D12" s="823"/>
      <c r="E12" s="824"/>
      <c r="F12" s="826"/>
      <c r="G12" s="826"/>
      <c r="H12" s="826"/>
      <c r="I12" s="826"/>
      <c r="J12" s="826"/>
      <c r="K12" s="826"/>
      <c r="L12" s="827"/>
      <c r="M12" s="825"/>
      <c r="N12" s="825"/>
      <c r="O12" s="825"/>
      <c r="P12" s="825"/>
      <c r="Q12" s="1501"/>
      <c r="R12" s="1502"/>
      <c r="S12" s="1502"/>
      <c r="T12" s="1503"/>
      <c r="U12" s="821"/>
      <c r="V12" s="821"/>
      <c r="W12" s="821"/>
      <c r="X12" s="821"/>
      <c r="Y12" s="821"/>
      <c r="Z12" s="821"/>
      <c r="AA12" s="821"/>
      <c r="AB12" s="825"/>
      <c r="AC12" s="825"/>
      <c r="AD12" s="825"/>
      <c r="AE12" s="825"/>
      <c r="AF12" s="1501"/>
      <c r="AG12" s="1502"/>
      <c r="AH12" s="1502"/>
      <c r="AI12" s="1507"/>
      <c r="AK12" s="54" t="s">
        <v>257</v>
      </c>
      <c r="AL12" s="55" t="b">
        <v>0</v>
      </c>
      <c r="AM12" s="32" t="s">
        <v>370</v>
      </c>
      <c r="AN12" s="33"/>
      <c r="AO12" s="32" t="s">
        <v>370</v>
      </c>
      <c r="AP12" s="33"/>
      <c r="AQ12" s="53"/>
      <c r="AS12" s="53"/>
      <c r="AU12" s="53"/>
    </row>
    <row r="13" spans="1:48" ht="21.75" customHeight="1">
      <c r="A13" s="831" t="s">
        <v>7</v>
      </c>
      <c r="B13" s="832"/>
      <c r="C13" s="832"/>
      <c r="D13" s="832"/>
      <c r="E13" s="833"/>
      <c r="F13" s="826"/>
      <c r="G13" s="826"/>
      <c r="H13" s="826"/>
      <c r="I13" s="826"/>
      <c r="J13" s="826"/>
      <c r="K13" s="826"/>
      <c r="L13" s="827"/>
      <c r="M13" s="825"/>
      <c r="N13" s="825"/>
      <c r="O13" s="825"/>
      <c r="P13" s="825"/>
      <c r="Q13" s="1501"/>
      <c r="R13" s="1502"/>
      <c r="S13" s="1502"/>
      <c r="T13" s="1503"/>
      <c r="U13" s="821"/>
      <c r="V13" s="821"/>
      <c r="W13" s="821"/>
      <c r="X13" s="821"/>
      <c r="Y13" s="821"/>
      <c r="Z13" s="821"/>
      <c r="AA13" s="821"/>
      <c r="AB13" s="825"/>
      <c r="AC13" s="825"/>
      <c r="AD13" s="825"/>
      <c r="AE13" s="825"/>
      <c r="AF13" s="1501"/>
      <c r="AG13" s="1502"/>
      <c r="AH13" s="1502"/>
      <c r="AI13" s="1507"/>
      <c r="AK13" s="54" t="s">
        <v>257</v>
      </c>
      <c r="AL13" s="55" t="b">
        <v>0</v>
      </c>
      <c r="AM13" s="32" t="s">
        <v>370</v>
      </c>
      <c r="AN13" s="33"/>
      <c r="AO13" s="32" t="s">
        <v>370</v>
      </c>
      <c r="AP13" s="33"/>
      <c r="AQ13" s="53"/>
      <c r="AS13" s="53"/>
      <c r="AU13" s="53"/>
    </row>
    <row r="14" spans="1:48" ht="21.75" customHeight="1">
      <c r="A14" s="842" t="s">
        <v>7</v>
      </c>
      <c r="B14" s="823"/>
      <c r="C14" s="823"/>
      <c r="D14" s="823"/>
      <c r="E14" s="824"/>
      <c r="F14" s="826"/>
      <c r="G14" s="826"/>
      <c r="H14" s="826"/>
      <c r="I14" s="826"/>
      <c r="J14" s="826"/>
      <c r="K14" s="826"/>
      <c r="L14" s="827"/>
      <c r="M14" s="825"/>
      <c r="N14" s="825"/>
      <c r="O14" s="825"/>
      <c r="P14" s="825"/>
      <c r="Q14" s="1501"/>
      <c r="R14" s="1502"/>
      <c r="S14" s="1502"/>
      <c r="T14" s="1503"/>
      <c r="U14" s="821"/>
      <c r="V14" s="821"/>
      <c r="W14" s="821"/>
      <c r="X14" s="821"/>
      <c r="Y14" s="821"/>
      <c r="Z14" s="821"/>
      <c r="AA14" s="821"/>
      <c r="AB14" s="825"/>
      <c r="AC14" s="825"/>
      <c r="AD14" s="825"/>
      <c r="AE14" s="825"/>
      <c r="AF14" s="1501"/>
      <c r="AG14" s="1502"/>
      <c r="AH14" s="1502"/>
      <c r="AI14" s="1507"/>
      <c r="AK14" s="54" t="s">
        <v>257</v>
      </c>
      <c r="AL14" s="55" t="b">
        <v>0</v>
      </c>
      <c r="AM14" s="32" t="s">
        <v>370</v>
      </c>
      <c r="AN14" s="33"/>
      <c r="AO14" s="32" t="s">
        <v>370</v>
      </c>
      <c r="AP14" s="33"/>
      <c r="AQ14" s="53"/>
      <c r="AS14" s="53"/>
      <c r="AU14" s="53"/>
    </row>
    <row r="15" spans="1:48" ht="21.75" customHeight="1">
      <c r="A15" s="831" t="s">
        <v>7</v>
      </c>
      <c r="B15" s="832"/>
      <c r="C15" s="832"/>
      <c r="D15" s="832"/>
      <c r="E15" s="833"/>
      <c r="F15" s="826"/>
      <c r="G15" s="826"/>
      <c r="H15" s="826"/>
      <c r="I15" s="826"/>
      <c r="J15" s="826"/>
      <c r="K15" s="826"/>
      <c r="L15" s="827"/>
      <c r="M15" s="825"/>
      <c r="N15" s="825"/>
      <c r="O15" s="825"/>
      <c r="P15" s="825"/>
      <c r="Q15" s="1501"/>
      <c r="R15" s="1502"/>
      <c r="S15" s="1502"/>
      <c r="T15" s="1503"/>
      <c r="U15" s="821"/>
      <c r="V15" s="821"/>
      <c r="W15" s="821"/>
      <c r="X15" s="821"/>
      <c r="Y15" s="821"/>
      <c r="Z15" s="821"/>
      <c r="AA15" s="821"/>
      <c r="AB15" s="825"/>
      <c r="AC15" s="825"/>
      <c r="AD15" s="825"/>
      <c r="AE15" s="825"/>
      <c r="AF15" s="1501"/>
      <c r="AG15" s="1502"/>
      <c r="AH15" s="1502"/>
      <c r="AI15" s="1507"/>
      <c r="AK15" s="54" t="s">
        <v>257</v>
      </c>
      <c r="AL15" s="55" t="b">
        <v>0</v>
      </c>
      <c r="AM15" s="32" t="s">
        <v>370</v>
      </c>
      <c r="AN15" s="33"/>
      <c r="AO15" s="32" t="s">
        <v>370</v>
      </c>
      <c r="AP15" s="33"/>
      <c r="AQ15" s="53"/>
      <c r="AS15" s="53"/>
      <c r="AU15" s="53"/>
    </row>
    <row r="16" spans="1:48" ht="21.75" customHeight="1">
      <c r="A16" s="842" t="s">
        <v>7</v>
      </c>
      <c r="B16" s="823"/>
      <c r="C16" s="823"/>
      <c r="D16" s="823"/>
      <c r="E16" s="824"/>
      <c r="F16" s="826"/>
      <c r="G16" s="826"/>
      <c r="H16" s="826"/>
      <c r="I16" s="826"/>
      <c r="J16" s="826"/>
      <c r="K16" s="826"/>
      <c r="L16" s="827"/>
      <c r="M16" s="825"/>
      <c r="N16" s="825"/>
      <c r="O16" s="825"/>
      <c r="P16" s="825"/>
      <c r="Q16" s="1501"/>
      <c r="R16" s="1502"/>
      <c r="S16" s="1502"/>
      <c r="T16" s="1503"/>
      <c r="U16" s="821"/>
      <c r="V16" s="821"/>
      <c r="W16" s="821"/>
      <c r="X16" s="821"/>
      <c r="Y16" s="821"/>
      <c r="Z16" s="821"/>
      <c r="AA16" s="821"/>
      <c r="AB16" s="825"/>
      <c r="AC16" s="825"/>
      <c r="AD16" s="825"/>
      <c r="AE16" s="825"/>
      <c r="AF16" s="1501"/>
      <c r="AG16" s="1502"/>
      <c r="AH16" s="1502"/>
      <c r="AI16" s="1507"/>
      <c r="AK16" s="54" t="s">
        <v>257</v>
      </c>
      <c r="AL16" s="55" t="b">
        <v>0</v>
      </c>
      <c r="AM16" s="32" t="s">
        <v>370</v>
      </c>
      <c r="AN16" s="33"/>
      <c r="AO16" s="32" t="s">
        <v>370</v>
      </c>
      <c r="AP16" s="33"/>
      <c r="AQ16" s="53"/>
      <c r="AS16" s="53"/>
      <c r="AU16" s="53"/>
    </row>
    <row r="17" spans="1:47" ht="21.75" customHeight="1">
      <c r="A17" s="831" t="s">
        <v>7</v>
      </c>
      <c r="B17" s="832"/>
      <c r="C17" s="832"/>
      <c r="D17" s="832"/>
      <c r="E17" s="833"/>
      <c r="F17" s="826"/>
      <c r="G17" s="826"/>
      <c r="H17" s="826"/>
      <c r="I17" s="826"/>
      <c r="J17" s="826"/>
      <c r="K17" s="826"/>
      <c r="L17" s="827"/>
      <c r="M17" s="825"/>
      <c r="N17" s="825"/>
      <c r="O17" s="825"/>
      <c r="P17" s="825"/>
      <c r="Q17" s="1501"/>
      <c r="R17" s="1502"/>
      <c r="S17" s="1502"/>
      <c r="T17" s="1503"/>
      <c r="U17" s="821"/>
      <c r="V17" s="821"/>
      <c r="W17" s="821"/>
      <c r="X17" s="821"/>
      <c r="Y17" s="821"/>
      <c r="Z17" s="821"/>
      <c r="AA17" s="821"/>
      <c r="AB17" s="825"/>
      <c r="AC17" s="825"/>
      <c r="AD17" s="825"/>
      <c r="AE17" s="825"/>
      <c r="AF17" s="1501"/>
      <c r="AG17" s="1502"/>
      <c r="AH17" s="1502"/>
      <c r="AI17" s="1507"/>
      <c r="AK17" s="54" t="s">
        <v>257</v>
      </c>
      <c r="AL17" s="55" t="b">
        <v>0</v>
      </c>
      <c r="AM17" s="32" t="s">
        <v>370</v>
      </c>
      <c r="AN17" s="33"/>
      <c r="AO17" s="32" t="s">
        <v>370</v>
      </c>
      <c r="AP17" s="33"/>
      <c r="AQ17" s="53"/>
      <c r="AS17" s="53"/>
      <c r="AU17" s="53"/>
    </row>
    <row r="18" spans="1:47" ht="21.75" customHeight="1">
      <c r="A18" s="822" t="s">
        <v>392</v>
      </c>
      <c r="B18" s="823"/>
      <c r="C18" s="823"/>
      <c r="D18" s="823"/>
      <c r="E18" s="824"/>
      <c r="F18" s="826"/>
      <c r="G18" s="826"/>
      <c r="H18" s="826"/>
      <c r="I18" s="826"/>
      <c r="J18" s="826"/>
      <c r="K18" s="826"/>
      <c r="L18" s="827"/>
      <c r="M18" s="825"/>
      <c r="N18" s="825"/>
      <c r="O18" s="825"/>
      <c r="P18" s="825"/>
      <c r="Q18" s="1501"/>
      <c r="R18" s="1502"/>
      <c r="S18" s="1502"/>
      <c r="T18" s="1503"/>
      <c r="U18" s="826"/>
      <c r="V18" s="826"/>
      <c r="W18" s="826"/>
      <c r="X18" s="826"/>
      <c r="Y18" s="826"/>
      <c r="Z18" s="826"/>
      <c r="AA18" s="827"/>
      <c r="AB18" s="825"/>
      <c r="AC18" s="825"/>
      <c r="AD18" s="825"/>
      <c r="AE18" s="825"/>
      <c r="AF18" s="1501"/>
      <c r="AG18" s="1502"/>
      <c r="AH18" s="1502"/>
      <c r="AI18" s="1507"/>
      <c r="AK18" s="54" t="s">
        <v>257</v>
      </c>
      <c r="AL18" s="55" t="b">
        <v>0</v>
      </c>
      <c r="AM18" s="32" t="s">
        <v>370</v>
      </c>
      <c r="AN18" s="33"/>
      <c r="AO18" s="32" t="s">
        <v>370</v>
      </c>
      <c r="AP18" s="33"/>
      <c r="AQ18" s="53"/>
      <c r="AS18" s="53"/>
      <c r="AU18" s="53"/>
    </row>
    <row r="19" spans="1:47" ht="21.75" customHeight="1">
      <c r="A19" s="831" t="s">
        <v>392</v>
      </c>
      <c r="B19" s="832"/>
      <c r="C19" s="832"/>
      <c r="D19" s="832"/>
      <c r="E19" s="833"/>
      <c r="F19" s="826"/>
      <c r="G19" s="826"/>
      <c r="H19" s="826"/>
      <c r="I19" s="826"/>
      <c r="J19" s="826"/>
      <c r="K19" s="826"/>
      <c r="L19" s="827"/>
      <c r="M19" s="825"/>
      <c r="N19" s="825"/>
      <c r="O19" s="825"/>
      <c r="P19" s="825"/>
      <c r="Q19" s="1501"/>
      <c r="R19" s="1502"/>
      <c r="S19" s="1502"/>
      <c r="T19" s="1503"/>
      <c r="U19" s="821"/>
      <c r="V19" s="821"/>
      <c r="W19" s="821"/>
      <c r="X19" s="821"/>
      <c r="Y19" s="821"/>
      <c r="Z19" s="821"/>
      <c r="AA19" s="821"/>
      <c r="AB19" s="825"/>
      <c r="AC19" s="825"/>
      <c r="AD19" s="825"/>
      <c r="AE19" s="825"/>
      <c r="AF19" s="1501"/>
      <c r="AG19" s="1502"/>
      <c r="AH19" s="1502"/>
      <c r="AI19" s="1507"/>
      <c r="AK19" s="54" t="s">
        <v>257</v>
      </c>
      <c r="AL19" s="55" t="b">
        <v>0</v>
      </c>
      <c r="AM19" s="32" t="s">
        <v>370</v>
      </c>
      <c r="AN19" s="33"/>
      <c r="AO19" s="32" t="s">
        <v>370</v>
      </c>
      <c r="AP19" s="33"/>
      <c r="AQ19" s="53"/>
      <c r="AS19" s="53"/>
      <c r="AU19" s="53"/>
    </row>
    <row r="20" spans="1:47" ht="21.75" customHeight="1">
      <c r="A20" s="822" t="s">
        <v>392</v>
      </c>
      <c r="B20" s="823"/>
      <c r="C20" s="823"/>
      <c r="D20" s="823"/>
      <c r="E20" s="824"/>
      <c r="F20" s="826"/>
      <c r="G20" s="826"/>
      <c r="H20" s="826"/>
      <c r="I20" s="826"/>
      <c r="J20" s="826"/>
      <c r="K20" s="826"/>
      <c r="L20" s="827"/>
      <c r="M20" s="825"/>
      <c r="N20" s="825"/>
      <c r="O20" s="825"/>
      <c r="P20" s="825"/>
      <c r="Q20" s="1501"/>
      <c r="R20" s="1502"/>
      <c r="S20" s="1502"/>
      <c r="T20" s="1503"/>
      <c r="U20" s="821"/>
      <c r="V20" s="821"/>
      <c r="W20" s="821"/>
      <c r="X20" s="821"/>
      <c r="Y20" s="821"/>
      <c r="Z20" s="821"/>
      <c r="AA20" s="821"/>
      <c r="AB20" s="825"/>
      <c r="AC20" s="825"/>
      <c r="AD20" s="825"/>
      <c r="AE20" s="825"/>
      <c r="AF20" s="1501"/>
      <c r="AG20" s="1502"/>
      <c r="AH20" s="1502"/>
      <c r="AI20" s="1507"/>
      <c r="AK20" s="54" t="s">
        <v>257</v>
      </c>
      <c r="AL20" s="55" t="b">
        <v>0</v>
      </c>
      <c r="AM20" s="32" t="s">
        <v>370</v>
      </c>
      <c r="AN20" s="33"/>
      <c r="AO20" s="32" t="s">
        <v>370</v>
      </c>
      <c r="AP20" s="33"/>
      <c r="AQ20" s="53"/>
      <c r="AS20" s="53"/>
      <c r="AU20" s="53"/>
    </row>
    <row r="21" spans="1:47" ht="21.75" customHeight="1">
      <c r="A21" s="831" t="s">
        <v>392</v>
      </c>
      <c r="B21" s="832"/>
      <c r="C21" s="832"/>
      <c r="D21" s="832"/>
      <c r="E21" s="833"/>
      <c r="F21" s="826"/>
      <c r="G21" s="826"/>
      <c r="H21" s="826"/>
      <c r="I21" s="826"/>
      <c r="J21" s="826"/>
      <c r="K21" s="826"/>
      <c r="L21" s="827"/>
      <c r="M21" s="825"/>
      <c r="N21" s="825"/>
      <c r="O21" s="825"/>
      <c r="P21" s="825"/>
      <c r="Q21" s="1501"/>
      <c r="R21" s="1502"/>
      <c r="S21" s="1502"/>
      <c r="T21" s="1503"/>
      <c r="U21" s="821"/>
      <c r="V21" s="821"/>
      <c r="W21" s="821"/>
      <c r="X21" s="821"/>
      <c r="Y21" s="821"/>
      <c r="Z21" s="821"/>
      <c r="AA21" s="821"/>
      <c r="AB21" s="825"/>
      <c r="AC21" s="825"/>
      <c r="AD21" s="825"/>
      <c r="AE21" s="825"/>
      <c r="AF21" s="1501"/>
      <c r="AG21" s="1502"/>
      <c r="AH21" s="1502"/>
      <c r="AI21" s="1507"/>
      <c r="AK21" s="54" t="s">
        <v>257</v>
      </c>
      <c r="AL21" s="55" t="b">
        <v>0</v>
      </c>
      <c r="AM21" s="32" t="s">
        <v>370</v>
      </c>
      <c r="AN21" s="33"/>
      <c r="AO21" s="32" t="s">
        <v>370</v>
      </c>
      <c r="AP21" s="33"/>
      <c r="AQ21" s="53"/>
      <c r="AS21" s="53"/>
      <c r="AU21" s="53"/>
    </row>
    <row r="22" spans="1:47" ht="21.75" customHeight="1">
      <c r="A22" s="822" t="s">
        <v>392</v>
      </c>
      <c r="B22" s="823"/>
      <c r="C22" s="823"/>
      <c r="D22" s="823"/>
      <c r="E22" s="824"/>
      <c r="F22" s="826"/>
      <c r="G22" s="826"/>
      <c r="H22" s="826"/>
      <c r="I22" s="826"/>
      <c r="J22" s="826"/>
      <c r="K22" s="826"/>
      <c r="L22" s="827"/>
      <c r="M22" s="825"/>
      <c r="N22" s="825"/>
      <c r="O22" s="825"/>
      <c r="P22" s="825"/>
      <c r="Q22" s="1501"/>
      <c r="R22" s="1502"/>
      <c r="S22" s="1502"/>
      <c r="T22" s="1503"/>
      <c r="U22" s="821"/>
      <c r="V22" s="821"/>
      <c r="W22" s="821"/>
      <c r="X22" s="821"/>
      <c r="Y22" s="821"/>
      <c r="Z22" s="821"/>
      <c r="AA22" s="821"/>
      <c r="AB22" s="825"/>
      <c r="AC22" s="825"/>
      <c r="AD22" s="825"/>
      <c r="AE22" s="825"/>
      <c r="AF22" s="1501"/>
      <c r="AG22" s="1502"/>
      <c r="AH22" s="1502"/>
      <c r="AI22" s="1507"/>
      <c r="AK22" s="54" t="s">
        <v>257</v>
      </c>
      <c r="AL22" s="55" t="b">
        <v>0</v>
      </c>
      <c r="AM22" s="32" t="s">
        <v>370</v>
      </c>
      <c r="AN22" s="33"/>
      <c r="AO22" s="32" t="s">
        <v>370</v>
      </c>
      <c r="AP22" s="33"/>
      <c r="AQ22" s="53"/>
      <c r="AS22" s="53"/>
      <c r="AU22" s="53"/>
    </row>
    <row r="23" spans="1:47" ht="21.75" customHeight="1" thickBot="1">
      <c r="A23" s="828" t="s">
        <v>392</v>
      </c>
      <c r="B23" s="829"/>
      <c r="C23" s="829"/>
      <c r="D23" s="829"/>
      <c r="E23" s="830"/>
      <c r="F23" s="821"/>
      <c r="G23" s="821"/>
      <c r="H23" s="821"/>
      <c r="I23" s="821"/>
      <c r="J23" s="821"/>
      <c r="K23" s="821"/>
      <c r="L23" s="821"/>
      <c r="M23" s="825"/>
      <c r="N23" s="825"/>
      <c r="O23" s="825"/>
      <c r="P23" s="825"/>
      <c r="Q23" s="1504"/>
      <c r="R23" s="1505"/>
      <c r="S23" s="1505"/>
      <c r="T23" s="1506"/>
      <c r="U23" s="826"/>
      <c r="V23" s="826"/>
      <c r="W23" s="826"/>
      <c r="X23" s="826"/>
      <c r="Y23" s="826"/>
      <c r="Z23" s="826"/>
      <c r="AA23" s="827"/>
      <c r="AB23" s="825"/>
      <c r="AC23" s="825"/>
      <c r="AD23" s="825"/>
      <c r="AE23" s="825"/>
      <c r="AF23" s="1501"/>
      <c r="AG23" s="1502"/>
      <c r="AH23" s="1502"/>
      <c r="AI23" s="1503"/>
      <c r="AK23" s="54" t="s">
        <v>257</v>
      </c>
      <c r="AL23" s="55" t="b">
        <v>0</v>
      </c>
      <c r="AM23" s="32" t="s">
        <v>370</v>
      </c>
      <c r="AN23" s="33"/>
      <c r="AO23" s="32" t="s">
        <v>370</v>
      </c>
      <c r="AP23" s="33"/>
      <c r="AQ23" s="53"/>
      <c r="AS23" s="53"/>
      <c r="AU23" s="53"/>
    </row>
  </sheetData>
  <mergeCells count="175">
    <mergeCell ref="Q19:T19"/>
    <mergeCell ref="Q20:T20"/>
    <mergeCell ref="Q21:T21"/>
    <mergeCell ref="Q22:T22"/>
    <mergeCell ref="Q23:T23"/>
    <mergeCell ref="AF6:AI6"/>
    <mergeCell ref="AF7:AI7"/>
    <mergeCell ref="AF8:AI8"/>
    <mergeCell ref="AF9:AI9"/>
    <mergeCell ref="AF10:AI10"/>
    <mergeCell ref="AF11:AI11"/>
    <mergeCell ref="AF12:AI12"/>
    <mergeCell ref="AF13:AI13"/>
    <mergeCell ref="AF14:AI14"/>
    <mergeCell ref="AF15:AI15"/>
    <mergeCell ref="AF16:AI16"/>
    <mergeCell ref="AF17:AI17"/>
    <mergeCell ref="AF18:AI18"/>
    <mergeCell ref="AF19:AI19"/>
    <mergeCell ref="AF20:AI20"/>
    <mergeCell ref="AF21:AI21"/>
    <mergeCell ref="AF22:AI22"/>
    <mergeCell ref="AF23:AI23"/>
    <mergeCell ref="Q7:T7"/>
    <mergeCell ref="A17:E17"/>
    <mergeCell ref="F17:L17"/>
    <mergeCell ref="M17:N17"/>
    <mergeCell ref="O17:P17"/>
    <mergeCell ref="F16:L16"/>
    <mergeCell ref="M16:N16"/>
    <mergeCell ref="O16:P16"/>
    <mergeCell ref="A9:E9"/>
    <mergeCell ref="F9:L9"/>
    <mergeCell ref="M9:N9"/>
    <mergeCell ref="O9:P9"/>
    <mergeCell ref="A11:E11"/>
    <mergeCell ref="M13:N13"/>
    <mergeCell ref="O13:P13"/>
    <mergeCell ref="F11:L11"/>
    <mergeCell ref="M11:N11"/>
    <mergeCell ref="A15:E15"/>
    <mergeCell ref="F15:L15"/>
    <mergeCell ref="M15:N15"/>
    <mergeCell ref="O15:P15"/>
    <mergeCell ref="AB15:AC15"/>
    <mergeCell ref="A16:E16"/>
    <mergeCell ref="Q8:T8"/>
    <mergeCell ref="Q9:T9"/>
    <mergeCell ref="Q10:T10"/>
    <mergeCell ref="Q11:T11"/>
    <mergeCell ref="Q12:T12"/>
    <mergeCell ref="Q13:T13"/>
    <mergeCell ref="Q14:T14"/>
    <mergeCell ref="Q15:T15"/>
    <mergeCell ref="F8:L8"/>
    <mergeCell ref="U7:AA7"/>
    <mergeCell ref="AB7:AC7"/>
    <mergeCell ref="AD7:AE7"/>
    <mergeCell ref="AB12:AC12"/>
    <mergeCell ref="AD12:AE12"/>
    <mergeCell ref="AB13:AC13"/>
    <mergeCell ref="AD11:AE11"/>
    <mergeCell ref="A18:E18"/>
    <mergeCell ref="O11:P11"/>
    <mergeCell ref="AD13:AE13"/>
    <mergeCell ref="U11:AA11"/>
    <mergeCell ref="A13:E13"/>
    <mergeCell ref="F13:L13"/>
    <mergeCell ref="U13:AA13"/>
    <mergeCell ref="AB11:AC11"/>
    <mergeCell ref="A10:E10"/>
    <mergeCell ref="F10:L10"/>
    <mergeCell ref="M10:N10"/>
    <mergeCell ref="O10:P10"/>
    <mergeCell ref="U10:AA10"/>
    <mergeCell ref="AB10:AC10"/>
    <mergeCell ref="AD10:AE10"/>
    <mergeCell ref="U17:AA17"/>
    <mergeCell ref="AB17:AC17"/>
    <mergeCell ref="U19:AA19"/>
    <mergeCell ref="AB19:AC19"/>
    <mergeCell ref="AD19:AE19"/>
    <mergeCell ref="A19:E19"/>
    <mergeCell ref="F19:L19"/>
    <mergeCell ref="M19:N19"/>
    <mergeCell ref="AD9:AE9"/>
    <mergeCell ref="A12:E12"/>
    <mergeCell ref="F12:L12"/>
    <mergeCell ref="M12:N12"/>
    <mergeCell ref="O12:P12"/>
    <mergeCell ref="U12:AA12"/>
    <mergeCell ref="AD17:AE17"/>
    <mergeCell ref="Q16:T16"/>
    <mergeCell ref="Q17:T17"/>
    <mergeCell ref="A14:E14"/>
    <mergeCell ref="F14:L14"/>
    <mergeCell ref="M14:N14"/>
    <mergeCell ref="O14:P14"/>
    <mergeCell ref="U14:AA14"/>
    <mergeCell ref="U16:AA16"/>
    <mergeCell ref="AB16:AC16"/>
    <mergeCell ref="O18:P18"/>
    <mergeCell ref="U15:AA15"/>
    <mergeCell ref="U18:AA18"/>
    <mergeCell ref="AB18:AC18"/>
    <mergeCell ref="AD18:AE18"/>
    <mergeCell ref="Q18:T18"/>
    <mergeCell ref="A2:E5"/>
    <mergeCell ref="F2:T2"/>
    <mergeCell ref="U2:AI2"/>
    <mergeCell ref="F3:L5"/>
    <mergeCell ref="M3:T3"/>
    <mergeCell ref="U3:AA5"/>
    <mergeCell ref="AB3:AI3"/>
    <mergeCell ref="A6:E6"/>
    <mergeCell ref="F6:L6"/>
    <mergeCell ref="M6:N6"/>
    <mergeCell ref="O6:P6"/>
    <mergeCell ref="U6:AA6"/>
    <mergeCell ref="AB6:AC6"/>
    <mergeCell ref="AD6:AE6"/>
    <mergeCell ref="Q4:T5"/>
    <mergeCell ref="AF4:AI5"/>
    <mergeCell ref="Q6:T6"/>
    <mergeCell ref="A7:E7"/>
    <mergeCell ref="A8:E8"/>
    <mergeCell ref="AD8:AE8"/>
    <mergeCell ref="O21:P21"/>
    <mergeCell ref="U20:AA20"/>
    <mergeCell ref="AB20:AC20"/>
    <mergeCell ref="AD20:AE20"/>
    <mergeCell ref="AB4:AC5"/>
    <mergeCell ref="AD4:AE5"/>
    <mergeCell ref="F7:L7"/>
    <mergeCell ref="M7:N7"/>
    <mergeCell ref="O7:P7"/>
    <mergeCell ref="M8:N8"/>
    <mergeCell ref="O8:P8"/>
    <mergeCell ref="U8:AA8"/>
    <mergeCell ref="AB8:AC8"/>
    <mergeCell ref="O19:P19"/>
    <mergeCell ref="M4:N5"/>
    <mergeCell ref="O4:P5"/>
    <mergeCell ref="U9:AA9"/>
    <mergeCell ref="AB9:AC9"/>
    <mergeCell ref="AB14:AC14"/>
    <mergeCell ref="AD14:AE14"/>
    <mergeCell ref="AD16:AE16"/>
    <mergeCell ref="AD15:AE15"/>
    <mergeCell ref="F18:L18"/>
    <mergeCell ref="M18:N18"/>
    <mergeCell ref="U21:AA21"/>
    <mergeCell ref="A20:E20"/>
    <mergeCell ref="AB22:AC22"/>
    <mergeCell ref="AD22:AE22"/>
    <mergeCell ref="U23:AA23"/>
    <mergeCell ref="AB23:AC23"/>
    <mergeCell ref="AD23:AE23"/>
    <mergeCell ref="U22:AA22"/>
    <mergeCell ref="A22:E22"/>
    <mergeCell ref="F22:L22"/>
    <mergeCell ref="M22:N22"/>
    <mergeCell ref="O22:P22"/>
    <mergeCell ref="AB21:AC21"/>
    <mergeCell ref="AD21:AE21"/>
    <mergeCell ref="A23:E23"/>
    <mergeCell ref="F23:L23"/>
    <mergeCell ref="M23:N23"/>
    <mergeCell ref="O23:P23"/>
    <mergeCell ref="F20:L20"/>
    <mergeCell ref="M20:N20"/>
    <mergeCell ref="O20:P20"/>
    <mergeCell ref="A21:E21"/>
    <mergeCell ref="F21:L21"/>
    <mergeCell ref="M21:N21"/>
  </mergeCells>
  <phoneticPr fontId="1"/>
  <dataValidations count="1">
    <dataValidation type="list" allowBlank="1" showInputMessage="1" showErrorMessage="1" sqref="M6:P23 AB6:AE23" xr:uid="{00000000-0002-0000-0100-000000000000}">
      <formula1>"〇"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2" fitToHeight="2" orientation="portrait" horizontalDpi="300" verticalDpi="300" r:id="rId1"/>
  <headerFooter alignWithMargins="0">
    <oddFooter>&amp;R&amp;9病院・診療所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F8FE-D999-459F-ABD5-D97B50CC6E65}">
  <sheetPr>
    <tabColor theme="0" tint="-0.499984740745262"/>
  </sheetPr>
  <dimension ref="A1:DG11"/>
  <sheetViews>
    <sheetView workbookViewId="0">
      <selection activeCell="A2" sqref="A2:XFD10"/>
    </sheetView>
  </sheetViews>
  <sheetFormatPr defaultRowHeight="13.5"/>
  <cols>
    <col min="1" max="16384" width="9" style="83"/>
  </cols>
  <sheetData>
    <row r="1" spans="1:111" s="135" customFormat="1"/>
    <row r="2" spans="1:111" s="135" customFormat="1" hidden="1">
      <c r="A2" s="140" t="s">
        <v>553</v>
      </c>
    </row>
    <row r="3" spans="1:111" ht="67.5" hidden="1">
      <c r="A3" s="144" t="s">
        <v>555</v>
      </c>
      <c r="B3" s="145" t="s">
        <v>556</v>
      </c>
      <c r="C3" s="86" t="s">
        <v>418</v>
      </c>
      <c r="D3" s="87" t="s">
        <v>419</v>
      </c>
      <c r="E3" s="88" t="s">
        <v>420</v>
      </c>
      <c r="F3" s="88" t="s">
        <v>421</v>
      </c>
      <c r="G3" s="89" t="s">
        <v>422</v>
      </c>
      <c r="H3" s="90" t="s">
        <v>423</v>
      </c>
      <c r="I3" s="91" t="s">
        <v>424</v>
      </c>
      <c r="J3" s="92" t="s">
        <v>425</v>
      </c>
      <c r="K3" s="92" t="s">
        <v>426</v>
      </c>
      <c r="L3" s="92" t="s">
        <v>427</v>
      </c>
      <c r="M3" s="85" t="s">
        <v>428</v>
      </c>
      <c r="N3" s="93" t="s">
        <v>429</v>
      </c>
      <c r="O3" s="94" t="s">
        <v>430</v>
      </c>
      <c r="P3" s="95" t="s">
        <v>431</v>
      </c>
      <c r="Q3" s="95" t="s">
        <v>432</v>
      </c>
      <c r="R3" s="95" t="s">
        <v>433</v>
      </c>
      <c r="S3" s="95" t="s">
        <v>434</v>
      </c>
      <c r="T3" s="95" t="s">
        <v>435</v>
      </c>
      <c r="U3" s="95" t="s">
        <v>436</v>
      </c>
      <c r="V3" s="96" t="s">
        <v>437</v>
      </c>
      <c r="W3" s="97" t="s">
        <v>438</v>
      </c>
      <c r="X3" s="97" t="s">
        <v>439</v>
      </c>
      <c r="Y3" s="97" t="s">
        <v>440</v>
      </c>
      <c r="Z3" s="98" t="s">
        <v>441</v>
      </c>
      <c r="AA3" s="98" t="s">
        <v>442</v>
      </c>
    </row>
    <row r="4" spans="1:111" hidden="1">
      <c r="A4" s="83">
        <f>入力用シート!$A$8</f>
        <v>0</v>
      </c>
      <c r="B4" s="142"/>
      <c r="C4" s="99"/>
      <c r="D4" s="83" t="str">
        <f>IF(AND(入力用シート!$AX$34=TRUE, 入力用シート!$AX$35=TRUE), "エラー", IF(入力用シート!$AX$34=TRUE, "直営", IF(入力用シート!$AX$35=TRUE, "委託", "エラー")))</f>
        <v>エラー</v>
      </c>
      <c r="E4" s="99"/>
      <c r="F4" s="99"/>
      <c r="G4" s="99"/>
      <c r="H4" s="99"/>
      <c r="I4" s="83">
        <f>入力用シート!$E$12</f>
        <v>0</v>
      </c>
      <c r="J4" s="83">
        <f>入力用シート!$D$13</f>
        <v>0</v>
      </c>
      <c r="K4" s="83">
        <f>入力用シート!$C$15</f>
        <v>0</v>
      </c>
      <c r="L4" s="83">
        <f>入力用シート!$K$15</f>
        <v>0</v>
      </c>
      <c r="M4" s="83">
        <f>入力用シート!$D$16</f>
        <v>0</v>
      </c>
      <c r="N4" s="83">
        <f>入力用シート!$V$16</f>
        <v>0</v>
      </c>
      <c r="O4" s="83">
        <f>入力用シート!$V$13</f>
        <v>0</v>
      </c>
      <c r="P4" s="99"/>
      <c r="Q4" s="83">
        <f>入力用シート!$V$7</f>
        <v>0</v>
      </c>
      <c r="R4" s="83">
        <f>入力用シート!$W$9</f>
        <v>0</v>
      </c>
      <c r="S4" s="83">
        <f>入力用シート!$V$10</f>
        <v>0</v>
      </c>
      <c r="T4" s="99"/>
      <c r="U4" s="99"/>
      <c r="V4" s="99"/>
      <c r="W4" s="99"/>
      <c r="X4" s="99"/>
      <c r="Y4" s="99"/>
      <c r="Z4" s="99"/>
      <c r="AA4" s="99"/>
    </row>
    <row r="5" spans="1:111" hidden="1">
      <c r="B5" s="143"/>
    </row>
    <row r="6" spans="1:111" hidden="1">
      <c r="B6" s="143"/>
    </row>
    <row r="7" spans="1:111" hidden="1">
      <c r="A7" s="140" t="s">
        <v>554</v>
      </c>
      <c r="B7" s="143"/>
      <c r="C7" s="134"/>
    </row>
    <row r="8" spans="1:111" ht="51" hidden="1" thickBot="1">
      <c r="A8" s="144" t="s">
        <v>555</v>
      </c>
      <c r="B8" s="145" t="s">
        <v>556</v>
      </c>
      <c r="C8" s="141" t="s">
        <v>445</v>
      </c>
      <c r="D8" s="100" t="s">
        <v>446</v>
      </c>
      <c r="E8" s="101" t="s">
        <v>447</v>
      </c>
      <c r="F8" s="101" t="s">
        <v>448</v>
      </c>
      <c r="G8" s="101" t="s">
        <v>449</v>
      </c>
      <c r="H8" s="102" t="s">
        <v>450</v>
      </c>
      <c r="I8" s="103" t="s">
        <v>451</v>
      </c>
      <c r="J8" s="104" t="s">
        <v>452</v>
      </c>
      <c r="K8" s="104" t="s">
        <v>453</v>
      </c>
      <c r="L8" s="104" t="s">
        <v>454</v>
      </c>
      <c r="M8" s="105" t="s">
        <v>455</v>
      </c>
      <c r="N8" s="106" t="s">
        <v>456</v>
      </c>
      <c r="O8" s="107" t="s">
        <v>457</v>
      </c>
      <c r="P8" s="108" t="s">
        <v>458</v>
      </c>
      <c r="Q8" s="107" t="s">
        <v>459</v>
      </c>
      <c r="R8" s="109" t="s">
        <v>460</v>
      </c>
      <c r="S8" s="110" t="s">
        <v>461</v>
      </c>
      <c r="T8" s="111" t="s">
        <v>462</v>
      </c>
      <c r="U8" s="112" t="s">
        <v>463</v>
      </c>
      <c r="V8" s="111" t="s">
        <v>464</v>
      </c>
      <c r="W8" s="113" t="s">
        <v>465</v>
      </c>
      <c r="X8" s="114" t="s">
        <v>466</v>
      </c>
      <c r="Y8" s="112" t="s">
        <v>467</v>
      </c>
      <c r="Z8" s="111" t="s">
        <v>468</v>
      </c>
      <c r="AA8" s="115" t="s">
        <v>469</v>
      </c>
      <c r="AB8" s="116" t="s">
        <v>470</v>
      </c>
      <c r="AC8" s="107" t="s">
        <v>471</v>
      </c>
      <c r="AD8" s="117" t="s">
        <v>472</v>
      </c>
      <c r="AE8" s="118" t="s">
        <v>473</v>
      </c>
      <c r="AF8" s="119" t="s">
        <v>474</v>
      </c>
      <c r="AG8" s="119" t="s">
        <v>475</v>
      </c>
      <c r="AH8" s="119" t="s">
        <v>476</v>
      </c>
      <c r="AI8" s="120" t="s">
        <v>477</v>
      </c>
      <c r="AJ8" s="118" t="s">
        <v>478</v>
      </c>
      <c r="AK8" s="118" t="s">
        <v>479</v>
      </c>
      <c r="AL8" s="121" t="s">
        <v>480</v>
      </c>
      <c r="AM8" s="122" t="s">
        <v>481</v>
      </c>
      <c r="AN8" s="123" t="s">
        <v>482</v>
      </c>
      <c r="AO8" s="118" t="s">
        <v>483</v>
      </c>
      <c r="AP8" s="107" t="s">
        <v>484</v>
      </c>
      <c r="AQ8" s="124" t="s">
        <v>485</v>
      </c>
      <c r="AR8" s="107" t="s">
        <v>486</v>
      </c>
      <c r="AS8" s="107" t="s">
        <v>487</v>
      </c>
      <c r="AT8" s="125" t="s">
        <v>488</v>
      </c>
      <c r="AU8" s="126" t="s">
        <v>489</v>
      </c>
      <c r="AV8" s="120" t="s">
        <v>490</v>
      </c>
      <c r="AW8" s="118" t="s">
        <v>491</v>
      </c>
      <c r="AX8" s="127" t="s">
        <v>492</v>
      </c>
      <c r="AY8" s="118" t="s">
        <v>493</v>
      </c>
      <c r="AZ8" s="127" t="s">
        <v>494</v>
      </c>
      <c r="BA8" s="128" t="s">
        <v>495</v>
      </c>
      <c r="BB8" s="119" t="s">
        <v>496</v>
      </c>
      <c r="BC8" s="129" t="s">
        <v>497</v>
      </c>
      <c r="BD8" s="119" t="s">
        <v>498</v>
      </c>
      <c r="BE8" s="129" t="s">
        <v>499</v>
      </c>
      <c r="BF8" s="119" t="s">
        <v>500</v>
      </c>
      <c r="BG8" s="129" t="s">
        <v>501</v>
      </c>
      <c r="BH8" s="119" t="s">
        <v>502</v>
      </c>
      <c r="BI8" s="129" t="s">
        <v>503</v>
      </c>
      <c r="BJ8" s="119" t="s">
        <v>504</v>
      </c>
      <c r="BK8" s="129" t="s">
        <v>505</v>
      </c>
      <c r="BL8" s="119" t="s">
        <v>506</v>
      </c>
      <c r="BM8" s="129" t="s">
        <v>507</v>
      </c>
      <c r="BN8" s="119" t="s">
        <v>508</v>
      </c>
      <c r="BO8" s="129" t="s">
        <v>509</v>
      </c>
      <c r="BP8" s="119" t="s">
        <v>510</v>
      </c>
      <c r="BQ8" s="129" t="s">
        <v>511</v>
      </c>
      <c r="BR8" s="119" t="s">
        <v>512</v>
      </c>
      <c r="BS8" s="129" t="s">
        <v>513</v>
      </c>
      <c r="BT8" s="119" t="s">
        <v>514</v>
      </c>
      <c r="BU8" s="129" t="s">
        <v>515</v>
      </c>
      <c r="BV8" s="119" t="s">
        <v>516</v>
      </c>
      <c r="BW8" s="129" t="s">
        <v>517</v>
      </c>
      <c r="BX8" s="130" t="s">
        <v>518</v>
      </c>
      <c r="BY8" s="130" t="s">
        <v>519</v>
      </c>
      <c r="BZ8" s="130" t="s">
        <v>520</v>
      </c>
      <c r="CA8" s="130" t="s">
        <v>521</v>
      </c>
      <c r="CB8" s="130" t="s">
        <v>522</v>
      </c>
      <c r="CC8" s="130" t="s">
        <v>523</v>
      </c>
      <c r="CD8" s="119" t="s">
        <v>524</v>
      </c>
      <c r="CE8" s="129" t="s">
        <v>525</v>
      </c>
      <c r="CF8" s="119" t="s">
        <v>526</v>
      </c>
      <c r="CG8" s="129" t="s">
        <v>527</v>
      </c>
      <c r="CH8" s="131" t="s">
        <v>528</v>
      </c>
      <c r="CI8" s="132" t="s">
        <v>529</v>
      </c>
      <c r="CJ8" s="124" t="s">
        <v>530</v>
      </c>
      <c r="CK8" s="107" t="s">
        <v>531</v>
      </c>
      <c r="CL8" s="124" t="s">
        <v>532</v>
      </c>
      <c r="CM8" s="107" t="s">
        <v>533</v>
      </c>
      <c r="CN8" s="107" t="s">
        <v>534</v>
      </c>
      <c r="CO8" s="107" t="s">
        <v>535</v>
      </c>
      <c r="CP8" s="107" t="s">
        <v>536</v>
      </c>
      <c r="CQ8" s="120" t="s">
        <v>537</v>
      </c>
      <c r="CR8" s="124" t="s">
        <v>538</v>
      </c>
      <c r="CS8" s="107" t="s">
        <v>539</v>
      </c>
      <c r="CT8" s="118" t="s">
        <v>540</v>
      </c>
      <c r="CU8" s="124" t="s">
        <v>541</v>
      </c>
      <c r="CV8" s="120" t="s">
        <v>542</v>
      </c>
      <c r="CW8" s="124" t="s">
        <v>543</v>
      </c>
      <c r="CX8" s="120" t="s">
        <v>544</v>
      </c>
      <c r="CY8" s="118" t="s">
        <v>545</v>
      </c>
      <c r="CZ8" s="128" t="s">
        <v>443</v>
      </c>
      <c r="DA8" s="118" t="s">
        <v>546</v>
      </c>
      <c r="DB8" s="128" t="s">
        <v>444</v>
      </c>
      <c r="DC8" s="124" t="s">
        <v>547</v>
      </c>
      <c r="DD8" s="107" t="s">
        <v>548</v>
      </c>
      <c r="DE8" s="107" t="s">
        <v>549</v>
      </c>
      <c r="DF8" s="107" t="s">
        <v>550</v>
      </c>
      <c r="DG8" s="107" t="s">
        <v>551</v>
      </c>
    </row>
    <row r="9" spans="1:111" hidden="1">
      <c r="A9" s="136">
        <f>入力用シート!$A$8</f>
        <v>0</v>
      </c>
      <c r="B9" s="142"/>
      <c r="C9" s="83">
        <f>入力用シート!$R$19</f>
        <v>0</v>
      </c>
      <c r="D9" s="137">
        <f>入力用シート!U43</f>
        <v>0</v>
      </c>
      <c r="E9" s="137">
        <f>入力用シート!X43</f>
        <v>0</v>
      </c>
      <c r="F9" s="137">
        <f>入力用シート!AA43</f>
        <v>0</v>
      </c>
      <c r="G9" s="137">
        <f>入力用シート!AD43</f>
        <v>0</v>
      </c>
      <c r="H9" s="137">
        <f>SUM(D9:G9)</f>
        <v>0</v>
      </c>
      <c r="I9" s="83">
        <f>入力用シート!$U$41</f>
        <v>0</v>
      </c>
      <c r="J9" s="83">
        <f>入力用シート!$X$41</f>
        <v>0</v>
      </c>
      <c r="K9" s="83">
        <f>入力用シート!$AA$41</f>
        <v>0</v>
      </c>
      <c r="L9" s="83">
        <f>入力用シート!$AD$41</f>
        <v>0</v>
      </c>
      <c r="M9" s="99"/>
      <c r="N9" s="99"/>
      <c r="O9" s="83">
        <f>COUNTIF(入力用シート!$M$24:$M$25, "〇") + COUNTIF(入力用シート!$M$24:$M$25, "○") + COUNTIF('入力用（別表）'!$M$6:$M$17, "〇") + COUNTIF('入力用（別表）'!$M$6:$M$17, "○")</f>
        <v>0</v>
      </c>
      <c r="P9" s="83">
        <f>COUNTIF(入力用シート!$O$24:$O$25, "〇") + COUNTIF(入力用シート!$O$24:$O$25, "○") + COUNTIF('入力用（別表）'!$O$6:$O$17, "〇") + COUNTIF('入力用（別表）'!$O$6:$O$17, "○")</f>
        <v>0</v>
      </c>
      <c r="Q9" s="83">
        <f>COUNTIF(入力用シート!$AB$24:$AB$25, "〇") + COUNTIF(入力用シート!$AB$24:$AB$25, "○") + COUNTIF('入力用（別表）'!$AB$6:$AB$17, "〇") + COUNTIF('入力用（別表）'!$AB$6:$AB$17, "○")</f>
        <v>0</v>
      </c>
      <c r="R9" s="83">
        <f>COUNTIF(入力用シート!$AD$24:$AD$25, "〇") + COUNTIF(入力用シート!$AD$24:$AD$25, "○") + COUNTIF('入力用（別表）'!$AD$6:$AD$17, "〇") + COUNTIF('入力用（別表）'!$AD$6:$AD$17, "○")</f>
        <v>0</v>
      </c>
      <c r="S9" s="99"/>
      <c r="T9" s="83">
        <f>COUNTIF(入力用シート!$M$26:$M$27, "〇") + COUNTIF(入力用シート!$M$26:$M$27, "○") + COUNTIF('入力用（別表）'!$M$18:$M$23, "〇") + COUNTIF('入力用（別表）'!$M$18:$M$23, "○")</f>
        <v>0</v>
      </c>
      <c r="U9" s="83">
        <f>COUNTIF(入力用シート!$O$26:$O$27, "〇") + COUNTIF(入力用シート!$O$26:$O$27, "○") + COUNTIF('入力用（別表）'!$O$18:$O$23, "〇") + COUNTIF('入力用（別表）'!$O$18:$O$23, "○")</f>
        <v>0</v>
      </c>
      <c r="V9" s="83">
        <f>COUNTIF(入力用シート!$AB$26:$AB$27, "〇") + COUNTIF(入力用シート!$AB$26:$AB$27, "○") + COUNTIF('入力用（別表）'!$AB$18:$AB$23, "〇") + COUNTIF('入力用（別表）'!$AB$18:$AB$23, "○")</f>
        <v>0</v>
      </c>
      <c r="W9" s="83">
        <f>COUNTIF(入力用シート!$AD$26:$AD$27, "〇") + COUNTIF(入力用シート!$AD$26:$AD$27, "○") + COUNTIF('入力用（別表）'!$AD$18:$AD$23, "〇") + COUNTIF('入力用（別表）'!$AD$18:$AD$23, "○")</f>
        <v>0</v>
      </c>
      <c r="X9" s="83">
        <f>入力用シート!$H$28</f>
        <v>0</v>
      </c>
      <c r="Y9" s="83">
        <f>入力用シート!$P$28</f>
        <v>0</v>
      </c>
      <c r="Z9" s="83">
        <f>入力用シート!$W$28</f>
        <v>0</v>
      </c>
      <c r="AA9" s="83">
        <f>入力用シート!$AE$28</f>
        <v>0</v>
      </c>
      <c r="AB9" s="83" t="str">
        <f>IF(入力用シート!I31="", "", 入力用シート!I31)</f>
        <v/>
      </c>
      <c r="AC9" s="83" t="str">
        <f>IF(入力用シート!$AX$44=TRUE, 1, IF(入力用シート!$AY$44=TRUE, 2, IF(入力用シート!$AX$45=TRUE, 3, "")))</f>
        <v/>
      </c>
      <c r="AD9" s="99"/>
      <c r="AE9" s="83" t="str">
        <f>IF(AND(入力用シート!$AL$50=TRUE, 入力用シート!$AL$51=TRUE), "エラー", IF(入力用シート!$AL$50=TRUE, 1, IF(入力用シート!$AL$51=TRUE, 2, "エラー")))</f>
        <v>エラー</v>
      </c>
      <c r="AF9" s="83" t="str">
        <f>IF(入力用シート!$AN$50=TRUE,1,"")</f>
        <v/>
      </c>
      <c r="AG9" s="84" t="str">
        <f>IF(入力用シート!$AN$51=TRUE,1,"")</f>
        <v/>
      </c>
      <c r="AH9" s="84" t="str">
        <f>IF(入力用シート!$AN$52=TRUE,1,"")</f>
        <v/>
      </c>
      <c r="AI9" s="83" t="str">
        <f>IF(AND(入力用シート!$AP$50=TRUE, 入力用シート!$AP$51=TRUE), "エラー", IF(入力用シート!$AP$50=TRUE, 1, IF(入力用シート!$AP$51=TRUE, 2, "エラー")))</f>
        <v>エラー</v>
      </c>
      <c r="AJ9" s="83" t="str">
        <f>IF(AND(入力用シート!$AR$50=TRUE, 入力用シート!$AR$51=TRUE), "エラー", IF(入力用シート!$AR$50=TRUE, 1, IF(入力用シート!$AR$51=TRUE, 2, "エラー")))</f>
        <v>エラー</v>
      </c>
      <c r="AK9" s="83" t="str">
        <f>IF(AND(入力用シート!$AL$54=TRUE, 入力用シート!$AL$55=TRUE), "エラー", IF(入力用シート!$AL$54=TRUE, 1, IF(入力用シート!$AL$55=TRUE, 2, "エラー")))</f>
        <v>エラー</v>
      </c>
      <c r="AL9" s="83">
        <f>入力用シート!$W$55</f>
        <v>0</v>
      </c>
      <c r="AM9" s="133">
        <f>入力用シート!$AA$55</f>
        <v>0</v>
      </c>
      <c r="AN9" s="133">
        <f>入力用シート!$AF$55</f>
        <v>0</v>
      </c>
      <c r="AO9" s="83" t="str">
        <f>IF(AND(入力用シート!$AL$58=TRUE, 入力用シート!$AL$59=TRUE), "エラー", IF(入力用シート!$AL$58=TRUE, 1, IF(入力用シート!$AL$59=TRUE, 2, "エラー")))</f>
        <v>エラー</v>
      </c>
      <c r="AP9" s="83" t="str">
        <f>IF(入力用シート!$M$57="12～", 1, IF(OR(入力用シート!$M$57&amp;""="6", 入力用シート!$M$57&amp;""="7", 入力用シート!$M$57&amp;""="8", 入力用シート!$M$57&amp;""="9", 入力用シート!$M$57&amp;""="10", 入力用シート!$M$57&amp;""="11"), 2, IF(OR(入力用シート!$M$57&amp;""="1", 入力用シート!$M$57&amp;""="2", 入力用シート!$M$57&amp;""="3", 入力用シート!$M$57&amp;""="4", 入力用シート!$M$57&amp;""="5"), 3, "")))</f>
        <v/>
      </c>
      <c r="AQ9" s="83" t="str">
        <f>IF(入力用シート!$AP$61=TRUE,1,"")</f>
        <v/>
      </c>
      <c r="AR9" s="83" t="str">
        <f>IF(入力用シート!$AP$62=TRUE,1,"")</f>
        <v/>
      </c>
      <c r="AS9" s="83" t="str">
        <f>IF(入力用シート!$AP$63=TRUE,1,"")</f>
        <v/>
      </c>
      <c r="AT9" s="83" t="str">
        <f>IF(入力用シート!$AP$64=TRUE,1,"")</f>
        <v/>
      </c>
      <c r="AU9" s="83" t="str">
        <f>IF(AND(入力用シート!$AL$70=TRUE, 入力用シート!$AL$71=TRUE), "エラー", IF(入力用シート!$AL$70=TRUE, 1, IF(入力用シート!$AL$71=TRUE, 2, "エラー")))</f>
        <v>エラー</v>
      </c>
      <c r="AV9" s="137" t="str">
        <f>IF(AND(入力用シート!$AN$70=TRUE, 入力用シート!$T$69&lt;&gt;""), "エラー", IF(入力用シート!$AN$70=TRUE, 100, IF(入力用シート!$T$69&lt;&gt;"", 入力用シート!$T$69, "")))</f>
        <v/>
      </c>
      <c r="AW9" s="83" t="str">
        <f>IF(AND(入力用シート!$AL$79=TRUE, 入力用シート!$AL$80=TRUE), "エラー", IF(入力用シート!$AL$79=TRUE, 1, IF(入力用シート!$AL$80=TRUE, 2, "エラー")))</f>
        <v>エラー</v>
      </c>
      <c r="AX9" s="83" t="str">
        <f>IF(入力用シート!$V$80="", "", SUBSTITUTE(SUBSTITUTE(入力用シート!$V$79, "令和", "R"), "平成", "H") &amp; 入力用シート!$V$80 &amp; "年" &amp; 入力用シート!$Y$79 &amp; "月")</f>
        <v/>
      </c>
      <c r="AY9" s="83" t="str">
        <f>IF(AND(入力用シート!$AN$79=TRUE, 入力用シート!$AN$80=TRUE), "エラー", IF(入力用シート!$AN$79=TRUE, 1, IF(入力用シート!$AN$80=TRUE, 2, "エラー")))</f>
        <v>エラー</v>
      </c>
      <c r="AZ9" s="83" t="str">
        <f>IF(入力用シート!$V$82="", "", SUBSTITUTE(SUBSTITUTE(入力用シート!$V$81, "令和", "R"), "平成", "H") &amp; 入力用シート!$V$82 &amp; "年" &amp; 入力用シート!$Y$81 &amp; "月")</f>
        <v/>
      </c>
      <c r="BA9" s="83">
        <f>IF(入力用シート!$AL$88=TRUE, 1, 0) + IF(入力用シート!$AL$89=TRUE, 1, 0) + IF(入力用シート!$AL$90=TRUE, 1, 0) + IF(入力用シート!$AL$91=TRUE, 0.5, 0)</f>
        <v>0</v>
      </c>
      <c r="BB9" s="83">
        <f>入力用シート!$J$95</f>
        <v>0</v>
      </c>
      <c r="BC9" s="83">
        <f>入力用シート!$N$95</f>
        <v>0</v>
      </c>
      <c r="BD9" s="83">
        <f>入力用シート!$J$97</f>
        <v>0</v>
      </c>
      <c r="BE9" s="83">
        <f>入力用シート!$N$97</f>
        <v>0</v>
      </c>
      <c r="BF9" s="83">
        <f>入力用シート!$J$99</f>
        <v>0</v>
      </c>
      <c r="BG9" s="83">
        <f>入力用シート!$N$99</f>
        <v>0</v>
      </c>
      <c r="BH9" s="83">
        <f>入力用シート!$J$101</f>
        <v>0</v>
      </c>
      <c r="BI9" s="83">
        <f>入力用シート!$N$101</f>
        <v>0</v>
      </c>
      <c r="BJ9" s="138">
        <f>入力用シート!$J$103</f>
        <v>0</v>
      </c>
      <c r="BK9" s="138">
        <f>入力用シート!$N$103</f>
        <v>0</v>
      </c>
      <c r="BL9" s="83">
        <f>入力用シート!$J$105</f>
        <v>0</v>
      </c>
      <c r="BM9" s="83">
        <f>入力用シート!$N$105</f>
        <v>0</v>
      </c>
      <c r="BN9" s="139">
        <f>入力用シート!$J$107</f>
        <v>0</v>
      </c>
      <c r="BO9" s="139">
        <f>入力用シート!$N$107</f>
        <v>0</v>
      </c>
      <c r="BP9" s="139">
        <f>入力用シート!$J$109</f>
        <v>0</v>
      </c>
      <c r="BQ9" s="139">
        <f>入力用シート!$N$109</f>
        <v>0</v>
      </c>
      <c r="BR9" s="83">
        <f>入力用シート!$J$111</f>
        <v>0</v>
      </c>
      <c r="BS9" s="83">
        <f>入力用シート!$N$111</f>
        <v>0</v>
      </c>
      <c r="BT9" s="138">
        <f>入力用シート!$J$113</f>
        <v>0</v>
      </c>
      <c r="BU9" s="138">
        <f>入力用シート!$N$113</f>
        <v>0</v>
      </c>
      <c r="BV9" s="138">
        <f>入力用シート!$J$115</f>
        <v>0</v>
      </c>
      <c r="BW9" s="138">
        <f>入力用シート!$N$115</f>
        <v>0</v>
      </c>
      <c r="BX9" s="99"/>
      <c r="BY9" s="99"/>
      <c r="BZ9" s="99"/>
      <c r="CA9" s="99"/>
      <c r="CB9" s="99"/>
      <c r="CC9" s="99"/>
      <c r="CD9" s="83">
        <f>入力用シート!$J$123</f>
        <v>0</v>
      </c>
      <c r="CE9" s="83">
        <f>入力用シート!$N$123</f>
        <v>0</v>
      </c>
      <c r="CF9" s="83">
        <f>入力用シート!$J$125</f>
        <v>0</v>
      </c>
      <c r="CG9" s="83">
        <f>入力用シート!$N$125</f>
        <v>0</v>
      </c>
      <c r="CH9" s="99"/>
      <c r="CI9" s="99"/>
      <c r="CJ9" s="83" t="str">
        <f>IF(AND(入力用シート!$AL$84=TRUE, 入力用シート!$AL$85=TRUE), "エラー", IF(入力用シート!$AL$84=TRUE, 1, IF(入力用シート!$AL$85=TRUE, 2, "エラー")))</f>
        <v>エラー</v>
      </c>
      <c r="CK9" s="83" t="str">
        <f>IF((入力用シート!$AN$84=TRUE)+(入力用シート!$AP$84=TRUE)+(入力用シート!$AN$85=TRUE)+(入力用シート!$AP$85=TRUE)&gt;1, "エラー", IF(入力用シート!$AN$84=TRUE, 1, IF(入力用シート!$AP$84=TRUE, 2, IF(入力用シート!$AN$85=TRUE, 3, IF(入力用シート!$AP$85=TRUE, 4, "")))))</f>
        <v/>
      </c>
      <c r="CL9" s="83" t="str">
        <f>IF(AND(入力用シート!$AN$88=TRUE, 入力用シート!$AN$89=TRUE), "エラー", IF(入力用シート!$AN$88=TRUE, 1, IF(入力用シート!$AN$89=TRUE, 2, "エラー")))</f>
        <v>エラー</v>
      </c>
      <c r="CM9" s="83">
        <f>入力用シート!$X$90</f>
        <v>0</v>
      </c>
      <c r="CN9" s="83">
        <f>入力用シート!$AB$90</f>
        <v>0</v>
      </c>
      <c r="CO9" s="83">
        <f>入力用シート!$AF$90</f>
        <v>0</v>
      </c>
      <c r="CP9" s="83">
        <f>入力用シート!$X$94</f>
        <v>0</v>
      </c>
      <c r="CQ9" s="83">
        <f>入力用シート!$AD$94</f>
        <v>0</v>
      </c>
      <c r="CR9" s="83" t="str">
        <f>IF(AND(入力用シート!$AP$95=TRUE, 入力用シート!$AP$96=TRUE), "エラー", IF(入力用シート!$AP$95=TRUE, 1, IF(入力用シート!$AP$96=TRUE, 2, "エラー")))</f>
        <v>エラー</v>
      </c>
      <c r="CS9" s="83" t="str">
        <f>IF(入力用シート!$AR$95=TRUE,1,"")</f>
        <v/>
      </c>
      <c r="CT9" s="83" t="str">
        <f>IF(AND(入力用シート!$AP$111=TRUE, 入力用シート!$AP$112=TRUE), "エラー", IF(入力用シート!$AP$111=TRUE, 1, IF(入力用シート!$AP$112=TRUE, 2, "エラー")))</f>
        <v>エラー</v>
      </c>
      <c r="CU9" s="83" t="str">
        <f>IF(AND(入力用シート!$AL$116=TRUE, 入力用シート!$AL$117=TRUE), "エラー", IF(入力用シート!$AL$116=TRUE, 1, IF(入力用シート!$AL$117=TRUE, 2, "エラー")))</f>
        <v>エラー</v>
      </c>
      <c r="CV9" s="83" t="str">
        <f>IF(入力用シート!$AC$115="", "", 入力用シート!$AC$115 &amp; "年" &amp; 入力用シート!$AE$115 &amp; "月")</f>
        <v/>
      </c>
      <c r="CW9" s="83" t="str">
        <f>IF(AND(入力用シート!$AL$119=TRUE, 入力用シート!$AL$120=TRUE), "エラー", IF(入力用シート!$AL$119=TRUE, 1, IF(入力用シート!$AL$120=TRUE, 2, "エラー")))</f>
        <v>エラー</v>
      </c>
      <c r="CX9" s="83" t="str">
        <f>IF(入力用シート!$AC$117="", "", 入力用シート!$AC$117 &amp; "年" &amp; 入力用シート!$AE$117 &amp; "月")</f>
        <v/>
      </c>
      <c r="CY9" s="83" t="str">
        <f>IF(AND(入力用シート!$AL$122=TRUE, 入力用シート!$AL$123=TRUE), "エラー", IF(入力用シート!$AL$122=TRUE, 1, IF(入力用シート!$AL$123=TRUE, 2, "エラー")))</f>
        <v>エラー</v>
      </c>
      <c r="CZ9" s="83" t="str">
        <f>IF(入力用シート!$Z$119="", "", 入力用シート!$Z$119 &amp; "L　" &amp; 入力用シート!$AB$119 &amp; "人　" &amp; 入力用シート!$AD$119 &amp; "日分")</f>
        <v/>
      </c>
      <c r="DA9" s="135" t="str">
        <f>IF(AND(入力用シート!$AL$125=TRUE, 入力用シート!$AL$126=TRUE), "エラー", IF(入力用シート!$AL$125=TRUE, 1, IF(入力用シート!$AL$126=TRUE, 2, "エラー")))</f>
        <v>エラー</v>
      </c>
      <c r="DB9" s="83" t="str">
        <f>IF(入力用シート!$Z$121="", "", 入力用シート!$Z$121 &amp; "人　" &amp; 入力用シート!$AC$121 &amp; "日分")</f>
        <v/>
      </c>
      <c r="DC9" s="83">
        <f>IF(COUNTIF(入力用シート!$AN$116:$AN$119, TRUE)&gt;0, 1, 2)</f>
        <v>2</v>
      </c>
      <c r="DD9" s="83" t="str">
        <f>IF(入力用シート!$AN$116=TRUE,1,"")</f>
        <v/>
      </c>
      <c r="DE9" s="135" t="str">
        <f>IF(入力用シート!$AN$117=TRUE,1,"")</f>
        <v/>
      </c>
      <c r="DF9" s="135" t="str">
        <f>IF(入力用シート!$AN$118=TRUE,1,"")</f>
        <v/>
      </c>
      <c r="DG9" s="135" t="str">
        <f>IF(入力用シート!$AN$119=TRUE,1,"")</f>
        <v/>
      </c>
    </row>
    <row r="10" spans="1:111" hidden="1">
      <c r="A10" s="136"/>
      <c r="B10" s="136"/>
      <c r="AN10" s="134"/>
    </row>
    <row r="11" spans="1:111">
      <c r="A11" s="136"/>
      <c r="B11" s="136"/>
    </row>
  </sheetData>
  <sheetProtection algorithmName="SHA-512" hashValue="pCA8g0751uicUFjW/VpkshBXN4rOaIBe4c3Hl3Z4w40WHuwFigCbAZ6+2ec/KPbMBASuQb+TkEiOVf8+SeqTyw==" saltValue="kcN3yWm+Ttd8N5IdkXs4uQ==" spinCount="100000" sheet="1" selectLockedCells="1" selectUnlockedCells="1"/>
  <phoneticPr fontId="1"/>
  <conditionalFormatting sqref="A3:XFD7 DH8:XFD8 A8:B9 C9:XFD9 A10:XFD1048576">
    <cfRule type="cellIs" dxfId="20" priority="5" operator="equal">
      <formula>"エラー"</formula>
    </cfRule>
  </conditionalFormatting>
  <conditionalFormatting sqref="C8:G8 I8:L8">
    <cfRule type="cellIs" dxfId="19" priority="1" operator="greaterThanOrEqual">
      <formula>100</formula>
    </cfRule>
  </conditionalFormatting>
  <conditionalFormatting sqref="C8:M8">
    <cfRule type="cellIs" dxfId="18" priority="3" operator="between">
      <formula>1</formula>
      <formula>19</formula>
    </cfRule>
  </conditionalFormatting>
  <conditionalFormatting sqref="H8">
    <cfRule type="cellIs" dxfId="17" priority="2" operator="greaterThanOrEqual">
      <formula>250</formula>
    </cfRule>
  </conditionalFormatting>
  <conditionalFormatting sqref="M8">
    <cfRule type="cellIs" dxfId="16" priority="4" operator="greaterThanOrEqual">
      <formula>250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32"/>
  <sheetViews>
    <sheetView view="pageBreakPreview" zoomScaleNormal="100" workbookViewId="0">
      <selection activeCell="A55" sqref="A55:H60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896" t="s">
        <v>205</v>
      </c>
      <c r="B1" s="896"/>
      <c r="C1" s="896"/>
      <c r="D1" s="896"/>
      <c r="E1" s="896"/>
      <c r="F1" s="896"/>
      <c r="G1" s="896"/>
      <c r="H1" s="896"/>
      <c r="I1" s="896"/>
      <c r="J1" s="896"/>
      <c r="K1" s="896"/>
      <c r="L1" s="896"/>
      <c r="M1" s="896"/>
      <c r="N1" s="896"/>
      <c r="O1" s="896"/>
      <c r="P1" s="896"/>
      <c r="Q1" s="896"/>
      <c r="R1" s="896"/>
      <c r="S1" s="896"/>
      <c r="T1" s="896"/>
      <c r="U1" s="896"/>
      <c r="V1" s="896"/>
      <c r="W1" s="896"/>
      <c r="X1" s="896"/>
      <c r="Y1" s="896"/>
      <c r="Z1" s="896"/>
      <c r="AA1" s="896"/>
      <c r="AB1" s="898" t="s">
        <v>216</v>
      </c>
      <c r="AC1" s="898"/>
      <c r="AD1" s="900"/>
      <c r="AE1" s="900"/>
      <c r="AF1" s="902" t="s">
        <v>206</v>
      </c>
      <c r="AG1" s="902"/>
      <c r="AH1" s="902"/>
      <c r="AI1" s="902"/>
    </row>
    <row r="2" spans="1:35" ht="14.25" customHeight="1" thickBot="1">
      <c r="A2" s="897"/>
      <c r="B2" s="897"/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  <c r="S2" s="897"/>
      <c r="T2" s="897"/>
      <c r="U2" s="897"/>
      <c r="V2" s="897"/>
      <c r="W2" s="897"/>
      <c r="X2" s="897"/>
      <c r="Y2" s="897"/>
      <c r="Z2" s="897"/>
      <c r="AA2" s="897"/>
      <c r="AB2" s="899"/>
      <c r="AC2" s="899"/>
      <c r="AD2" s="901"/>
      <c r="AE2" s="901"/>
      <c r="AF2" s="903"/>
      <c r="AG2" s="903"/>
      <c r="AH2" s="903"/>
      <c r="AI2" s="903"/>
    </row>
    <row r="3" spans="1:35">
      <c r="A3" s="904" t="s">
        <v>213</v>
      </c>
      <c r="B3" s="733"/>
      <c r="C3" s="733"/>
      <c r="D3" s="733"/>
      <c r="E3" s="733"/>
      <c r="F3" s="905"/>
      <c r="G3" s="905"/>
      <c r="H3" s="905"/>
      <c r="I3" s="905"/>
      <c r="J3" s="905"/>
      <c r="K3" s="905"/>
      <c r="L3" s="905"/>
      <c r="M3" s="905"/>
      <c r="N3" s="905"/>
      <c r="O3" s="905"/>
      <c r="P3" s="905"/>
      <c r="Q3" s="906"/>
      <c r="R3" s="700" t="s">
        <v>219</v>
      </c>
      <c r="S3" s="701"/>
      <c r="T3" s="701"/>
      <c r="U3" s="701"/>
      <c r="V3" s="907"/>
      <c r="W3" s="907"/>
      <c r="X3" s="907"/>
      <c r="Y3" s="907"/>
      <c r="Z3" s="907"/>
      <c r="AA3" s="907"/>
      <c r="AB3" s="907"/>
      <c r="AC3" s="907"/>
      <c r="AD3" s="907"/>
      <c r="AE3" s="907"/>
      <c r="AF3" s="907"/>
      <c r="AG3" s="907"/>
      <c r="AH3" s="907"/>
      <c r="AI3" s="908"/>
    </row>
    <row r="4" spans="1:35">
      <c r="A4" s="911"/>
      <c r="B4" s="912"/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2"/>
      <c r="N4" s="912"/>
      <c r="O4" s="912"/>
      <c r="P4" s="912"/>
      <c r="Q4" s="913"/>
      <c r="R4" s="734" t="s">
        <v>220</v>
      </c>
      <c r="S4" s="735"/>
      <c r="T4" s="735"/>
      <c r="U4" s="735"/>
      <c r="V4" s="909"/>
      <c r="W4" s="909"/>
      <c r="X4" s="909"/>
      <c r="Y4" s="909"/>
      <c r="Z4" s="909"/>
      <c r="AA4" s="909"/>
      <c r="AB4" s="909"/>
      <c r="AC4" s="909"/>
      <c r="AD4" s="909"/>
      <c r="AE4" s="909"/>
      <c r="AF4" s="909"/>
      <c r="AG4" s="909"/>
      <c r="AH4" s="909"/>
      <c r="AI4" s="910"/>
    </row>
    <row r="5" spans="1:35">
      <c r="A5" s="914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6"/>
      <c r="R5" s="917" t="s">
        <v>221</v>
      </c>
      <c r="S5" s="918"/>
      <c r="T5" s="918"/>
      <c r="U5" s="918"/>
      <c r="V5" s="919"/>
      <c r="W5" s="919"/>
      <c r="X5" s="919"/>
      <c r="Y5" s="919"/>
      <c r="Z5" s="919"/>
      <c r="AA5" s="919"/>
      <c r="AB5" s="919"/>
      <c r="AC5" s="919"/>
      <c r="AD5" s="919"/>
      <c r="AE5" s="919"/>
      <c r="AF5" s="919"/>
      <c r="AG5" s="919"/>
      <c r="AH5" s="919"/>
      <c r="AI5" s="920"/>
    </row>
    <row r="6" spans="1:35">
      <c r="A6" s="560" t="s">
        <v>0</v>
      </c>
      <c r="B6" s="189"/>
      <c r="C6" s="189"/>
      <c r="D6" s="7" t="s">
        <v>67</v>
      </c>
      <c r="E6" s="923"/>
      <c r="F6" s="923"/>
      <c r="G6" s="923"/>
      <c r="H6" s="923"/>
      <c r="I6" s="923"/>
      <c r="J6" s="923"/>
      <c r="K6" s="923"/>
      <c r="L6" s="923"/>
      <c r="M6" s="923"/>
      <c r="N6" s="923"/>
      <c r="O6" s="923"/>
      <c r="P6" s="923"/>
      <c r="Q6" s="924"/>
      <c r="R6" s="633" t="s">
        <v>222</v>
      </c>
      <c r="S6" s="718"/>
      <c r="T6" s="718"/>
      <c r="U6" s="718"/>
      <c r="V6" s="921"/>
      <c r="W6" s="921"/>
      <c r="X6" s="921"/>
      <c r="Y6" s="921"/>
      <c r="Z6" s="921"/>
      <c r="AA6" s="921"/>
      <c r="AB6" s="921"/>
      <c r="AC6" s="921"/>
      <c r="AD6" s="921"/>
      <c r="AE6" s="921"/>
      <c r="AF6" s="921"/>
      <c r="AG6" s="921"/>
      <c r="AH6" s="921"/>
      <c r="AI6" s="922"/>
    </row>
    <row r="7" spans="1:35">
      <c r="A7" s="925" t="s">
        <v>1</v>
      </c>
      <c r="B7" s="795"/>
      <c r="C7" s="795"/>
      <c r="D7" s="809"/>
      <c r="E7" s="809"/>
      <c r="F7" s="809"/>
      <c r="G7" s="809"/>
      <c r="H7" s="809"/>
      <c r="I7" s="809"/>
      <c r="J7" s="809"/>
      <c r="K7" s="809"/>
      <c r="L7" s="809"/>
      <c r="M7" s="809"/>
      <c r="N7" s="809"/>
      <c r="O7" s="809"/>
      <c r="P7" s="809"/>
      <c r="Q7" s="926"/>
      <c r="R7" s="652" t="s">
        <v>223</v>
      </c>
      <c r="S7" s="688"/>
      <c r="T7" s="688"/>
      <c r="U7" s="688"/>
      <c r="V7" s="919"/>
      <c r="W7" s="919"/>
      <c r="X7" s="919"/>
      <c r="Y7" s="919"/>
      <c r="Z7" s="919"/>
      <c r="AA7" s="919"/>
      <c r="AB7" s="919"/>
      <c r="AC7" s="919"/>
      <c r="AD7" s="919"/>
      <c r="AE7" s="919"/>
      <c r="AF7" s="919"/>
      <c r="AG7" s="919"/>
      <c r="AH7" s="919"/>
      <c r="AI7" s="920"/>
    </row>
    <row r="8" spans="1:35">
      <c r="A8" s="925"/>
      <c r="B8" s="795"/>
      <c r="C8" s="795"/>
      <c r="D8" s="809"/>
      <c r="E8" s="809"/>
      <c r="F8" s="809"/>
      <c r="G8" s="809"/>
      <c r="H8" s="809"/>
      <c r="I8" s="809"/>
      <c r="J8" s="809"/>
      <c r="K8" s="809"/>
      <c r="L8" s="809"/>
      <c r="M8" s="809"/>
      <c r="N8" s="809"/>
      <c r="O8" s="809"/>
      <c r="P8" s="809"/>
      <c r="Q8" s="926"/>
      <c r="R8" s="633" t="s">
        <v>222</v>
      </c>
      <c r="S8" s="718"/>
      <c r="T8" s="718"/>
      <c r="U8" s="718"/>
      <c r="V8" s="921"/>
      <c r="W8" s="921"/>
      <c r="X8" s="921"/>
      <c r="Y8" s="921"/>
      <c r="Z8" s="921"/>
      <c r="AA8" s="921"/>
      <c r="AB8" s="921"/>
      <c r="AC8" s="921"/>
      <c r="AD8" s="921"/>
      <c r="AE8" s="921"/>
      <c r="AF8" s="921"/>
      <c r="AG8" s="921"/>
      <c r="AH8" s="921"/>
      <c r="AI8" s="922"/>
    </row>
    <row r="9" spans="1:35">
      <c r="A9" s="932" t="s">
        <v>174</v>
      </c>
      <c r="B9" s="933"/>
      <c r="C9" s="809"/>
      <c r="D9" s="809"/>
      <c r="E9" s="809"/>
      <c r="F9" s="809"/>
      <c r="G9" s="809"/>
      <c r="H9" s="809"/>
      <c r="I9" s="933" t="s">
        <v>68</v>
      </c>
      <c r="J9" s="933"/>
      <c r="K9" s="809"/>
      <c r="L9" s="809"/>
      <c r="M9" s="809"/>
      <c r="N9" s="809"/>
      <c r="O9" s="809"/>
      <c r="P9" s="809"/>
      <c r="Q9" s="926"/>
      <c r="R9" s="934" t="s">
        <v>239</v>
      </c>
      <c r="S9" s="784"/>
      <c r="T9" s="784"/>
      <c r="U9" s="784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  <c r="AH9" s="935"/>
      <c r="AI9" s="936"/>
    </row>
    <row r="10" spans="1:35" ht="14.25" thickBot="1">
      <c r="A10" s="927" t="s">
        <v>218</v>
      </c>
      <c r="B10" s="928"/>
      <c r="C10" s="928"/>
      <c r="D10" s="887"/>
      <c r="E10" s="887"/>
      <c r="F10" s="887"/>
      <c r="G10" s="887"/>
      <c r="H10" s="887"/>
      <c r="I10" s="887"/>
      <c r="J10" s="887"/>
      <c r="K10" s="887"/>
      <c r="L10" s="887"/>
      <c r="M10" s="887"/>
      <c r="N10" s="887"/>
      <c r="O10" s="887"/>
      <c r="P10" s="887"/>
      <c r="Q10" s="929"/>
      <c r="R10" s="930" t="s">
        <v>238</v>
      </c>
      <c r="S10" s="642"/>
      <c r="T10" s="642"/>
      <c r="U10" s="642"/>
      <c r="V10" s="855"/>
      <c r="W10" s="855"/>
      <c r="X10" s="855"/>
      <c r="Y10" s="855"/>
      <c r="Z10" s="855"/>
      <c r="AA10" s="855"/>
      <c r="AB10" s="855"/>
      <c r="AC10" s="855"/>
      <c r="AD10" s="855"/>
      <c r="AE10" s="855"/>
      <c r="AF10" s="855"/>
      <c r="AG10" s="855"/>
      <c r="AH10" s="855"/>
      <c r="AI10" s="931"/>
    </row>
    <row r="11" spans="1:35" ht="9.9499999999999993" customHeight="1" thickBot="1">
      <c r="A11" s="937"/>
      <c r="B11" s="937"/>
      <c r="C11" s="937"/>
      <c r="D11" s="937"/>
      <c r="E11" s="937"/>
      <c r="F11" s="937"/>
      <c r="G11" s="937"/>
      <c r="H11" s="937"/>
      <c r="I11" s="937"/>
      <c r="J11" s="937"/>
      <c r="K11" s="937"/>
      <c r="L11" s="937"/>
      <c r="M11" s="937"/>
      <c r="N11" s="937"/>
      <c r="O11" s="937"/>
      <c r="P11" s="937"/>
      <c r="Q11" s="937"/>
      <c r="R11" s="937"/>
      <c r="S11" s="937"/>
      <c r="T11" s="937"/>
      <c r="U11" s="937"/>
      <c r="V11" s="937"/>
      <c r="W11" s="937"/>
      <c r="X11" s="937"/>
      <c r="Y11" s="937"/>
      <c r="Z11" s="937"/>
      <c r="AA11" s="937"/>
      <c r="AB11" s="937"/>
      <c r="AC11" s="937"/>
      <c r="AD11" s="937"/>
      <c r="AE11" s="937"/>
      <c r="AF11" s="937"/>
      <c r="AG11" s="937"/>
      <c r="AH11" s="937"/>
      <c r="AI11" s="937"/>
    </row>
    <row r="12" spans="1:35" s="1" customFormat="1" ht="20.100000000000001" customHeight="1">
      <c r="A12" s="209" t="s">
        <v>2</v>
      </c>
      <c r="B12" s="210"/>
      <c r="C12" s="210"/>
      <c r="D12" s="211"/>
      <c r="E12" s="869"/>
      <c r="F12" s="870"/>
      <c r="G12" s="870"/>
      <c r="H12" s="870"/>
      <c r="I12" s="870"/>
      <c r="J12" s="870"/>
      <c r="K12" s="870"/>
      <c r="L12" s="870"/>
      <c r="M12" s="870"/>
      <c r="N12" s="870"/>
      <c r="O12" s="870"/>
      <c r="P12" s="870"/>
      <c r="Q12" s="870"/>
      <c r="R12" s="870"/>
      <c r="S12" s="870"/>
      <c r="T12" s="870"/>
      <c r="U12" s="870"/>
      <c r="V12" s="870"/>
      <c r="W12" s="870"/>
      <c r="X12" s="870"/>
      <c r="Y12" s="870"/>
      <c r="Z12" s="870"/>
      <c r="AA12" s="870"/>
      <c r="AB12" s="870"/>
      <c r="AC12" s="870"/>
      <c r="AD12" s="870"/>
      <c r="AE12" s="870"/>
      <c r="AF12" s="870"/>
      <c r="AG12" s="870"/>
      <c r="AH12" s="870"/>
      <c r="AI12" s="871"/>
    </row>
    <row r="13" spans="1:35" s="1" customFormat="1" ht="20.100000000000001" customHeight="1" thickBot="1">
      <c r="A13" s="645"/>
      <c r="B13" s="192"/>
      <c r="C13" s="192"/>
      <c r="D13" s="193"/>
      <c r="E13" s="873"/>
      <c r="F13" s="855"/>
      <c r="G13" s="855"/>
      <c r="H13" s="855"/>
      <c r="I13" s="855"/>
      <c r="J13" s="855"/>
      <c r="K13" s="855"/>
      <c r="L13" s="855"/>
      <c r="M13" s="855"/>
      <c r="N13" s="855"/>
      <c r="O13" s="855"/>
      <c r="P13" s="855"/>
      <c r="Q13" s="855"/>
      <c r="R13" s="855"/>
      <c r="S13" s="855"/>
      <c r="T13" s="855"/>
      <c r="U13" s="855"/>
      <c r="V13" s="855"/>
      <c r="W13" s="855"/>
      <c r="X13" s="855"/>
      <c r="Y13" s="855"/>
      <c r="Z13" s="855"/>
      <c r="AA13" s="10" t="s">
        <v>224</v>
      </c>
      <c r="AB13" s="938"/>
      <c r="AC13" s="938"/>
      <c r="AD13" s="938"/>
      <c r="AE13" s="938"/>
      <c r="AF13" s="938"/>
      <c r="AG13" s="938"/>
      <c r="AH13" s="938"/>
      <c r="AI13" s="11" t="s">
        <v>183</v>
      </c>
    </row>
    <row r="14" spans="1:35" ht="13.5" customHeight="1">
      <c r="A14" s="1022" t="s">
        <v>210</v>
      </c>
      <c r="B14" s="948"/>
      <c r="C14" s="948"/>
      <c r="D14" s="948"/>
      <c r="E14" s="948"/>
      <c r="F14" s="950" t="s">
        <v>16</v>
      </c>
      <c r="G14" s="951"/>
      <c r="H14" s="951"/>
      <c r="I14" s="951"/>
      <c r="J14" s="951"/>
      <c r="K14" s="952"/>
      <c r="L14" s="222" t="s">
        <v>75</v>
      </c>
      <c r="M14" s="222"/>
      <c r="N14" s="222"/>
      <c r="O14" s="222"/>
      <c r="P14" s="222"/>
      <c r="Q14" s="276"/>
      <c r="R14" s="221" t="s">
        <v>18</v>
      </c>
      <c r="S14" s="222"/>
      <c r="T14" s="222"/>
      <c r="U14" s="222"/>
      <c r="V14" s="222"/>
      <c r="W14" s="222"/>
      <c r="X14" s="222"/>
      <c r="Y14" s="222"/>
      <c r="Z14" s="276"/>
      <c r="AA14" s="964" t="s">
        <v>19</v>
      </c>
      <c r="AB14" s="222"/>
      <c r="AC14" s="222"/>
      <c r="AD14" s="276"/>
      <c r="AE14" s="964" t="s">
        <v>217</v>
      </c>
      <c r="AF14" s="222"/>
      <c r="AG14" s="222"/>
      <c r="AH14" s="222"/>
      <c r="AI14" s="276"/>
    </row>
    <row r="15" spans="1:35">
      <c r="A15" s="520"/>
      <c r="B15" s="949"/>
      <c r="C15" s="949"/>
      <c r="D15" s="949"/>
      <c r="E15" s="949"/>
      <c r="F15" s="965" t="s">
        <v>6</v>
      </c>
      <c r="G15" s="966"/>
      <c r="H15" s="967"/>
      <c r="I15" s="968" t="s">
        <v>15</v>
      </c>
      <c r="J15" s="966"/>
      <c r="K15" s="969"/>
      <c r="L15" s="160" t="s">
        <v>6</v>
      </c>
      <c r="M15" s="160"/>
      <c r="N15" s="970"/>
      <c r="O15" s="225" t="s">
        <v>15</v>
      </c>
      <c r="P15" s="160"/>
      <c r="Q15" s="277"/>
      <c r="R15" s="159"/>
      <c r="S15" s="160"/>
      <c r="T15" s="160"/>
      <c r="U15" s="160"/>
      <c r="V15" s="160"/>
      <c r="W15" s="160"/>
      <c r="X15" s="160"/>
      <c r="Y15" s="160"/>
      <c r="Z15" s="277"/>
      <c r="AA15" s="159"/>
      <c r="AB15" s="160"/>
      <c r="AC15" s="160"/>
      <c r="AD15" s="277"/>
      <c r="AE15" s="159"/>
      <c r="AF15" s="160"/>
      <c r="AG15" s="160"/>
      <c r="AH15" s="160"/>
      <c r="AI15" s="277"/>
    </row>
    <row r="16" spans="1:35">
      <c r="A16" s="520"/>
      <c r="B16" s="160" t="s">
        <v>7</v>
      </c>
      <c r="C16" s="160"/>
      <c r="D16" s="160"/>
      <c r="E16" s="160"/>
      <c r="F16" s="939"/>
      <c r="G16" s="940"/>
      <c r="H16" s="941"/>
      <c r="I16" s="942"/>
      <c r="J16" s="940"/>
      <c r="K16" s="943"/>
      <c r="L16" s="944"/>
      <c r="M16" s="944"/>
      <c r="N16" s="945"/>
      <c r="O16" s="946"/>
      <c r="P16" s="944"/>
      <c r="Q16" s="947"/>
      <c r="R16" s="953" t="s">
        <v>17</v>
      </c>
      <c r="S16" s="954"/>
      <c r="T16" s="850"/>
      <c r="U16" s="850"/>
      <c r="V16" s="850"/>
      <c r="W16" s="850"/>
      <c r="X16" s="850"/>
      <c r="Y16" s="850"/>
      <c r="Z16" s="957"/>
      <c r="AA16" s="971"/>
      <c r="AB16" s="972"/>
      <c r="AC16" s="972"/>
      <c r="AD16" s="973"/>
      <c r="AE16" s="977" t="s">
        <v>20</v>
      </c>
      <c r="AF16" s="923"/>
      <c r="AG16" s="923"/>
      <c r="AH16" s="923"/>
      <c r="AI16" s="978"/>
    </row>
    <row r="17" spans="1:35" ht="14.25" thickBot="1">
      <c r="A17" s="520"/>
      <c r="B17" s="160"/>
      <c r="C17" s="160"/>
      <c r="D17" s="160"/>
      <c r="E17" s="160"/>
      <c r="F17" s="939"/>
      <c r="G17" s="940"/>
      <c r="H17" s="941"/>
      <c r="I17" s="942"/>
      <c r="J17" s="940"/>
      <c r="K17" s="943"/>
      <c r="L17" s="944"/>
      <c r="M17" s="944"/>
      <c r="N17" s="945"/>
      <c r="O17" s="946"/>
      <c r="P17" s="944"/>
      <c r="Q17" s="947"/>
      <c r="R17" s="955"/>
      <c r="S17" s="956"/>
      <c r="T17" s="855"/>
      <c r="U17" s="855"/>
      <c r="V17" s="855"/>
      <c r="W17" s="855"/>
      <c r="X17" s="855"/>
      <c r="Y17" s="855"/>
      <c r="Z17" s="931"/>
      <c r="AA17" s="974"/>
      <c r="AB17" s="975"/>
      <c r="AC17" s="975"/>
      <c r="AD17" s="976"/>
      <c r="AE17" s="979"/>
      <c r="AF17" s="887"/>
      <c r="AG17" s="887"/>
      <c r="AH17" s="887"/>
      <c r="AI17" s="980"/>
    </row>
    <row r="18" spans="1:35" ht="13.5" customHeight="1">
      <c r="A18" s="520"/>
      <c r="B18" s="160" t="s">
        <v>11</v>
      </c>
      <c r="C18" s="160"/>
      <c r="D18" s="160"/>
      <c r="E18" s="160"/>
      <c r="F18" s="939"/>
      <c r="G18" s="940"/>
      <c r="H18" s="941"/>
      <c r="I18" s="942"/>
      <c r="J18" s="940"/>
      <c r="K18" s="943"/>
      <c r="L18" s="944"/>
      <c r="M18" s="944"/>
      <c r="N18" s="945"/>
      <c r="O18" s="946"/>
      <c r="P18" s="944"/>
      <c r="Q18" s="947"/>
      <c r="R18" s="221" t="s">
        <v>24</v>
      </c>
      <c r="S18" s="222"/>
      <c r="T18" s="222"/>
      <c r="U18" s="223" t="s">
        <v>21</v>
      </c>
      <c r="V18" s="222"/>
      <c r="W18" s="222"/>
      <c r="X18" s="224" t="s">
        <v>22</v>
      </c>
      <c r="Y18" s="222"/>
      <c r="Z18" s="222"/>
      <c r="AA18" s="222" t="s">
        <v>23</v>
      </c>
      <c r="AB18" s="222"/>
      <c r="AC18" s="222"/>
      <c r="AD18" s="222" t="s">
        <v>4</v>
      </c>
      <c r="AE18" s="222"/>
      <c r="AF18" s="981"/>
      <c r="AG18" s="210" t="s">
        <v>27</v>
      </c>
      <c r="AH18" s="210"/>
      <c r="AI18" s="226"/>
    </row>
    <row r="19" spans="1:35" ht="13.5" customHeight="1">
      <c r="A19" s="520"/>
      <c r="B19" s="160"/>
      <c r="C19" s="160"/>
      <c r="D19" s="160"/>
      <c r="E19" s="160"/>
      <c r="F19" s="939"/>
      <c r="G19" s="940"/>
      <c r="H19" s="941"/>
      <c r="I19" s="942"/>
      <c r="J19" s="940"/>
      <c r="K19" s="943"/>
      <c r="L19" s="944"/>
      <c r="M19" s="944"/>
      <c r="N19" s="945"/>
      <c r="O19" s="946"/>
      <c r="P19" s="944"/>
      <c r="Q19" s="947"/>
      <c r="R19" s="159"/>
      <c r="S19" s="160"/>
      <c r="T19" s="160"/>
      <c r="U19" s="160"/>
      <c r="V19" s="160"/>
      <c r="W19" s="160"/>
      <c r="X19" s="225"/>
      <c r="Y19" s="160"/>
      <c r="Z19" s="160"/>
      <c r="AA19" s="160"/>
      <c r="AB19" s="160"/>
      <c r="AC19" s="160"/>
      <c r="AD19" s="160"/>
      <c r="AE19" s="160"/>
      <c r="AF19" s="982"/>
      <c r="AG19" s="213"/>
      <c r="AH19" s="213"/>
      <c r="AI19" s="227"/>
    </row>
    <row r="20" spans="1:35">
      <c r="A20" s="520"/>
      <c r="B20" s="160" t="s">
        <v>10</v>
      </c>
      <c r="C20" s="160"/>
      <c r="D20" s="160"/>
      <c r="E20" s="160"/>
      <c r="F20" s="939"/>
      <c r="G20" s="940"/>
      <c r="H20" s="941"/>
      <c r="I20" s="942"/>
      <c r="J20" s="940"/>
      <c r="K20" s="943"/>
      <c r="L20" s="944"/>
      <c r="M20" s="944"/>
      <c r="N20" s="945"/>
      <c r="O20" s="946"/>
      <c r="P20" s="944"/>
      <c r="Q20" s="947"/>
      <c r="R20" s="240" t="s">
        <v>26</v>
      </c>
      <c r="S20" s="188" t="s">
        <v>3</v>
      </c>
      <c r="T20" s="190"/>
      <c r="U20" s="958"/>
      <c r="V20" s="959"/>
      <c r="W20" s="960"/>
      <c r="X20" s="958"/>
      <c r="Y20" s="959"/>
      <c r="Z20" s="960"/>
      <c r="AA20" s="958"/>
      <c r="AB20" s="959"/>
      <c r="AC20" s="960"/>
      <c r="AD20" s="958"/>
      <c r="AE20" s="959"/>
      <c r="AF20" s="988"/>
      <c r="AG20" s="959"/>
      <c r="AH20" s="959"/>
      <c r="AI20" s="990"/>
    </row>
    <row r="21" spans="1:35">
      <c r="A21" s="520"/>
      <c r="B21" s="160"/>
      <c r="C21" s="160"/>
      <c r="D21" s="160"/>
      <c r="E21" s="160"/>
      <c r="F21" s="939"/>
      <c r="G21" s="940"/>
      <c r="H21" s="941"/>
      <c r="I21" s="942"/>
      <c r="J21" s="940"/>
      <c r="K21" s="943"/>
      <c r="L21" s="944"/>
      <c r="M21" s="944"/>
      <c r="N21" s="945"/>
      <c r="O21" s="946"/>
      <c r="P21" s="944"/>
      <c r="Q21" s="947"/>
      <c r="R21" s="241"/>
      <c r="S21" s="219"/>
      <c r="T21" s="214"/>
      <c r="U21" s="961"/>
      <c r="V21" s="962"/>
      <c r="W21" s="963"/>
      <c r="X21" s="961"/>
      <c r="Y21" s="962"/>
      <c r="Z21" s="963"/>
      <c r="AA21" s="961"/>
      <c r="AB21" s="962"/>
      <c r="AC21" s="963"/>
      <c r="AD21" s="961"/>
      <c r="AE21" s="962"/>
      <c r="AF21" s="989"/>
      <c r="AG21" s="962"/>
      <c r="AH21" s="962"/>
      <c r="AI21" s="991"/>
    </row>
    <row r="22" spans="1:35" ht="13.5" customHeight="1">
      <c r="A22" s="520"/>
      <c r="B22" s="160" t="s">
        <v>8</v>
      </c>
      <c r="C22" s="160"/>
      <c r="D22" s="160"/>
      <c r="E22" s="160"/>
      <c r="F22" s="939"/>
      <c r="G22" s="940"/>
      <c r="H22" s="941"/>
      <c r="I22" s="942"/>
      <c r="J22" s="940"/>
      <c r="K22" s="943"/>
      <c r="L22" s="944"/>
      <c r="M22" s="944"/>
      <c r="N22" s="945"/>
      <c r="O22" s="946"/>
      <c r="P22" s="944"/>
      <c r="Q22" s="947"/>
      <c r="R22" s="241"/>
      <c r="S22" s="631" t="s">
        <v>4</v>
      </c>
      <c r="T22" s="632"/>
      <c r="U22" s="944"/>
      <c r="V22" s="944"/>
      <c r="W22" s="944"/>
      <c r="X22" s="944"/>
      <c r="Y22" s="944"/>
      <c r="Z22" s="944"/>
      <c r="AA22" s="944"/>
      <c r="AB22" s="944"/>
      <c r="AC22" s="944"/>
      <c r="AD22" s="944"/>
      <c r="AE22" s="944"/>
      <c r="AF22" s="992"/>
      <c r="AG22" s="959"/>
      <c r="AH22" s="959"/>
      <c r="AI22" s="990"/>
    </row>
    <row r="23" spans="1:35" ht="13.5" customHeight="1">
      <c r="A23" s="520"/>
      <c r="B23" s="160"/>
      <c r="C23" s="160"/>
      <c r="D23" s="160"/>
      <c r="E23" s="160"/>
      <c r="F23" s="939"/>
      <c r="G23" s="940"/>
      <c r="H23" s="941"/>
      <c r="I23" s="942"/>
      <c r="J23" s="940"/>
      <c r="K23" s="943"/>
      <c r="L23" s="944"/>
      <c r="M23" s="944"/>
      <c r="N23" s="945"/>
      <c r="O23" s="946"/>
      <c r="P23" s="944"/>
      <c r="Q23" s="947"/>
      <c r="R23" s="241"/>
      <c r="S23" s="633"/>
      <c r="T23" s="634"/>
      <c r="U23" s="944"/>
      <c r="V23" s="944"/>
      <c r="W23" s="944"/>
      <c r="X23" s="944"/>
      <c r="Y23" s="944"/>
      <c r="Z23" s="944"/>
      <c r="AA23" s="944"/>
      <c r="AB23" s="944"/>
      <c r="AC23" s="944"/>
      <c r="AD23" s="944"/>
      <c r="AE23" s="944"/>
      <c r="AF23" s="992"/>
      <c r="AG23" s="962"/>
      <c r="AH23" s="962"/>
      <c r="AI23" s="991"/>
    </row>
    <row r="24" spans="1:35" ht="13.5" customHeight="1">
      <c r="A24" s="520"/>
      <c r="B24" s="160" t="s">
        <v>12</v>
      </c>
      <c r="C24" s="160"/>
      <c r="D24" s="160"/>
      <c r="E24" s="160"/>
      <c r="F24" s="939"/>
      <c r="G24" s="940"/>
      <c r="H24" s="941"/>
      <c r="I24" s="942"/>
      <c r="J24" s="940"/>
      <c r="K24" s="943"/>
      <c r="L24" s="944"/>
      <c r="M24" s="944"/>
      <c r="N24" s="945"/>
      <c r="O24" s="946"/>
      <c r="P24" s="944"/>
      <c r="Q24" s="947"/>
      <c r="R24" s="196" t="s">
        <v>25</v>
      </c>
      <c r="S24" s="197"/>
      <c r="T24" s="198"/>
      <c r="U24" s="944"/>
      <c r="V24" s="944"/>
      <c r="W24" s="944"/>
      <c r="X24" s="944"/>
      <c r="Y24" s="944"/>
      <c r="Z24" s="944"/>
      <c r="AA24" s="944"/>
      <c r="AB24" s="944"/>
      <c r="AC24" s="944"/>
      <c r="AD24" s="944"/>
      <c r="AE24" s="944"/>
      <c r="AF24" s="992"/>
      <c r="AG24" s="959"/>
      <c r="AH24" s="959"/>
      <c r="AI24" s="990"/>
    </row>
    <row r="25" spans="1:35" ht="13.5" customHeight="1">
      <c r="A25" s="520"/>
      <c r="B25" s="160"/>
      <c r="C25" s="160"/>
      <c r="D25" s="160"/>
      <c r="E25" s="160"/>
      <c r="F25" s="939"/>
      <c r="G25" s="940"/>
      <c r="H25" s="941"/>
      <c r="I25" s="942"/>
      <c r="J25" s="940"/>
      <c r="K25" s="943"/>
      <c r="L25" s="944"/>
      <c r="M25" s="944"/>
      <c r="N25" s="945"/>
      <c r="O25" s="946"/>
      <c r="P25" s="944"/>
      <c r="Q25" s="947"/>
      <c r="R25" s="199"/>
      <c r="S25" s="200"/>
      <c r="T25" s="201"/>
      <c r="U25" s="944"/>
      <c r="V25" s="944"/>
      <c r="W25" s="944"/>
      <c r="X25" s="944"/>
      <c r="Y25" s="944"/>
      <c r="Z25" s="944"/>
      <c r="AA25" s="944"/>
      <c r="AB25" s="944"/>
      <c r="AC25" s="944"/>
      <c r="AD25" s="944"/>
      <c r="AE25" s="944"/>
      <c r="AF25" s="992"/>
      <c r="AG25" s="962"/>
      <c r="AH25" s="962"/>
      <c r="AI25" s="991"/>
    </row>
    <row r="26" spans="1:35" ht="13.5" customHeight="1">
      <c r="A26" s="520"/>
      <c r="B26" s="160" t="s">
        <v>13</v>
      </c>
      <c r="C26" s="160"/>
      <c r="D26" s="160"/>
      <c r="E26" s="160"/>
      <c r="F26" s="939"/>
      <c r="G26" s="940"/>
      <c r="H26" s="941"/>
      <c r="I26" s="942"/>
      <c r="J26" s="940"/>
      <c r="K26" s="943"/>
      <c r="L26" s="944"/>
      <c r="M26" s="944"/>
      <c r="N26" s="945"/>
      <c r="O26" s="946"/>
      <c r="P26" s="944"/>
      <c r="Q26" s="947"/>
      <c r="R26" s="159" t="s">
        <v>5</v>
      </c>
      <c r="S26" s="160"/>
      <c r="T26" s="160"/>
      <c r="U26" s="958"/>
      <c r="V26" s="959"/>
      <c r="W26" s="960"/>
      <c r="X26" s="958"/>
      <c r="Y26" s="959"/>
      <c r="Z26" s="960"/>
      <c r="AA26" s="958"/>
      <c r="AB26" s="959"/>
      <c r="AC26" s="960"/>
      <c r="AD26" s="958"/>
      <c r="AE26" s="959"/>
      <c r="AF26" s="988"/>
      <c r="AG26" s="959"/>
      <c r="AH26" s="959"/>
      <c r="AI26" s="990"/>
    </row>
    <row r="27" spans="1:35" ht="14.25" thickBot="1">
      <c r="A27" s="520"/>
      <c r="B27" s="984"/>
      <c r="C27" s="984"/>
      <c r="D27" s="984"/>
      <c r="E27" s="984"/>
      <c r="F27" s="1024"/>
      <c r="G27" s="1025"/>
      <c r="H27" s="1026"/>
      <c r="I27" s="1027"/>
      <c r="J27" s="1025"/>
      <c r="K27" s="1028"/>
      <c r="L27" s="1029"/>
      <c r="M27" s="1029"/>
      <c r="N27" s="1030"/>
      <c r="O27" s="1031"/>
      <c r="P27" s="1029"/>
      <c r="Q27" s="1032"/>
      <c r="R27" s="983"/>
      <c r="S27" s="984"/>
      <c r="T27" s="984"/>
      <c r="U27" s="985"/>
      <c r="V27" s="986"/>
      <c r="W27" s="987"/>
      <c r="X27" s="985"/>
      <c r="Y27" s="986"/>
      <c r="Z27" s="987"/>
      <c r="AA27" s="985"/>
      <c r="AB27" s="986"/>
      <c r="AC27" s="987"/>
      <c r="AD27" s="985"/>
      <c r="AE27" s="986"/>
      <c r="AF27" s="1023"/>
      <c r="AG27" s="986"/>
      <c r="AH27" s="986"/>
      <c r="AI27" s="993"/>
    </row>
    <row r="28" spans="1:35" ht="14.25" customHeight="1" thickTop="1">
      <c r="A28" s="520"/>
      <c r="B28" s="169" t="s">
        <v>14</v>
      </c>
      <c r="C28" s="169"/>
      <c r="D28" s="169"/>
      <c r="E28" s="169"/>
      <c r="F28" s="1004"/>
      <c r="G28" s="1005"/>
      <c r="H28" s="1006"/>
      <c r="I28" s="1010"/>
      <c r="J28" s="1005"/>
      <c r="K28" s="1011"/>
      <c r="L28" s="1014"/>
      <c r="M28" s="1014"/>
      <c r="N28" s="1015"/>
      <c r="O28" s="963"/>
      <c r="P28" s="1014"/>
      <c r="Q28" s="1018"/>
      <c r="R28" s="168" t="s">
        <v>9</v>
      </c>
      <c r="S28" s="169"/>
      <c r="T28" s="169"/>
      <c r="U28" s="994"/>
      <c r="V28" s="995"/>
      <c r="W28" s="996"/>
      <c r="X28" s="994"/>
      <c r="Y28" s="995"/>
      <c r="Z28" s="996"/>
      <c r="AA28" s="994"/>
      <c r="AB28" s="995"/>
      <c r="AC28" s="996"/>
      <c r="AD28" s="994"/>
      <c r="AE28" s="995"/>
      <c r="AF28" s="1000"/>
      <c r="AG28" s="995"/>
      <c r="AH28" s="995"/>
      <c r="AI28" s="1002"/>
    </row>
    <row r="29" spans="1:35" ht="14.25" customHeight="1" thickBot="1">
      <c r="A29" s="522"/>
      <c r="B29" s="493"/>
      <c r="C29" s="493"/>
      <c r="D29" s="493"/>
      <c r="E29" s="493"/>
      <c r="F29" s="1007"/>
      <c r="G29" s="1008"/>
      <c r="H29" s="1009"/>
      <c r="I29" s="1012"/>
      <c r="J29" s="1008"/>
      <c r="K29" s="1013"/>
      <c r="L29" s="1016"/>
      <c r="M29" s="1016"/>
      <c r="N29" s="1017"/>
      <c r="O29" s="1019"/>
      <c r="P29" s="1016"/>
      <c r="Q29" s="1020"/>
      <c r="R29" s="1021"/>
      <c r="S29" s="493"/>
      <c r="T29" s="493"/>
      <c r="U29" s="997"/>
      <c r="V29" s="998"/>
      <c r="W29" s="999"/>
      <c r="X29" s="997"/>
      <c r="Y29" s="998"/>
      <c r="Z29" s="999"/>
      <c r="AA29" s="997"/>
      <c r="AB29" s="998"/>
      <c r="AC29" s="999"/>
      <c r="AD29" s="997"/>
      <c r="AE29" s="998"/>
      <c r="AF29" s="1001"/>
      <c r="AG29" s="998"/>
      <c r="AH29" s="998"/>
      <c r="AI29" s="1003"/>
    </row>
    <row r="30" spans="1:35" ht="13.5" customHeight="1">
      <c r="A30" s="221" t="s">
        <v>28</v>
      </c>
      <c r="B30" s="222"/>
      <c r="C30" s="222"/>
      <c r="D30" s="222"/>
      <c r="E30" s="843" t="s">
        <v>75</v>
      </c>
      <c r="F30" s="222" t="s">
        <v>31</v>
      </c>
      <c r="G30" s="222"/>
      <c r="H30" s="222"/>
      <c r="I30" s="847"/>
      <c r="J30" s="847"/>
      <c r="K30" s="847"/>
      <c r="L30" s="847"/>
      <c r="M30" s="847"/>
      <c r="N30" s="847"/>
      <c r="O30" s="847"/>
      <c r="P30" s="847"/>
      <c r="Q30" s="847"/>
      <c r="R30" s="847"/>
      <c r="S30" s="847"/>
      <c r="T30" s="565" t="s">
        <v>33</v>
      </c>
      <c r="U30" s="869"/>
      <c r="V30" s="870"/>
      <c r="W30" s="870"/>
      <c r="X30" s="870"/>
      <c r="Y30" s="870"/>
      <c r="Z30" s="870"/>
      <c r="AA30" s="870"/>
      <c r="AB30" s="870"/>
      <c r="AC30" s="870"/>
      <c r="AD30" s="870"/>
      <c r="AE30" s="870"/>
      <c r="AF30" s="870"/>
      <c r="AG30" s="870"/>
      <c r="AH30" s="870"/>
      <c r="AI30" s="871"/>
    </row>
    <row r="31" spans="1:35">
      <c r="A31" s="159"/>
      <c r="B31" s="160"/>
      <c r="C31" s="160"/>
      <c r="D31" s="160"/>
      <c r="E31" s="844"/>
      <c r="F31" s="160"/>
      <c r="G31" s="160"/>
      <c r="H31" s="160"/>
      <c r="I31" s="848"/>
      <c r="J31" s="848"/>
      <c r="K31" s="848"/>
      <c r="L31" s="848"/>
      <c r="M31" s="848"/>
      <c r="N31" s="848"/>
      <c r="O31" s="848"/>
      <c r="P31" s="848"/>
      <c r="Q31" s="848"/>
      <c r="R31" s="848"/>
      <c r="S31" s="848"/>
      <c r="T31" s="546"/>
      <c r="U31" s="796"/>
      <c r="V31" s="797"/>
      <c r="W31" s="797"/>
      <c r="X31" s="797"/>
      <c r="Y31" s="797"/>
      <c r="Z31" s="797"/>
      <c r="AA31" s="797"/>
      <c r="AB31" s="797"/>
      <c r="AC31" s="797"/>
      <c r="AD31" s="797"/>
      <c r="AE31" s="797"/>
      <c r="AF31" s="797"/>
      <c r="AG31" s="797"/>
      <c r="AH31" s="797"/>
      <c r="AI31" s="872"/>
    </row>
    <row r="32" spans="1:35">
      <c r="A32" s="849" t="s">
        <v>369</v>
      </c>
      <c r="B32" s="850"/>
      <c r="C32" s="850"/>
      <c r="D32" s="851"/>
      <c r="E32" s="845"/>
      <c r="F32" s="188" t="s">
        <v>0</v>
      </c>
      <c r="G32" s="189"/>
      <c r="H32" s="190"/>
      <c r="I32" s="858"/>
      <c r="J32" s="859"/>
      <c r="K32" s="859"/>
      <c r="L32" s="859"/>
      <c r="M32" s="859"/>
      <c r="N32" s="859"/>
      <c r="O32" s="859"/>
      <c r="P32" s="859"/>
      <c r="Q32" s="859"/>
      <c r="R32" s="859"/>
      <c r="S32" s="860"/>
      <c r="T32" s="546"/>
      <c r="U32" s="796"/>
      <c r="V32" s="797"/>
      <c r="W32" s="797"/>
      <c r="X32" s="797"/>
      <c r="Y32" s="797"/>
      <c r="Z32" s="797"/>
      <c r="AA32" s="797"/>
      <c r="AB32" s="797"/>
      <c r="AC32" s="797"/>
      <c r="AD32" s="797"/>
      <c r="AE32" s="797"/>
      <c r="AF32" s="797"/>
      <c r="AG32" s="797"/>
      <c r="AH32" s="797"/>
      <c r="AI32" s="872"/>
    </row>
    <row r="33" spans="1:35">
      <c r="A33" s="852"/>
      <c r="B33" s="797"/>
      <c r="C33" s="797"/>
      <c r="D33" s="853"/>
      <c r="E33" s="845"/>
      <c r="F33" s="237"/>
      <c r="G33" s="857"/>
      <c r="H33" s="239"/>
      <c r="I33" s="861"/>
      <c r="J33" s="862"/>
      <c r="K33" s="862"/>
      <c r="L33" s="862"/>
      <c r="M33" s="862"/>
      <c r="N33" s="862"/>
      <c r="O33" s="862"/>
      <c r="P33" s="862"/>
      <c r="Q33" s="862"/>
      <c r="R33" s="862"/>
      <c r="S33" s="863"/>
      <c r="T33" s="546"/>
      <c r="U33" s="796"/>
      <c r="V33" s="797"/>
      <c r="W33" s="797"/>
      <c r="X33" s="797"/>
      <c r="Y33" s="797"/>
      <c r="Z33" s="797"/>
      <c r="AA33" s="797"/>
      <c r="AB33" s="797"/>
      <c r="AC33" s="797"/>
      <c r="AD33" s="797"/>
      <c r="AE33" s="797"/>
      <c r="AF33" s="797"/>
      <c r="AG33" s="797"/>
      <c r="AH33" s="797"/>
      <c r="AI33" s="872"/>
    </row>
    <row r="34" spans="1:35" ht="15.95" customHeight="1">
      <c r="A34" s="852"/>
      <c r="B34" s="797"/>
      <c r="C34" s="797"/>
      <c r="D34" s="853"/>
      <c r="E34" s="845"/>
      <c r="F34" s="219"/>
      <c r="G34" s="213"/>
      <c r="H34" s="214"/>
      <c r="I34" s="864"/>
      <c r="J34" s="865"/>
      <c r="K34" s="865"/>
      <c r="L34" s="865"/>
      <c r="M34" s="865"/>
      <c r="N34" s="865"/>
      <c r="O34" s="865"/>
      <c r="P34" s="865"/>
      <c r="Q34" s="865"/>
      <c r="R34" s="865"/>
      <c r="S34" s="866"/>
      <c r="T34" s="546"/>
      <c r="U34" s="796"/>
      <c r="V34" s="797"/>
      <c r="W34" s="797"/>
      <c r="X34" s="797"/>
      <c r="Y34" s="797"/>
      <c r="Z34" s="797"/>
      <c r="AA34" s="797"/>
      <c r="AB34" s="797"/>
      <c r="AC34" s="797"/>
      <c r="AD34" s="797"/>
      <c r="AE34" s="797"/>
      <c r="AF34" s="797"/>
      <c r="AG34" s="797"/>
      <c r="AH34" s="797"/>
      <c r="AI34" s="872"/>
    </row>
    <row r="35" spans="1:35" ht="15.95" customHeight="1">
      <c r="A35" s="852"/>
      <c r="B35" s="797"/>
      <c r="C35" s="797"/>
      <c r="D35" s="853"/>
      <c r="E35" s="845"/>
      <c r="F35" s="160" t="s">
        <v>32</v>
      </c>
      <c r="G35" s="160"/>
      <c r="H35" s="160"/>
      <c r="I35" s="848"/>
      <c r="J35" s="848"/>
      <c r="K35" s="848"/>
      <c r="L35" s="848"/>
      <c r="M35" s="848"/>
      <c r="N35" s="848"/>
      <c r="O35" s="848"/>
      <c r="P35" s="848"/>
      <c r="Q35" s="848"/>
      <c r="R35" s="848"/>
      <c r="S35" s="848"/>
      <c r="T35" s="546"/>
      <c r="U35" s="796"/>
      <c r="V35" s="797"/>
      <c r="W35" s="797"/>
      <c r="X35" s="797"/>
      <c r="Y35" s="797"/>
      <c r="Z35" s="797"/>
      <c r="AA35" s="797"/>
      <c r="AB35" s="797"/>
      <c r="AC35" s="797"/>
      <c r="AD35" s="797"/>
      <c r="AE35" s="797"/>
      <c r="AF35" s="797"/>
      <c r="AG35" s="797"/>
      <c r="AH35" s="797"/>
      <c r="AI35" s="872"/>
    </row>
    <row r="36" spans="1:35" ht="14.25" thickBot="1">
      <c r="A36" s="854"/>
      <c r="B36" s="855"/>
      <c r="C36" s="855"/>
      <c r="D36" s="856"/>
      <c r="E36" s="846"/>
      <c r="F36" s="493"/>
      <c r="G36" s="493"/>
      <c r="H36" s="493"/>
      <c r="I36" s="867"/>
      <c r="J36" s="867"/>
      <c r="K36" s="867"/>
      <c r="L36" s="867"/>
      <c r="M36" s="867"/>
      <c r="N36" s="867"/>
      <c r="O36" s="867"/>
      <c r="P36" s="867"/>
      <c r="Q36" s="867"/>
      <c r="R36" s="867"/>
      <c r="S36" s="867"/>
      <c r="T36" s="547"/>
      <c r="U36" s="873"/>
      <c r="V36" s="855"/>
      <c r="W36" s="855"/>
      <c r="X36" s="855"/>
      <c r="Y36" s="868"/>
      <c r="Z36" s="868"/>
      <c r="AA36" s="868"/>
      <c r="AB36" s="868"/>
      <c r="AC36" s="868"/>
      <c r="AD36" s="868"/>
      <c r="AE36" s="868"/>
      <c r="AF36" s="868"/>
      <c r="AG36" s="868"/>
      <c r="AH36" s="868"/>
      <c r="AI36" s="41" t="s">
        <v>368</v>
      </c>
    </row>
    <row r="37" spans="1:35">
      <c r="A37" s="329" t="s">
        <v>58</v>
      </c>
      <c r="B37" s="330"/>
      <c r="C37" s="330"/>
      <c r="D37" s="330"/>
      <c r="E37" s="331"/>
      <c r="F37" s="881" t="s">
        <v>59</v>
      </c>
      <c r="G37" s="882"/>
      <c r="H37" s="882"/>
      <c r="I37" s="882"/>
      <c r="J37" s="882"/>
      <c r="K37" s="882"/>
      <c r="L37" s="882"/>
      <c r="M37" s="882" t="s">
        <v>60</v>
      </c>
      <c r="N37" s="882"/>
      <c r="O37" s="882"/>
      <c r="P37" s="882"/>
      <c r="Q37" s="882"/>
      <c r="R37" s="882" t="s">
        <v>61</v>
      </c>
      <c r="S37" s="882"/>
      <c r="T37" s="882"/>
      <c r="U37" s="882"/>
      <c r="V37" s="884"/>
      <c r="W37" s="209" t="s">
        <v>56</v>
      </c>
      <c r="X37" s="210"/>
      <c r="Y37" s="210"/>
      <c r="Z37" s="211"/>
      <c r="AA37" s="223" t="s">
        <v>21</v>
      </c>
      <c r="AB37" s="222"/>
      <c r="AC37" s="222"/>
      <c r="AD37" s="224" t="s">
        <v>22</v>
      </c>
      <c r="AE37" s="222"/>
      <c r="AF37" s="222"/>
      <c r="AG37" s="222" t="s">
        <v>23</v>
      </c>
      <c r="AH37" s="222"/>
      <c r="AI37" s="276"/>
    </row>
    <row r="38" spans="1:35">
      <c r="A38" s="273"/>
      <c r="B38" s="874"/>
      <c r="C38" s="874"/>
      <c r="D38" s="874"/>
      <c r="E38" s="363"/>
      <c r="F38" s="883"/>
      <c r="G38" s="809"/>
      <c r="H38" s="809"/>
      <c r="I38" s="809"/>
      <c r="J38" s="809"/>
      <c r="K38" s="809"/>
      <c r="L38" s="809"/>
      <c r="M38" s="809"/>
      <c r="N38" s="809"/>
      <c r="O38" s="809"/>
      <c r="P38" s="809"/>
      <c r="Q38" s="809"/>
      <c r="R38" s="809"/>
      <c r="S38" s="809"/>
      <c r="T38" s="809"/>
      <c r="U38" s="809"/>
      <c r="V38" s="885"/>
      <c r="W38" s="274"/>
      <c r="X38" s="857"/>
      <c r="Y38" s="857"/>
      <c r="Z38" s="239"/>
      <c r="AA38" s="160"/>
      <c r="AB38" s="160"/>
      <c r="AC38" s="160"/>
      <c r="AD38" s="225"/>
      <c r="AE38" s="160"/>
      <c r="AF38" s="160"/>
      <c r="AG38" s="160"/>
      <c r="AH38" s="160"/>
      <c r="AI38" s="277"/>
    </row>
    <row r="39" spans="1:35" ht="13.5" customHeight="1">
      <c r="A39" s="273"/>
      <c r="B39" s="874"/>
      <c r="C39" s="874"/>
      <c r="D39" s="874"/>
      <c r="E39" s="363"/>
      <c r="F39" s="883" t="s">
        <v>62</v>
      </c>
      <c r="G39" s="809"/>
      <c r="H39" s="809"/>
      <c r="I39" s="809"/>
      <c r="J39" s="809"/>
      <c r="K39" s="809" t="s">
        <v>181</v>
      </c>
      <c r="L39" s="809"/>
      <c r="M39" s="809"/>
      <c r="N39" s="809"/>
      <c r="O39" s="809"/>
      <c r="P39" s="809"/>
      <c r="Q39" s="809"/>
      <c r="R39" s="809"/>
      <c r="S39" s="809"/>
      <c r="T39" s="809"/>
      <c r="U39" s="809"/>
      <c r="V39" s="872" t="s">
        <v>177</v>
      </c>
      <c r="W39" s="274"/>
      <c r="X39" s="857"/>
      <c r="Y39" s="857"/>
      <c r="Z39" s="239"/>
      <c r="AA39" s="888"/>
      <c r="AB39" s="890" t="s">
        <v>57</v>
      </c>
      <c r="AC39" s="892"/>
      <c r="AD39" s="888"/>
      <c r="AE39" s="890" t="s">
        <v>57</v>
      </c>
      <c r="AF39" s="892"/>
      <c r="AG39" s="888"/>
      <c r="AH39" s="890" t="s">
        <v>57</v>
      </c>
      <c r="AI39" s="894"/>
    </row>
    <row r="40" spans="1:35" ht="14.25" customHeight="1" thickBot="1">
      <c r="A40" s="575"/>
      <c r="B40" s="576"/>
      <c r="C40" s="576"/>
      <c r="D40" s="576"/>
      <c r="E40" s="644"/>
      <c r="F40" s="886"/>
      <c r="G40" s="887"/>
      <c r="H40" s="887"/>
      <c r="I40" s="887"/>
      <c r="J40" s="887"/>
      <c r="K40" s="887"/>
      <c r="L40" s="887"/>
      <c r="M40" s="887"/>
      <c r="N40" s="887"/>
      <c r="O40" s="887"/>
      <c r="P40" s="887"/>
      <c r="Q40" s="887"/>
      <c r="R40" s="887"/>
      <c r="S40" s="887"/>
      <c r="T40" s="887"/>
      <c r="U40" s="887"/>
      <c r="V40" s="931"/>
      <c r="W40" s="645"/>
      <c r="X40" s="192"/>
      <c r="Y40" s="192"/>
      <c r="Z40" s="193"/>
      <c r="AA40" s="889"/>
      <c r="AB40" s="891"/>
      <c r="AC40" s="893"/>
      <c r="AD40" s="889"/>
      <c r="AE40" s="891"/>
      <c r="AF40" s="893"/>
      <c r="AG40" s="889"/>
      <c r="AH40" s="891"/>
      <c r="AI40" s="895"/>
    </row>
    <row r="41" spans="1:35" ht="13.5" customHeight="1">
      <c r="A41" s="329" t="s">
        <v>226</v>
      </c>
      <c r="B41" s="330"/>
      <c r="C41" s="330"/>
      <c r="D41" s="330"/>
      <c r="E41" s="331"/>
      <c r="F41" s="700" t="s">
        <v>63</v>
      </c>
      <c r="G41" s="701"/>
      <c r="H41" s="701"/>
      <c r="I41" s="1047"/>
      <c r="J41" s="1047"/>
      <c r="K41" s="1047"/>
      <c r="L41" s="1047"/>
      <c r="M41" s="1047"/>
      <c r="N41" s="1047"/>
      <c r="O41" s="1047"/>
      <c r="P41" s="1047"/>
      <c r="Q41" s="1048"/>
      <c r="R41" s="329" t="s">
        <v>228</v>
      </c>
      <c r="S41" s="330"/>
      <c r="T41" s="330"/>
      <c r="U41" s="330"/>
      <c r="V41" s="331"/>
      <c r="W41" s="763" t="s">
        <v>175</v>
      </c>
      <c r="X41" s="764"/>
      <c r="Y41" s="1033"/>
      <c r="Z41" s="1033"/>
      <c r="AA41" s="1033" t="s">
        <v>236</v>
      </c>
      <c r="AB41" s="1033"/>
      <c r="AC41" s="1035"/>
      <c r="AD41" s="716" t="s">
        <v>65</v>
      </c>
      <c r="AE41" s="717"/>
      <c r="AF41" s="1037" t="s">
        <v>66</v>
      </c>
      <c r="AG41" s="1037"/>
      <c r="AH41" s="1037"/>
      <c r="AI41" s="1038"/>
    </row>
    <row r="42" spans="1:35" ht="13.5" customHeight="1">
      <c r="A42" s="332"/>
      <c r="B42" s="333"/>
      <c r="C42" s="333"/>
      <c r="D42" s="333"/>
      <c r="E42" s="334"/>
      <c r="F42" s="702"/>
      <c r="G42" s="703"/>
      <c r="H42" s="703"/>
      <c r="I42" s="1049"/>
      <c r="J42" s="1049"/>
      <c r="K42" s="1049"/>
      <c r="L42" s="1049"/>
      <c r="M42" s="1049"/>
      <c r="N42" s="1049"/>
      <c r="O42" s="1049"/>
      <c r="P42" s="1049"/>
      <c r="Q42" s="1050"/>
      <c r="R42" s="332"/>
      <c r="S42" s="333"/>
      <c r="T42" s="333"/>
      <c r="U42" s="333"/>
      <c r="V42" s="334"/>
      <c r="W42" s="765"/>
      <c r="X42" s="766"/>
      <c r="Y42" s="1034"/>
      <c r="Z42" s="1034"/>
      <c r="AA42" s="1034"/>
      <c r="AB42" s="1034"/>
      <c r="AC42" s="1036"/>
      <c r="AD42" s="633"/>
      <c r="AE42" s="718"/>
      <c r="AF42" s="1039"/>
      <c r="AG42" s="1039"/>
      <c r="AH42" s="1039"/>
      <c r="AI42" s="1040"/>
    </row>
    <row r="43" spans="1:35" ht="13.5" customHeight="1">
      <c r="A43" s="1041" t="s">
        <v>227</v>
      </c>
      <c r="B43" s="1042"/>
      <c r="C43" s="1042"/>
      <c r="D43" s="1042"/>
      <c r="E43" s="1043"/>
      <c r="F43" s="652" t="s">
        <v>64</v>
      </c>
      <c r="G43" s="688"/>
      <c r="H43" s="688"/>
      <c r="I43" s="850" t="s">
        <v>231</v>
      </c>
      <c r="J43" s="850"/>
      <c r="K43" s="850"/>
      <c r="L43" s="850"/>
      <c r="M43" s="850"/>
      <c r="N43" s="850"/>
      <c r="O43" s="850"/>
      <c r="P43" s="850"/>
      <c r="Q43" s="957"/>
      <c r="R43" s="1041" t="s">
        <v>227</v>
      </c>
      <c r="S43" s="1042"/>
      <c r="T43" s="1042"/>
      <c r="U43" s="1042"/>
      <c r="V43" s="1043"/>
      <c r="W43" s="704" t="s">
        <v>211</v>
      </c>
      <c r="X43" s="705"/>
      <c r="Y43" s="705"/>
      <c r="Z43" s="923" t="s">
        <v>230</v>
      </c>
      <c r="AA43" s="923"/>
      <c r="AB43" s="923"/>
      <c r="AC43" s="923"/>
      <c r="AD43" s="923"/>
      <c r="AE43" s="923"/>
      <c r="AF43" s="923"/>
      <c r="AG43" s="923"/>
      <c r="AH43" s="923"/>
      <c r="AI43" s="978"/>
    </row>
    <row r="44" spans="1:35" ht="13.5" customHeight="1" thickBot="1">
      <c r="A44" s="1044"/>
      <c r="B44" s="1045"/>
      <c r="C44" s="1045"/>
      <c r="D44" s="1045"/>
      <c r="E44" s="1046"/>
      <c r="F44" s="689"/>
      <c r="G44" s="690"/>
      <c r="H44" s="690"/>
      <c r="I44" s="855"/>
      <c r="J44" s="855"/>
      <c r="K44" s="855"/>
      <c r="L44" s="855"/>
      <c r="M44" s="855"/>
      <c r="N44" s="855"/>
      <c r="O44" s="855"/>
      <c r="P44" s="855"/>
      <c r="Q44" s="931"/>
      <c r="R44" s="1044"/>
      <c r="S44" s="1045"/>
      <c r="T44" s="1045"/>
      <c r="U44" s="1045"/>
      <c r="V44" s="1046"/>
      <c r="W44" s="706"/>
      <c r="X44" s="707"/>
      <c r="Y44" s="707"/>
      <c r="Z44" s="887"/>
      <c r="AA44" s="887"/>
      <c r="AB44" s="887"/>
      <c r="AC44" s="887"/>
      <c r="AD44" s="887"/>
      <c r="AE44" s="887"/>
      <c r="AF44" s="887"/>
      <c r="AG44" s="887"/>
      <c r="AH44" s="887"/>
      <c r="AI44" s="980"/>
    </row>
    <row r="45" spans="1:35" ht="13.5" customHeight="1">
      <c r="A45" s="329" t="s">
        <v>229</v>
      </c>
      <c r="B45" s="330"/>
      <c r="C45" s="330"/>
      <c r="D45" s="330"/>
      <c r="E45" s="331"/>
      <c r="F45" s="700" t="s">
        <v>237</v>
      </c>
      <c r="G45" s="701"/>
      <c r="H45" s="1056"/>
      <c r="I45" s="1057"/>
      <c r="J45" s="1060" t="s">
        <v>176</v>
      </c>
      <c r="K45" s="1061"/>
      <c r="L45" s="716" t="s">
        <v>65</v>
      </c>
      <c r="M45" s="717"/>
      <c r="N45" s="1037" t="s">
        <v>66</v>
      </c>
      <c r="O45" s="1037"/>
      <c r="P45" s="1037"/>
      <c r="Q45" s="1038"/>
      <c r="R45" s="329" t="s">
        <v>70</v>
      </c>
      <c r="S45" s="210"/>
      <c r="T45" s="210"/>
      <c r="U45" s="210"/>
      <c r="V45" s="211"/>
      <c r="W45" s="566" t="s">
        <v>72</v>
      </c>
      <c r="X45" s="210"/>
      <c r="Y45" s="210"/>
      <c r="Z45" s="210"/>
      <c r="AA45" s="566" t="s">
        <v>73</v>
      </c>
      <c r="AB45" s="330"/>
      <c r="AC45" s="330"/>
      <c r="AD45" s="330"/>
      <c r="AE45" s="331"/>
      <c r="AF45" s="566" t="s">
        <v>74</v>
      </c>
      <c r="AG45" s="210"/>
      <c r="AH45" s="210"/>
      <c r="AI45" s="226"/>
    </row>
    <row r="46" spans="1:35" ht="13.5" customHeight="1">
      <c r="A46" s="332"/>
      <c r="B46" s="333"/>
      <c r="C46" s="333"/>
      <c r="D46" s="333"/>
      <c r="E46" s="334"/>
      <c r="F46" s="702"/>
      <c r="G46" s="703"/>
      <c r="H46" s="1058"/>
      <c r="I46" s="1059"/>
      <c r="J46" s="1059"/>
      <c r="K46" s="1062"/>
      <c r="L46" s="633"/>
      <c r="M46" s="718"/>
      <c r="N46" s="1039"/>
      <c r="O46" s="1039"/>
      <c r="P46" s="1039"/>
      <c r="Q46" s="1040"/>
      <c r="R46" s="274"/>
      <c r="S46" s="857"/>
      <c r="T46" s="857"/>
      <c r="U46" s="857"/>
      <c r="V46" s="239"/>
      <c r="W46" s="219"/>
      <c r="X46" s="213"/>
      <c r="Y46" s="213"/>
      <c r="Z46" s="213"/>
      <c r="AA46" s="488"/>
      <c r="AB46" s="200"/>
      <c r="AC46" s="200"/>
      <c r="AD46" s="200"/>
      <c r="AE46" s="201"/>
      <c r="AF46" s="219"/>
      <c r="AG46" s="213"/>
      <c r="AH46" s="213"/>
      <c r="AI46" s="227"/>
    </row>
    <row r="47" spans="1:35" ht="13.5" customHeight="1">
      <c r="A47" s="1041" t="s">
        <v>227</v>
      </c>
      <c r="B47" s="1042"/>
      <c r="C47" s="1042"/>
      <c r="D47" s="1042"/>
      <c r="E47" s="1043"/>
      <c r="F47" s="652" t="s">
        <v>69</v>
      </c>
      <c r="G47" s="653"/>
      <c r="H47" s="1051" t="s">
        <v>179</v>
      </c>
      <c r="I47" s="1051"/>
      <c r="J47" s="1051"/>
      <c r="K47" s="1052" t="s">
        <v>195</v>
      </c>
      <c r="L47" s="1052"/>
      <c r="M47" s="1052"/>
      <c r="N47" s="1052"/>
      <c r="O47" s="1052"/>
      <c r="P47" s="1051"/>
      <c r="Q47" s="1054" t="s">
        <v>180</v>
      </c>
      <c r="R47" s="274"/>
      <c r="S47" s="857"/>
      <c r="T47" s="857"/>
      <c r="U47" s="857"/>
      <c r="V47" s="239"/>
      <c r="W47" s="1063"/>
      <c r="X47" s="1064"/>
      <c r="Y47" s="1064"/>
      <c r="Z47" s="1067" t="s">
        <v>71</v>
      </c>
      <c r="AA47" s="1063"/>
      <c r="AB47" s="1064"/>
      <c r="AC47" s="1064"/>
      <c r="AD47" s="1064"/>
      <c r="AE47" s="1067" t="s">
        <v>71</v>
      </c>
      <c r="AF47" s="1069"/>
      <c r="AG47" s="1070"/>
      <c r="AH47" s="1070"/>
      <c r="AI47" s="1073" t="s">
        <v>71</v>
      </c>
    </row>
    <row r="48" spans="1:35" ht="13.5" customHeight="1" thickBot="1">
      <c r="A48" s="1044"/>
      <c r="B48" s="1045"/>
      <c r="C48" s="1045"/>
      <c r="D48" s="1045"/>
      <c r="E48" s="1046"/>
      <c r="F48" s="654"/>
      <c r="G48" s="655"/>
      <c r="H48" s="879"/>
      <c r="I48" s="879"/>
      <c r="J48" s="879"/>
      <c r="K48" s="1053"/>
      <c r="L48" s="1053"/>
      <c r="M48" s="1053"/>
      <c r="N48" s="1053"/>
      <c r="O48" s="1053"/>
      <c r="P48" s="879"/>
      <c r="Q48" s="1055"/>
      <c r="R48" s="645"/>
      <c r="S48" s="192"/>
      <c r="T48" s="192"/>
      <c r="U48" s="192"/>
      <c r="V48" s="193"/>
      <c r="W48" s="1065"/>
      <c r="X48" s="1066"/>
      <c r="Y48" s="1066"/>
      <c r="Z48" s="1068"/>
      <c r="AA48" s="1065"/>
      <c r="AB48" s="1066"/>
      <c r="AC48" s="1066"/>
      <c r="AD48" s="1066"/>
      <c r="AE48" s="1068"/>
      <c r="AF48" s="1071"/>
      <c r="AG48" s="1072"/>
      <c r="AH48" s="1072"/>
      <c r="AI48" s="1074"/>
    </row>
    <row r="49" spans="1:35" ht="13.5" customHeight="1">
      <c r="A49" s="1094" t="s">
        <v>232</v>
      </c>
      <c r="B49" s="1095"/>
      <c r="C49" s="1095"/>
      <c r="D49" s="1095"/>
      <c r="E49" s="1095"/>
      <c r="F49" s="1095"/>
      <c r="G49" s="1095"/>
      <c r="H49" s="1096"/>
      <c r="I49" s="218" t="s">
        <v>79</v>
      </c>
      <c r="J49" s="210"/>
      <c r="K49" s="210"/>
      <c r="L49" s="210"/>
      <c r="M49" s="1117"/>
      <c r="N49" s="1117"/>
      <c r="O49" s="1117"/>
      <c r="P49" s="1117"/>
      <c r="Q49" s="870" t="s">
        <v>182</v>
      </c>
      <c r="R49" s="870"/>
      <c r="S49" s="1119"/>
      <c r="T49" s="218" t="s">
        <v>77</v>
      </c>
      <c r="U49" s="210"/>
      <c r="V49" s="1108" t="s">
        <v>41</v>
      </c>
      <c r="W49" s="1109"/>
      <c r="X49" s="1109"/>
      <c r="Y49" s="1109"/>
      <c r="Z49" s="1109"/>
      <c r="AA49" s="672" t="s">
        <v>78</v>
      </c>
      <c r="AB49" s="673"/>
      <c r="AC49" s="673"/>
      <c r="AD49" s="673"/>
      <c r="AE49" s="1108" t="s">
        <v>41</v>
      </c>
      <c r="AF49" s="1109"/>
      <c r="AG49" s="1109"/>
      <c r="AH49" s="1109"/>
      <c r="AI49" s="1110"/>
    </row>
    <row r="50" spans="1:35" ht="13.5" customHeight="1">
      <c r="A50" s="1097"/>
      <c r="B50" s="1098"/>
      <c r="C50" s="1098"/>
      <c r="D50" s="1098"/>
      <c r="E50" s="1098"/>
      <c r="F50" s="1098"/>
      <c r="G50" s="1098"/>
      <c r="H50" s="1099"/>
      <c r="I50" s="219"/>
      <c r="J50" s="213"/>
      <c r="K50" s="213"/>
      <c r="L50" s="213"/>
      <c r="M50" s="1118"/>
      <c r="N50" s="1118"/>
      <c r="O50" s="1118"/>
      <c r="P50" s="1118"/>
      <c r="Q50" s="1120"/>
      <c r="R50" s="1120"/>
      <c r="S50" s="1121"/>
      <c r="T50" s="219"/>
      <c r="U50" s="213"/>
      <c r="V50" s="1111"/>
      <c r="W50" s="1112"/>
      <c r="X50" s="1112"/>
      <c r="Y50" s="1112"/>
      <c r="Z50" s="1112"/>
      <c r="AA50" s="674"/>
      <c r="AB50" s="542"/>
      <c r="AC50" s="542"/>
      <c r="AD50" s="542"/>
      <c r="AE50" s="1111"/>
      <c r="AF50" s="1112"/>
      <c r="AG50" s="1112"/>
      <c r="AH50" s="1112"/>
      <c r="AI50" s="1113"/>
    </row>
    <row r="51" spans="1:35" ht="13.5" customHeight="1">
      <c r="A51" s="1097"/>
      <c r="B51" s="1098"/>
      <c r="C51" s="1098"/>
      <c r="D51" s="1098"/>
      <c r="E51" s="1098"/>
      <c r="F51" s="1098"/>
      <c r="G51" s="1098"/>
      <c r="H51" s="1099"/>
      <c r="I51" s="1093" t="s">
        <v>42</v>
      </c>
      <c r="J51" s="169" t="s">
        <v>43</v>
      </c>
      <c r="K51" s="169"/>
      <c r="L51" s="1084" t="s">
        <v>44</v>
      </c>
      <c r="M51" s="1084"/>
      <c r="N51" s="1084"/>
      <c r="O51" s="1114" t="s">
        <v>50</v>
      </c>
      <c r="P51" s="1114"/>
      <c r="Q51" s="1082" t="s">
        <v>47</v>
      </c>
      <c r="R51" s="1082"/>
      <c r="S51" s="1082"/>
      <c r="T51" s="1082"/>
      <c r="U51" s="1082" t="s">
        <v>45</v>
      </c>
      <c r="V51" s="1084"/>
      <c r="W51" s="1084"/>
      <c r="X51" s="1082" t="s">
        <v>46</v>
      </c>
      <c r="Y51" s="1084"/>
      <c r="Z51" s="1084"/>
      <c r="AA51" s="1082" t="s">
        <v>49</v>
      </c>
      <c r="AB51" s="1082"/>
      <c r="AC51" s="1082"/>
      <c r="AD51" s="1080" t="s">
        <v>48</v>
      </c>
      <c r="AE51" s="1080"/>
      <c r="AF51" s="1080"/>
      <c r="AG51" s="1080"/>
      <c r="AH51" s="1080"/>
      <c r="AI51" s="1122"/>
    </row>
    <row r="52" spans="1:35" ht="13.5" customHeight="1">
      <c r="A52" s="1097"/>
      <c r="B52" s="1098"/>
      <c r="C52" s="1098"/>
      <c r="D52" s="1098"/>
      <c r="E52" s="1098"/>
      <c r="F52" s="1098"/>
      <c r="G52" s="1098"/>
      <c r="H52" s="1099"/>
      <c r="I52" s="1093"/>
      <c r="J52" s="160"/>
      <c r="K52" s="160"/>
      <c r="L52" s="1084"/>
      <c r="M52" s="1084"/>
      <c r="N52" s="1084"/>
      <c r="O52" s="1115"/>
      <c r="P52" s="1115"/>
      <c r="Q52" s="1082"/>
      <c r="R52" s="1082"/>
      <c r="S52" s="1082"/>
      <c r="T52" s="1082"/>
      <c r="U52" s="1084"/>
      <c r="V52" s="1084"/>
      <c r="W52" s="1084"/>
      <c r="X52" s="1084"/>
      <c r="Y52" s="1084"/>
      <c r="Z52" s="1084"/>
      <c r="AA52" s="1116"/>
      <c r="AB52" s="1116"/>
      <c r="AC52" s="1116"/>
      <c r="AD52" s="1075"/>
      <c r="AE52" s="1075"/>
      <c r="AF52" s="1075"/>
      <c r="AG52" s="1075"/>
      <c r="AH52" s="1075"/>
      <c r="AI52" s="1076"/>
    </row>
    <row r="53" spans="1:35" ht="13.5" customHeight="1">
      <c r="A53" s="1097"/>
      <c r="B53" s="1098"/>
      <c r="C53" s="1098"/>
      <c r="D53" s="1098"/>
      <c r="E53" s="1098"/>
      <c r="F53" s="1098"/>
      <c r="G53" s="1098"/>
      <c r="H53" s="1099"/>
      <c r="I53" s="1093"/>
      <c r="J53" s="353" t="s">
        <v>76</v>
      </c>
      <c r="K53" s="620"/>
      <c r="L53" s="1079" t="s">
        <v>47</v>
      </c>
      <c r="M53" s="1080"/>
      <c r="N53" s="1080"/>
      <c r="O53" s="1080"/>
      <c r="P53" s="1080" t="s">
        <v>46</v>
      </c>
      <c r="Q53" s="1083"/>
      <c r="R53" s="1083"/>
      <c r="S53" s="1085" t="s">
        <v>181</v>
      </c>
      <c r="T53" s="1085"/>
      <c r="U53" s="1085"/>
      <c r="V53" s="1087"/>
      <c r="W53" s="1087"/>
      <c r="X53" s="1087"/>
      <c r="Y53" s="1087"/>
      <c r="Z53" s="1087"/>
      <c r="AA53" s="1087"/>
      <c r="AB53" s="1087"/>
      <c r="AC53" s="1089" t="s">
        <v>183</v>
      </c>
      <c r="AD53" s="1075"/>
      <c r="AE53" s="1075"/>
      <c r="AF53" s="1075"/>
      <c r="AG53" s="1075"/>
      <c r="AH53" s="1075"/>
      <c r="AI53" s="1076"/>
    </row>
    <row r="54" spans="1:35" ht="13.5" customHeight="1">
      <c r="A54" s="1100"/>
      <c r="B54" s="1101"/>
      <c r="C54" s="1101"/>
      <c r="D54" s="1101"/>
      <c r="E54" s="1101"/>
      <c r="F54" s="1101"/>
      <c r="G54" s="1101"/>
      <c r="H54" s="1102"/>
      <c r="I54" s="611"/>
      <c r="J54" s="621"/>
      <c r="K54" s="621"/>
      <c r="L54" s="1081"/>
      <c r="M54" s="1082"/>
      <c r="N54" s="1082"/>
      <c r="O54" s="1082"/>
      <c r="P54" s="1084"/>
      <c r="Q54" s="1084"/>
      <c r="R54" s="1084"/>
      <c r="S54" s="1086"/>
      <c r="T54" s="1086"/>
      <c r="U54" s="1086"/>
      <c r="V54" s="1088"/>
      <c r="W54" s="1088"/>
      <c r="X54" s="1088"/>
      <c r="Y54" s="1088"/>
      <c r="Z54" s="1088"/>
      <c r="AA54" s="1088"/>
      <c r="AB54" s="1088"/>
      <c r="AC54" s="1090"/>
      <c r="AD54" s="1077"/>
      <c r="AE54" s="1077"/>
      <c r="AF54" s="1077"/>
      <c r="AG54" s="1077"/>
      <c r="AH54" s="1077"/>
      <c r="AI54" s="1078"/>
    </row>
    <row r="55" spans="1:35" ht="9" customHeight="1">
      <c r="A55" s="1103" t="s">
        <v>376</v>
      </c>
      <c r="B55" s="935"/>
      <c r="C55" s="935"/>
      <c r="D55" s="935"/>
      <c r="E55" s="935"/>
      <c r="F55" s="935"/>
      <c r="G55" s="935"/>
      <c r="H55" s="1104"/>
      <c r="I55" s="681" t="s">
        <v>55</v>
      </c>
      <c r="J55" s="1105" t="s">
        <v>51</v>
      </c>
      <c r="K55" s="1052"/>
      <c r="L55" s="1052"/>
      <c r="M55" s="1052"/>
      <c r="N55" s="1052"/>
      <c r="O55" s="1052"/>
      <c r="P55" s="1052"/>
      <c r="Q55" s="1052"/>
      <c r="R55" s="1052"/>
      <c r="S55" s="1052"/>
      <c r="T55" s="1052"/>
      <c r="U55" s="1052"/>
      <c r="V55" s="1052"/>
      <c r="W55" s="1052"/>
      <c r="X55" s="1052"/>
      <c r="Y55" s="1052"/>
      <c r="Z55" s="1052"/>
      <c r="AA55" s="1052"/>
      <c r="AB55" s="1052"/>
      <c r="AC55" s="1052"/>
      <c r="AD55" s="1052"/>
      <c r="AE55" s="923" t="s">
        <v>52</v>
      </c>
      <c r="AF55" s="923"/>
      <c r="AG55" s="923"/>
      <c r="AH55" s="923"/>
      <c r="AI55" s="978"/>
    </row>
    <row r="56" spans="1:35" ht="9" customHeight="1">
      <c r="A56" s="852"/>
      <c r="B56" s="797"/>
      <c r="C56" s="797"/>
      <c r="D56" s="797"/>
      <c r="E56" s="797"/>
      <c r="F56" s="797"/>
      <c r="G56" s="797"/>
      <c r="H56" s="853"/>
      <c r="I56" s="608"/>
      <c r="J56" s="1106"/>
      <c r="K56" s="1107"/>
      <c r="L56" s="1107"/>
      <c r="M56" s="1107"/>
      <c r="N56" s="1107"/>
      <c r="O56" s="1107"/>
      <c r="P56" s="1107"/>
      <c r="Q56" s="1107"/>
      <c r="R56" s="1107"/>
      <c r="S56" s="1107"/>
      <c r="T56" s="1107"/>
      <c r="U56" s="1107"/>
      <c r="V56" s="1107"/>
      <c r="W56" s="1107"/>
      <c r="X56" s="1107"/>
      <c r="Y56" s="1107"/>
      <c r="Z56" s="1107"/>
      <c r="AA56" s="1107"/>
      <c r="AB56" s="1107"/>
      <c r="AC56" s="1107"/>
      <c r="AD56" s="1107"/>
      <c r="AE56" s="809"/>
      <c r="AF56" s="809"/>
      <c r="AG56" s="809"/>
      <c r="AH56" s="809"/>
      <c r="AI56" s="885"/>
    </row>
    <row r="57" spans="1:35" ht="9" customHeight="1">
      <c r="A57" s="852"/>
      <c r="B57" s="797"/>
      <c r="C57" s="797"/>
      <c r="D57" s="797"/>
      <c r="E57" s="797"/>
      <c r="F57" s="797"/>
      <c r="G57" s="797"/>
      <c r="H57" s="853"/>
      <c r="I57" s="608"/>
      <c r="J57" s="1106" t="s">
        <v>53</v>
      </c>
      <c r="K57" s="1107"/>
      <c r="L57" s="1107"/>
      <c r="M57" s="1107"/>
      <c r="N57" s="1107"/>
      <c r="O57" s="1107"/>
      <c r="P57" s="1107"/>
      <c r="Q57" s="1107"/>
      <c r="R57" s="1107"/>
      <c r="S57" s="1107"/>
      <c r="T57" s="1107"/>
      <c r="U57" s="1107"/>
      <c r="V57" s="1107"/>
      <c r="W57" s="1107"/>
      <c r="X57" s="1107"/>
      <c r="Y57" s="1107"/>
      <c r="Z57" s="1107"/>
      <c r="AA57" s="809" t="s">
        <v>54</v>
      </c>
      <c r="AB57" s="809"/>
      <c r="AC57" s="809"/>
      <c r="AD57" s="809"/>
      <c r="AE57" s="809"/>
      <c r="AF57" s="809"/>
      <c r="AG57" s="809"/>
      <c r="AH57" s="809"/>
      <c r="AI57" s="885"/>
    </row>
    <row r="58" spans="1:35" ht="9" customHeight="1">
      <c r="A58" s="852"/>
      <c r="B58" s="797"/>
      <c r="C58" s="797"/>
      <c r="D58" s="797"/>
      <c r="E58" s="797"/>
      <c r="F58" s="797"/>
      <c r="G58" s="797"/>
      <c r="H58" s="853"/>
      <c r="I58" s="608"/>
      <c r="J58" s="1106"/>
      <c r="K58" s="1107"/>
      <c r="L58" s="1107"/>
      <c r="M58" s="1107"/>
      <c r="N58" s="1107"/>
      <c r="O58" s="1107"/>
      <c r="P58" s="1107"/>
      <c r="Q58" s="1107"/>
      <c r="R58" s="1107"/>
      <c r="S58" s="1107"/>
      <c r="T58" s="1107"/>
      <c r="U58" s="1107"/>
      <c r="V58" s="1107"/>
      <c r="W58" s="1107"/>
      <c r="X58" s="1107"/>
      <c r="Y58" s="1107"/>
      <c r="Z58" s="1107"/>
      <c r="AA58" s="809"/>
      <c r="AB58" s="809"/>
      <c r="AC58" s="809"/>
      <c r="AD58" s="809"/>
      <c r="AE58" s="809"/>
      <c r="AF58" s="809"/>
      <c r="AG58" s="809"/>
      <c r="AH58" s="809"/>
      <c r="AI58" s="885"/>
    </row>
    <row r="59" spans="1:35" ht="9" customHeight="1">
      <c r="A59" s="852"/>
      <c r="B59" s="797"/>
      <c r="C59" s="797"/>
      <c r="D59" s="797"/>
      <c r="E59" s="797"/>
      <c r="F59" s="797"/>
      <c r="G59" s="797"/>
      <c r="H59" s="853"/>
      <c r="I59" s="608"/>
      <c r="J59" s="883" t="s">
        <v>181</v>
      </c>
      <c r="K59" s="809"/>
      <c r="L59" s="809"/>
      <c r="M59" s="809"/>
      <c r="N59" s="809"/>
      <c r="O59" s="809"/>
      <c r="P59" s="809"/>
      <c r="Q59" s="809"/>
      <c r="R59" s="809"/>
      <c r="S59" s="809"/>
      <c r="T59" s="809"/>
      <c r="U59" s="809"/>
      <c r="V59" s="809"/>
      <c r="W59" s="809"/>
      <c r="X59" s="809"/>
      <c r="Y59" s="809"/>
      <c r="Z59" s="809"/>
      <c r="AA59" s="809"/>
      <c r="AB59" s="809"/>
      <c r="AC59" s="809"/>
      <c r="AD59" s="809"/>
      <c r="AE59" s="809"/>
      <c r="AF59" s="809"/>
      <c r="AG59" s="809"/>
      <c r="AH59" s="809"/>
      <c r="AI59" s="885" t="s">
        <v>177</v>
      </c>
    </row>
    <row r="60" spans="1:35" ht="9" customHeight="1" thickBot="1">
      <c r="A60" s="854"/>
      <c r="B60" s="855"/>
      <c r="C60" s="855"/>
      <c r="D60" s="855"/>
      <c r="E60" s="855"/>
      <c r="F60" s="855"/>
      <c r="G60" s="855"/>
      <c r="H60" s="856"/>
      <c r="I60" s="609"/>
      <c r="J60" s="886"/>
      <c r="K60" s="887"/>
      <c r="L60" s="887"/>
      <c r="M60" s="887"/>
      <c r="N60" s="887"/>
      <c r="O60" s="887"/>
      <c r="P60" s="887"/>
      <c r="Q60" s="887"/>
      <c r="R60" s="887"/>
      <c r="S60" s="887"/>
      <c r="T60" s="887"/>
      <c r="U60" s="887"/>
      <c r="V60" s="887"/>
      <c r="W60" s="887"/>
      <c r="X60" s="887"/>
      <c r="Y60" s="887"/>
      <c r="Z60" s="887"/>
      <c r="AA60" s="887"/>
      <c r="AB60" s="887"/>
      <c r="AC60" s="887"/>
      <c r="AD60" s="887"/>
      <c r="AE60" s="887"/>
      <c r="AF60" s="887"/>
      <c r="AG60" s="887"/>
      <c r="AH60" s="887"/>
      <c r="AI60" s="980"/>
    </row>
    <row r="61" spans="1:35" ht="13.5" customHeight="1">
      <c r="A61" s="329" t="s">
        <v>277</v>
      </c>
      <c r="B61" s="330"/>
      <c r="C61" s="330"/>
      <c r="D61" s="330"/>
      <c r="E61" s="330"/>
      <c r="F61" s="330"/>
      <c r="G61" s="330"/>
      <c r="H61" s="331"/>
      <c r="I61" s="596" t="s">
        <v>69</v>
      </c>
      <c r="J61" s="597"/>
      <c r="K61" s="1091" t="s">
        <v>184</v>
      </c>
      <c r="L61" s="1091"/>
      <c r="M61" s="1091"/>
      <c r="N61" s="1091" t="s">
        <v>196</v>
      </c>
      <c r="O61" s="1091"/>
      <c r="P61" s="1091"/>
      <c r="Q61" s="1091"/>
      <c r="R61" s="1091"/>
      <c r="S61" s="1091"/>
      <c r="T61" s="1047"/>
      <c r="U61" s="1047"/>
      <c r="V61" s="1129" t="s">
        <v>197</v>
      </c>
      <c r="W61" s="1129"/>
      <c r="X61" s="1129"/>
      <c r="Y61" s="1047"/>
      <c r="Z61" s="1047"/>
      <c r="AA61" s="1047"/>
      <c r="AB61" s="1047"/>
      <c r="AC61" s="1047"/>
      <c r="AD61" s="1047"/>
      <c r="AE61" s="1047"/>
      <c r="AF61" s="1047"/>
      <c r="AG61" s="1047"/>
      <c r="AH61" s="1047"/>
      <c r="AI61" s="1048"/>
    </row>
    <row r="62" spans="1:35">
      <c r="A62" s="273"/>
      <c r="B62" s="874"/>
      <c r="C62" s="874"/>
      <c r="D62" s="874"/>
      <c r="E62" s="874"/>
      <c r="F62" s="874"/>
      <c r="G62" s="874"/>
      <c r="H62" s="363"/>
      <c r="I62" s="598"/>
      <c r="J62" s="599"/>
      <c r="K62" s="1092"/>
      <c r="L62" s="1092"/>
      <c r="M62" s="1092"/>
      <c r="N62" s="1092"/>
      <c r="O62" s="1092"/>
      <c r="P62" s="1092"/>
      <c r="Q62" s="1092"/>
      <c r="R62" s="1092"/>
      <c r="S62" s="1092"/>
      <c r="T62" s="1049"/>
      <c r="U62" s="1049"/>
      <c r="V62" s="1130"/>
      <c r="W62" s="1130"/>
      <c r="X62" s="1130"/>
      <c r="Y62" s="1049"/>
      <c r="Z62" s="1049"/>
      <c r="AA62" s="1049"/>
      <c r="AB62" s="1049"/>
      <c r="AC62" s="1049"/>
      <c r="AD62" s="1049"/>
      <c r="AE62" s="1049"/>
      <c r="AF62" s="1049"/>
      <c r="AG62" s="1049"/>
      <c r="AH62" s="1049"/>
      <c r="AI62" s="1050"/>
    </row>
    <row r="63" spans="1:35" ht="12" customHeight="1">
      <c r="A63" s="273"/>
      <c r="B63" s="874"/>
      <c r="C63" s="874"/>
      <c r="D63" s="874"/>
      <c r="E63" s="874"/>
      <c r="F63" s="874"/>
      <c r="G63" s="874"/>
      <c r="H63" s="363"/>
      <c r="I63" s="380" t="s">
        <v>80</v>
      </c>
      <c r="J63" s="608"/>
      <c r="K63" s="797" t="s">
        <v>81</v>
      </c>
      <c r="L63" s="797"/>
      <c r="M63" s="797"/>
      <c r="N63" s="797" t="s">
        <v>82</v>
      </c>
      <c r="O63" s="797"/>
      <c r="P63" s="797"/>
      <c r="Q63" s="797" t="s">
        <v>83</v>
      </c>
      <c r="R63" s="797"/>
      <c r="S63" s="797"/>
      <c r="T63" s="797" t="s">
        <v>84</v>
      </c>
      <c r="U63" s="797"/>
      <c r="V63" s="797"/>
      <c r="W63" s="797" t="s">
        <v>85</v>
      </c>
      <c r="X63" s="797"/>
      <c r="Y63" s="797"/>
      <c r="Z63" s="797" t="s">
        <v>86</v>
      </c>
      <c r="AA63" s="797"/>
      <c r="AB63" s="797"/>
      <c r="AC63" s="797"/>
      <c r="AD63" s="797"/>
      <c r="AE63" s="797"/>
      <c r="AF63" s="797" t="s">
        <v>87</v>
      </c>
      <c r="AG63" s="797"/>
      <c r="AH63" s="797"/>
      <c r="AI63" s="9"/>
    </row>
    <row r="64" spans="1:35" ht="12" customHeight="1">
      <c r="A64" s="332"/>
      <c r="B64" s="333"/>
      <c r="C64" s="333"/>
      <c r="D64" s="333"/>
      <c r="E64" s="333"/>
      <c r="F64" s="333"/>
      <c r="G64" s="333"/>
      <c r="H64" s="334"/>
      <c r="I64" s="380"/>
      <c r="J64" s="608"/>
      <c r="K64" s="797"/>
      <c r="L64" s="797"/>
      <c r="M64" s="797"/>
      <c r="N64" s="797"/>
      <c r="O64" s="797"/>
      <c r="P64" s="797"/>
      <c r="Q64" s="797"/>
      <c r="R64" s="797"/>
      <c r="S64" s="797"/>
      <c r="T64" s="797"/>
      <c r="U64" s="797"/>
      <c r="V64" s="797"/>
      <c r="W64" s="797"/>
      <c r="X64" s="797"/>
      <c r="Y64" s="797"/>
      <c r="Z64" s="797"/>
      <c r="AA64" s="797"/>
      <c r="AB64" s="797"/>
      <c r="AC64" s="797"/>
      <c r="AD64" s="797"/>
      <c r="AE64" s="797"/>
      <c r="AF64" s="797"/>
      <c r="AG64" s="797"/>
      <c r="AH64" s="797"/>
      <c r="AI64" s="9"/>
    </row>
    <row r="65" spans="1:35" ht="12" customHeight="1">
      <c r="A65" s="852" t="s">
        <v>377</v>
      </c>
      <c r="B65" s="797"/>
      <c r="C65" s="797"/>
      <c r="D65" s="797"/>
      <c r="E65" s="797"/>
      <c r="F65" s="797"/>
      <c r="G65" s="797"/>
      <c r="H65" s="853"/>
      <c r="I65" s="380"/>
      <c r="J65" s="608"/>
      <c r="K65" s="797" t="s">
        <v>88</v>
      </c>
      <c r="L65" s="797"/>
      <c r="M65" s="797"/>
      <c r="N65" s="797"/>
      <c r="O65" s="797"/>
      <c r="P65" s="797"/>
      <c r="Q65" s="797" t="s">
        <v>89</v>
      </c>
      <c r="R65" s="797"/>
      <c r="S65" s="797"/>
      <c r="T65" s="797"/>
      <c r="U65" s="797"/>
      <c r="V65" s="797"/>
      <c r="W65" s="797" t="s">
        <v>90</v>
      </c>
      <c r="X65" s="797"/>
      <c r="Y65" s="797"/>
      <c r="Z65" s="797"/>
      <c r="AA65" s="797" t="s">
        <v>91</v>
      </c>
      <c r="AB65" s="797"/>
      <c r="AC65" s="797"/>
      <c r="AD65" s="797"/>
      <c r="AE65" s="797"/>
      <c r="AF65" s="1"/>
      <c r="AG65" s="1"/>
      <c r="AH65" s="1"/>
      <c r="AI65" s="9"/>
    </row>
    <row r="66" spans="1:35" ht="12" customHeight="1">
      <c r="A66" s="852"/>
      <c r="B66" s="797"/>
      <c r="C66" s="797"/>
      <c r="D66" s="797"/>
      <c r="E66" s="797"/>
      <c r="F66" s="797"/>
      <c r="G66" s="797"/>
      <c r="H66" s="853"/>
      <c r="I66" s="380"/>
      <c r="J66" s="608"/>
      <c r="K66" s="797"/>
      <c r="L66" s="797"/>
      <c r="M66" s="797"/>
      <c r="N66" s="797"/>
      <c r="O66" s="797"/>
      <c r="P66" s="797"/>
      <c r="Q66" s="797"/>
      <c r="R66" s="797"/>
      <c r="S66" s="797"/>
      <c r="T66" s="797"/>
      <c r="U66" s="797"/>
      <c r="V66" s="797"/>
      <c r="W66" s="797"/>
      <c r="X66" s="797"/>
      <c r="Y66" s="797"/>
      <c r="Z66" s="797"/>
      <c r="AA66" s="797"/>
      <c r="AB66" s="797"/>
      <c r="AC66" s="797"/>
      <c r="AD66" s="797"/>
      <c r="AE66" s="797"/>
      <c r="AF66" s="1"/>
      <c r="AG66" s="1"/>
      <c r="AH66" s="1"/>
      <c r="AI66" s="9"/>
    </row>
    <row r="67" spans="1:35" ht="12" customHeight="1">
      <c r="A67" s="852"/>
      <c r="B67" s="797"/>
      <c r="C67" s="797"/>
      <c r="D67" s="797"/>
      <c r="E67" s="797"/>
      <c r="F67" s="797"/>
      <c r="G67" s="797"/>
      <c r="H67" s="853"/>
      <c r="I67" s="380"/>
      <c r="J67" s="608"/>
      <c r="K67" s="883" t="s">
        <v>178</v>
      </c>
      <c r="L67" s="809"/>
      <c r="M67" s="809"/>
      <c r="N67" s="809"/>
      <c r="O67" s="809"/>
      <c r="P67" s="809"/>
      <c r="Q67" s="809"/>
      <c r="R67" s="809"/>
      <c r="S67" s="809"/>
      <c r="T67" s="809"/>
      <c r="U67" s="809"/>
      <c r="V67" s="809"/>
      <c r="W67" s="809"/>
      <c r="X67" s="809"/>
      <c r="Y67" s="809"/>
      <c r="Z67" s="809"/>
      <c r="AA67" s="809"/>
      <c r="AB67" s="809"/>
      <c r="AC67" s="809"/>
      <c r="AD67" s="809"/>
      <c r="AE67" s="809"/>
      <c r="AF67" s="809"/>
      <c r="AG67" s="809"/>
      <c r="AH67" s="809"/>
      <c r="AI67" s="885" t="s">
        <v>183</v>
      </c>
    </row>
    <row r="68" spans="1:35" ht="12" customHeight="1" thickBot="1">
      <c r="A68" s="854"/>
      <c r="B68" s="855"/>
      <c r="C68" s="855"/>
      <c r="D68" s="855"/>
      <c r="E68" s="855"/>
      <c r="F68" s="855"/>
      <c r="G68" s="855"/>
      <c r="H68" s="856"/>
      <c r="I68" s="381"/>
      <c r="J68" s="609"/>
      <c r="K68" s="886"/>
      <c r="L68" s="887"/>
      <c r="M68" s="887"/>
      <c r="N68" s="887"/>
      <c r="O68" s="887"/>
      <c r="P68" s="887"/>
      <c r="Q68" s="887"/>
      <c r="R68" s="887"/>
      <c r="S68" s="887"/>
      <c r="T68" s="887"/>
      <c r="U68" s="887"/>
      <c r="V68" s="887"/>
      <c r="W68" s="887"/>
      <c r="X68" s="887"/>
      <c r="Y68" s="887"/>
      <c r="Z68" s="887"/>
      <c r="AA68" s="887"/>
      <c r="AB68" s="887"/>
      <c r="AC68" s="887"/>
      <c r="AD68" s="887"/>
      <c r="AE68" s="887"/>
      <c r="AF68" s="887"/>
      <c r="AG68" s="887"/>
      <c r="AH68" s="887"/>
      <c r="AI68" s="980"/>
    </row>
    <row r="69" spans="1:35" ht="13.5" customHeight="1">
      <c r="A69" s="329" t="s">
        <v>92</v>
      </c>
      <c r="B69" s="330"/>
      <c r="C69" s="330"/>
      <c r="D69" s="330"/>
      <c r="E69" s="330"/>
      <c r="F69" s="330"/>
      <c r="G69" s="330"/>
      <c r="H69" s="330"/>
      <c r="I69" s="732" t="s">
        <v>97</v>
      </c>
      <c r="J69" s="733"/>
      <c r="K69" s="733"/>
      <c r="L69" s="733"/>
      <c r="M69" s="733"/>
      <c r="N69" s="733"/>
      <c r="O69" s="736" t="s">
        <v>26</v>
      </c>
      <c r="P69" s="673"/>
      <c r="Q69" s="673"/>
      <c r="R69" s="870"/>
      <c r="S69" s="870"/>
      <c r="T69" s="1126" t="s">
        <v>233</v>
      </c>
      <c r="U69" s="1127"/>
      <c r="V69" s="738" t="s">
        <v>25</v>
      </c>
      <c r="W69" s="738"/>
      <c r="X69" s="738"/>
      <c r="Y69" s="1047"/>
      <c r="Z69" s="1047"/>
      <c r="AA69" s="1126" t="s">
        <v>185</v>
      </c>
      <c r="AB69" s="1127"/>
      <c r="AC69" s="673" t="s">
        <v>4</v>
      </c>
      <c r="AD69" s="673"/>
      <c r="AE69" s="673"/>
      <c r="AF69" s="870"/>
      <c r="AG69" s="870"/>
      <c r="AH69" s="1126" t="s">
        <v>185</v>
      </c>
      <c r="AI69" s="1136"/>
    </row>
    <row r="70" spans="1:35">
      <c r="A70" s="273"/>
      <c r="B70" s="874"/>
      <c r="C70" s="874"/>
      <c r="D70" s="874"/>
      <c r="E70" s="874"/>
      <c r="F70" s="874"/>
      <c r="G70" s="874"/>
      <c r="H70" s="874"/>
      <c r="I70" s="734"/>
      <c r="J70" s="735"/>
      <c r="K70" s="735"/>
      <c r="L70" s="735"/>
      <c r="M70" s="735"/>
      <c r="N70" s="735"/>
      <c r="O70" s="737"/>
      <c r="P70" s="542"/>
      <c r="Q70" s="542"/>
      <c r="R70" s="1120"/>
      <c r="S70" s="1120"/>
      <c r="T70" s="1115"/>
      <c r="U70" s="1128"/>
      <c r="V70" s="739"/>
      <c r="W70" s="739"/>
      <c r="X70" s="739"/>
      <c r="Y70" s="1049"/>
      <c r="Z70" s="1049"/>
      <c r="AA70" s="1115"/>
      <c r="AB70" s="1128"/>
      <c r="AC70" s="542"/>
      <c r="AD70" s="542"/>
      <c r="AE70" s="542"/>
      <c r="AF70" s="1120"/>
      <c r="AG70" s="1120"/>
      <c r="AH70" s="1115"/>
      <c r="AI70" s="1137"/>
    </row>
    <row r="71" spans="1:35" ht="13.5" customHeight="1">
      <c r="A71" s="273"/>
      <c r="B71" s="874"/>
      <c r="C71" s="874"/>
      <c r="D71" s="874"/>
      <c r="E71" s="874"/>
      <c r="F71" s="874"/>
      <c r="G71" s="874"/>
      <c r="H71" s="874"/>
      <c r="I71" s="188" t="s">
        <v>94</v>
      </c>
      <c r="J71" s="189"/>
      <c r="K71" s="189"/>
      <c r="L71" s="189"/>
      <c r="M71" s="189"/>
      <c r="N71" s="189"/>
      <c r="O71" s="923" t="s">
        <v>186</v>
      </c>
      <c r="P71" s="923"/>
      <c r="Q71" s="923"/>
      <c r="R71" s="923"/>
      <c r="S71" s="923"/>
      <c r="T71" s="923"/>
      <c r="U71" s="923"/>
      <c r="V71" s="1123"/>
      <c r="W71" s="1123"/>
      <c r="X71" s="850" t="s">
        <v>189</v>
      </c>
      <c r="Y71" s="1123"/>
      <c r="Z71" s="1123"/>
      <c r="AA71" s="850" t="s">
        <v>188</v>
      </c>
      <c r="AB71" s="1123"/>
      <c r="AC71" s="1123"/>
      <c r="AD71" s="850" t="s">
        <v>187</v>
      </c>
      <c r="AE71" s="923" t="s">
        <v>183</v>
      </c>
      <c r="AF71" s="923" t="s">
        <v>93</v>
      </c>
      <c r="AG71" s="923"/>
      <c r="AH71" s="923"/>
      <c r="AI71" s="978"/>
    </row>
    <row r="72" spans="1:35">
      <c r="A72" s="273"/>
      <c r="B72" s="874"/>
      <c r="C72" s="874"/>
      <c r="D72" s="874"/>
      <c r="E72" s="874"/>
      <c r="F72" s="874"/>
      <c r="G72" s="874"/>
      <c r="H72" s="874"/>
      <c r="I72" s="219"/>
      <c r="J72" s="213"/>
      <c r="K72" s="213"/>
      <c r="L72" s="213"/>
      <c r="M72" s="213"/>
      <c r="N72" s="213"/>
      <c r="O72" s="1125"/>
      <c r="P72" s="1125"/>
      <c r="Q72" s="1125"/>
      <c r="R72" s="1125"/>
      <c r="S72" s="1125"/>
      <c r="T72" s="1125"/>
      <c r="U72" s="1125"/>
      <c r="V72" s="1058"/>
      <c r="W72" s="1058"/>
      <c r="X72" s="1120"/>
      <c r="Y72" s="1058"/>
      <c r="Z72" s="1058"/>
      <c r="AA72" s="1120"/>
      <c r="AB72" s="1058"/>
      <c r="AC72" s="1058"/>
      <c r="AD72" s="1120"/>
      <c r="AE72" s="1125"/>
      <c r="AF72" s="1125"/>
      <c r="AG72" s="1125"/>
      <c r="AH72" s="1125"/>
      <c r="AI72" s="1135"/>
    </row>
    <row r="73" spans="1:35">
      <c r="A73" s="273"/>
      <c r="B73" s="874"/>
      <c r="C73" s="874"/>
      <c r="D73" s="874"/>
      <c r="E73" s="874"/>
      <c r="F73" s="874"/>
      <c r="G73" s="874"/>
      <c r="H73" s="874"/>
      <c r="I73" s="188" t="s">
        <v>95</v>
      </c>
      <c r="J73" s="189"/>
      <c r="K73" s="189"/>
      <c r="L73" s="189"/>
      <c r="M73" s="189"/>
      <c r="N73" s="189"/>
      <c r="O73" s="923" t="s">
        <v>190</v>
      </c>
      <c r="P73" s="923"/>
      <c r="Q73" s="923"/>
      <c r="R73" s="923"/>
      <c r="S73" s="923"/>
      <c r="T73" s="923"/>
      <c r="U73" s="923"/>
      <c r="V73" s="1123"/>
      <c r="W73" s="1123"/>
      <c r="X73" s="850" t="s">
        <v>189</v>
      </c>
      <c r="Y73" s="1123"/>
      <c r="Z73" s="1123"/>
      <c r="AA73" s="850" t="s">
        <v>188</v>
      </c>
      <c r="AB73" s="1123"/>
      <c r="AC73" s="1123"/>
      <c r="AD73" s="850" t="s">
        <v>187</v>
      </c>
      <c r="AE73" s="923" t="s">
        <v>183</v>
      </c>
      <c r="AF73" s="923" t="s">
        <v>96</v>
      </c>
      <c r="AG73" s="923"/>
      <c r="AH73" s="923"/>
      <c r="AI73" s="978"/>
    </row>
    <row r="74" spans="1:35" ht="14.25" thickBot="1">
      <c r="A74" s="575"/>
      <c r="B74" s="576"/>
      <c r="C74" s="576"/>
      <c r="D74" s="576"/>
      <c r="E74" s="576"/>
      <c r="F74" s="576"/>
      <c r="G74" s="576"/>
      <c r="H74" s="576"/>
      <c r="I74" s="191"/>
      <c r="J74" s="192"/>
      <c r="K74" s="192"/>
      <c r="L74" s="192"/>
      <c r="M74" s="192"/>
      <c r="N74" s="192"/>
      <c r="O74" s="887"/>
      <c r="P74" s="887"/>
      <c r="Q74" s="887"/>
      <c r="R74" s="887"/>
      <c r="S74" s="887"/>
      <c r="T74" s="887"/>
      <c r="U74" s="887"/>
      <c r="V74" s="1124"/>
      <c r="W74" s="1124"/>
      <c r="X74" s="855"/>
      <c r="Y74" s="1124"/>
      <c r="Z74" s="1124"/>
      <c r="AA74" s="855"/>
      <c r="AB74" s="1124"/>
      <c r="AC74" s="1124"/>
      <c r="AD74" s="855"/>
      <c r="AE74" s="887"/>
      <c r="AF74" s="887"/>
      <c r="AG74" s="887"/>
      <c r="AH74" s="887"/>
      <c r="AI74" s="980"/>
    </row>
    <row r="75" spans="1:35" ht="13.5" customHeight="1">
      <c r="A75" s="708" t="s">
        <v>234</v>
      </c>
      <c r="B75" s="709"/>
      <c r="C75" s="709"/>
      <c r="D75" s="709"/>
      <c r="E75" s="709"/>
      <c r="F75" s="709"/>
      <c r="G75" s="709"/>
      <c r="H75" s="709"/>
      <c r="I75" s="709"/>
      <c r="J75" s="709"/>
      <c r="K75" s="709"/>
      <c r="L75" s="709"/>
      <c r="M75" s="709"/>
      <c r="N75" s="709"/>
      <c r="O75" s="709"/>
      <c r="P75" s="709"/>
      <c r="Q75" s="710"/>
      <c r="R75" s="329" t="s">
        <v>306</v>
      </c>
      <c r="S75" s="330"/>
      <c r="T75" s="330"/>
      <c r="U75" s="330"/>
      <c r="V75" s="330"/>
      <c r="W75" s="331"/>
      <c r="X75" s="1139" t="s">
        <v>167</v>
      </c>
      <c r="Y75" s="1139"/>
      <c r="Z75" s="1139"/>
      <c r="AA75" s="1139"/>
      <c r="AB75" s="1139"/>
      <c r="AC75" s="1139"/>
      <c r="AD75" s="1139" t="s">
        <v>168</v>
      </c>
      <c r="AE75" s="1139"/>
      <c r="AF75" s="1139"/>
      <c r="AG75" s="1139"/>
      <c r="AH75" s="1139"/>
      <c r="AI75" s="1141"/>
    </row>
    <row r="76" spans="1:35" ht="13.5" customHeight="1">
      <c r="A76" s="711"/>
      <c r="B76" s="1138"/>
      <c r="C76" s="1138"/>
      <c r="D76" s="1138"/>
      <c r="E76" s="1138"/>
      <c r="F76" s="1138"/>
      <c r="G76" s="1138"/>
      <c r="H76" s="1138"/>
      <c r="I76" s="1138"/>
      <c r="J76" s="1138"/>
      <c r="K76" s="1138"/>
      <c r="L76" s="1138"/>
      <c r="M76" s="1138"/>
      <c r="N76" s="1138"/>
      <c r="O76" s="1138"/>
      <c r="P76" s="1138"/>
      <c r="Q76" s="713"/>
      <c r="R76" s="332"/>
      <c r="S76" s="333"/>
      <c r="T76" s="333"/>
      <c r="U76" s="333"/>
      <c r="V76" s="333"/>
      <c r="W76" s="334"/>
      <c r="X76" s="1140"/>
      <c r="Y76" s="1140"/>
      <c r="Z76" s="1140"/>
      <c r="AA76" s="1140"/>
      <c r="AB76" s="1140"/>
      <c r="AC76" s="1140"/>
      <c r="AD76" s="1140"/>
      <c r="AE76" s="1140"/>
      <c r="AF76" s="1140"/>
      <c r="AG76" s="1140"/>
      <c r="AH76" s="1140"/>
      <c r="AI76" s="1142"/>
    </row>
    <row r="77" spans="1:35" ht="13.5" customHeight="1">
      <c r="A77" s="301" t="s">
        <v>104</v>
      </c>
      <c r="B77" s="1143"/>
      <c r="C77" s="1143"/>
      <c r="D77" s="1143"/>
      <c r="E77" s="1143"/>
      <c r="F77" s="1143"/>
      <c r="G77" s="1143"/>
      <c r="H77" s="1143"/>
      <c r="I77" s="1143"/>
      <c r="J77" s="1143"/>
      <c r="K77" s="1143"/>
      <c r="L77" s="1143"/>
      <c r="M77" s="1143"/>
      <c r="N77" s="1143"/>
      <c r="O77" s="1143"/>
      <c r="P77" s="1143"/>
      <c r="Q77" s="303"/>
      <c r="R77" s="875" t="s">
        <v>307</v>
      </c>
      <c r="S77" s="876"/>
      <c r="T77" s="876"/>
      <c r="U77" s="876"/>
      <c r="V77" s="876"/>
      <c r="W77" s="877"/>
      <c r="X77" s="1140" t="s">
        <v>172</v>
      </c>
      <c r="Y77" s="1140"/>
      <c r="Z77" s="1140"/>
      <c r="AA77" s="1140"/>
      <c r="AB77" s="1140"/>
      <c r="AC77" s="1140"/>
      <c r="AD77" s="1144" t="s">
        <v>191</v>
      </c>
      <c r="AE77" s="1140"/>
      <c r="AF77" s="1140"/>
      <c r="AG77" s="1140"/>
      <c r="AH77" s="1140"/>
      <c r="AI77" s="1142"/>
    </row>
    <row r="78" spans="1:35" ht="13.5" customHeight="1" thickBot="1">
      <c r="A78" s="315" t="s">
        <v>235</v>
      </c>
      <c r="B78" s="316"/>
      <c r="C78" s="316"/>
      <c r="D78" s="316"/>
      <c r="E78" s="316"/>
      <c r="F78" s="316"/>
      <c r="G78" s="316"/>
      <c r="H78" s="316"/>
      <c r="I78" s="316"/>
      <c r="J78" s="316"/>
      <c r="K78" s="316"/>
      <c r="L78" s="316"/>
      <c r="M78" s="316"/>
      <c r="N78" s="316"/>
      <c r="O78" s="316"/>
      <c r="P78" s="316"/>
      <c r="Q78" s="317"/>
      <c r="R78" s="878"/>
      <c r="S78" s="879"/>
      <c r="T78" s="879"/>
      <c r="U78" s="879"/>
      <c r="V78" s="879"/>
      <c r="W78" s="880"/>
      <c r="X78" s="868"/>
      <c r="Y78" s="868"/>
      <c r="Z78" s="868"/>
      <c r="AA78" s="868"/>
      <c r="AB78" s="868"/>
      <c r="AC78" s="868"/>
      <c r="AD78" s="868"/>
      <c r="AE78" s="868"/>
      <c r="AF78" s="868"/>
      <c r="AG78" s="868"/>
      <c r="AH78" s="868"/>
      <c r="AI78" s="1145"/>
    </row>
    <row r="79" spans="1:35" ht="13.5" customHeight="1">
      <c r="A79" s="560" t="s">
        <v>98</v>
      </c>
      <c r="B79" s="189"/>
      <c r="C79" s="189"/>
      <c r="D79" s="189"/>
      <c r="E79" s="189"/>
      <c r="F79" s="850"/>
      <c r="G79" s="850"/>
      <c r="H79" s="850"/>
      <c r="I79" s="850"/>
      <c r="J79" s="850"/>
      <c r="K79" s="850"/>
      <c r="L79" s="850"/>
      <c r="M79" s="850"/>
      <c r="N79" s="850"/>
      <c r="O79" s="850"/>
      <c r="P79" s="850"/>
      <c r="Q79" s="957"/>
      <c r="R79" s="329" t="s">
        <v>313</v>
      </c>
      <c r="S79" s="330"/>
      <c r="T79" s="330"/>
      <c r="U79" s="330"/>
      <c r="V79" s="331"/>
      <c r="W79" s="565" t="s">
        <v>131</v>
      </c>
      <c r="X79" s="566" t="s">
        <v>133</v>
      </c>
      <c r="Y79" s="210"/>
      <c r="Z79" s="210"/>
      <c r="AA79" s="211"/>
      <c r="AB79" s="566" t="s">
        <v>134</v>
      </c>
      <c r="AC79" s="210"/>
      <c r="AD79" s="210"/>
      <c r="AE79" s="211"/>
      <c r="AF79" s="566" t="s">
        <v>135</v>
      </c>
      <c r="AG79" s="210"/>
      <c r="AH79" s="210"/>
      <c r="AI79" s="226"/>
    </row>
    <row r="80" spans="1:35">
      <c r="A80" s="212"/>
      <c r="B80" s="213"/>
      <c r="C80" s="213"/>
      <c r="D80" s="213"/>
      <c r="E80" s="213"/>
      <c r="F80" s="1120"/>
      <c r="G80" s="1120"/>
      <c r="H80" s="1120"/>
      <c r="I80" s="1120"/>
      <c r="J80" s="1120"/>
      <c r="K80" s="1120"/>
      <c r="L80" s="1120"/>
      <c r="M80" s="1120"/>
      <c r="N80" s="1120"/>
      <c r="O80" s="1120"/>
      <c r="P80" s="1120"/>
      <c r="Q80" s="1146"/>
      <c r="R80" s="273"/>
      <c r="S80" s="874"/>
      <c r="T80" s="874"/>
      <c r="U80" s="874"/>
      <c r="V80" s="363"/>
      <c r="W80" s="546"/>
      <c r="X80" s="219"/>
      <c r="Y80" s="213"/>
      <c r="Z80" s="213"/>
      <c r="AA80" s="214"/>
      <c r="AB80" s="219"/>
      <c r="AC80" s="213"/>
      <c r="AD80" s="213"/>
      <c r="AE80" s="214"/>
      <c r="AF80" s="219"/>
      <c r="AG80" s="213"/>
      <c r="AH80" s="213"/>
      <c r="AI80" s="227"/>
    </row>
    <row r="81" spans="1:35">
      <c r="A81" s="567" t="s">
        <v>173</v>
      </c>
      <c r="B81" s="540"/>
      <c r="C81" s="540"/>
      <c r="D81" s="540"/>
      <c r="E81" s="540"/>
      <c r="F81" s="850"/>
      <c r="G81" s="850"/>
      <c r="H81" s="850"/>
      <c r="I81" s="850"/>
      <c r="J81" s="850"/>
      <c r="K81" s="850"/>
      <c r="L81" s="850"/>
      <c r="M81" s="850"/>
      <c r="N81" s="850"/>
      <c r="O81" s="850"/>
      <c r="P81" s="850"/>
      <c r="Q81" s="957"/>
      <c r="R81" s="273"/>
      <c r="S81" s="874"/>
      <c r="T81" s="874"/>
      <c r="U81" s="874"/>
      <c r="V81" s="363"/>
      <c r="W81" s="546"/>
      <c r="X81" s="1131" t="s">
        <v>360</v>
      </c>
      <c r="Y81" s="1132"/>
      <c r="Z81" s="1132"/>
      <c r="AA81" s="1133" t="s">
        <v>150</v>
      </c>
      <c r="AB81" s="1131" t="s">
        <v>360</v>
      </c>
      <c r="AC81" s="1132"/>
      <c r="AD81" s="1132"/>
      <c r="AE81" s="1133" t="s">
        <v>150</v>
      </c>
      <c r="AF81" s="1131" t="s">
        <v>360</v>
      </c>
      <c r="AG81" s="1132"/>
      <c r="AH81" s="1132"/>
      <c r="AI81" s="1152" t="s">
        <v>150</v>
      </c>
    </row>
    <row r="82" spans="1:35" ht="13.5" customHeight="1">
      <c r="A82" s="541"/>
      <c r="B82" s="542"/>
      <c r="C82" s="542"/>
      <c r="D82" s="542"/>
      <c r="E82" s="542"/>
      <c r="F82" s="1120"/>
      <c r="G82" s="1120"/>
      <c r="H82" s="1120"/>
      <c r="I82" s="1120"/>
      <c r="J82" s="1120"/>
      <c r="K82" s="1120"/>
      <c r="L82" s="1120"/>
      <c r="M82" s="1120"/>
      <c r="N82" s="1120"/>
      <c r="O82" s="1120"/>
      <c r="P82" s="1120"/>
      <c r="Q82" s="1146"/>
      <c r="R82" s="332"/>
      <c r="S82" s="333"/>
      <c r="T82" s="333"/>
      <c r="U82" s="333"/>
      <c r="V82" s="334"/>
      <c r="W82" s="546"/>
      <c r="X82" s="1154"/>
      <c r="Y82" s="1155"/>
      <c r="Z82" s="1155"/>
      <c r="AA82" s="1134"/>
      <c r="AB82" s="1154"/>
      <c r="AC82" s="1155"/>
      <c r="AD82" s="1155"/>
      <c r="AE82" s="1134"/>
      <c r="AF82" s="1154"/>
      <c r="AG82" s="1155"/>
      <c r="AH82" s="1155"/>
      <c r="AI82" s="1153"/>
    </row>
    <row r="83" spans="1:35" ht="13.5" customHeight="1">
      <c r="A83" s="539" t="s">
        <v>105</v>
      </c>
      <c r="B83" s="540"/>
      <c r="C83" s="540"/>
      <c r="D83" s="540"/>
      <c r="E83" s="540"/>
      <c r="F83" s="850" t="s">
        <v>99</v>
      </c>
      <c r="G83" s="850"/>
      <c r="H83" s="850"/>
      <c r="I83" s="850" t="s">
        <v>100</v>
      </c>
      <c r="J83" s="850"/>
      <c r="K83" s="850"/>
      <c r="L83" s="850" t="s">
        <v>101</v>
      </c>
      <c r="M83" s="850"/>
      <c r="N83" s="850"/>
      <c r="O83" s="850" t="s">
        <v>102</v>
      </c>
      <c r="P83" s="850"/>
      <c r="Q83" s="957"/>
      <c r="R83" s="875" t="s">
        <v>374</v>
      </c>
      <c r="S83" s="876"/>
      <c r="T83" s="876"/>
      <c r="U83" s="876"/>
      <c r="V83" s="877"/>
      <c r="W83" s="546" t="s">
        <v>132</v>
      </c>
      <c r="X83" s="529" t="s">
        <v>214</v>
      </c>
      <c r="Y83" s="160"/>
      <c r="Z83" s="160"/>
      <c r="AA83" s="160"/>
      <c r="AB83" s="160"/>
      <c r="AC83" s="160"/>
      <c r="AD83" s="529" t="s">
        <v>215</v>
      </c>
      <c r="AE83" s="160"/>
      <c r="AF83" s="160"/>
      <c r="AG83" s="160"/>
      <c r="AH83" s="160"/>
      <c r="AI83" s="277"/>
    </row>
    <row r="84" spans="1:35" ht="13.5" customHeight="1">
      <c r="A84" s="541"/>
      <c r="B84" s="542"/>
      <c r="C84" s="542"/>
      <c r="D84" s="542"/>
      <c r="E84" s="542"/>
      <c r="F84" s="1120"/>
      <c r="G84" s="1120"/>
      <c r="H84" s="1120"/>
      <c r="I84" s="1120"/>
      <c r="J84" s="1120"/>
      <c r="K84" s="1120"/>
      <c r="L84" s="1120"/>
      <c r="M84" s="1120"/>
      <c r="N84" s="1120"/>
      <c r="O84" s="1120"/>
      <c r="P84" s="1120"/>
      <c r="Q84" s="1146"/>
      <c r="R84" s="875"/>
      <c r="S84" s="876"/>
      <c r="T84" s="876"/>
      <c r="U84" s="876"/>
      <c r="V84" s="877"/>
      <c r="W84" s="546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277"/>
    </row>
    <row r="85" spans="1:35">
      <c r="A85" s="159" t="s">
        <v>108</v>
      </c>
      <c r="B85" s="160"/>
      <c r="C85" s="160"/>
      <c r="D85" s="160"/>
      <c r="E85" s="160"/>
      <c r="F85" s="160"/>
      <c r="G85" s="160" t="s">
        <v>107</v>
      </c>
      <c r="H85" s="160"/>
      <c r="I85" s="160"/>
      <c r="J85" s="456" t="s">
        <v>125</v>
      </c>
      <c r="K85" s="456"/>
      <c r="L85" s="456"/>
      <c r="M85" s="1147"/>
      <c r="N85" s="474" t="s">
        <v>126</v>
      </c>
      <c r="O85" s="456"/>
      <c r="P85" s="456"/>
      <c r="Q85" s="557"/>
      <c r="R85" s="875"/>
      <c r="S85" s="876"/>
      <c r="T85" s="876"/>
      <c r="U85" s="876"/>
      <c r="V85" s="877"/>
      <c r="W85" s="546"/>
      <c r="X85" s="1148" t="s">
        <v>360</v>
      </c>
      <c r="Y85" s="1149"/>
      <c r="Z85" s="1150" t="s">
        <v>136</v>
      </c>
      <c r="AA85" s="1070"/>
      <c r="AB85" s="1070"/>
      <c r="AC85" s="1181" t="s">
        <v>192</v>
      </c>
      <c r="AD85" s="1148" t="s">
        <v>360</v>
      </c>
      <c r="AE85" s="1149"/>
      <c r="AF85" s="1150" t="s">
        <v>136</v>
      </c>
      <c r="AG85" s="1070"/>
      <c r="AH85" s="1070"/>
      <c r="AI85" s="1175" t="s">
        <v>192</v>
      </c>
    </row>
    <row r="86" spans="1:35" ht="13.5" customHeight="1" thickBot="1">
      <c r="A86" s="159"/>
      <c r="B86" s="160"/>
      <c r="C86" s="160"/>
      <c r="D86" s="160"/>
      <c r="E86" s="160"/>
      <c r="F86" s="160"/>
      <c r="G86" s="160"/>
      <c r="H86" s="160"/>
      <c r="I86" s="160"/>
      <c r="J86" s="456"/>
      <c r="K86" s="456"/>
      <c r="L86" s="456"/>
      <c r="M86" s="1147"/>
      <c r="N86" s="474"/>
      <c r="O86" s="456"/>
      <c r="P86" s="456"/>
      <c r="Q86" s="557"/>
      <c r="R86" s="878"/>
      <c r="S86" s="879"/>
      <c r="T86" s="879"/>
      <c r="U86" s="879"/>
      <c r="V86" s="880"/>
      <c r="W86" s="547"/>
      <c r="X86" s="1071"/>
      <c r="Y86" s="1072"/>
      <c r="Z86" s="1151"/>
      <c r="AA86" s="1072"/>
      <c r="AB86" s="1072"/>
      <c r="AC86" s="1182"/>
      <c r="AD86" s="1071"/>
      <c r="AE86" s="1072"/>
      <c r="AF86" s="1151"/>
      <c r="AG86" s="1072"/>
      <c r="AH86" s="1072"/>
      <c r="AI86" s="1176"/>
    </row>
    <row r="87" spans="1:35" ht="13.5" customHeight="1">
      <c r="A87" s="159" t="s">
        <v>109</v>
      </c>
      <c r="B87" s="160"/>
      <c r="C87" s="160"/>
      <c r="D87" s="160"/>
      <c r="E87" s="160"/>
      <c r="F87" s="160"/>
      <c r="G87" s="160" t="s">
        <v>121</v>
      </c>
      <c r="H87" s="160"/>
      <c r="I87" s="160"/>
      <c r="J87" s="1157"/>
      <c r="K87" s="1157"/>
      <c r="L87" s="1157"/>
      <c r="M87" s="1159"/>
      <c r="N87" s="1156"/>
      <c r="O87" s="1157"/>
      <c r="P87" s="1157"/>
      <c r="Q87" s="1158"/>
      <c r="R87" s="329" t="s">
        <v>373</v>
      </c>
      <c r="S87" s="330"/>
      <c r="T87" s="330"/>
      <c r="U87" s="330"/>
      <c r="V87" s="331"/>
      <c r="W87" s="379" t="s">
        <v>138</v>
      </c>
      <c r="X87" s="881" t="s">
        <v>139</v>
      </c>
      <c r="Y87" s="882"/>
      <c r="Z87" s="882"/>
      <c r="AA87" s="882"/>
      <c r="AB87" s="882"/>
      <c r="AC87" s="882"/>
      <c r="AD87" s="882"/>
      <c r="AE87" s="882"/>
      <c r="AF87" s="3"/>
      <c r="AG87" s="3"/>
      <c r="AH87" s="3"/>
      <c r="AI87" s="4"/>
    </row>
    <row r="88" spans="1:35">
      <c r="A88" s="159"/>
      <c r="B88" s="160"/>
      <c r="C88" s="160"/>
      <c r="D88" s="160"/>
      <c r="E88" s="160"/>
      <c r="F88" s="160"/>
      <c r="G88" s="160"/>
      <c r="H88" s="160"/>
      <c r="I88" s="160"/>
      <c r="J88" s="1157"/>
      <c r="K88" s="1157"/>
      <c r="L88" s="1157"/>
      <c r="M88" s="1159"/>
      <c r="N88" s="1156"/>
      <c r="O88" s="1157"/>
      <c r="P88" s="1157"/>
      <c r="Q88" s="1158"/>
      <c r="R88" s="273"/>
      <c r="S88" s="874"/>
      <c r="T88" s="874"/>
      <c r="U88" s="874"/>
      <c r="V88" s="363"/>
      <c r="W88" s="380"/>
      <c r="X88" s="883"/>
      <c r="Y88" s="809"/>
      <c r="Z88" s="809"/>
      <c r="AA88" s="809"/>
      <c r="AB88" s="809"/>
      <c r="AC88" s="809"/>
      <c r="AD88" s="809"/>
      <c r="AE88" s="809"/>
      <c r="AF88" s="6"/>
      <c r="AG88" s="6"/>
      <c r="AH88" s="6"/>
      <c r="AI88" s="5"/>
    </row>
    <row r="89" spans="1:35">
      <c r="A89" s="159" t="s">
        <v>103</v>
      </c>
      <c r="B89" s="160"/>
      <c r="C89" s="160"/>
      <c r="D89" s="160"/>
      <c r="E89" s="160"/>
      <c r="F89" s="160"/>
      <c r="G89" s="160" t="s">
        <v>118</v>
      </c>
      <c r="H89" s="160"/>
      <c r="I89" s="160"/>
      <c r="J89" s="1157"/>
      <c r="K89" s="1157"/>
      <c r="L89" s="1157"/>
      <c r="M89" s="1159"/>
      <c r="N89" s="1156"/>
      <c r="O89" s="1157"/>
      <c r="P89" s="1157"/>
      <c r="Q89" s="1158"/>
      <c r="R89" s="273"/>
      <c r="S89" s="874"/>
      <c r="T89" s="874"/>
      <c r="U89" s="874"/>
      <c r="V89" s="363"/>
      <c r="W89" s="380"/>
      <c r="X89" s="1177" t="s">
        <v>142</v>
      </c>
      <c r="Y89" s="1178"/>
      <c r="Z89" s="1178"/>
      <c r="AA89" s="1178"/>
      <c r="AB89" s="1179" t="s">
        <v>140</v>
      </c>
      <c r="AC89" s="1179"/>
      <c r="AD89" s="1179"/>
      <c r="AE89" s="1179"/>
      <c r="AF89" s="1179" t="s">
        <v>141</v>
      </c>
      <c r="AG89" s="1179"/>
      <c r="AH89" s="1179"/>
      <c r="AI89" s="5"/>
    </row>
    <row r="90" spans="1:35">
      <c r="A90" s="159"/>
      <c r="B90" s="160"/>
      <c r="C90" s="160"/>
      <c r="D90" s="160"/>
      <c r="E90" s="160"/>
      <c r="F90" s="160"/>
      <c r="G90" s="160"/>
      <c r="H90" s="160"/>
      <c r="I90" s="160"/>
      <c r="J90" s="1157"/>
      <c r="K90" s="1157"/>
      <c r="L90" s="1157"/>
      <c r="M90" s="1159"/>
      <c r="N90" s="1156"/>
      <c r="O90" s="1157"/>
      <c r="P90" s="1157"/>
      <c r="Q90" s="1158"/>
      <c r="R90" s="273"/>
      <c r="S90" s="874"/>
      <c r="T90" s="874"/>
      <c r="U90" s="874"/>
      <c r="V90" s="363"/>
      <c r="W90" s="380"/>
      <c r="X90" s="1177"/>
      <c r="Y90" s="1178"/>
      <c r="Z90" s="1178"/>
      <c r="AA90" s="1178"/>
      <c r="AB90" s="1179"/>
      <c r="AC90" s="1179"/>
      <c r="AD90" s="1179"/>
      <c r="AE90" s="1179"/>
      <c r="AF90" s="1179"/>
      <c r="AG90" s="1179"/>
      <c r="AH90" s="1179"/>
      <c r="AI90" s="5"/>
    </row>
    <row r="91" spans="1:35">
      <c r="A91" s="159" t="s">
        <v>110</v>
      </c>
      <c r="B91" s="160"/>
      <c r="C91" s="160"/>
      <c r="D91" s="160"/>
      <c r="E91" s="160"/>
      <c r="F91" s="160"/>
      <c r="G91" s="160" t="s">
        <v>118</v>
      </c>
      <c r="H91" s="160"/>
      <c r="I91" s="160"/>
      <c r="J91" s="1157"/>
      <c r="K91" s="1157"/>
      <c r="L91" s="1157"/>
      <c r="M91" s="1159"/>
      <c r="N91" s="1156"/>
      <c r="O91" s="1157"/>
      <c r="P91" s="1157"/>
      <c r="Q91" s="1158"/>
      <c r="R91" s="273"/>
      <c r="S91" s="874"/>
      <c r="T91" s="874"/>
      <c r="U91" s="874"/>
      <c r="V91" s="363"/>
      <c r="W91" s="380"/>
      <c r="X91" s="1180" t="s">
        <v>143</v>
      </c>
      <c r="Y91" s="1179"/>
      <c r="Z91" s="1179"/>
      <c r="AA91" s="1178" t="s">
        <v>181</v>
      </c>
      <c r="AB91" s="1178"/>
      <c r="AC91" s="1178"/>
      <c r="AD91" s="1178"/>
      <c r="AE91" s="1178"/>
      <c r="AF91" s="1178"/>
      <c r="AG91" s="1178"/>
      <c r="AH91" s="1178" t="s">
        <v>183</v>
      </c>
      <c r="AI91" s="8"/>
    </row>
    <row r="92" spans="1:35">
      <c r="A92" s="159"/>
      <c r="B92" s="160"/>
      <c r="C92" s="160"/>
      <c r="D92" s="160"/>
      <c r="E92" s="160"/>
      <c r="F92" s="160"/>
      <c r="G92" s="160"/>
      <c r="H92" s="160"/>
      <c r="I92" s="160"/>
      <c r="J92" s="1157"/>
      <c r="K92" s="1157"/>
      <c r="L92" s="1157"/>
      <c r="M92" s="1159"/>
      <c r="N92" s="1156"/>
      <c r="O92" s="1157"/>
      <c r="P92" s="1157"/>
      <c r="Q92" s="1158"/>
      <c r="R92" s="273"/>
      <c r="S92" s="874"/>
      <c r="T92" s="874"/>
      <c r="U92" s="874"/>
      <c r="V92" s="363"/>
      <c r="W92" s="380"/>
      <c r="X92" s="1180"/>
      <c r="Y92" s="1179"/>
      <c r="Z92" s="1179"/>
      <c r="AA92" s="1178"/>
      <c r="AB92" s="1178"/>
      <c r="AC92" s="1178"/>
      <c r="AD92" s="1178"/>
      <c r="AE92" s="1178"/>
      <c r="AF92" s="1178"/>
      <c r="AG92" s="1178"/>
      <c r="AH92" s="1178"/>
      <c r="AI92" s="8"/>
    </row>
    <row r="93" spans="1:35">
      <c r="A93" s="159" t="s">
        <v>111</v>
      </c>
      <c r="B93" s="160"/>
      <c r="C93" s="160"/>
      <c r="D93" s="160"/>
      <c r="E93" s="160"/>
      <c r="F93" s="160"/>
      <c r="G93" s="160" t="s">
        <v>119</v>
      </c>
      <c r="H93" s="160"/>
      <c r="I93" s="160"/>
      <c r="J93" s="1157"/>
      <c r="K93" s="1157"/>
      <c r="L93" s="1157"/>
      <c r="M93" s="1159"/>
      <c r="N93" s="1156"/>
      <c r="O93" s="1157"/>
      <c r="P93" s="1157"/>
      <c r="Q93" s="1158"/>
      <c r="R93" s="332"/>
      <c r="S93" s="333"/>
      <c r="T93" s="333"/>
      <c r="U93" s="333"/>
      <c r="V93" s="334"/>
      <c r="W93" s="380"/>
      <c r="X93" s="1164" t="s">
        <v>144</v>
      </c>
      <c r="Y93" s="1140"/>
      <c r="Z93" s="1140"/>
      <c r="AA93" s="1140"/>
      <c r="AB93" s="1140"/>
      <c r="AC93" s="1140"/>
      <c r="AD93" s="1140" t="s">
        <v>145</v>
      </c>
      <c r="AE93" s="1140"/>
      <c r="AF93" s="1140"/>
      <c r="AG93" s="1140"/>
      <c r="AH93" s="1140"/>
      <c r="AI93" s="1142"/>
    </row>
    <row r="94" spans="1:35">
      <c r="A94" s="159"/>
      <c r="B94" s="160"/>
      <c r="C94" s="160"/>
      <c r="D94" s="160"/>
      <c r="E94" s="160"/>
      <c r="F94" s="160"/>
      <c r="G94" s="160"/>
      <c r="H94" s="160"/>
      <c r="I94" s="160"/>
      <c r="J94" s="1157"/>
      <c r="K94" s="1157"/>
      <c r="L94" s="1157"/>
      <c r="M94" s="1159"/>
      <c r="N94" s="1156"/>
      <c r="O94" s="1157"/>
      <c r="P94" s="1157"/>
      <c r="Q94" s="1158"/>
      <c r="R94" s="1166" t="s">
        <v>375</v>
      </c>
      <c r="S94" s="1167"/>
      <c r="T94" s="1167"/>
      <c r="U94" s="1167"/>
      <c r="V94" s="1168"/>
      <c r="W94" s="380"/>
      <c r="X94" s="1164"/>
      <c r="Y94" s="1140"/>
      <c r="Z94" s="1140"/>
      <c r="AA94" s="1140"/>
      <c r="AB94" s="1140"/>
      <c r="AC94" s="1140"/>
      <c r="AD94" s="1140"/>
      <c r="AE94" s="1140"/>
      <c r="AF94" s="1140"/>
      <c r="AG94" s="1140"/>
      <c r="AH94" s="1140"/>
      <c r="AI94" s="1142"/>
    </row>
    <row r="95" spans="1:35">
      <c r="A95" s="159" t="s">
        <v>112</v>
      </c>
      <c r="B95" s="160"/>
      <c r="C95" s="160"/>
      <c r="D95" s="160"/>
      <c r="E95" s="160"/>
      <c r="F95" s="160"/>
      <c r="G95" s="160" t="s">
        <v>119</v>
      </c>
      <c r="H95" s="160"/>
      <c r="I95" s="160"/>
      <c r="J95" s="1160"/>
      <c r="K95" s="1160"/>
      <c r="L95" s="1160"/>
      <c r="M95" s="1161"/>
      <c r="N95" s="1162"/>
      <c r="O95" s="1160"/>
      <c r="P95" s="1160"/>
      <c r="Q95" s="1163"/>
      <c r="R95" s="1169"/>
      <c r="S95" s="1167"/>
      <c r="T95" s="1167"/>
      <c r="U95" s="1167"/>
      <c r="V95" s="1168"/>
      <c r="W95" s="380"/>
      <c r="X95" s="1164" t="s">
        <v>146</v>
      </c>
      <c r="Y95" s="1140"/>
      <c r="Z95" s="1140"/>
      <c r="AA95" s="1140"/>
      <c r="AB95" s="1140"/>
      <c r="AC95" s="1140"/>
      <c r="AD95" s="1084" t="s">
        <v>171</v>
      </c>
      <c r="AE95" s="1084"/>
      <c r="AF95" s="1084"/>
      <c r="AG95" s="1084"/>
      <c r="AH95" s="1084"/>
      <c r="AI95" s="1165"/>
    </row>
    <row r="96" spans="1:35">
      <c r="A96" s="159"/>
      <c r="B96" s="160"/>
      <c r="C96" s="160"/>
      <c r="D96" s="160"/>
      <c r="E96" s="160"/>
      <c r="F96" s="160"/>
      <c r="G96" s="160"/>
      <c r="H96" s="160"/>
      <c r="I96" s="160"/>
      <c r="J96" s="1160"/>
      <c r="K96" s="1160"/>
      <c r="L96" s="1160"/>
      <c r="M96" s="1161"/>
      <c r="N96" s="1162"/>
      <c r="O96" s="1160"/>
      <c r="P96" s="1160"/>
      <c r="Q96" s="1163"/>
      <c r="R96" s="1169"/>
      <c r="S96" s="1167"/>
      <c r="T96" s="1167"/>
      <c r="U96" s="1167"/>
      <c r="V96" s="1168"/>
      <c r="W96" s="380"/>
      <c r="X96" s="1164"/>
      <c r="Y96" s="1140"/>
      <c r="Z96" s="1140"/>
      <c r="AA96" s="1140"/>
      <c r="AB96" s="1140"/>
      <c r="AC96" s="1140"/>
      <c r="AD96" s="1084"/>
      <c r="AE96" s="1084"/>
      <c r="AF96" s="1084"/>
      <c r="AG96" s="1084"/>
      <c r="AH96" s="1084"/>
      <c r="AI96" s="1165"/>
    </row>
    <row r="97" spans="1:39" ht="13.5" customHeight="1">
      <c r="A97" s="378" t="s">
        <v>113</v>
      </c>
      <c r="B97" s="160"/>
      <c r="C97" s="160"/>
      <c r="D97" s="160"/>
      <c r="E97" s="160"/>
      <c r="F97" s="160"/>
      <c r="G97" s="160" t="s">
        <v>120</v>
      </c>
      <c r="H97" s="160"/>
      <c r="I97" s="160"/>
      <c r="J97" s="1157"/>
      <c r="K97" s="1157"/>
      <c r="L97" s="1157"/>
      <c r="M97" s="1159"/>
      <c r="N97" s="1156"/>
      <c r="O97" s="1157"/>
      <c r="P97" s="1157"/>
      <c r="Q97" s="1158"/>
      <c r="R97" s="1169"/>
      <c r="S97" s="1167"/>
      <c r="T97" s="1167"/>
      <c r="U97" s="1167"/>
      <c r="V97" s="1168"/>
      <c r="W97" s="380"/>
      <c r="X97" s="1164" t="s">
        <v>147</v>
      </c>
      <c r="Y97" s="1140"/>
      <c r="Z97" s="1140"/>
      <c r="AA97" s="1140"/>
      <c r="AB97" s="1140"/>
      <c r="AC97" s="1140"/>
      <c r="AD97" s="1140" t="s">
        <v>148</v>
      </c>
      <c r="AE97" s="1140"/>
      <c r="AF97" s="1140"/>
      <c r="AG97" s="1140"/>
      <c r="AH97" s="1140"/>
      <c r="AI97" s="1142"/>
      <c r="AJ97" s="6"/>
      <c r="AK97" s="6"/>
      <c r="AL97" s="6"/>
      <c r="AM97" s="6"/>
    </row>
    <row r="98" spans="1:39">
      <c r="A98" s="159"/>
      <c r="B98" s="160"/>
      <c r="C98" s="160"/>
      <c r="D98" s="160"/>
      <c r="E98" s="160"/>
      <c r="F98" s="160"/>
      <c r="G98" s="160"/>
      <c r="H98" s="160"/>
      <c r="I98" s="160"/>
      <c r="J98" s="1157"/>
      <c r="K98" s="1157"/>
      <c r="L98" s="1157"/>
      <c r="M98" s="1159"/>
      <c r="N98" s="1156"/>
      <c r="O98" s="1157"/>
      <c r="P98" s="1157"/>
      <c r="Q98" s="1158"/>
      <c r="R98" s="1169"/>
      <c r="S98" s="1167"/>
      <c r="T98" s="1167"/>
      <c r="U98" s="1167"/>
      <c r="V98" s="1168"/>
      <c r="W98" s="380"/>
      <c r="X98" s="1164"/>
      <c r="Y98" s="1140"/>
      <c r="Z98" s="1140"/>
      <c r="AA98" s="1140"/>
      <c r="AB98" s="1140"/>
      <c r="AC98" s="1140"/>
      <c r="AD98" s="1140"/>
      <c r="AE98" s="1140"/>
      <c r="AF98" s="1140"/>
      <c r="AG98" s="1140"/>
      <c r="AH98" s="1140"/>
      <c r="AI98" s="1142"/>
    </row>
    <row r="99" spans="1:39">
      <c r="A99" s="159" t="s">
        <v>114</v>
      </c>
      <c r="B99" s="160"/>
      <c r="C99" s="160"/>
      <c r="D99" s="160"/>
      <c r="E99" s="160"/>
      <c r="F99" s="160"/>
      <c r="G99" s="160" t="s">
        <v>119</v>
      </c>
      <c r="H99" s="160"/>
      <c r="I99" s="160"/>
      <c r="J99" s="1183"/>
      <c r="K99" s="1183"/>
      <c r="L99" s="1183"/>
      <c r="M99" s="1184"/>
      <c r="N99" s="1185"/>
      <c r="O99" s="1183"/>
      <c r="P99" s="1183"/>
      <c r="Q99" s="1186"/>
      <c r="R99" s="1169"/>
      <c r="S99" s="1167"/>
      <c r="T99" s="1167"/>
      <c r="U99" s="1167"/>
      <c r="V99" s="1168"/>
      <c r="W99" s="380"/>
      <c r="X99" s="1164" t="s">
        <v>178</v>
      </c>
      <c r="Y99" s="1140"/>
      <c r="Z99" s="1140"/>
      <c r="AA99" s="1140"/>
      <c r="AB99" s="1140"/>
      <c r="AC99" s="1140"/>
      <c r="AD99" s="1140"/>
      <c r="AE99" s="1140"/>
      <c r="AF99" s="1140"/>
      <c r="AG99" s="1140"/>
      <c r="AH99" s="1140"/>
      <c r="AI99" s="1173" t="s">
        <v>183</v>
      </c>
    </row>
    <row r="100" spans="1:39" ht="14.25" thickBot="1">
      <c r="A100" s="159"/>
      <c r="B100" s="160"/>
      <c r="C100" s="160"/>
      <c r="D100" s="160"/>
      <c r="E100" s="160"/>
      <c r="F100" s="160"/>
      <c r="G100" s="160"/>
      <c r="H100" s="160"/>
      <c r="I100" s="160"/>
      <c r="J100" s="1183"/>
      <c r="K100" s="1183"/>
      <c r="L100" s="1183"/>
      <c r="M100" s="1184"/>
      <c r="N100" s="1185"/>
      <c r="O100" s="1183"/>
      <c r="P100" s="1183"/>
      <c r="Q100" s="1186"/>
      <c r="R100" s="1170"/>
      <c r="S100" s="1171"/>
      <c r="T100" s="1171"/>
      <c r="U100" s="1171"/>
      <c r="V100" s="1172"/>
      <c r="W100" s="381"/>
      <c r="X100" s="1187"/>
      <c r="Y100" s="868"/>
      <c r="Z100" s="868"/>
      <c r="AA100" s="868"/>
      <c r="AB100" s="868"/>
      <c r="AC100" s="868"/>
      <c r="AD100" s="868"/>
      <c r="AE100" s="868"/>
      <c r="AF100" s="868"/>
      <c r="AG100" s="868"/>
      <c r="AH100" s="868"/>
      <c r="AI100" s="1174"/>
    </row>
    <row r="101" spans="1:39" ht="13.5" customHeight="1">
      <c r="A101" s="159" t="s">
        <v>115</v>
      </c>
      <c r="B101" s="160"/>
      <c r="C101" s="160"/>
      <c r="D101" s="160"/>
      <c r="E101" s="160"/>
      <c r="F101" s="160"/>
      <c r="G101" s="160" t="s">
        <v>119</v>
      </c>
      <c r="H101" s="160"/>
      <c r="I101" s="160"/>
      <c r="J101" s="1183"/>
      <c r="K101" s="1183"/>
      <c r="L101" s="1183"/>
      <c r="M101" s="1184"/>
      <c r="N101" s="1185"/>
      <c r="O101" s="1183"/>
      <c r="P101" s="1183"/>
      <c r="Q101" s="1186"/>
      <c r="R101" s="329" t="s">
        <v>344</v>
      </c>
      <c r="S101" s="330"/>
      <c r="T101" s="330"/>
      <c r="U101" s="330"/>
      <c r="V101" s="330"/>
      <c r="W101" s="331"/>
      <c r="X101" s="218" t="s">
        <v>212</v>
      </c>
      <c r="Y101" s="210"/>
      <c r="Z101" s="210"/>
      <c r="AA101" s="210"/>
      <c r="AB101" s="210"/>
      <c r="AC101" s="210"/>
      <c r="AD101" s="210"/>
      <c r="AE101" s="210"/>
      <c r="AF101" s="870"/>
      <c r="AG101" s="870"/>
      <c r="AH101" s="870"/>
      <c r="AI101" s="1141" t="s">
        <v>136</v>
      </c>
    </row>
    <row r="102" spans="1:39">
      <c r="A102" s="159"/>
      <c r="B102" s="160"/>
      <c r="C102" s="160"/>
      <c r="D102" s="160"/>
      <c r="E102" s="160"/>
      <c r="F102" s="160"/>
      <c r="G102" s="160"/>
      <c r="H102" s="160"/>
      <c r="I102" s="160"/>
      <c r="J102" s="1183"/>
      <c r="K102" s="1183"/>
      <c r="L102" s="1183"/>
      <c r="M102" s="1184"/>
      <c r="N102" s="1185"/>
      <c r="O102" s="1183"/>
      <c r="P102" s="1183"/>
      <c r="Q102" s="1186"/>
      <c r="R102" s="273"/>
      <c r="S102" s="874"/>
      <c r="T102" s="874"/>
      <c r="U102" s="874"/>
      <c r="V102" s="874"/>
      <c r="W102" s="363"/>
      <c r="X102" s="219"/>
      <c r="Y102" s="213"/>
      <c r="Z102" s="213"/>
      <c r="AA102" s="213"/>
      <c r="AB102" s="213"/>
      <c r="AC102" s="213"/>
      <c r="AD102" s="213"/>
      <c r="AE102" s="213"/>
      <c r="AF102" s="1120"/>
      <c r="AG102" s="1120"/>
      <c r="AH102" s="1120"/>
      <c r="AI102" s="1198"/>
    </row>
    <row r="103" spans="1:39" ht="13.5" customHeight="1">
      <c r="A103" s="159" t="s">
        <v>116</v>
      </c>
      <c r="B103" s="160"/>
      <c r="C103" s="160"/>
      <c r="D103" s="160"/>
      <c r="E103" s="160"/>
      <c r="F103" s="160"/>
      <c r="G103" s="160" t="s">
        <v>119</v>
      </c>
      <c r="H103" s="160"/>
      <c r="I103" s="160"/>
      <c r="J103" s="1157"/>
      <c r="K103" s="1157"/>
      <c r="L103" s="1157"/>
      <c r="M103" s="1159"/>
      <c r="N103" s="1156"/>
      <c r="O103" s="1157"/>
      <c r="P103" s="1157"/>
      <c r="Q103" s="1158"/>
      <c r="R103" s="332"/>
      <c r="S103" s="333"/>
      <c r="T103" s="333"/>
      <c r="U103" s="333"/>
      <c r="V103" s="333"/>
      <c r="W103" s="334"/>
      <c r="X103" s="414" t="s">
        <v>163</v>
      </c>
      <c r="Y103" s="1197" t="s">
        <v>161</v>
      </c>
      <c r="Z103" s="1083"/>
      <c r="AA103" s="1083"/>
      <c r="AB103" s="1083" t="s">
        <v>162</v>
      </c>
      <c r="AC103" s="1083"/>
      <c r="AD103" s="1083"/>
      <c r="AE103" s="1083" t="s">
        <v>164</v>
      </c>
      <c r="AF103" s="1188"/>
      <c r="AG103" s="1188"/>
      <c r="AH103" s="1190" t="s">
        <v>165</v>
      </c>
      <c r="AI103" s="1191"/>
    </row>
    <row r="104" spans="1:39">
      <c r="A104" s="159"/>
      <c r="B104" s="160"/>
      <c r="C104" s="160"/>
      <c r="D104" s="160"/>
      <c r="E104" s="160"/>
      <c r="F104" s="160"/>
      <c r="G104" s="160"/>
      <c r="H104" s="160"/>
      <c r="I104" s="160"/>
      <c r="J104" s="1157"/>
      <c r="K104" s="1157"/>
      <c r="L104" s="1157"/>
      <c r="M104" s="1159"/>
      <c r="N104" s="1156"/>
      <c r="O104" s="1157"/>
      <c r="P104" s="1157"/>
      <c r="Q104" s="1158"/>
      <c r="R104" s="875" t="s">
        <v>343</v>
      </c>
      <c r="S104" s="876"/>
      <c r="T104" s="876"/>
      <c r="U104" s="876"/>
      <c r="V104" s="876"/>
      <c r="W104" s="877"/>
      <c r="X104" s="415"/>
      <c r="Y104" s="1193"/>
      <c r="Z104" s="1084"/>
      <c r="AA104" s="1084"/>
      <c r="AB104" s="1084"/>
      <c r="AC104" s="1084"/>
      <c r="AD104" s="1084"/>
      <c r="AE104" s="1189"/>
      <c r="AF104" s="1189"/>
      <c r="AG104" s="1189"/>
      <c r="AH104" s="1114"/>
      <c r="AI104" s="1192"/>
    </row>
    <row r="105" spans="1:39" ht="13.5" customHeight="1">
      <c r="A105" s="159" t="s">
        <v>117</v>
      </c>
      <c r="B105" s="160"/>
      <c r="C105" s="160"/>
      <c r="D105" s="160"/>
      <c r="E105" s="160"/>
      <c r="F105" s="160"/>
      <c r="G105" s="160" t="s">
        <v>118</v>
      </c>
      <c r="H105" s="160"/>
      <c r="I105" s="160"/>
      <c r="J105" s="1160"/>
      <c r="K105" s="1160"/>
      <c r="L105" s="1160"/>
      <c r="M105" s="1161"/>
      <c r="N105" s="1162"/>
      <c r="O105" s="1160"/>
      <c r="P105" s="1160"/>
      <c r="Q105" s="1163"/>
      <c r="R105" s="875"/>
      <c r="S105" s="876"/>
      <c r="T105" s="876"/>
      <c r="U105" s="876"/>
      <c r="V105" s="876"/>
      <c r="W105" s="877"/>
      <c r="X105" s="415"/>
      <c r="Y105" s="1193" t="s">
        <v>198</v>
      </c>
      <c r="Z105" s="1084"/>
      <c r="AA105" s="1084"/>
      <c r="AB105" s="1140"/>
      <c r="AC105" s="1140"/>
      <c r="AD105" s="1140"/>
      <c r="AE105" s="1140"/>
      <c r="AF105" s="1140"/>
      <c r="AG105" s="1140"/>
      <c r="AH105" s="1140"/>
      <c r="AI105" s="1165" t="s">
        <v>183</v>
      </c>
    </row>
    <row r="106" spans="1:39" ht="14.25" thickBot="1">
      <c r="A106" s="159"/>
      <c r="B106" s="160"/>
      <c r="C106" s="160"/>
      <c r="D106" s="160"/>
      <c r="E106" s="160"/>
      <c r="F106" s="160"/>
      <c r="G106" s="160"/>
      <c r="H106" s="160"/>
      <c r="I106" s="160"/>
      <c r="J106" s="1160"/>
      <c r="K106" s="1160"/>
      <c r="L106" s="1160"/>
      <c r="M106" s="1161"/>
      <c r="N106" s="1162"/>
      <c r="O106" s="1160"/>
      <c r="P106" s="1160"/>
      <c r="Q106" s="1163"/>
      <c r="R106" s="878"/>
      <c r="S106" s="879"/>
      <c r="T106" s="879"/>
      <c r="U106" s="879"/>
      <c r="V106" s="879"/>
      <c r="W106" s="880"/>
      <c r="X106" s="416"/>
      <c r="Y106" s="1194"/>
      <c r="Z106" s="1195"/>
      <c r="AA106" s="1195"/>
      <c r="AB106" s="868"/>
      <c r="AC106" s="868"/>
      <c r="AD106" s="868"/>
      <c r="AE106" s="868"/>
      <c r="AF106" s="868"/>
      <c r="AG106" s="868"/>
      <c r="AH106" s="868"/>
      <c r="AI106" s="1196"/>
    </row>
    <row r="107" spans="1:39">
      <c r="A107" s="159" t="s">
        <v>106</v>
      </c>
      <c r="B107" s="160"/>
      <c r="C107" s="160"/>
      <c r="D107" s="160"/>
      <c r="E107" s="160"/>
      <c r="F107" s="160"/>
      <c r="G107" s="160" t="s">
        <v>118</v>
      </c>
      <c r="H107" s="160"/>
      <c r="I107" s="160"/>
      <c r="J107" s="1160"/>
      <c r="K107" s="1160"/>
      <c r="L107" s="1160"/>
      <c r="M107" s="1161"/>
      <c r="N107" s="1162"/>
      <c r="O107" s="1160"/>
      <c r="P107" s="1160"/>
      <c r="Q107" s="1163"/>
      <c r="R107" s="469" t="s">
        <v>149</v>
      </c>
      <c r="S107" s="352" t="s">
        <v>151</v>
      </c>
      <c r="T107" s="352"/>
      <c r="U107" s="352"/>
      <c r="V107" s="352"/>
      <c r="W107" s="352"/>
      <c r="X107" s="1199" t="s">
        <v>193</v>
      </c>
      <c r="Y107" s="1037"/>
      <c r="Z107" s="1037"/>
      <c r="AA107" s="1037"/>
      <c r="AB107" s="1037"/>
      <c r="AC107" s="1201"/>
      <c r="AD107" s="1126" t="s">
        <v>189</v>
      </c>
      <c r="AE107" s="1203"/>
      <c r="AF107" s="1205" t="s">
        <v>194</v>
      </c>
      <c r="AG107" s="1207" t="s">
        <v>153</v>
      </c>
      <c r="AH107" s="1207"/>
      <c r="AI107" s="1208"/>
    </row>
    <row r="108" spans="1:39" ht="14.25" thickBot="1">
      <c r="A108" s="983"/>
      <c r="B108" s="984"/>
      <c r="C108" s="984"/>
      <c r="D108" s="984"/>
      <c r="E108" s="984"/>
      <c r="F108" s="984"/>
      <c r="G108" s="984"/>
      <c r="H108" s="984"/>
      <c r="I108" s="984"/>
      <c r="J108" s="1211"/>
      <c r="K108" s="1211"/>
      <c r="L108" s="1211"/>
      <c r="M108" s="1212"/>
      <c r="N108" s="1213"/>
      <c r="O108" s="1211"/>
      <c r="P108" s="1211"/>
      <c r="Q108" s="1214"/>
      <c r="R108" s="470"/>
      <c r="S108" s="353"/>
      <c r="T108" s="353"/>
      <c r="U108" s="353"/>
      <c r="V108" s="353"/>
      <c r="W108" s="353"/>
      <c r="X108" s="1200"/>
      <c r="Y108" s="1039"/>
      <c r="Z108" s="1039"/>
      <c r="AA108" s="1039"/>
      <c r="AB108" s="1039"/>
      <c r="AC108" s="1202"/>
      <c r="AD108" s="1115"/>
      <c r="AE108" s="1204"/>
      <c r="AF108" s="1206"/>
      <c r="AG108" s="1209"/>
      <c r="AH108" s="1209"/>
      <c r="AI108" s="1210"/>
    </row>
    <row r="109" spans="1:39" ht="14.25" customHeight="1" thickTop="1">
      <c r="A109" s="1215" t="s">
        <v>123</v>
      </c>
      <c r="B109" s="1216"/>
      <c r="C109" s="1221" t="s">
        <v>103</v>
      </c>
      <c r="D109" s="1221"/>
      <c r="E109" s="1221"/>
      <c r="F109" s="1221"/>
      <c r="G109" s="1221" t="s">
        <v>122</v>
      </c>
      <c r="H109" s="1221"/>
      <c r="I109" s="1221"/>
      <c r="J109" s="1222" t="str">
        <f>IF($J$87="","",(J89*4/$J$87)*100)</f>
        <v/>
      </c>
      <c r="K109" s="1222"/>
      <c r="L109" s="1222"/>
      <c r="M109" s="1223"/>
      <c r="N109" s="1234" t="str">
        <f>IF($N$87="","",(N89*4/$N$87)*100)</f>
        <v/>
      </c>
      <c r="O109" s="1222"/>
      <c r="P109" s="1222"/>
      <c r="Q109" s="1235"/>
      <c r="R109" s="470"/>
      <c r="S109" s="353" t="s">
        <v>152</v>
      </c>
      <c r="T109" s="353"/>
      <c r="U109" s="353"/>
      <c r="V109" s="353"/>
      <c r="W109" s="353"/>
      <c r="X109" s="1177" t="s">
        <v>193</v>
      </c>
      <c r="Y109" s="1178"/>
      <c r="Z109" s="1178"/>
      <c r="AA109" s="1178"/>
      <c r="AB109" s="1178"/>
      <c r="AC109" s="1236"/>
      <c r="AD109" s="1114" t="s">
        <v>189</v>
      </c>
      <c r="AE109" s="1237"/>
      <c r="AF109" s="1227" t="s">
        <v>194</v>
      </c>
      <c r="AG109" s="1209" t="s">
        <v>153</v>
      </c>
      <c r="AH109" s="1209"/>
      <c r="AI109" s="1210"/>
    </row>
    <row r="110" spans="1:39">
      <c r="A110" s="1217"/>
      <c r="B110" s="1218"/>
      <c r="C110" s="160"/>
      <c r="D110" s="160"/>
      <c r="E110" s="160"/>
      <c r="F110" s="160"/>
      <c r="G110" s="160"/>
      <c r="H110" s="160"/>
      <c r="I110" s="160"/>
      <c r="J110" s="1160"/>
      <c r="K110" s="1160"/>
      <c r="L110" s="1160"/>
      <c r="M110" s="1161"/>
      <c r="N110" s="1162"/>
      <c r="O110" s="1160"/>
      <c r="P110" s="1160"/>
      <c r="Q110" s="1163"/>
      <c r="R110" s="470"/>
      <c r="S110" s="353"/>
      <c r="T110" s="353"/>
      <c r="U110" s="353"/>
      <c r="V110" s="353"/>
      <c r="W110" s="353"/>
      <c r="X110" s="1200"/>
      <c r="Y110" s="1039"/>
      <c r="Z110" s="1039"/>
      <c r="AA110" s="1039"/>
      <c r="AB110" s="1039"/>
      <c r="AC110" s="1202"/>
      <c r="AD110" s="1115"/>
      <c r="AE110" s="1204"/>
      <c r="AF110" s="1206"/>
      <c r="AG110" s="1209"/>
      <c r="AH110" s="1209"/>
      <c r="AI110" s="1210"/>
    </row>
    <row r="111" spans="1:39" ht="13.5" customHeight="1">
      <c r="A111" s="1217"/>
      <c r="B111" s="1218"/>
      <c r="C111" s="160" t="s">
        <v>110</v>
      </c>
      <c r="D111" s="160"/>
      <c r="E111" s="160"/>
      <c r="F111" s="160"/>
      <c r="G111" s="160" t="s">
        <v>122</v>
      </c>
      <c r="H111" s="160"/>
      <c r="I111" s="160"/>
      <c r="J111" s="1160" t="str">
        <f>IF($J$87="","",(J91*9/$J$87)*100)</f>
        <v/>
      </c>
      <c r="K111" s="1160"/>
      <c r="L111" s="1160"/>
      <c r="M111" s="1161"/>
      <c r="N111" s="1162" t="str">
        <f>IF($N$87="","",(N91*9/$N$87)*100)</f>
        <v/>
      </c>
      <c r="O111" s="1160"/>
      <c r="P111" s="1160"/>
      <c r="Q111" s="1163"/>
      <c r="R111" s="470"/>
      <c r="S111" s="487" t="s">
        <v>154</v>
      </c>
      <c r="T111" s="197"/>
      <c r="U111" s="197"/>
      <c r="V111" s="197"/>
      <c r="W111" s="198"/>
      <c r="X111" s="1228" t="s">
        <v>201</v>
      </c>
      <c r="Y111" s="1229"/>
      <c r="Z111" s="1232"/>
      <c r="AA111" s="1190" t="s">
        <v>202</v>
      </c>
      <c r="AB111" s="1244"/>
      <c r="AC111" s="1245" t="s">
        <v>200</v>
      </c>
      <c r="AD111" s="1240"/>
      <c r="AE111" s="1229" t="s">
        <v>199</v>
      </c>
      <c r="AF111" s="1181"/>
      <c r="AG111" s="1209" t="s">
        <v>153</v>
      </c>
      <c r="AH111" s="1209"/>
      <c r="AI111" s="1210"/>
    </row>
    <row r="112" spans="1:39">
      <c r="A112" s="1217"/>
      <c r="B112" s="1218"/>
      <c r="C112" s="160"/>
      <c r="D112" s="160"/>
      <c r="E112" s="160"/>
      <c r="F112" s="160"/>
      <c r="G112" s="160"/>
      <c r="H112" s="160"/>
      <c r="I112" s="160"/>
      <c r="J112" s="1160"/>
      <c r="K112" s="1160"/>
      <c r="L112" s="1160"/>
      <c r="M112" s="1161"/>
      <c r="N112" s="1162"/>
      <c r="O112" s="1160"/>
      <c r="P112" s="1160"/>
      <c r="Q112" s="1163"/>
      <c r="R112" s="470"/>
      <c r="S112" s="488"/>
      <c r="T112" s="200"/>
      <c r="U112" s="200"/>
      <c r="V112" s="200"/>
      <c r="W112" s="201"/>
      <c r="X112" s="1230"/>
      <c r="Y112" s="1231"/>
      <c r="Z112" s="1233"/>
      <c r="AA112" s="1115"/>
      <c r="AB112" s="1202"/>
      <c r="AC112" s="1246"/>
      <c r="AD112" s="1204"/>
      <c r="AE112" s="1231"/>
      <c r="AF112" s="1241"/>
      <c r="AG112" s="1209"/>
      <c r="AH112" s="1209"/>
      <c r="AI112" s="1210"/>
    </row>
    <row r="113" spans="1:35">
      <c r="A113" s="1217"/>
      <c r="B113" s="1218"/>
      <c r="C113" s="160" t="s">
        <v>124</v>
      </c>
      <c r="D113" s="160"/>
      <c r="E113" s="160"/>
      <c r="F113" s="160"/>
      <c r="G113" s="160" t="s">
        <v>122</v>
      </c>
      <c r="H113" s="160"/>
      <c r="I113" s="160"/>
      <c r="J113" s="1160" t="str">
        <f>IF(J87="","",100-(J109+J111))</f>
        <v/>
      </c>
      <c r="K113" s="1160"/>
      <c r="L113" s="1160"/>
      <c r="M113" s="1161"/>
      <c r="N113" s="1162" t="str">
        <f>IF(N87="","",100-(N109+N111))</f>
        <v/>
      </c>
      <c r="O113" s="1160"/>
      <c r="P113" s="1160"/>
      <c r="Q113" s="1163"/>
      <c r="R113" s="470"/>
      <c r="S113" s="529" t="s">
        <v>155</v>
      </c>
      <c r="T113" s="529"/>
      <c r="U113" s="529"/>
      <c r="V113" s="529"/>
      <c r="W113" s="529"/>
      <c r="X113" s="1238" t="s">
        <v>204</v>
      </c>
      <c r="Y113" s="1190"/>
      <c r="Z113" s="1240"/>
      <c r="AA113" s="1240"/>
      <c r="AB113" s="1190" t="s">
        <v>203</v>
      </c>
      <c r="AC113" s="1190"/>
      <c r="AD113" s="1240"/>
      <c r="AE113" s="1229" t="s">
        <v>199</v>
      </c>
      <c r="AF113" s="1181"/>
      <c r="AG113" s="1209" t="s">
        <v>153</v>
      </c>
      <c r="AH113" s="1209"/>
      <c r="AI113" s="1210"/>
    </row>
    <row r="114" spans="1:35" ht="14.25" thickBot="1">
      <c r="A114" s="1219"/>
      <c r="B114" s="1220"/>
      <c r="C114" s="984"/>
      <c r="D114" s="984"/>
      <c r="E114" s="984"/>
      <c r="F114" s="984"/>
      <c r="G114" s="984"/>
      <c r="H114" s="984"/>
      <c r="I114" s="984"/>
      <c r="J114" s="1211"/>
      <c r="K114" s="1211"/>
      <c r="L114" s="1211"/>
      <c r="M114" s="1212"/>
      <c r="N114" s="1213"/>
      <c r="O114" s="1211"/>
      <c r="P114" s="1211"/>
      <c r="Q114" s="1214"/>
      <c r="R114" s="470"/>
      <c r="S114" s="529"/>
      <c r="T114" s="529"/>
      <c r="U114" s="529"/>
      <c r="V114" s="529"/>
      <c r="W114" s="529"/>
      <c r="X114" s="1239"/>
      <c r="Y114" s="1115"/>
      <c r="Z114" s="1204"/>
      <c r="AA114" s="1204"/>
      <c r="AB114" s="1115"/>
      <c r="AC114" s="1115"/>
      <c r="AD114" s="1204"/>
      <c r="AE114" s="1231"/>
      <c r="AF114" s="1241"/>
      <c r="AG114" s="1242"/>
      <c r="AH114" s="1242"/>
      <c r="AI114" s="1243"/>
    </row>
    <row r="115" spans="1:35" ht="14.25" thickTop="1">
      <c r="A115" s="1262" t="s">
        <v>129</v>
      </c>
      <c r="B115" s="1263"/>
      <c r="C115" s="472" t="s">
        <v>127</v>
      </c>
      <c r="D115" s="472"/>
      <c r="E115" s="472"/>
      <c r="F115" s="472"/>
      <c r="G115" s="169" t="s">
        <v>118</v>
      </c>
      <c r="H115" s="169"/>
      <c r="I115" s="169"/>
      <c r="J115" s="1225"/>
      <c r="K115" s="1225"/>
      <c r="L115" s="1225"/>
      <c r="M115" s="1275"/>
      <c r="N115" s="1224"/>
      <c r="O115" s="1225"/>
      <c r="P115" s="1225"/>
      <c r="Q115" s="1226"/>
      <c r="R115" s="470"/>
      <c r="S115" s="487" t="s">
        <v>159</v>
      </c>
      <c r="T115" s="197"/>
      <c r="U115" s="197"/>
      <c r="V115" s="197"/>
      <c r="W115" s="198"/>
      <c r="X115" s="1197" t="s">
        <v>156</v>
      </c>
      <c r="Y115" s="1083"/>
      <c r="Z115" s="1083"/>
      <c r="AA115" s="1083" t="s">
        <v>157</v>
      </c>
      <c r="AB115" s="1083"/>
      <c r="AC115" s="1083"/>
      <c r="AD115" s="1083" t="s">
        <v>158</v>
      </c>
      <c r="AE115" s="1083"/>
      <c r="AF115" s="1083"/>
      <c r="AG115" s="1265" t="s">
        <v>153</v>
      </c>
      <c r="AH115" s="1266"/>
      <c r="AI115" s="1267"/>
    </row>
    <row r="116" spans="1:35">
      <c r="A116" s="520"/>
      <c r="B116" s="546"/>
      <c r="C116" s="456"/>
      <c r="D116" s="456"/>
      <c r="E116" s="456"/>
      <c r="F116" s="456"/>
      <c r="G116" s="160"/>
      <c r="H116" s="160"/>
      <c r="I116" s="160"/>
      <c r="J116" s="1157"/>
      <c r="K116" s="1157"/>
      <c r="L116" s="1157"/>
      <c r="M116" s="1159"/>
      <c r="N116" s="1156"/>
      <c r="O116" s="1157"/>
      <c r="P116" s="1157"/>
      <c r="Q116" s="1158"/>
      <c r="R116" s="470"/>
      <c r="S116" s="526"/>
      <c r="T116" s="874"/>
      <c r="U116" s="874"/>
      <c r="V116" s="874"/>
      <c r="W116" s="363"/>
      <c r="X116" s="1193"/>
      <c r="Y116" s="1084"/>
      <c r="Z116" s="1084"/>
      <c r="AA116" s="1084"/>
      <c r="AB116" s="1084"/>
      <c r="AC116" s="1084"/>
      <c r="AD116" s="1084"/>
      <c r="AE116" s="1084"/>
      <c r="AF116" s="1084"/>
      <c r="AG116" s="1164"/>
      <c r="AH116" s="1140"/>
      <c r="AI116" s="1142"/>
    </row>
    <row r="117" spans="1:35">
      <c r="A117" s="520"/>
      <c r="B117" s="546"/>
      <c r="C117" s="456" t="s">
        <v>128</v>
      </c>
      <c r="D117" s="456"/>
      <c r="E117" s="456"/>
      <c r="F117" s="456"/>
      <c r="G117" s="160" t="s">
        <v>118</v>
      </c>
      <c r="H117" s="160"/>
      <c r="I117" s="160"/>
      <c r="J117" s="1157"/>
      <c r="K117" s="1157"/>
      <c r="L117" s="1157"/>
      <c r="M117" s="1159"/>
      <c r="N117" s="1156"/>
      <c r="O117" s="1157"/>
      <c r="P117" s="1157"/>
      <c r="Q117" s="1158"/>
      <c r="R117" s="470"/>
      <c r="S117" s="526"/>
      <c r="T117" s="874"/>
      <c r="U117" s="874"/>
      <c r="V117" s="874"/>
      <c r="W117" s="363"/>
      <c r="X117" s="1193" t="s">
        <v>198</v>
      </c>
      <c r="Y117" s="1084"/>
      <c r="Z117" s="1084"/>
      <c r="AA117" s="1274"/>
      <c r="AB117" s="1274"/>
      <c r="AC117" s="1274"/>
      <c r="AD117" s="1274"/>
      <c r="AE117" s="1274"/>
      <c r="AF117" s="1253" t="s">
        <v>183</v>
      </c>
      <c r="AG117" s="1164"/>
      <c r="AH117" s="1140"/>
      <c r="AI117" s="1142"/>
    </row>
    <row r="118" spans="1:35" ht="14.25" thickBot="1">
      <c r="A118" s="240"/>
      <c r="B118" s="1264"/>
      <c r="C118" s="1268"/>
      <c r="D118" s="1268"/>
      <c r="E118" s="1268"/>
      <c r="F118" s="1268"/>
      <c r="G118" s="172"/>
      <c r="H118" s="172"/>
      <c r="I118" s="172"/>
      <c r="J118" s="1269"/>
      <c r="K118" s="1269"/>
      <c r="L118" s="1269"/>
      <c r="M118" s="1270"/>
      <c r="N118" s="1271"/>
      <c r="O118" s="1272"/>
      <c r="P118" s="1272"/>
      <c r="Q118" s="1273"/>
      <c r="R118" s="470"/>
      <c r="S118" s="526"/>
      <c r="T118" s="874"/>
      <c r="U118" s="874"/>
      <c r="V118" s="874"/>
      <c r="W118" s="363"/>
      <c r="X118" s="1193"/>
      <c r="Y118" s="1084"/>
      <c r="Z118" s="1084"/>
      <c r="AA118" s="1274"/>
      <c r="AB118" s="1274"/>
      <c r="AC118" s="1274"/>
      <c r="AD118" s="1274"/>
      <c r="AE118" s="1274"/>
      <c r="AF118" s="1253"/>
      <c r="AG118" s="1164"/>
      <c r="AH118" s="1140"/>
      <c r="AI118" s="1142"/>
    </row>
    <row r="119" spans="1:35">
      <c r="A119" s="443" t="s">
        <v>208</v>
      </c>
      <c r="B119" s="444"/>
      <c r="C119" s="444"/>
      <c r="D119" s="444"/>
      <c r="E119" s="444"/>
      <c r="F119" s="444"/>
      <c r="G119" s="444"/>
      <c r="H119" s="444"/>
      <c r="I119" s="444"/>
      <c r="J119" s="444"/>
      <c r="K119" s="444"/>
      <c r="L119" s="444"/>
      <c r="M119" s="444"/>
      <c r="N119" s="444"/>
      <c r="O119" s="444"/>
      <c r="P119" s="444"/>
      <c r="Q119" s="444"/>
      <c r="R119" s="445" t="s">
        <v>169</v>
      </c>
      <c r="S119" s="444"/>
      <c r="T119" s="444"/>
      <c r="U119" s="444"/>
      <c r="V119" s="444"/>
      <c r="W119" s="444"/>
      <c r="X119" s="444"/>
      <c r="Y119" s="444"/>
      <c r="Z119" s="444"/>
      <c r="AA119" s="444"/>
      <c r="AB119" s="444"/>
      <c r="AC119" s="444"/>
      <c r="AD119" s="444"/>
      <c r="AE119" s="444"/>
      <c r="AF119" s="444"/>
      <c r="AG119" s="444"/>
      <c r="AH119" s="444"/>
      <c r="AI119" s="446"/>
    </row>
    <row r="120" spans="1:35">
      <c r="A120" s="1254"/>
      <c r="B120" s="1255"/>
      <c r="C120" s="1255"/>
      <c r="D120" s="1255"/>
      <c r="E120" s="1255"/>
      <c r="F120" s="1255"/>
      <c r="G120" s="1255"/>
      <c r="H120" s="1255"/>
      <c r="I120" s="1255"/>
      <c r="J120" s="1255"/>
      <c r="K120" s="1255"/>
      <c r="L120" s="1255"/>
      <c r="M120" s="1255"/>
      <c r="N120" s="1255"/>
      <c r="O120" s="1255"/>
      <c r="P120" s="1255"/>
      <c r="Q120" s="1255"/>
      <c r="R120" s="883"/>
      <c r="S120" s="809"/>
      <c r="T120" s="809"/>
      <c r="U120" s="809"/>
      <c r="V120" s="809"/>
      <c r="W120" s="809"/>
      <c r="X120" s="809"/>
      <c r="Y120" s="809"/>
      <c r="Z120" s="809"/>
      <c r="AA120" s="809"/>
      <c r="AB120" s="809"/>
      <c r="AC120" s="809"/>
      <c r="AD120" s="809"/>
      <c r="AE120" s="809"/>
      <c r="AF120" s="809"/>
      <c r="AG120" s="809"/>
      <c r="AH120" s="809"/>
      <c r="AI120" s="885"/>
    </row>
    <row r="121" spans="1:35">
      <c r="A121" s="1254"/>
      <c r="B121" s="1255"/>
      <c r="C121" s="1255"/>
      <c r="D121" s="1255"/>
      <c r="E121" s="1255"/>
      <c r="F121" s="1255"/>
      <c r="G121" s="1255"/>
      <c r="H121" s="1255"/>
      <c r="I121" s="1255"/>
      <c r="J121" s="1255"/>
      <c r="K121" s="1255"/>
      <c r="L121" s="1255"/>
      <c r="M121" s="1255"/>
      <c r="N121" s="1255"/>
      <c r="O121" s="1255"/>
      <c r="P121" s="1255"/>
      <c r="Q121" s="1255"/>
      <c r="R121" s="883"/>
      <c r="S121" s="809"/>
      <c r="T121" s="809"/>
      <c r="U121" s="809"/>
      <c r="V121" s="809"/>
      <c r="W121" s="809"/>
      <c r="X121" s="809"/>
      <c r="Y121" s="809"/>
      <c r="Z121" s="809"/>
      <c r="AA121" s="809"/>
      <c r="AB121" s="809"/>
      <c r="AC121" s="809"/>
      <c r="AD121" s="809"/>
      <c r="AE121" s="809"/>
      <c r="AF121" s="809"/>
      <c r="AG121" s="809"/>
      <c r="AH121" s="809"/>
      <c r="AI121" s="885"/>
    </row>
    <row r="122" spans="1:35">
      <c r="A122" s="1254"/>
      <c r="B122" s="1255"/>
      <c r="C122" s="1255"/>
      <c r="D122" s="1255"/>
      <c r="E122" s="1255"/>
      <c r="F122" s="1255"/>
      <c r="G122" s="1255"/>
      <c r="H122" s="1255"/>
      <c r="I122" s="1255"/>
      <c r="J122" s="1255"/>
      <c r="K122" s="1255"/>
      <c r="L122" s="1255"/>
      <c r="M122" s="1255"/>
      <c r="N122" s="1255"/>
      <c r="O122" s="1255"/>
      <c r="P122" s="1255"/>
      <c r="Q122" s="1255"/>
      <c r="R122" s="883"/>
      <c r="S122" s="809"/>
      <c r="T122" s="809"/>
      <c r="U122" s="809"/>
      <c r="V122" s="809"/>
      <c r="W122" s="809"/>
      <c r="X122" s="809"/>
      <c r="Y122" s="809"/>
      <c r="Z122" s="809"/>
      <c r="AA122" s="809"/>
      <c r="AB122" s="809"/>
      <c r="AC122" s="809"/>
      <c r="AD122" s="809"/>
      <c r="AE122" s="809"/>
      <c r="AF122" s="809"/>
      <c r="AG122" s="809"/>
      <c r="AH122" s="809"/>
      <c r="AI122" s="885"/>
    </row>
    <row r="123" spans="1:35">
      <c r="A123" s="1254"/>
      <c r="B123" s="1255"/>
      <c r="C123" s="1255"/>
      <c r="D123" s="1255"/>
      <c r="E123" s="1255"/>
      <c r="F123" s="1255"/>
      <c r="G123" s="1255"/>
      <c r="H123" s="1255"/>
      <c r="I123" s="1255"/>
      <c r="J123" s="1255"/>
      <c r="K123" s="1255"/>
      <c r="L123" s="1255"/>
      <c r="M123" s="1255"/>
      <c r="N123" s="1255"/>
      <c r="O123" s="1255"/>
      <c r="P123" s="1255"/>
      <c r="Q123" s="1255"/>
      <c r="R123" s="883"/>
      <c r="S123" s="809"/>
      <c r="T123" s="809"/>
      <c r="U123" s="809"/>
      <c r="V123" s="809"/>
      <c r="W123" s="809"/>
      <c r="X123" s="809"/>
      <c r="Y123" s="809"/>
      <c r="Z123" s="809"/>
      <c r="AA123" s="809"/>
      <c r="AB123" s="809"/>
      <c r="AC123" s="809"/>
      <c r="AD123" s="809"/>
      <c r="AE123" s="809"/>
      <c r="AF123" s="809"/>
      <c r="AG123" s="809"/>
      <c r="AH123" s="809"/>
      <c r="AI123" s="885"/>
    </row>
    <row r="124" spans="1:35">
      <c r="A124" s="1256"/>
      <c r="B124" s="1257"/>
      <c r="C124" s="1257"/>
      <c r="D124" s="1257"/>
      <c r="E124" s="1257"/>
      <c r="F124" s="1257"/>
      <c r="G124" s="1257"/>
      <c r="H124" s="1257"/>
      <c r="I124" s="1257"/>
      <c r="J124" s="1257"/>
      <c r="K124" s="1257"/>
      <c r="L124" s="1257"/>
      <c r="M124" s="1257"/>
      <c r="N124" s="1257"/>
      <c r="O124" s="1257"/>
      <c r="P124" s="1257"/>
      <c r="Q124" s="1257"/>
      <c r="R124" s="1258"/>
      <c r="S124" s="1125"/>
      <c r="T124" s="1125"/>
      <c r="U124" s="1125"/>
      <c r="V124" s="1125"/>
      <c r="W124" s="1125"/>
      <c r="X124" s="1125"/>
      <c r="Y124" s="1125"/>
      <c r="Z124" s="1125"/>
      <c r="AA124" s="1125"/>
      <c r="AB124" s="1125"/>
      <c r="AC124" s="1125"/>
      <c r="AD124" s="1125"/>
      <c r="AE124" s="1125"/>
      <c r="AF124" s="1125"/>
      <c r="AG124" s="1125"/>
      <c r="AH124" s="1125"/>
      <c r="AI124" s="1135"/>
    </row>
    <row r="125" spans="1:35">
      <c r="A125" s="447" t="s">
        <v>209</v>
      </c>
      <c r="B125" s="448"/>
      <c r="C125" s="448"/>
      <c r="D125" s="448"/>
      <c r="E125" s="448"/>
      <c r="F125" s="448"/>
      <c r="G125" s="448"/>
      <c r="H125" s="448"/>
      <c r="I125" s="448"/>
      <c r="J125" s="448"/>
      <c r="K125" s="448"/>
      <c r="L125" s="448"/>
      <c r="M125" s="448"/>
      <c r="N125" s="448"/>
      <c r="O125" s="448"/>
      <c r="P125" s="448"/>
      <c r="Q125" s="449"/>
      <c r="R125" s="1259" t="s">
        <v>207</v>
      </c>
      <c r="S125" s="1260"/>
      <c r="T125" s="1260"/>
      <c r="U125" s="1260"/>
      <c r="V125" s="1260"/>
      <c r="W125" s="1260"/>
      <c r="X125" s="1260"/>
      <c r="Y125" s="1260"/>
      <c r="Z125" s="1260"/>
      <c r="AA125" s="1260"/>
      <c r="AB125" s="1260"/>
      <c r="AC125" s="1260"/>
      <c r="AD125" s="1260"/>
      <c r="AE125" s="1260"/>
      <c r="AF125" s="1260"/>
      <c r="AG125" s="1260"/>
      <c r="AH125" s="1260"/>
      <c r="AI125" s="1261"/>
    </row>
    <row r="126" spans="1:35">
      <c r="A126" s="1247"/>
      <c r="B126" s="1189"/>
      <c r="C126" s="1189"/>
      <c r="D126" s="1189"/>
      <c r="E126" s="1189"/>
      <c r="F126" s="1189"/>
      <c r="G126" s="1189"/>
      <c r="H126" s="1189"/>
      <c r="I126" s="1189"/>
      <c r="J126" s="1189"/>
      <c r="K126" s="1189"/>
      <c r="L126" s="1189"/>
      <c r="M126" s="1189"/>
      <c r="N126" s="1189"/>
      <c r="O126" s="1189"/>
      <c r="P126" s="1189"/>
      <c r="Q126" s="1248"/>
      <c r="R126" s="883"/>
      <c r="S126" s="809"/>
      <c r="T126" s="809"/>
      <c r="U126" s="809"/>
      <c r="V126" s="809"/>
      <c r="W126" s="809"/>
      <c r="X126" s="809"/>
      <c r="Y126" s="809"/>
      <c r="Z126" s="809"/>
      <c r="AA126" s="809"/>
      <c r="AB126" s="809"/>
      <c r="AC126" s="809"/>
      <c r="AD126" s="809"/>
      <c r="AE126" s="809"/>
      <c r="AF126" s="809"/>
      <c r="AG126" s="809"/>
      <c r="AH126" s="809"/>
      <c r="AI126" s="885"/>
    </row>
    <row r="127" spans="1:35">
      <c r="A127" s="1249"/>
      <c r="B127" s="1189"/>
      <c r="C127" s="1189"/>
      <c r="D127" s="1189"/>
      <c r="E127" s="1189"/>
      <c r="F127" s="1189"/>
      <c r="G127" s="1189"/>
      <c r="H127" s="1189"/>
      <c r="I127" s="1189"/>
      <c r="J127" s="1189"/>
      <c r="K127" s="1189"/>
      <c r="L127" s="1189"/>
      <c r="M127" s="1189"/>
      <c r="N127" s="1189"/>
      <c r="O127" s="1189"/>
      <c r="P127" s="1189"/>
      <c r="Q127" s="1248"/>
      <c r="R127" s="883"/>
      <c r="S127" s="809"/>
      <c r="T127" s="809"/>
      <c r="U127" s="809"/>
      <c r="V127" s="809"/>
      <c r="W127" s="809"/>
      <c r="X127" s="809"/>
      <c r="Y127" s="809"/>
      <c r="Z127" s="809"/>
      <c r="AA127" s="809"/>
      <c r="AB127" s="809"/>
      <c r="AC127" s="809"/>
      <c r="AD127" s="809"/>
      <c r="AE127" s="809"/>
      <c r="AF127" s="809"/>
      <c r="AG127" s="809"/>
      <c r="AH127" s="809"/>
      <c r="AI127" s="885"/>
    </row>
    <row r="128" spans="1:35">
      <c r="A128" s="1249"/>
      <c r="B128" s="1189"/>
      <c r="C128" s="1189"/>
      <c r="D128" s="1189"/>
      <c r="E128" s="1189"/>
      <c r="F128" s="1189"/>
      <c r="G128" s="1189"/>
      <c r="H128" s="1189"/>
      <c r="I128" s="1189"/>
      <c r="J128" s="1189"/>
      <c r="K128" s="1189"/>
      <c r="L128" s="1189"/>
      <c r="M128" s="1189"/>
      <c r="N128" s="1189"/>
      <c r="O128" s="1189"/>
      <c r="P128" s="1189"/>
      <c r="Q128" s="1248"/>
      <c r="R128" s="883"/>
      <c r="S128" s="809"/>
      <c r="T128" s="809"/>
      <c r="U128" s="809"/>
      <c r="V128" s="809"/>
      <c r="W128" s="809"/>
      <c r="X128" s="809"/>
      <c r="Y128" s="809"/>
      <c r="Z128" s="809"/>
      <c r="AA128" s="809"/>
      <c r="AB128" s="809"/>
      <c r="AC128" s="809"/>
      <c r="AD128" s="809"/>
      <c r="AE128" s="809"/>
      <c r="AF128" s="809"/>
      <c r="AG128" s="809"/>
      <c r="AH128" s="809"/>
      <c r="AI128" s="885"/>
    </row>
    <row r="129" spans="1:48">
      <c r="A129" s="1249"/>
      <c r="B129" s="1189"/>
      <c r="C129" s="1189"/>
      <c r="D129" s="1189"/>
      <c r="E129" s="1189"/>
      <c r="F129" s="1189"/>
      <c r="G129" s="1189"/>
      <c r="H129" s="1189"/>
      <c r="I129" s="1189"/>
      <c r="J129" s="1189"/>
      <c r="K129" s="1189"/>
      <c r="L129" s="1189"/>
      <c r="M129" s="1189"/>
      <c r="N129" s="1189"/>
      <c r="O129" s="1189"/>
      <c r="P129" s="1189"/>
      <c r="Q129" s="1248"/>
      <c r="R129" s="883"/>
      <c r="S129" s="809"/>
      <c r="T129" s="809"/>
      <c r="U129" s="809"/>
      <c r="V129" s="809"/>
      <c r="W129" s="809"/>
      <c r="X129" s="809"/>
      <c r="Y129" s="809"/>
      <c r="Z129" s="809"/>
      <c r="AA129" s="809"/>
      <c r="AB129" s="809"/>
      <c r="AC129" s="809"/>
      <c r="AD129" s="809"/>
      <c r="AE129" s="809"/>
      <c r="AF129" s="809"/>
      <c r="AG129" s="809"/>
      <c r="AH129" s="809"/>
      <c r="AI129" s="885"/>
    </row>
    <row r="130" spans="1:48">
      <c r="A130" s="1249"/>
      <c r="B130" s="1189"/>
      <c r="C130" s="1189"/>
      <c r="D130" s="1189"/>
      <c r="E130" s="1189"/>
      <c r="F130" s="1189"/>
      <c r="G130" s="1189"/>
      <c r="H130" s="1189"/>
      <c r="I130" s="1189"/>
      <c r="J130" s="1189"/>
      <c r="K130" s="1189"/>
      <c r="L130" s="1189"/>
      <c r="M130" s="1189"/>
      <c r="N130" s="1189"/>
      <c r="O130" s="1189"/>
      <c r="P130" s="1189"/>
      <c r="Q130" s="1248"/>
      <c r="R130" s="883"/>
      <c r="S130" s="809"/>
      <c r="T130" s="809"/>
      <c r="U130" s="809"/>
      <c r="V130" s="809"/>
      <c r="W130" s="809"/>
      <c r="X130" s="809"/>
      <c r="Y130" s="809"/>
      <c r="Z130" s="809"/>
      <c r="AA130" s="809"/>
      <c r="AB130" s="809"/>
      <c r="AC130" s="809"/>
      <c r="AD130" s="809"/>
      <c r="AE130" s="809"/>
      <c r="AF130" s="809"/>
      <c r="AG130" s="809"/>
      <c r="AH130" s="809"/>
      <c r="AI130" s="885"/>
    </row>
    <row r="131" spans="1:48" ht="14.25" thickBot="1">
      <c r="A131" s="1250"/>
      <c r="B131" s="1251"/>
      <c r="C131" s="1251"/>
      <c r="D131" s="1251"/>
      <c r="E131" s="1251"/>
      <c r="F131" s="1251"/>
      <c r="G131" s="1251"/>
      <c r="H131" s="1251"/>
      <c r="I131" s="1251"/>
      <c r="J131" s="1251"/>
      <c r="K131" s="1251"/>
      <c r="L131" s="1251"/>
      <c r="M131" s="1251"/>
      <c r="N131" s="1251"/>
      <c r="O131" s="1251"/>
      <c r="P131" s="1251"/>
      <c r="Q131" s="1252"/>
      <c r="R131" s="886"/>
      <c r="S131" s="887"/>
      <c r="T131" s="887"/>
      <c r="U131" s="887"/>
      <c r="V131" s="887"/>
      <c r="W131" s="887"/>
      <c r="X131" s="887"/>
      <c r="Y131" s="887"/>
      <c r="Z131" s="887"/>
      <c r="AA131" s="887"/>
      <c r="AB131" s="887"/>
      <c r="AC131" s="887"/>
      <c r="AD131" s="887"/>
      <c r="AE131" s="887"/>
      <c r="AF131" s="887"/>
      <c r="AG131" s="887"/>
      <c r="AH131" s="887"/>
      <c r="AI131" s="980"/>
    </row>
    <row r="132" spans="1:48" ht="20.100000000000001" customHeight="1">
      <c r="A132" s="1139" t="s">
        <v>367</v>
      </c>
      <c r="B132" s="1139"/>
      <c r="C132" s="1139"/>
      <c r="D132" s="1139"/>
      <c r="E132" s="1139"/>
      <c r="F132" s="1139"/>
      <c r="G132" s="1139"/>
      <c r="H132" s="1139"/>
      <c r="I132" s="1139"/>
      <c r="J132" s="1139"/>
      <c r="K132" s="1139"/>
      <c r="L132" s="1139"/>
      <c r="M132" s="1139"/>
      <c r="N132" s="1139"/>
      <c r="O132" s="1139"/>
      <c r="P132" s="1139"/>
      <c r="Q132" s="1139"/>
      <c r="R132" s="1139"/>
      <c r="S132" s="1139"/>
      <c r="T132" s="1139"/>
      <c r="U132" s="1139"/>
      <c r="V132" s="1139"/>
      <c r="W132" s="1139"/>
      <c r="X132" s="1139"/>
      <c r="Y132" s="1139"/>
      <c r="Z132" s="1139"/>
      <c r="AA132" s="1139"/>
      <c r="AB132" s="1139"/>
      <c r="AC132" s="1139"/>
      <c r="AD132" s="1139"/>
      <c r="AE132" s="1139"/>
      <c r="AF132" s="1139"/>
      <c r="AG132" s="1139"/>
      <c r="AH132" s="1139"/>
      <c r="AI132" s="1139"/>
      <c r="AK132" s="12"/>
      <c r="AL132" s="15"/>
      <c r="AM132" s="12"/>
      <c r="AN132" s="15"/>
      <c r="AO132" s="12"/>
      <c r="AP132" s="15"/>
      <c r="AQ132" s="12"/>
      <c r="AR132" s="15"/>
      <c r="AS132" s="12"/>
      <c r="AT132" s="15"/>
      <c r="AU132" s="12"/>
      <c r="AV132" s="15"/>
    </row>
  </sheetData>
  <mergeCells count="479">
    <mergeCell ref="A126:Q131"/>
    <mergeCell ref="R126:AI131"/>
    <mergeCell ref="A132:AI132"/>
    <mergeCell ref="AF117:AF118"/>
    <mergeCell ref="A119:Q119"/>
    <mergeCell ref="R119:AI119"/>
    <mergeCell ref="A120:Q124"/>
    <mergeCell ref="R120:AI124"/>
    <mergeCell ref="A125:Q125"/>
    <mergeCell ref="R125:AI125"/>
    <mergeCell ref="A115:B118"/>
    <mergeCell ref="X115:Z116"/>
    <mergeCell ref="AA115:AC116"/>
    <mergeCell ref="AD115:AF116"/>
    <mergeCell ref="AG115:AI118"/>
    <mergeCell ref="C117:F118"/>
    <mergeCell ref="G117:I118"/>
    <mergeCell ref="J117:M118"/>
    <mergeCell ref="N117:Q118"/>
    <mergeCell ref="X117:Z118"/>
    <mergeCell ref="AA117:AE118"/>
    <mergeCell ref="C115:F116"/>
    <mergeCell ref="G115:I116"/>
    <mergeCell ref="J115:M116"/>
    <mergeCell ref="X113:Y114"/>
    <mergeCell ref="Z113:AA114"/>
    <mergeCell ref="AB113:AC114"/>
    <mergeCell ref="AD113:AD114"/>
    <mergeCell ref="AE113:AF114"/>
    <mergeCell ref="AG113:AI114"/>
    <mergeCell ref="AB111:AB112"/>
    <mergeCell ref="AC111:AC112"/>
    <mergeCell ref="AD111:AD112"/>
    <mergeCell ref="AE111:AF112"/>
    <mergeCell ref="AG111:AI112"/>
    <mergeCell ref="AG109:AI110"/>
    <mergeCell ref="C111:F112"/>
    <mergeCell ref="G111:I112"/>
    <mergeCell ref="J111:M112"/>
    <mergeCell ref="N111:Q112"/>
    <mergeCell ref="S111:W112"/>
    <mergeCell ref="X111:Y112"/>
    <mergeCell ref="Z111:Z112"/>
    <mergeCell ref="AA111:AA112"/>
    <mergeCell ref="N109:Q110"/>
    <mergeCell ref="S109:W110"/>
    <mergeCell ref="X109:AB110"/>
    <mergeCell ref="AC109:AC110"/>
    <mergeCell ref="AD109:AD110"/>
    <mergeCell ref="AE109:AE110"/>
    <mergeCell ref="X107:AB108"/>
    <mergeCell ref="AC107:AC108"/>
    <mergeCell ref="AD107:AD108"/>
    <mergeCell ref="AE107:AE108"/>
    <mergeCell ref="AF107:AF108"/>
    <mergeCell ref="AG107:AI108"/>
    <mergeCell ref="A107:F108"/>
    <mergeCell ref="G107:I108"/>
    <mergeCell ref="J107:M108"/>
    <mergeCell ref="N107:Q108"/>
    <mergeCell ref="R107:R118"/>
    <mergeCell ref="S107:W108"/>
    <mergeCell ref="A109:B114"/>
    <mergeCell ref="C109:F110"/>
    <mergeCell ref="G109:I110"/>
    <mergeCell ref="J109:M110"/>
    <mergeCell ref="C113:F114"/>
    <mergeCell ref="G113:I114"/>
    <mergeCell ref="J113:M114"/>
    <mergeCell ref="N113:Q114"/>
    <mergeCell ref="S113:W114"/>
    <mergeCell ref="N115:Q116"/>
    <mergeCell ref="S115:W118"/>
    <mergeCell ref="AF109:AF110"/>
    <mergeCell ref="A105:F106"/>
    <mergeCell ref="G105:I106"/>
    <mergeCell ref="J105:M106"/>
    <mergeCell ref="N105:Q106"/>
    <mergeCell ref="Y105:AA106"/>
    <mergeCell ref="AB105:AH106"/>
    <mergeCell ref="AI105:AI106"/>
    <mergeCell ref="G103:I104"/>
    <mergeCell ref="J103:M104"/>
    <mergeCell ref="N103:Q104"/>
    <mergeCell ref="X103:X106"/>
    <mergeCell ref="Y103:AA104"/>
    <mergeCell ref="AB103:AD104"/>
    <mergeCell ref="R101:W103"/>
    <mergeCell ref="R104:W106"/>
    <mergeCell ref="A101:F102"/>
    <mergeCell ref="G101:I102"/>
    <mergeCell ref="J101:M102"/>
    <mergeCell ref="N101:Q102"/>
    <mergeCell ref="X101:AE102"/>
    <mergeCell ref="AF101:AH102"/>
    <mergeCell ref="AI101:AI102"/>
    <mergeCell ref="A103:F104"/>
    <mergeCell ref="A99:F100"/>
    <mergeCell ref="G99:I100"/>
    <mergeCell ref="J99:M100"/>
    <mergeCell ref="N99:Q100"/>
    <mergeCell ref="X99:AA100"/>
    <mergeCell ref="AB99:AH100"/>
    <mergeCell ref="AE103:AG104"/>
    <mergeCell ref="AH103:AI104"/>
    <mergeCell ref="J97:M98"/>
    <mergeCell ref="N97:Q98"/>
    <mergeCell ref="X97:AC98"/>
    <mergeCell ref="AD97:AI98"/>
    <mergeCell ref="X95:AC96"/>
    <mergeCell ref="AD95:AI96"/>
    <mergeCell ref="R94:V100"/>
    <mergeCell ref="AI99:AI100"/>
    <mergeCell ref="AI85:AI86"/>
    <mergeCell ref="X86:Y86"/>
    <mergeCell ref="AD86:AE86"/>
    <mergeCell ref="W83:W86"/>
    <mergeCell ref="X83:AC84"/>
    <mergeCell ref="AD83:AI84"/>
    <mergeCell ref="X87:AE88"/>
    <mergeCell ref="X89:AA90"/>
    <mergeCell ref="AB89:AE90"/>
    <mergeCell ref="X93:AC94"/>
    <mergeCell ref="AF89:AH90"/>
    <mergeCell ref="X91:Z92"/>
    <mergeCell ref="AA91:AC92"/>
    <mergeCell ref="AD91:AG92"/>
    <mergeCell ref="AH91:AH92"/>
    <mergeCell ref="AD93:AI94"/>
    <mergeCell ref="AC85:AC86"/>
    <mergeCell ref="AD85:AE85"/>
    <mergeCell ref="AF85:AF86"/>
    <mergeCell ref="AG85:AH86"/>
    <mergeCell ref="N87:Q88"/>
    <mergeCell ref="W87:W100"/>
    <mergeCell ref="A93:F94"/>
    <mergeCell ref="G93:I94"/>
    <mergeCell ref="J93:M94"/>
    <mergeCell ref="N93:Q94"/>
    <mergeCell ref="A97:F98"/>
    <mergeCell ref="G97:I98"/>
    <mergeCell ref="F81:Q82"/>
    <mergeCell ref="A95:F96"/>
    <mergeCell ref="G95:I96"/>
    <mergeCell ref="J95:M96"/>
    <mergeCell ref="N95:Q96"/>
    <mergeCell ref="A89:F90"/>
    <mergeCell ref="G89:I90"/>
    <mergeCell ref="J89:M90"/>
    <mergeCell ref="N89:Q90"/>
    <mergeCell ref="A87:F88"/>
    <mergeCell ref="G87:I88"/>
    <mergeCell ref="J87:M88"/>
    <mergeCell ref="A91:F92"/>
    <mergeCell ref="G91:I92"/>
    <mergeCell ref="J91:M92"/>
    <mergeCell ref="N91:Q92"/>
    <mergeCell ref="A79:E80"/>
    <mergeCell ref="F79:Q80"/>
    <mergeCell ref="W79:W82"/>
    <mergeCell ref="X79:AA80"/>
    <mergeCell ref="AB79:AE80"/>
    <mergeCell ref="AF79:AI80"/>
    <mergeCell ref="A85:F86"/>
    <mergeCell ref="G85:I86"/>
    <mergeCell ref="J85:M86"/>
    <mergeCell ref="N85:Q86"/>
    <mergeCell ref="X85:Y85"/>
    <mergeCell ref="Z85:Z86"/>
    <mergeCell ref="AA85:AB86"/>
    <mergeCell ref="AF81:AH81"/>
    <mergeCell ref="AI81:AI82"/>
    <mergeCell ref="X82:Z82"/>
    <mergeCell ref="AB82:AD82"/>
    <mergeCell ref="AF82:AH82"/>
    <mergeCell ref="A83:E84"/>
    <mergeCell ref="F83:H84"/>
    <mergeCell ref="I83:K84"/>
    <mergeCell ref="L83:N84"/>
    <mergeCell ref="O83:Q84"/>
    <mergeCell ref="A81:E82"/>
    <mergeCell ref="A75:Q76"/>
    <mergeCell ref="X75:AC76"/>
    <mergeCell ref="AD75:AI76"/>
    <mergeCell ref="A77:Q77"/>
    <mergeCell ref="X77:AC78"/>
    <mergeCell ref="AD77:AI78"/>
    <mergeCell ref="A78:Q78"/>
    <mergeCell ref="R75:W76"/>
    <mergeCell ref="R77:W78"/>
    <mergeCell ref="X81:Z81"/>
    <mergeCell ref="AA81:AA82"/>
    <mergeCell ref="AB81:AD81"/>
    <mergeCell ref="AE81:AE82"/>
    <mergeCell ref="A69:H74"/>
    <mergeCell ref="AD71:AD72"/>
    <mergeCell ref="AE71:AE72"/>
    <mergeCell ref="AF71:AI72"/>
    <mergeCell ref="I69:N70"/>
    <mergeCell ref="O69:Q70"/>
    <mergeCell ref="R69:S70"/>
    <mergeCell ref="T69:U70"/>
    <mergeCell ref="V69:X70"/>
    <mergeCell ref="AD73:AD74"/>
    <mergeCell ref="AE73:AE74"/>
    <mergeCell ref="AF73:AI74"/>
    <mergeCell ref="I73:N74"/>
    <mergeCell ref="O73:U74"/>
    <mergeCell ref="V73:W74"/>
    <mergeCell ref="X73:X74"/>
    <mergeCell ref="AC69:AE70"/>
    <mergeCell ref="AF69:AG70"/>
    <mergeCell ref="AH69:AI70"/>
    <mergeCell ref="Y69:Z70"/>
    <mergeCell ref="AA69:AB70"/>
    <mergeCell ref="I71:N72"/>
    <mergeCell ref="V61:X62"/>
    <mergeCell ref="Q65:V66"/>
    <mergeCell ref="W65:Z66"/>
    <mergeCell ref="AA65:AE66"/>
    <mergeCell ref="O67:AH68"/>
    <mergeCell ref="AI67:AI68"/>
    <mergeCell ref="Y61:AI62"/>
    <mergeCell ref="I63:J68"/>
    <mergeCell ref="K63:M64"/>
    <mergeCell ref="N63:P64"/>
    <mergeCell ref="Q63:S64"/>
    <mergeCell ref="T63:V64"/>
    <mergeCell ref="W63:Y64"/>
    <mergeCell ref="K65:P66"/>
    <mergeCell ref="K67:N68"/>
    <mergeCell ref="Y73:Z74"/>
    <mergeCell ref="AA73:AA74"/>
    <mergeCell ref="AB73:AC74"/>
    <mergeCell ref="O71:U72"/>
    <mergeCell ref="V71:W72"/>
    <mergeCell ref="X71:X72"/>
    <mergeCell ref="Y71:Z72"/>
    <mergeCell ref="AA71:AA72"/>
    <mergeCell ref="AB71:AC72"/>
    <mergeCell ref="A49:H54"/>
    <mergeCell ref="A55:H60"/>
    <mergeCell ref="I55:I60"/>
    <mergeCell ref="J55:AD56"/>
    <mergeCell ref="AE55:AI56"/>
    <mergeCell ref="J57:Z58"/>
    <mergeCell ref="AA57:AI58"/>
    <mergeCell ref="J59:M60"/>
    <mergeCell ref="N59:AH60"/>
    <mergeCell ref="AI59:AI60"/>
    <mergeCell ref="AA49:AD50"/>
    <mergeCell ref="AE49:AI50"/>
    <mergeCell ref="L51:N52"/>
    <mergeCell ref="O51:P52"/>
    <mergeCell ref="Q51:T52"/>
    <mergeCell ref="U51:W52"/>
    <mergeCell ref="X51:Z52"/>
    <mergeCell ref="AA51:AC52"/>
    <mergeCell ref="I49:L50"/>
    <mergeCell ref="M49:P50"/>
    <mergeCell ref="Q49:S50"/>
    <mergeCell ref="T49:U50"/>
    <mergeCell ref="V49:Z50"/>
    <mergeCell ref="AD51:AI51"/>
    <mergeCell ref="AD52:AI54"/>
    <mergeCell ref="J53:K54"/>
    <mergeCell ref="L53:O54"/>
    <mergeCell ref="P53:R54"/>
    <mergeCell ref="S53:U54"/>
    <mergeCell ref="V53:AB54"/>
    <mergeCell ref="AC53:AC54"/>
    <mergeCell ref="Z63:AE64"/>
    <mergeCell ref="AF63:AH64"/>
    <mergeCell ref="I61:J62"/>
    <mergeCell ref="K61:M62"/>
    <mergeCell ref="N61:S62"/>
    <mergeCell ref="T61:U62"/>
    <mergeCell ref="I51:I54"/>
    <mergeCell ref="J51:K52"/>
    <mergeCell ref="W47:Y48"/>
    <mergeCell ref="Z47:Z48"/>
    <mergeCell ref="AA47:AD48"/>
    <mergeCell ref="AE47:AE48"/>
    <mergeCell ref="AF47:AH48"/>
    <mergeCell ref="AI47:AI48"/>
    <mergeCell ref="R45:V48"/>
    <mergeCell ref="W45:Z46"/>
    <mergeCell ref="AA45:AE46"/>
    <mergeCell ref="AF45:AI46"/>
    <mergeCell ref="A47:E48"/>
    <mergeCell ref="F47:G48"/>
    <mergeCell ref="H47:J48"/>
    <mergeCell ref="K47:O48"/>
    <mergeCell ref="P47:P48"/>
    <mergeCell ref="Q47:Q48"/>
    <mergeCell ref="A45:E46"/>
    <mergeCell ref="F45:G46"/>
    <mergeCell ref="H45:I46"/>
    <mergeCell ref="J45:K46"/>
    <mergeCell ref="L45:M46"/>
    <mergeCell ref="N45:Q46"/>
    <mergeCell ref="AF41:AI42"/>
    <mergeCell ref="A43:E44"/>
    <mergeCell ref="F43:H44"/>
    <mergeCell ref="I43:Q44"/>
    <mergeCell ref="R43:V44"/>
    <mergeCell ref="W43:Y44"/>
    <mergeCell ref="Z43:AI44"/>
    <mergeCell ref="A41:E42"/>
    <mergeCell ref="F41:H42"/>
    <mergeCell ref="I41:Q42"/>
    <mergeCell ref="R41:V42"/>
    <mergeCell ref="W41:X42"/>
    <mergeCell ref="Y41:Z42"/>
    <mergeCell ref="K39:N40"/>
    <mergeCell ref="O39:U40"/>
    <mergeCell ref="V39:V40"/>
    <mergeCell ref="AA39:AA40"/>
    <mergeCell ref="AB39:AB40"/>
    <mergeCell ref="AC39:AC40"/>
    <mergeCell ref="AA41:AA42"/>
    <mergeCell ref="AB41:AC42"/>
    <mergeCell ref="AD41:AE42"/>
    <mergeCell ref="B28:E29"/>
    <mergeCell ref="F28:H29"/>
    <mergeCell ref="I28:K29"/>
    <mergeCell ref="L28:N29"/>
    <mergeCell ref="O28:Q29"/>
    <mergeCell ref="R28:T29"/>
    <mergeCell ref="A14:A29"/>
    <mergeCell ref="AA26:AC27"/>
    <mergeCell ref="AD26:AF27"/>
    <mergeCell ref="B18:E19"/>
    <mergeCell ref="F18:H19"/>
    <mergeCell ref="I18:K19"/>
    <mergeCell ref="B26:E27"/>
    <mergeCell ref="F26:H27"/>
    <mergeCell ref="I26:K27"/>
    <mergeCell ref="L26:N27"/>
    <mergeCell ref="O26:Q27"/>
    <mergeCell ref="X22:Z23"/>
    <mergeCell ref="B24:E25"/>
    <mergeCell ref="F24:H25"/>
    <mergeCell ref="I24:K25"/>
    <mergeCell ref="L24:N25"/>
    <mergeCell ref="O24:Q25"/>
    <mergeCell ref="R24:T25"/>
    <mergeCell ref="AG26:AI27"/>
    <mergeCell ref="U24:W25"/>
    <mergeCell ref="X24:Z25"/>
    <mergeCell ref="AA24:AC25"/>
    <mergeCell ref="AD24:AF25"/>
    <mergeCell ref="AG24:AI25"/>
    <mergeCell ref="U28:W29"/>
    <mergeCell ref="X28:Z29"/>
    <mergeCell ref="AA28:AC29"/>
    <mergeCell ref="AD28:AF29"/>
    <mergeCell ref="AG28:AI29"/>
    <mergeCell ref="R26:T27"/>
    <mergeCell ref="U26:W27"/>
    <mergeCell ref="X26:Z27"/>
    <mergeCell ref="AA20:AC21"/>
    <mergeCell ref="AD20:AF21"/>
    <mergeCell ref="AG20:AI21"/>
    <mergeCell ref="B22:E23"/>
    <mergeCell ref="F22:H23"/>
    <mergeCell ref="I22:K23"/>
    <mergeCell ref="L22:N23"/>
    <mergeCell ref="O22:Q23"/>
    <mergeCell ref="S22:T23"/>
    <mergeCell ref="U22:W23"/>
    <mergeCell ref="AA22:AC23"/>
    <mergeCell ref="AD22:AF23"/>
    <mergeCell ref="AG22:AI23"/>
    <mergeCell ref="B20:E21"/>
    <mergeCell ref="F20:H21"/>
    <mergeCell ref="I20:K21"/>
    <mergeCell ref="L20:N21"/>
    <mergeCell ref="O20:Q21"/>
    <mergeCell ref="R20:R23"/>
    <mergeCell ref="S20:T21"/>
    <mergeCell ref="U20:W21"/>
    <mergeCell ref="X20:Z21"/>
    <mergeCell ref="L18:N19"/>
    <mergeCell ref="O18:Q19"/>
    <mergeCell ref="R18:T19"/>
    <mergeCell ref="U18:W19"/>
    <mergeCell ref="X18:Z19"/>
    <mergeCell ref="AA18:AC19"/>
    <mergeCell ref="AE14:AI15"/>
    <mergeCell ref="F15:H15"/>
    <mergeCell ref="I15:K15"/>
    <mergeCell ref="L15:N15"/>
    <mergeCell ref="O15:Q15"/>
    <mergeCell ref="AA14:AD15"/>
    <mergeCell ref="AA16:AD17"/>
    <mergeCell ref="AE16:AI17"/>
    <mergeCell ref="AD18:AF19"/>
    <mergeCell ref="AG18:AI19"/>
    <mergeCell ref="A11:AI11"/>
    <mergeCell ref="A12:D13"/>
    <mergeCell ref="E12:AI12"/>
    <mergeCell ref="E13:Z13"/>
    <mergeCell ref="AB13:AH13"/>
    <mergeCell ref="B16:E17"/>
    <mergeCell ref="F16:H17"/>
    <mergeCell ref="I16:K17"/>
    <mergeCell ref="L16:N17"/>
    <mergeCell ref="O16:Q17"/>
    <mergeCell ref="B14:E15"/>
    <mergeCell ref="F14:K14"/>
    <mergeCell ref="L14:Q14"/>
    <mergeCell ref="R14:Z15"/>
    <mergeCell ref="R16:S17"/>
    <mergeCell ref="T16:Z17"/>
    <mergeCell ref="A7:C8"/>
    <mergeCell ref="D7:Q8"/>
    <mergeCell ref="R7:U7"/>
    <mergeCell ref="V7:AI8"/>
    <mergeCell ref="R8:U8"/>
    <mergeCell ref="A10:C10"/>
    <mergeCell ref="D10:Q10"/>
    <mergeCell ref="R10:U10"/>
    <mergeCell ref="V10:AI10"/>
    <mergeCell ref="A9:B9"/>
    <mergeCell ref="C9:H9"/>
    <mergeCell ref="I9:J9"/>
    <mergeCell ref="K9:Q9"/>
    <mergeCell ref="R9:U9"/>
    <mergeCell ref="V9:AI9"/>
    <mergeCell ref="A1:AA2"/>
    <mergeCell ref="AB1:AC2"/>
    <mergeCell ref="AD1:AE2"/>
    <mergeCell ref="AF1:AI2"/>
    <mergeCell ref="A3:E3"/>
    <mergeCell ref="F3:Q3"/>
    <mergeCell ref="R3:U3"/>
    <mergeCell ref="V3:AI4"/>
    <mergeCell ref="A4:Q5"/>
    <mergeCell ref="R4:U4"/>
    <mergeCell ref="R5:U5"/>
    <mergeCell ref="V5:AI6"/>
    <mergeCell ref="A6:C6"/>
    <mergeCell ref="E6:Q6"/>
    <mergeCell ref="R6:U6"/>
    <mergeCell ref="Y36:AH36"/>
    <mergeCell ref="U30:AI32"/>
    <mergeCell ref="U33:AI35"/>
    <mergeCell ref="U36:X36"/>
    <mergeCell ref="A61:H64"/>
    <mergeCell ref="A65:H68"/>
    <mergeCell ref="R79:V82"/>
    <mergeCell ref="R83:V86"/>
    <mergeCell ref="R87:V93"/>
    <mergeCell ref="A37:E40"/>
    <mergeCell ref="F37:L38"/>
    <mergeCell ref="M37:Q38"/>
    <mergeCell ref="R37:V38"/>
    <mergeCell ref="W37:Z40"/>
    <mergeCell ref="AA37:AC38"/>
    <mergeCell ref="AD37:AF38"/>
    <mergeCell ref="AG37:AI38"/>
    <mergeCell ref="F39:J40"/>
    <mergeCell ref="AD39:AD40"/>
    <mergeCell ref="AE39:AE40"/>
    <mergeCell ref="AF39:AF40"/>
    <mergeCell ref="AG39:AG40"/>
    <mergeCell ref="AH39:AH40"/>
    <mergeCell ref="AI39:AI40"/>
    <mergeCell ref="A30:D31"/>
    <mergeCell ref="E30:E36"/>
    <mergeCell ref="F30:H31"/>
    <mergeCell ref="I30:S31"/>
    <mergeCell ref="T30:T36"/>
    <mergeCell ref="A32:D36"/>
    <mergeCell ref="F32:H34"/>
    <mergeCell ref="I32:S34"/>
    <mergeCell ref="F35:H36"/>
    <mergeCell ref="I35:S36"/>
  </mergeCells>
  <phoneticPr fontId="1"/>
  <conditionalFormatting sqref="A55">
    <cfRule type="expression" dxfId="14" priority="13">
      <formula>$AL$54+$AL$55</formula>
    </cfRule>
  </conditionalFormatting>
  <conditionalFormatting sqref="A65:H68">
    <cfRule type="expression" dxfId="13" priority="12">
      <formula>$AL$66+$AL$67</formula>
    </cfRule>
  </conditionalFormatting>
  <conditionalFormatting sqref="F28:Q29">
    <cfRule type="cellIs" dxfId="12" priority="15" operator="equal">
      <formula>0</formula>
    </cfRule>
  </conditionalFormatting>
  <conditionalFormatting sqref="R83:V86">
    <cfRule type="expression" dxfId="8" priority="11">
      <formula>$AN$84+$AN$85</formula>
    </cfRule>
  </conditionalFormatting>
  <conditionalFormatting sqref="R94:V100">
    <cfRule type="expression" dxfId="7" priority="10">
      <formula>$AP$91+$AP$92</formula>
    </cfRule>
  </conditionalFormatting>
  <conditionalFormatting sqref="R77:W78">
    <cfRule type="expression" dxfId="6" priority="9">
      <formula>$AL$80+$AL$81</formula>
    </cfRule>
  </conditionalFormatting>
  <conditionalFormatting sqref="R104:W106">
    <cfRule type="expression" dxfId="5" priority="8">
      <formula>$AP$107+$AP$108</formula>
    </cfRule>
  </conditionalFormatting>
  <conditionalFormatting sqref="AG20:AI27 U28:AI29">
    <cfRule type="cellIs" dxfId="2" priority="14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6" fitToHeight="2" orientation="portrait" r:id="rId1"/>
  <headerFooter alignWithMargins="0">
    <oddHeader>&amp;R&amp;9（&amp;P/&amp;N）</oddHeader>
    <oddFooter>&amp;R&amp;9病院・高齢者・障害者施設等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42</xdr:row>
                    <xdr:rowOff>38100</xdr:rowOff>
                  </from>
                  <to>
                    <xdr:col>4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42</xdr:row>
                    <xdr:rowOff>38100</xdr:rowOff>
                  </from>
                  <to>
                    <xdr:col>2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40</xdr:row>
                    <xdr:rowOff>104775</xdr:rowOff>
                  </from>
                  <to>
                    <xdr:col>32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48</xdr:row>
                    <xdr:rowOff>57150</xdr:rowOff>
                  </from>
                  <to>
                    <xdr:col>34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48</xdr:row>
                    <xdr:rowOff>47625</xdr:rowOff>
                  </from>
                  <to>
                    <xdr:col>31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48</xdr:row>
                    <xdr:rowOff>57150</xdr:rowOff>
                  </from>
                  <to>
                    <xdr:col>25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48</xdr:row>
                    <xdr:rowOff>47625</xdr:rowOff>
                  </from>
                  <to>
                    <xdr:col>22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50</xdr:row>
                    <xdr:rowOff>47625</xdr:rowOff>
                  </from>
                  <to>
                    <xdr:col>12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50</xdr:row>
                    <xdr:rowOff>38100</xdr:rowOff>
                  </from>
                  <to>
                    <xdr:col>15</xdr:col>
                    <xdr:colOff>38100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50</xdr:row>
                    <xdr:rowOff>47625</xdr:rowOff>
                  </from>
                  <to>
                    <xdr:col>17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50</xdr:row>
                    <xdr:rowOff>47625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50</xdr:row>
                    <xdr:rowOff>47625</xdr:rowOff>
                  </from>
                  <to>
                    <xdr:col>24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50</xdr:row>
                    <xdr:rowOff>47625</xdr:rowOff>
                  </from>
                  <to>
                    <xdr:col>27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49</xdr:row>
                    <xdr:rowOff>133350</xdr:rowOff>
                  </from>
                  <to>
                    <xdr:col>30</xdr:col>
                    <xdr:colOff>180975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52</xdr:row>
                    <xdr:rowOff>47625</xdr:rowOff>
                  </from>
                  <to>
                    <xdr:col>12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52</xdr:row>
                    <xdr:rowOff>47625</xdr:rowOff>
                  </from>
                  <to>
                    <xdr:col>16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52</xdr:row>
                    <xdr:rowOff>47625</xdr:rowOff>
                  </from>
                  <to>
                    <xdr:col>19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114300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54</xdr:row>
                    <xdr:rowOff>9525</xdr:rowOff>
                  </from>
                  <to>
                    <xdr:col>31</xdr:col>
                    <xdr:colOff>161925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114300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56</xdr:row>
                    <xdr:rowOff>19050</xdr:rowOff>
                  </from>
                  <to>
                    <xdr:col>27</xdr:col>
                    <xdr:colOff>152400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114300</xdr:colOff>
                    <xdr:row>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36</xdr:row>
                    <xdr:rowOff>38100</xdr:rowOff>
                  </from>
                  <to>
                    <xdr:col>6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9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36</xdr:row>
                    <xdr:rowOff>38100</xdr:rowOff>
                  </from>
                  <to>
                    <xdr:col>13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0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36</xdr:row>
                    <xdr:rowOff>38100</xdr:rowOff>
                  </from>
                  <to>
                    <xdr:col>18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1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38</xdr:row>
                    <xdr:rowOff>38100</xdr:rowOff>
                  </from>
                  <to>
                    <xdr:col>6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2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38</xdr:row>
                    <xdr:rowOff>38100</xdr:rowOff>
                  </from>
                  <to>
                    <xdr:col>11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3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42</xdr:row>
                    <xdr:rowOff>38100</xdr:rowOff>
                  </from>
                  <to>
                    <xdr:col>21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4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42</xdr:row>
                    <xdr:rowOff>38100</xdr:rowOff>
                  </from>
                  <to>
                    <xdr:col>19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35" name="Check Box 46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40</xdr:row>
                    <xdr:rowOff>47625</xdr:rowOff>
                  </from>
                  <to>
                    <xdr:col>34</xdr:col>
                    <xdr:colOff>66675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36" name="Check Box 47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42</xdr:row>
                    <xdr:rowOff>47625</xdr:rowOff>
                  </from>
                  <to>
                    <xdr:col>11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37" name="Check Box 48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42</xdr:row>
                    <xdr:rowOff>47625</xdr:rowOff>
                  </from>
                  <to>
                    <xdr:col>27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38" name="Check Box 49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42</xdr:row>
                    <xdr:rowOff>47625</xdr:rowOff>
                  </from>
                  <to>
                    <xdr:col>30</xdr:col>
                    <xdr:colOff>47625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39" name="Check Box 5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38100</xdr:rowOff>
                  </from>
                  <to>
                    <xdr:col>3</xdr:col>
                    <xdr:colOff>190500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0" name="Check Box 5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46</xdr:row>
                    <xdr:rowOff>38100</xdr:rowOff>
                  </from>
                  <to>
                    <xdr:col>2</xdr:col>
                    <xdr:colOff>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1" name="Check Box 5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2" name="Check Box 5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46</xdr:row>
                    <xdr:rowOff>38100</xdr:rowOff>
                  </from>
                  <to>
                    <xdr:col>8</xdr:col>
                    <xdr:colOff>57150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43" name="Check Box 54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44</xdr:row>
                    <xdr:rowOff>95250</xdr:rowOff>
                  </from>
                  <to>
                    <xdr:col>14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44" name="Check Box 5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44</xdr:row>
                    <xdr:rowOff>47625</xdr:rowOff>
                  </from>
                  <to>
                    <xdr:col>16</xdr:col>
                    <xdr:colOff>85725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45" name="Check Box 56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60</xdr:row>
                    <xdr:rowOff>95250</xdr:rowOff>
                  </from>
                  <to>
                    <xdr:col>14</xdr:col>
                    <xdr:colOff>152400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46" name="Check Box 57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60</xdr:row>
                    <xdr:rowOff>38100</xdr:rowOff>
                  </from>
                  <to>
                    <xdr:col>11</xdr:col>
                    <xdr:colOff>114300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47" name="Check Box 58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62</xdr:row>
                    <xdr:rowOff>47625</xdr:rowOff>
                  </from>
                  <to>
                    <xdr:col>11</xdr:col>
                    <xdr:colOff>171450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48" name="Check Box 59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62</xdr:row>
                    <xdr:rowOff>47625</xdr:rowOff>
                  </from>
                  <to>
                    <xdr:col>14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49" name="Check Box 6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62</xdr:row>
                    <xdr:rowOff>47625</xdr:rowOff>
                  </from>
                  <to>
                    <xdr:col>17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50" name="Check Box 61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62</xdr:row>
                    <xdr:rowOff>47625</xdr:rowOff>
                  </from>
                  <to>
                    <xdr:col>20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51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62</xdr:row>
                    <xdr:rowOff>47625</xdr:rowOff>
                  </from>
                  <to>
                    <xdr:col>23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52" name="Check Box 63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62</xdr:row>
                    <xdr:rowOff>47625</xdr:rowOff>
                  </from>
                  <to>
                    <xdr:col>26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53" name="Check Box 6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62</xdr:row>
                    <xdr:rowOff>47625</xdr:rowOff>
                  </from>
                  <to>
                    <xdr:col>32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54" name="Check Box 65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64</xdr:row>
                    <xdr:rowOff>47625</xdr:rowOff>
                  </from>
                  <to>
                    <xdr:col>11</xdr:col>
                    <xdr:colOff>161925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55" name="Check Box 6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64</xdr:row>
                    <xdr:rowOff>47625</xdr:rowOff>
                  </from>
                  <to>
                    <xdr:col>17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56" name="Check Box 6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64</xdr:row>
                    <xdr:rowOff>47625</xdr:rowOff>
                  </from>
                  <to>
                    <xdr:col>23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57" name="Check Box 68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64</xdr:row>
                    <xdr:rowOff>38100</xdr:rowOff>
                  </from>
                  <to>
                    <xdr:col>28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5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66</xdr:row>
                    <xdr:rowOff>28575</xdr:rowOff>
                  </from>
                  <to>
                    <xdr:col>11</xdr:col>
                    <xdr:colOff>161925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59" name="Check Box 70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68</xdr:row>
                    <xdr:rowOff>0</xdr:rowOff>
                  </from>
                  <to>
                    <xdr:col>63</xdr:col>
                    <xdr:colOff>114300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60" name="Check Box 7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61" name="Check Box 72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62" name="Check Box 73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63" name="Check Box 7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64" name="Check Box 7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65" name="Check Box 7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66" name="Check Box 7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42</xdr:row>
                    <xdr:rowOff>47625</xdr:rowOff>
                  </from>
                  <to>
                    <xdr:col>14</xdr:col>
                    <xdr:colOff>104775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67" name="Check Box 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40</xdr:row>
                    <xdr:rowOff>47625</xdr:rowOff>
                  </from>
                  <to>
                    <xdr:col>9</xdr:col>
                    <xdr:colOff>76200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68" name="Check Box 79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40</xdr:row>
                    <xdr:rowOff>47625</xdr:rowOff>
                  </from>
                  <to>
                    <xdr:col>11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69" name="Check Box 8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40</xdr:row>
                    <xdr:rowOff>47625</xdr:rowOff>
                  </from>
                  <to>
                    <xdr:col>15</xdr:col>
                    <xdr:colOff>85725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70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71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72" name="Check Box 8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72</xdr:row>
                    <xdr:rowOff>47625</xdr:rowOff>
                  </from>
                  <to>
                    <xdr:col>32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73" name="Check Box 8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74" name="Check Box 8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82</xdr:row>
                    <xdr:rowOff>47625</xdr:rowOff>
                  </from>
                  <to>
                    <xdr:col>6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75" name="Check Box 8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82</xdr:row>
                    <xdr:rowOff>47625</xdr:rowOff>
                  </from>
                  <to>
                    <xdr:col>9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76" name="Check Box 8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82</xdr:row>
                    <xdr:rowOff>47625</xdr:rowOff>
                  </from>
                  <to>
                    <xdr:col>12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77" name="Check Box 8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82</xdr:row>
                    <xdr:rowOff>47625</xdr:rowOff>
                  </from>
                  <to>
                    <xdr:col>15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78" name="Check Box 93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79" name="Check Box 94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86</xdr:row>
                    <xdr:rowOff>47625</xdr:rowOff>
                  </from>
                  <to>
                    <xdr:col>24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80" name="Check Box 9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88</xdr:row>
                    <xdr:rowOff>47625</xdr:rowOff>
                  </from>
                  <to>
                    <xdr:col>28</xdr:col>
                    <xdr:colOff>104775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81" name="Check Box 96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88</xdr:row>
                    <xdr:rowOff>38100</xdr:rowOff>
                  </from>
                  <to>
                    <xdr:col>33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82" name="Check Box 9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90</xdr:row>
                    <xdr:rowOff>38100</xdr:rowOff>
                  </from>
                  <to>
                    <xdr:col>25</xdr:col>
                    <xdr:colOff>9525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83" name="Check Box 98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90</xdr:row>
                    <xdr:rowOff>38100</xdr:rowOff>
                  </from>
                  <to>
                    <xdr:col>27</xdr:col>
                    <xdr:colOff>123825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84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85" name="Check Box 10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86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87" name="Check Box 10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8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38100</xdr:rowOff>
                  </from>
                  <to>
                    <xdr:col>24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89" name="Check Box 10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96</xdr:row>
                    <xdr:rowOff>38100</xdr:rowOff>
                  </from>
                  <to>
                    <xdr:col>30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9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28575</xdr:rowOff>
                  </from>
                  <to>
                    <xdr:col>24</xdr:col>
                    <xdr:colOff>114300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91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92" name="Check Box 10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93" name="Check Box 10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94" name="Check Box 10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108</xdr:row>
                    <xdr:rowOff>38100</xdr:rowOff>
                  </from>
                  <to>
                    <xdr:col>34</xdr:col>
                    <xdr:colOff>9525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9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114</xdr:row>
                    <xdr:rowOff>38100</xdr:rowOff>
                  </from>
                  <to>
                    <xdr:col>24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96" name="Check Box 111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114</xdr:row>
                    <xdr:rowOff>38100</xdr:rowOff>
                  </from>
                  <to>
                    <xdr:col>27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97" name="Check Box 112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114</xdr:row>
                    <xdr:rowOff>38100</xdr:rowOff>
                  </from>
                  <to>
                    <xdr:col>30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98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110</xdr:row>
                    <xdr:rowOff>57150</xdr:rowOff>
                  </from>
                  <to>
                    <xdr:col>24</xdr:col>
                    <xdr:colOff>114300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99" name="Check Box 11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110</xdr:row>
                    <xdr:rowOff>38100</xdr:rowOff>
                  </from>
                  <to>
                    <xdr:col>34</xdr:col>
                    <xdr:colOff>9525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00" name="Check Box 11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0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38100</xdr:rowOff>
                  </from>
                  <to>
                    <xdr:col>34</xdr:col>
                    <xdr:colOff>9525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0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03" name="Check Box 118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116</xdr:row>
                    <xdr:rowOff>38100</xdr:rowOff>
                  </from>
                  <to>
                    <xdr:col>24</xdr:col>
                    <xdr:colOff>85725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04" name="Check Box 11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47625</xdr:rowOff>
                  </from>
                  <to>
                    <xdr:col>34</xdr:col>
                    <xdr:colOff>9525</xdr:colOff>
                    <xdr:row>116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05" name="Check Box 12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38100</xdr:rowOff>
                  </from>
                  <to>
                    <xdr:col>25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06" name="Check Box 123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102</xdr:row>
                    <xdr:rowOff>38100</xdr:rowOff>
                  </from>
                  <to>
                    <xdr:col>28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07" name="Check Box 124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102</xdr:row>
                    <xdr:rowOff>38100</xdr:rowOff>
                  </from>
                  <to>
                    <xdr:col>31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08" name="Check Box 12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104</xdr:row>
                    <xdr:rowOff>38100</xdr:rowOff>
                  </from>
                  <to>
                    <xdr:col>25</xdr:col>
                    <xdr:colOff>85725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09" name="Check Box 126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102</xdr:row>
                    <xdr:rowOff>38100</xdr:rowOff>
                  </from>
                  <to>
                    <xdr:col>34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10" name="Check Box 12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11" name="Check Box 13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12" name="Check Box 13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13" name="Check Box 13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76</xdr:row>
                    <xdr:rowOff>57150</xdr:rowOff>
                  </from>
                  <to>
                    <xdr:col>30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14" name="Check Box 13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15" name="Check Box 13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16" name="Check Box 135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130</xdr:row>
                    <xdr:rowOff>152400</xdr:rowOff>
                  </from>
                  <to>
                    <xdr:col>2</xdr:col>
                    <xdr:colOff>19050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17" name="Check Box 13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55</xdr:row>
                    <xdr:rowOff>95250</xdr:rowOff>
                  </from>
                  <to>
                    <xdr:col>2</xdr:col>
                    <xdr:colOff>133350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18" name="Check Box 138">
              <controlPr defaultSize="0" autoFill="0" autoLine="0" autoPict="0">
                <anchor moveWithCells="1" sizeWithCells="1">
                  <from>
                    <xdr:col>3</xdr:col>
                    <xdr:colOff>190500</xdr:colOff>
                    <xdr:row>55</xdr:row>
                    <xdr:rowOff>95250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19" name="Check Box 13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65</xdr:row>
                    <xdr:rowOff>47625</xdr:rowOff>
                  </from>
                  <to>
                    <xdr:col>2</xdr:col>
                    <xdr:colOff>152400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20" name="Check Box 1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65</xdr:row>
                    <xdr:rowOff>28575</xdr:rowOff>
                  </from>
                  <to>
                    <xdr:col>5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21" name="Check Box 141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83</xdr:row>
                    <xdr:rowOff>28575</xdr:rowOff>
                  </from>
                  <to>
                    <xdr:col>21</xdr:col>
                    <xdr:colOff>66675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22" name="Check Box 142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83</xdr:row>
                    <xdr:rowOff>28575</xdr:rowOff>
                  </from>
                  <to>
                    <xdr:col>19</xdr:col>
                    <xdr:colOff>9525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23" name="Check Box 143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95</xdr:row>
                    <xdr:rowOff>66675</xdr:rowOff>
                  </from>
                  <to>
                    <xdr:col>21</xdr:col>
                    <xdr:colOff>66675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4" name="Check Box 14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95</xdr:row>
                    <xdr:rowOff>66675</xdr:rowOff>
                  </from>
                  <to>
                    <xdr:col>19</xdr:col>
                    <xdr:colOff>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25" name="Check Box 1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76</xdr:row>
                    <xdr:rowOff>47625</xdr:rowOff>
                  </from>
                  <to>
                    <xdr:col>21</xdr:col>
                    <xdr:colOff>114300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26" name="Check Box 14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76</xdr:row>
                    <xdr:rowOff>47625</xdr:rowOff>
                  </from>
                  <to>
                    <xdr:col>19</xdr:col>
                    <xdr:colOff>57150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27" name="Check Box 147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103</xdr:row>
                    <xdr:rowOff>142875</xdr:rowOff>
                  </from>
                  <to>
                    <xdr:col>21</xdr:col>
                    <xdr:colOff>133350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28" name="Check Box 148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103</xdr:row>
                    <xdr:rowOff>142875</xdr:rowOff>
                  </from>
                  <to>
                    <xdr:col>19</xdr:col>
                    <xdr:colOff>104775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29" name="Check Box 149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32</xdr:row>
                    <xdr:rowOff>19050</xdr:rowOff>
                  </from>
                  <to>
                    <xdr:col>1</xdr:col>
                    <xdr:colOff>190500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30" name="Check Box 150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133350</xdr:rowOff>
                  </from>
                  <to>
                    <xdr:col>1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31" name="Check Box 151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32" name="Check Box 152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30</xdr:row>
                    <xdr:rowOff>104775</xdr:rowOff>
                  </from>
                  <to>
                    <xdr:col>21</xdr:col>
                    <xdr:colOff>142875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33" name="Check Box 153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34" name="Check Box 15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30</xdr:row>
                    <xdr:rowOff>114300</xdr:rowOff>
                  </from>
                  <to>
                    <xdr:col>26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35" name="Check Box 155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36" name="Check Box 15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30</xdr:row>
                    <xdr:rowOff>114300</xdr:rowOff>
                  </from>
                  <to>
                    <xdr:col>31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37" name="Check Box 157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152400</xdr:rowOff>
                  </from>
                  <to>
                    <xdr:col>21</xdr:col>
                    <xdr:colOff>142875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38" name="Check Box 15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32</xdr:row>
                    <xdr:rowOff>161925</xdr:rowOff>
                  </from>
                  <to>
                    <xdr:col>22</xdr:col>
                    <xdr:colOff>142875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39" name="Check Box 15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32</xdr:row>
                    <xdr:rowOff>161925</xdr:rowOff>
                  </from>
                  <to>
                    <xdr:col>30</xdr:col>
                    <xdr:colOff>28575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40" name="Check Box 16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33</xdr:row>
                    <xdr:rowOff>142875</xdr:rowOff>
                  </from>
                  <to>
                    <xdr:col>22</xdr:col>
                    <xdr:colOff>142875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41" name="Check Box 16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34</xdr:row>
                    <xdr:rowOff>114300</xdr:rowOff>
                  </from>
                  <to>
                    <xdr:col>21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3" id="{518FBEB1-F934-4150-BA77-5E0AC73B8763}">
            <xm:f>入力用シート!#REF!+入力用シート!#REF!</xm:f>
            <x14:dxf>
              <fill>
                <patternFill patternType="none">
                  <fgColor indexed="64"/>
                  <bgColor auto="1"/>
                </patternFill>
              </fill>
            </x14:dxf>
          </x14:cfRule>
          <xm:sqref>A32</xm:sqref>
        </x14:conditionalFormatting>
        <x14:conditionalFormatting xmlns:xm="http://schemas.microsoft.com/office/excel/2006/main">
          <x14:cfRule type="notContainsBlanks" priority="363" id="{86B8FB05-6D22-4B01-8018-287B60B05B43}">
            <xm:f>LEN(TRIM(入力用シート!#REF!))&gt;0</xm:f>
            <x14:dxf>
              <fill>
                <patternFill patternType="none">
                  <bgColor auto="1"/>
                </patternFill>
              </fill>
            </x14:dxf>
          </x14:cfRule>
          <xm:sqref>I30:S30</xm:sqref>
        </x14:conditionalFormatting>
        <x14:conditionalFormatting xmlns:xm="http://schemas.microsoft.com/office/excel/2006/main">
          <x14:cfRule type="notContainsBlanks" priority="344" id="{86B8FB05-6D22-4B01-8018-287B60B05B43}">
            <xm:f>LEN(TRIM(入力用シート!#REF!))&gt;0</xm:f>
            <x14:dxf>
              <fill>
                <patternFill patternType="none">
                  <bgColor auto="1"/>
                </patternFill>
              </fill>
            </x14:dxf>
          </x14:cfRule>
          <xm:sqref>I31:S31 I32 I35:S36</xm:sqref>
        </x14:conditionalFormatting>
        <x14:conditionalFormatting xmlns:xm="http://schemas.microsoft.com/office/excel/2006/main">
          <x14:cfRule type="expression" priority="347" id="{49885918-FADC-4E56-A639-6ED5DAC1B8F6}">
            <xm:f>入力用シート!#REF!=TRUE</xm:f>
            <x14:dxf>
              <fill>
                <patternFill patternType="gray125">
                  <fgColor theme="5"/>
                </patternFill>
              </fill>
            </x14:dxf>
          </x14:cfRule>
          <xm:sqref>I31:T31 I32 I35:T35 I36:U36 I30:U30 T32 T33:U33 T34 Y36 AI36</xm:sqref>
        </x14:conditionalFormatting>
        <x14:conditionalFormatting xmlns:xm="http://schemas.microsoft.com/office/excel/2006/main">
          <x14:cfRule type="expression" priority="357" id="{0121C177-726E-4AAD-B1BC-8EA632321719}">
            <xm:f>入力用シート!#REF!+入力用シート!#REF!+入力用シート!#REF!+入力用シート!#REF!+入力用シート!#REF!+入力用シート!#REF!+入力用シート!#REF!+入力用シート!#REF!</xm:f>
            <x14:dxf>
              <fill>
                <patternFill patternType="none">
                  <bgColor auto="1"/>
                </patternFill>
              </fill>
            </x14:dxf>
          </x14:cfRule>
          <xm:sqref>U30 U33 U36 Y36 AI36</xm:sqref>
        </x14:conditionalFormatting>
        <x14:conditionalFormatting xmlns:xm="http://schemas.microsoft.com/office/excel/2006/main">
          <x14:cfRule type="expression" priority="362" id="{3224B834-986E-4A78-9E5B-B446B66565A7}">
            <xm:f>入力用シート!#REF!</xm:f>
            <x14:dxf>
              <fill>
                <patternFill patternType="lightGray">
                  <fgColor rgb="FF66FF33"/>
                </patternFill>
              </fill>
            </x14:dxf>
          </x14:cfRule>
          <xm:sqref>Y36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30"/>
  <sheetViews>
    <sheetView view="pageBreakPreview" zoomScaleNormal="100" workbookViewId="0">
      <selection activeCell="AU15" sqref="AU15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896" t="s">
        <v>205</v>
      </c>
      <c r="B1" s="896"/>
      <c r="C1" s="896"/>
      <c r="D1" s="896"/>
      <c r="E1" s="896"/>
      <c r="F1" s="896"/>
      <c r="G1" s="896"/>
      <c r="H1" s="896"/>
      <c r="I1" s="896"/>
      <c r="J1" s="896"/>
      <c r="K1" s="896"/>
      <c r="L1" s="896"/>
      <c r="M1" s="896"/>
      <c r="N1" s="896"/>
      <c r="O1" s="896"/>
      <c r="P1" s="896"/>
      <c r="Q1" s="896"/>
      <c r="R1" s="896"/>
      <c r="S1" s="896"/>
      <c r="T1" s="896"/>
      <c r="U1" s="896"/>
      <c r="V1" s="896"/>
      <c r="W1" s="896"/>
      <c r="X1" s="896"/>
      <c r="Y1" s="896"/>
      <c r="Z1" s="896"/>
      <c r="AA1" s="896"/>
      <c r="AB1" s="898" t="s">
        <v>216</v>
      </c>
      <c r="AC1" s="898"/>
      <c r="AD1" s="1276"/>
      <c r="AE1" s="1276"/>
      <c r="AF1" s="902" t="s">
        <v>206</v>
      </c>
      <c r="AG1" s="902"/>
      <c r="AH1" s="902"/>
      <c r="AI1" s="902"/>
    </row>
    <row r="2" spans="1:35" ht="14.25" customHeight="1" thickBot="1">
      <c r="A2" s="897"/>
      <c r="B2" s="897"/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  <c r="S2" s="897"/>
      <c r="T2" s="897"/>
      <c r="U2" s="897"/>
      <c r="V2" s="897"/>
      <c r="W2" s="897"/>
      <c r="X2" s="897"/>
      <c r="Y2" s="897"/>
      <c r="Z2" s="897"/>
      <c r="AA2" s="897"/>
      <c r="AB2" s="899"/>
      <c r="AC2" s="899"/>
      <c r="AD2" s="1277"/>
      <c r="AE2" s="1277"/>
      <c r="AF2" s="903"/>
      <c r="AG2" s="903"/>
      <c r="AH2" s="903"/>
      <c r="AI2" s="903"/>
    </row>
    <row r="3" spans="1:35">
      <c r="A3" s="1280" t="s">
        <v>213</v>
      </c>
      <c r="B3" s="1281"/>
      <c r="C3" s="1281"/>
      <c r="D3" s="1281"/>
      <c r="E3" s="1281"/>
      <c r="F3" s="905"/>
      <c r="G3" s="905"/>
      <c r="H3" s="905"/>
      <c r="I3" s="905"/>
      <c r="J3" s="905"/>
      <c r="K3" s="905"/>
      <c r="L3" s="905"/>
      <c r="M3" s="905"/>
      <c r="N3" s="905"/>
      <c r="O3" s="905"/>
      <c r="P3" s="905"/>
      <c r="Q3" s="906"/>
      <c r="R3" s="1282" t="s">
        <v>219</v>
      </c>
      <c r="S3" s="1283"/>
      <c r="T3" s="1283"/>
      <c r="U3" s="1283"/>
      <c r="V3" s="907"/>
      <c r="W3" s="907"/>
      <c r="X3" s="907"/>
      <c r="Y3" s="907"/>
      <c r="Z3" s="907"/>
      <c r="AA3" s="907"/>
      <c r="AB3" s="907"/>
      <c r="AC3" s="907"/>
      <c r="AD3" s="907"/>
      <c r="AE3" s="907"/>
      <c r="AF3" s="907"/>
      <c r="AG3" s="907"/>
      <c r="AH3" s="907"/>
      <c r="AI3" s="908"/>
    </row>
    <row r="4" spans="1:35">
      <c r="A4" s="911"/>
      <c r="B4" s="912"/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2"/>
      <c r="N4" s="912"/>
      <c r="O4" s="912"/>
      <c r="P4" s="912"/>
      <c r="Q4" s="913"/>
      <c r="R4" s="1284" t="s">
        <v>220</v>
      </c>
      <c r="S4" s="1285"/>
      <c r="T4" s="1285"/>
      <c r="U4" s="1285"/>
      <c r="V4" s="909"/>
      <c r="W4" s="909"/>
      <c r="X4" s="909"/>
      <c r="Y4" s="909"/>
      <c r="Z4" s="909"/>
      <c r="AA4" s="909"/>
      <c r="AB4" s="909"/>
      <c r="AC4" s="909"/>
      <c r="AD4" s="909"/>
      <c r="AE4" s="909"/>
      <c r="AF4" s="909"/>
      <c r="AG4" s="909"/>
      <c r="AH4" s="909"/>
      <c r="AI4" s="910"/>
    </row>
    <row r="5" spans="1:35">
      <c r="A5" s="914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6"/>
      <c r="R5" s="1286" t="s">
        <v>221</v>
      </c>
      <c r="S5" s="1287"/>
      <c r="T5" s="1287"/>
      <c r="U5" s="1287"/>
      <c r="V5" s="919"/>
      <c r="W5" s="919"/>
      <c r="X5" s="919"/>
      <c r="Y5" s="919"/>
      <c r="Z5" s="919"/>
      <c r="AA5" s="919"/>
      <c r="AB5" s="919"/>
      <c r="AC5" s="919"/>
      <c r="AD5" s="919"/>
      <c r="AE5" s="919"/>
      <c r="AF5" s="919"/>
      <c r="AG5" s="919"/>
      <c r="AH5" s="919"/>
      <c r="AI5" s="920"/>
    </row>
    <row r="6" spans="1:35">
      <c r="A6" s="1278" t="s">
        <v>0</v>
      </c>
      <c r="B6" s="1279"/>
      <c r="C6" s="1279"/>
      <c r="D6" s="7" t="s">
        <v>67</v>
      </c>
      <c r="E6" s="923"/>
      <c r="F6" s="923"/>
      <c r="G6" s="923"/>
      <c r="H6" s="923"/>
      <c r="I6" s="923"/>
      <c r="J6" s="923"/>
      <c r="K6" s="923"/>
      <c r="L6" s="923"/>
      <c r="M6" s="923"/>
      <c r="N6" s="923"/>
      <c r="O6" s="923"/>
      <c r="P6" s="923"/>
      <c r="Q6" s="924"/>
      <c r="R6" s="1288" t="s">
        <v>222</v>
      </c>
      <c r="S6" s="1289"/>
      <c r="T6" s="1289"/>
      <c r="U6" s="1289"/>
      <c r="V6" s="921"/>
      <c r="W6" s="921"/>
      <c r="X6" s="921"/>
      <c r="Y6" s="921"/>
      <c r="Z6" s="921"/>
      <c r="AA6" s="921"/>
      <c r="AB6" s="921"/>
      <c r="AC6" s="921"/>
      <c r="AD6" s="921"/>
      <c r="AE6" s="921"/>
      <c r="AF6" s="921"/>
      <c r="AG6" s="921"/>
      <c r="AH6" s="921"/>
      <c r="AI6" s="922"/>
    </row>
    <row r="7" spans="1:35">
      <c r="A7" s="925" t="s">
        <v>1</v>
      </c>
      <c r="B7" s="795"/>
      <c r="C7" s="795"/>
      <c r="D7" s="809"/>
      <c r="E7" s="809"/>
      <c r="F7" s="809"/>
      <c r="G7" s="809"/>
      <c r="H7" s="809"/>
      <c r="I7" s="809"/>
      <c r="J7" s="809"/>
      <c r="K7" s="809"/>
      <c r="L7" s="809"/>
      <c r="M7" s="809"/>
      <c r="N7" s="809"/>
      <c r="O7" s="809"/>
      <c r="P7" s="809"/>
      <c r="Q7" s="926"/>
      <c r="R7" s="1303" t="s">
        <v>223</v>
      </c>
      <c r="S7" s="1304"/>
      <c r="T7" s="1304"/>
      <c r="U7" s="1304"/>
      <c r="V7" s="919"/>
      <c r="W7" s="919"/>
      <c r="X7" s="919"/>
      <c r="Y7" s="919"/>
      <c r="Z7" s="919"/>
      <c r="AA7" s="919"/>
      <c r="AB7" s="919"/>
      <c r="AC7" s="919"/>
      <c r="AD7" s="919"/>
      <c r="AE7" s="919"/>
      <c r="AF7" s="919"/>
      <c r="AG7" s="919"/>
      <c r="AH7" s="919"/>
      <c r="AI7" s="920"/>
    </row>
    <row r="8" spans="1:35">
      <c r="A8" s="925"/>
      <c r="B8" s="795"/>
      <c r="C8" s="795"/>
      <c r="D8" s="809"/>
      <c r="E8" s="809"/>
      <c r="F8" s="809"/>
      <c r="G8" s="809"/>
      <c r="H8" s="809"/>
      <c r="I8" s="809"/>
      <c r="J8" s="809"/>
      <c r="K8" s="809"/>
      <c r="L8" s="809"/>
      <c r="M8" s="809"/>
      <c r="N8" s="809"/>
      <c r="O8" s="809"/>
      <c r="P8" s="809"/>
      <c r="Q8" s="926"/>
      <c r="R8" s="1288" t="s">
        <v>222</v>
      </c>
      <c r="S8" s="1289"/>
      <c r="T8" s="1289"/>
      <c r="U8" s="1289"/>
      <c r="V8" s="921"/>
      <c r="W8" s="921"/>
      <c r="X8" s="921"/>
      <c r="Y8" s="921"/>
      <c r="Z8" s="921"/>
      <c r="AA8" s="921"/>
      <c r="AB8" s="921"/>
      <c r="AC8" s="921"/>
      <c r="AD8" s="921"/>
      <c r="AE8" s="921"/>
      <c r="AF8" s="921"/>
      <c r="AG8" s="921"/>
      <c r="AH8" s="921"/>
      <c r="AI8" s="922"/>
    </row>
    <row r="9" spans="1:35">
      <c r="A9" s="1294" t="s">
        <v>174</v>
      </c>
      <c r="B9" s="1295"/>
      <c r="C9" s="809"/>
      <c r="D9" s="809"/>
      <c r="E9" s="809"/>
      <c r="F9" s="809"/>
      <c r="G9" s="809"/>
      <c r="H9" s="809"/>
      <c r="I9" s="1295" t="s">
        <v>68</v>
      </c>
      <c r="J9" s="1295"/>
      <c r="K9" s="809"/>
      <c r="L9" s="809"/>
      <c r="M9" s="809"/>
      <c r="N9" s="809"/>
      <c r="O9" s="809"/>
      <c r="P9" s="809"/>
      <c r="Q9" s="926"/>
      <c r="R9" s="1480" t="s">
        <v>239</v>
      </c>
      <c r="S9" s="1481"/>
      <c r="T9" s="1481"/>
      <c r="U9" s="1481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  <c r="AH9" s="935"/>
      <c r="AI9" s="936"/>
    </row>
    <row r="10" spans="1:35" ht="14.25" thickBot="1">
      <c r="A10" s="1296" t="s">
        <v>218</v>
      </c>
      <c r="B10" s="1297"/>
      <c r="C10" s="1297"/>
      <c r="D10" s="887"/>
      <c r="E10" s="887"/>
      <c r="F10" s="887"/>
      <c r="G10" s="887"/>
      <c r="H10" s="887"/>
      <c r="I10" s="887"/>
      <c r="J10" s="887"/>
      <c r="K10" s="887"/>
      <c r="L10" s="887"/>
      <c r="M10" s="887"/>
      <c r="N10" s="887"/>
      <c r="O10" s="887"/>
      <c r="P10" s="887"/>
      <c r="Q10" s="929"/>
      <c r="R10" s="1482" t="s">
        <v>238</v>
      </c>
      <c r="S10" s="1483"/>
      <c r="T10" s="1483"/>
      <c r="U10" s="1483"/>
      <c r="V10" s="855"/>
      <c r="W10" s="855"/>
      <c r="X10" s="855"/>
      <c r="Y10" s="855"/>
      <c r="Z10" s="855"/>
      <c r="AA10" s="855"/>
      <c r="AB10" s="855"/>
      <c r="AC10" s="855"/>
      <c r="AD10" s="855"/>
      <c r="AE10" s="855"/>
      <c r="AF10" s="855"/>
      <c r="AG10" s="855"/>
      <c r="AH10" s="855"/>
      <c r="AI10" s="931"/>
    </row>
    <row r="11" spans="1:35" ht="9.9499999999999993" customHeight="1" thickBot="1">
      <c r="A11" s="937"/>
      <c r="B11" s="937"/>
      <c r="C11" s="937"/>
      <c r="D11" s="937"/>
      <c r="E11" s="937"/>
      <c r="F11" s="937"/>
      <c r="G11" s="937"/>
      <c r="H11" s="937"/>
      <c r="I11" s="937"/>
      <c r="J11" s="937"/>
      <c r="K11" s="937"/>
      <c r="L11" s="937"/>
      <c r="M11" s="937"/>
      <c r="N11" s="937"/>
      <c r="O11" s="937"/>
      <c r="P11" s="937"/>
      <c r="Q11" s="937"/>
      <c r="R11" s="937"/>
      <c r="S11" s="937"/>
      <c r="T11" s="937"/>
      <c r="U11" s="937"/>
      <c r="V11" s="937"/>
      <c r="W11" s="937"/>
      <c r="X11" s="937"/>
      <c r="Y11" s="937"/>
      <c r="Z11" s="937"/>
      <c r="AA11" s="937"/>
      <c r="AB11" s="937"/>
      <c r="AC11" s="937"/>
      <c r="AD11" s="937"/>
      <c r="AE11" s="937"/>
      <c r="AF11" s="937"/>
      <c r="AG11" s="937"/>
      <c r="AH11" s="937"/>
      <c r="AI11" s="937"/>
    </row>
    <row r="12" spans="1:35" s="1" customFormat="1" ht="20.100000000000001" customHeight="1">
      <c r="A12" s="1298" t="s">
        <v>2</v>
      </c>
      <c r="B12" s="1290"/>
      <c r="C12" s="1290"/>
      <c r="D12" s="1299"/>
      <c r="E12" s="869"/>
      <c r="F12" s="870"/>
      <c r="G12" s="870"/>
      <c r="H12" s="870"/>
      <c r="I12" s="870"/>
      <c r="J12" s="870"/>
      <c r="K12" s="870"/>
      <c r="L12" s="870"/>
      <c r="M12" s="870"/>
      <c r="N12" s="870"/>
      <c r="O12" s="870"/>
      <c r="P12" s="870"/>
      <c r="Q12" s="870"/>
      <c r="R12" s="870"/>
      <c r="S12" s="870"/>
      <c r="T12" s="870"/>
      <c r="U12" s="870"/>
      <c r="V12" s="870"/>
      <c r="W12" s="870"/>
      <c r="X12" s="870"/>
      <c r="Y12" s="870"/>
      <c r="Z12" s="870"/>
      <c r="AA12" s="870"/>
      <c r="AB12" s="870"/>
      <c r="AC12" s="870"/>
      <c r="AD12" s="870"/>
      <c r="AE12" s="870"/>
      <c r="AF12" s="870"/>
      <c r="AG12" s="870"/>
      <c r="AH12" s="870"/>
      <c r="AI12" s="871"/>
    </row>
    <row r="13" spans="1:35" s="1" customFormat="1" ht="20.100000000000001" customHeight="1" thickBot="1">
      <c r="A13" s="1300"/>
      <c r="B13" s="1301"/>
      <c r="C13" s="1301"/>
      <c r="D13" s="1302"/>
      <c r="E13" s="873"/>
      <c r="F13" s="855"/>
      <c r="G13" s="855"/>
      <c r="H13" s="855"/>
      <c r="I13" s="855"/>
      <c r="J13" s="855"/>
      <c r="K13" s="855"/>
      <c r="L13" s="855"/>
      <c r="M13" s="855"/>
      <c r="N13" s="855"/>
      <c r="O13" s="855"/>
      <c r="P13" s="855"/>
      <c r="Q13" s="855"/>
      <c r="R13" s="855"/>
      <c r="S13" s="855"/>
      <c r="T13" s="855"/>
      <c r="U13" s="855"/>
      <c r="V13" s="855"/>
      <c r="W13" s="855"/>
      <c r="X13" s="855"/>
      <c r="Y13" s="855"/>
      <c r="Z13" s="855"/>
      <c r="AA13" s="10" t="s">
        <v>224</v>
      </c>
      <c r="AB13" s="938"/>
      <c r="AC13" s="938"/>
      <c r="AD13" s="938"/>
      <c r="AE13" s="938"/>
      <c r="AF13" s="938"/>
      <c r="AG13" s="938"/>
      <c r="AH13" s="938"/>
      <c r="AI13" s="11" t="s">
        <v>225</v>
      </c>
    </row>
    <row r="14" spans="1:35" ht="13.5" customHeight="1">
      <c r="A14" s="1305" t="s">
        <v>210</v>
      </c>
      <c r="B14" s="948"/>
      <c r="C14" s="948"/>
      <c r="D14" s="948"/>
      <c r="E14" s="948"/>
      <c r="F14" s="1308" t="s">
        <v>16</v>
      </c>
      <c r="G14" s="1309"/>
      <c r="H14" s="1309"/>
      <c r="I14" s="1309"/>
      <c r="J14" s="1309"/>
      <c r="K14" s="1310"/>
      <c r="L14" s="1311" t="s">
        <v>75</v>
      </c>
      <c r="M14" s="1311"/>
      <c r="N14" s="1311"/>
      <c r="O14" s="1311"/>
      <c r="P14" s="1311"/>
      <c r="Q14" s="1312"/>
      <c r="R14" s="1313" t="s">
        <v>18</v>
      </c>
      <c r="S14" s="1311"/>
      <c r="T14" s="1311"/>
      <c r="U14" s="1311"/>
      <c r="V14" s="1311"/>
      <c r="W14" s="1311"/>
      <c r="X14" s="1311"/>
      <c r="Y14" s="1311"/>
      <c r="Z14" s="1312"/>
      <c r="AA14" s="1317" t="s">
        <v>19</v>
      </c>
      <c r="AB14" s="1311"/>
      <c r="AC14" s="1311"/>
      <c r="AD14" s="1312"/>
      <c r="AE14" s="1317" t="s">
        <v>217</v>
      </c>
      <c r="AF14" s="1311"/>
      <c r="AG14" s="1311"/>
      <c r="AH14" s="1311"/>
      <c r="AI14" s="1312"/>
    </row>
    <row r="15" spans="1:35">
      <c r="A15" s="1306"/>
      <c r="B15" s="949"/>
      <c r="C15" s="949"/>
      <c r="D15" s="949"/>
      <c r="E15" s="949"/>
      <c r="F15" s="1318" t="s">
        <v>6</v>
      </c>
      <c r="G15" s="1319"/>
      <c r="H15" s="1320"/>
      <c r="I15" s="1321" t="s">
        <v>15</v>
      </c>
      <c r="J15" s="1319"/>
      <c r="K15" s="1322"/>
      <c r="L15" s="1315" t="s">
        <v>6</v>
      </c>
      <c r="M15" s="1315"/>
      <c r="N15" s="1323"/>
      <c r="O15" s="1324" t="s">
        <v>15</v>
      </c>
      <c r="P15" s="1315"/>
      <c r="Q15" s="1316"/>
      <c r="R15" s="1314"/>
      <c r="S15" s="1315"/>
      <c r="T15" s="1315"/>
      <c r="U15" s="1315"/>
      <c r="V15" s="1315"/>
      <c r="W15" s="1315"/>
      <c r="X15" s="1315"/>
      <c r="Y15" s="1315"/>
      <c r="Z15" s="1316"/>
      <c r="AA15" s="1314"/>
      <c r="AB15" s="1315"/>
      <c r="AC15" s="1315"/>
      <c r="AD15" s="1316"/>
      <c r="AE15" s="1314"/>
      <c r="AF15" s="1315"/>
      <c r="AG15" s="1315"/>
      <c r="AH15" s="1315"/>
      <c r="AI15" s="1316"/>
    </row>
    <row r="16" spans="1:35">
      <c r="A16" s="1306"/>
      <c r="B16" s="1315" t="s">
        <v>7</v>
      </c>
      <c r="C16" s="1315"/>
      <c r="D16" s="1315"/>
      <c r="E16" s="1315"/>
      <c r="F16" s="939"/>
      <c r="G16" s="940"/>
      <c r="H16" s="941"/>
      <c r="I16" s="942"/>
      <c r="J16" s="940"/>
      <c r="K16" s="943"/>
      <c r="L16" s="944"/>
      <c r="M16" s="944"/>
      <c r="N16" s="945"/>
      <c r="O16" s="946"/>
      <c r="P16" s="944"/>
      <c r="Q16" s="947"/>
      <c r="R16" s="1325" t="s">
        <v>17</v>
      </c>
      <c r="S16" s="1326"/>
      <c r="T16" s="850"/>
      <c r="U16" s="850"/>
      <c r="V16" s="850"/>
      <c r="W16" s="850"/>
      <c r="X16" s="850"/>
      <c r="Y16" s="850"/>
      <c r="Z16" s="957"/>
      <c r="AA16" s="971"/>
      <c r="AB16" s="972"/>
      <c r="AC16" s="972"/>
      <c r="AD16" s="973"/>
      <c r="AE16" s="977" t="s">
        <v>20</v>
      </c>
      <c r="AF16" s="923"/>
      <c r="AG16" s="923"/>
      <c r="AH16" s="923"/>
      <c r="AI16" s="978"/>
    </row>
    <row r="17" spans="1:35" ht="14.25" thickBot="1">
      <c r="A17" s="1306"/>
      <c r="B17" s="1315"/>
      <c r="C17" s="1315"/>
      <c r="D17" s="1315"/>
      <c r="E17" s="1315"/>
      <c r="F17" s="939"/>
      <c r="G17" s="940"/>
      <c r="H17" s="941"/>
      <c r="I17" s="942"/>
      <c r="J17" s="940"/>
      <c r="K17" s="943"/>
      <c r="L17" s="944"/>
      <c r="M17" s="944"/>
      <c r="N17" s="945"/>
      <c r="O17" s="946"/>
      <c r="P17" s="944"/>
      <c r="Q17" s="947"/>
      <c r="R17" s="1327"/>
      <c r="S17" s="1328"/>
      <c r="T17" s="855"/>
      <c r="U17" s="855"/>
      <c r="V17" s="855"/>
      <c r="W17" s="855"/>
      <c r="X17" s="855"/>
      <c r="Y17" s="855"/>
      <c r="Z17" s="931"/>
      <c r="AA17" s="974"/>
      <c r="AB17" s="975"/>
      <c r="AC17" s="975"/>
      <c r="AD17" s="976"/>
      <c r="AE17" s="979"/>
      <c r="AF17" s="887"/>
      <c r="AG17" s="887"/>
      <c r="AH17" s="887"/>
      <c r="AI17" s="980"/>
    </row>
    <row r="18" spans="1:35" ht="13.5" customHeight="1">
      <c r="A18" s="1306"/>
      <c r="B18" s="1315" t="s">
        <v>11</v>
      </c>
      <c r="C18" s="1315"/>
      <c r="D18" s="1315"/>
      <c r="E18" s="1315"/>
      <c r="F18" s="939"/>
      <c r="G18" s="940"/>
      <c r="H18" s="941"/>
      <c r="I18" s="942"/>
      <c r="J18" s="940"/>
      <c r="K18" s="943"/>
      <c r="L18" s="944"/>
      <c r="M18" s="944"/>
      <c r="N18" s="945"/>
      <c r="O18" s="946"/>
      <c r="P18" s="944"/>
      <c r="Q18" s="947"/>
      <c r="R18" s="1313" t="s">
        <v>24</v>
      </c>
      <c r="S18" s="1311"/>
      <c r="T18" s="1311"/>
      <c r="U18" s="1329" t="s">
        <v>21</v>
      </c>
      <c r="V18" s="1311"/>
      <c r="W18" s="1311"/>
      <c r="X18" s="1330" t="s">
        <v>22</v>
      </c>
      <c r="Y18" s="1311"/>
      <c r="Z18" s="1311"/>
      <c r="AA18" s="1311" t="s">
        <v>23</v>
      </c>
      <c r="AB18" s="1311"/>
      <c r="AC18" s="1311"/>
      <c r="AD18" s="1311" t="s">
        <v>4</v>
      </c>
      <c r="AE18" s="1311"/>
      <c r="AF18" s="1331"/>
      <c r="AG18" s="1290" t="s">
        <v>27</v>
      </c>
      <c r="AH18" s="1290"/>
      <c r="AI18" s="1291"/>
    </row>
    <row r="19" spans="1:35" ht="13.5" customHeight="1">
      <c r="A19" s="1306"/>
      <c r="B19" s="1315"/>
      <c r="C19" s="1315"/>
      <c r="D19" s="1315"/>
      <c r="E19" s="1315"/>
      <c r="F19" s="939"/>
      <c r="G19" s="940"/>
      <c r="H19" s="941"/>
      <c r="I19" s="942"/>
      <c r="J19" s="940"/>
      <c r="K19" s="943"/>
      <c r="L19" s="944"/>
      <c r="M19" s="944"/>
      <c r="N19" s="945"/>
      <c r="O19" s="946"/>
      <c r="P19" s="944"/>
      <c r="Q19" s="947"/>
      <c r="R19" s="1314"/>
      <c r="S19" s="1315"/>
      <c r="T19" s="1315"/>
      <c r="U19" s="1315"/>
      <c r="V19" s="1315"/>
      <c r="W19" s="1315"/>
      <c r="X19" s="1324"/>
      <c r="Y19" s="1315"/>
      <c r="Z19" s="1315"/>
      <c r="AA19" s="1315"/>
      <c r="AB19" s="1315"/>
      <c r="AC19" s="1315"/>
      <c r="AD19" s="1315"/>
      <c r="AE19" s="1315"/>
      <c r="AF19" s="1332"/>
      <c r="AG19" s="1292"/>
      <c r="AH19" s="1292"/>
      <c r="AI19" s="1293"/>
    </row>
    <row r="20" spans="1:35">
      <c r="A20" s="1306"/>
      <c r="B20" s="1315" t="s">
        <v>10</v>
      </c>
      <c r="C20" s="1315"/>
      <c r="D20" s="1315"/>
      <c r="E20" s="1315"/>
      <c r="F20" s="939"/>
      <c r="G20" s="940"/>
      <c r="H20" s="941"/>
      <c r="I20" s="942"/>
      <c r="J20" s="940"/>
      <c r="K20" s="943"/>
      <c r="L20" s="944"/>
      <c r="M20" s="944"/>
      <c r="N20" s="945"/>
      <c r="O20" s="946"/>
      <c r="P20" s="944"/>
      <c r="Q20" s="947"/>
      <c r="R20" s="1342" t="s">
        <v>26</v>
      </c>
      <c r="S20" s="1344" t="s">
        <v>3</v>
      </c>
      <c r="T20" s="1345"/>
      <c r="U20" s="958"/>
      <c r="V20" s="959"/>
      <c r="W20" s="960"/>
      <c r="X20" s="958"/>
      <c r="Y20" s="959"/>
      <c r="Z20" s="960"/>
      <c r="AA20" s="958"/>
      <c r="AB20" s="959"/>
      <c r="AC20" s="960"/>
      <c r="AD20" s="958"/>
      <c r="AE20" s="959"/>
      <c r="AF20" s="988"/>
      <c r="AG20" s="959"/>
      <c r="AH20" s="959"/>
      <c r="AI20" s="990"/>
    </row>
    <row r="21" spans="1:35">
      <c r="A21" s="1306"/>
      <c r="B21" s="1315"/>
      <c r="C21" s="1315"/>
      <c r="D21" s="1315"/>
      <c r="E21" s="1315"/>
      <c r="F21" s="939"/>
      <c r="G21" s="940"/>
      <c r="H21" s="941"/>
      <c r="I21" s="942"/>
      <c r="J21" s="940"/>
      <c r="K21" s="943"/>
      <c r="L21" s="944"/>
      <c r="M21" s="944"/>
      <c r="N21" s="945"/>
      <c r="O21" s="946"/>
      <c r="P21" s="944"/>
      <c r="Q21" s="947"/>
      <c r="R21" s="1343"/>
      <c r="S21" s="1346"/>
      <c r="T21" s="1347"/>
      <c r="U21" s="961"/>
      <c r="V21" s="962"/>
      <c r="W21" s="963"/>
      <c r="X21" s="961"/>
      <c r="Y21" s="962"/>
      <c r="Z21" s="963"/>
      <c r="AA21" s="961"/>
      <c r="AB21" s="962"/>
      <c r="AC21" s="963"/>
      <c r="AD21" s="961"/>
      <c r="AE21" s="962"/>
      <c r="AF21" s="989"/>
      <c r="AG21" s="962"/>
      <c r="AH21" s="962"/>
      <c r="AI21" s="991"/>
    </row>
    <row r="22" spans="1:35" ht="13.5" customHeight="1">
      <c r="A22" s="1306"/>
      <c r="B22" s="1315" t="s">
        <v>8</v>
      </c>
      <c r="C22" s="1315"/>
      <c r="D22" s="1315"/>
      <c r="E22" s="1315"/>
      <c r="F22" s="939"/>
      <c r="G22" s="940"/>
      <c r="H22" s="941"/>
      <c r="I22" s="942"/>
      <c r="J22" s="940"/>
      <c r="K22" s="943"/>
      <c r="L22" s="944"/>
      <c r="M22" s="944"/>
      <c r="N22" s="945"/>
      <c r="O22" s="946"/>
      <c r="P22" s="944"/>
      <c r="Q22" s="947"/>
      <c r="R22" s="1343"/>
      <c r="S22" s="1339" t="s">
        <v>4</v>
      </c>
      <c r="T22" s="1340"/>
      <c r="U22" s="944"/>
      <c r="V22" s="944"/>
      <c r="W22" s="944"/>
      <c r="X22" s="944"/>
      <c r="Y22" s="944"/>
      <c r="Z22" s="944"/>
      <c r="AA22" s="944"/>
      <c r="AB22" s="944"/>
      <c r="AC22" s="944"/>
      <c r="AD22" s="944"/>
      <c r="AE22" s="944"/>
      <c r="AF22" s="992"/>
      <c r="AG22" s="959"/>
      <c r="AH22" s="959"/>
      <c r="AI22" s="990"/>
    </row>
    <row r="23" spans="1:35" ht="13.5" customHeight="1">
      <c r="A23" s="1306"/>
      <c r="B23" s="1315"/>
      <c r="C23" s="1315"/>
      <c r="D23" s="1315"/>
      <c r="E23" s="1315"/>
      <c r="F23" s="939"/>
      <c r="G23" s="940"/>
      <c r="H23" s="941"/>
      <c r="I23" s="942"/>
      <c r="J23" s="940"/>
      <c r="K23" s="943"/>
      <c r="L23" s="944"/>
      <c r="M23" s="944"/>
      <c r="N23" s="945"/>
      <c r="O23" s="946"/>
      <c r="P23" s="944"/>
      <c r="Q23" s="947"/>
      <c r="R23" s="1343"/>
      <c r="S23" s="1288"/>
      <c r="T23" s="1341"/>
      <c r="U23" s="944"/>
      <c r="V23" s="944"/>
      <c r="W23" s="944"/>
      <c r="X23" s="944"/>
      <c r="Y23" s="944"/>
      <c r="Z23" s="944"/>
      <c r="AA23" s="944"/>
      <c r="AB23" s="944"/>
      <c r="AC23" s="944"/>
      <c r="AD23" s="944"/>
      <c r="AE23" s="944"/>
      <c r="AF23" s="992"/>
      <c r="AG23" s="962"/>
      <c r="AH23" s="962"/>
      <c r="AI23" s="991"/>
    </row>
    <row r="24" spans="1:35" ht="13.5" customHeight="1">
      <c r="A24" s="1306"/>
      <c r="B24" s="1315" t="s">
        <v>12</v>
      </c>
      <c r="C24" s="1315"/>
      <c r="D24" s="1315"/>
      <c r="E24" s="1315"/>
      <c r="F24" s="939"/>
      <c r="G24" s="940"/>
      <c r="H24" s="941"/>
      <c r="I24" s="942"/>
      <c r="J24" s="940"/>
      <c r="K24" s="943"/>
      <c r="L24" s="944"/>
      <c r="M24" s="944"/>
      <c r="N24" s="945"/>
      <c r="O24" s="946"/>
      <c r="P24" s="944"/>
      <c r="Q24" s="947"/>
      <c r="R24" s="1333" t="s">
        <v>25</v>
      </c>
      <c r="S24" s="1334"/>
      <c r="T24" s="1335"/>
      <c r="U24" s="944"/>
      <c r="V24" s="944"/>
      <c r="W24" s="944"/>
      <c r="X24" s="944"/>
      <c r="Y24" s="944"/>
      <c r="Z24" s="944"/>
      <c r="AA24" s="944"/>
      <c r="AB24" s="944"/>
      <c r="AC24" s="944"/>
      <c r="AD24" s="944"/>
      <c r="AE24" s="944"/>
      <c r="AF24" s="992"/>
      <c r="AG24" s="959"/>
      <c r="AH24" s="959"/>
      <c r="AI24" s="990"/>
    </row>
    <row r="25" spans="1:35" ht="13.5" customHeight="1">
      <c r="A25" s="1306"/>
      <c r="B25" s="1315"/>
      <c r="C25" s="1315"/>
      <c r="D25" s="1315"/>
      <c r="E25" s="1315"/>
      <c r="F25" s="939"/>
      <c r="G25" s="940"/>
      <c r="H25" s="941"/>
      <c r="I25" s="942"/>
      <c r="J25" s="940"/>
      <c r="K25" s="943"/>
      <c r="L25" s="944"/>
      <c r="M25" s="944"/>
      <c r="N25" s="945"/>
      <c r="O25" s="946"/>
      <c r="P25" s="944"/>
      <c r="Q25" s="947"/>
      <c r="R25" s="1336"/>
      <c r="S25" s="1337"/>
      <c r="T25" s="1338"/>
      <c r="U25" s="944"/>
      <c r="V25" s="944"/>
      <c r="W25" s="944"/>
      <c r="X25" s="944"/>
      <c r="Y25" s="944"/>
      <c r="Z25" s="944"/>
      <c r="AA25" s="944"/>
      <c r="AB25" s="944"/>
      <c r="AC25" s="944"/>
      <c r="AD25" s="944"/>
      <c r="AE25" s="944"/>
      <c r="AF25" s="992"/>
      <c r="AG25" s="962"/>
      <c r="AH25" s="962"/>
      <c r="AI25" s="991"/>
    </row>
    <row r="26" spans="1:35" ht="13.5" customHeight="1">
      <c r="A26" s="1306"/>
      <c r="B26" s="1315" t="s">
        <v>13</v>
      </c>
      <c r="C26" s="1315"/>
      <c r="D26" s="1315"/>
      <c r="E26" s="1315"/>
      <c r="F26" s="939"/>
      <c r="G26" s="940"/>
      <c r="H26" s="941"/>
      <c r="I26" s="942"/>
      <c r="J26" s="940"/>
      <c r="K26" s="943"/>
      <c r="L26" s="944"/>
      <c r="M26" s="944"/>
      <c r="N26" s="945"/>
      <c r="O26" s="946"/>
      <c r="P26" s="944"/>
      <c r="Q26" s="947"/>
      <c r="R26" s="1314" t="s">
        <v>5</v>
      </c>
      <c r="S26" s="1315"/>
      <c r="T26" s="1315"/>
      <c r="U26" s="958"/>
      <c r="V26" s="959"/>
      <c r="W26" s="960"/>
      <c r="X26" s="958"/>
      <c r="Y26" s="959"/>
      <c r="Z26" s="960"/>
      <c r="AA26" s="958"/>
      <c r="AB26" s="959"/>
      <c r="AC26" s="960"/>
      <c r="AD26" s="958"/>
      <c r="AE26" s="959"/>
      <c r="AF26" s="988"/>
      <c r="AG26" s="959"/>
      <c r="AH26" s="959"/>
      <c r="AI26" s="990"/>
    </row>
    <row r="27" spans="1:35" ht="14.25" thickBot="1">
      <c r="A27" s="1306"/>
      <c r="B27" s="1352"/>
      <c r="C27" s="1352"/>
      <c r="D27" s="1352"/>
      <c r="E27" s="1352"/>
      <c r="F27" s="1024"/>
      <c r="G27" s="1025"/>
      <c r="H27" s="1026"/>
      <c r="I27" s="1027"/>
      <c r="J27" s="1025"/>
      <c r="K27" s="1028"/>
      <c r="L27" s="1029"/>
      <c r="M27" s="1029"/>
      <c r="N27" s="1030"/>
      <c r="O27" s="1031"/>
      <c r="P27" s="1029"/>
      <c r="Q27" s="1032"/>
      <c r="R27" s="1353"/>
      <c r="S27" s="1352"/>
      <c r="T27" s="1352"/>
      <c r="U27" s="985"/>
      <c r="V27" s="986"/>
      <c r="W27" s="987"/>
      <c r="X27" s="985"/>
      <c r="Y27" s="986"/>
      <c r="Z27" s="987"/>
      <c r="AA27" s="985"/>
      <c r="AB27" s="986"/>
      <c r="AC27" s="987"/>
      <c r="AD27" s="985"/>
      <c r="AE27" s="986"/>
      <c r="AF27" s="1023"/>
      <c r="AG27" s="986"/>
      <c r="AH27" s="986"/>
      <c r="AI27" s="993"/>
    </row>
    <row r="28" spans="1:35" ht="14.25" customHeight="1" thickTop="1">
      <c r="A28" s="1306"/>
      <c r="B28" s="1348" t="s">
        <v>14</v>
      </c>
      <c r="C28" s="1348"/>
      <c r="D28" s="1348"/>
      <c r="E28" s="1348"/>
      <c r="F28" s="1004"/>
      <c r="G28" s="1005"/>
      <c r="H28" s="1006"/>
      <c r="I28" s="1010"/>
      <c r="J28" s="1005"/>
      <c r="K28" s="1011"/>
      <c r="L28" s="1014"/>
      <c r="M28" s="1014"/>
      <c r="N28" s="1015"/>
      <c r="O28" s="963"/>
      <c r="P28" s="1014"/>
      <c r="Q28" s="1018"/>
      <c r="R28" s="1350" t="s">
        <v>9</v>
      </c>
      <c r="S28" s="1348"/>
      <c r="T28" s="1348"/>
      <c r="U28" s="994"/>
      <c r="V28" s="995"/>
      <c r="W28" s="996"/>
      <c r="X28" s="994"/>
      <c r="Y28" s="995"/>
      <c r="Z28" s="996"/>
      <c r="AA28" s="994"/>
      <c r="AB28" s="995"/>
      <c r="AC28" s="996"/>
      <c r="AD28" s="994"/>
      <c r="AE28" s="995"/>
      <c r="AF28" s="1000"/>
      <c r="AG28" s="995"/>
      <c r="AH28" s="995"/>
      <c r="AI28" s="1002"/>
    </row>
    <row r="29" spans="1:35" ht="14.25" customHeight="1" thickBot="1">
      <c r="A29" s="1307"/>
      <c r="B29" s="1349"/>
      <c r="C29" s="1349"/>
      <c r="D29" s="1349"/>
      <c r="E29" s="1349"/>
      <c r="F29" s="1007"/>
      <c r="G29" s="1008"/>
      <c r="H29" s="1009"/>
      <c r="I29" s="1012"/>
      <c r="J29" s="1008"/>
      <c r="K29" s="1013"/>
      <c r="L29" s="1016"/>
      <c r="M29" s="1016"/>
      <c r="N29" s="1017"/>
      <c r="O29" s="1019"/>
      <c r="P29" s="1016"/>
      <c r="Q29" s="1020"/>
      <c r="R29" s="1351"/>
      <c r="S29" s="1349"/>
      <c r="T29" s="1349"/>
      <c r="U29" s="997"/>
      <c r="V29" s="998"/>
      <c r="W29" s="999"/>
      <c r="X29" s="997"/>
      <c r="Y29" s="998"/>
      <c r="Z29" s="999"/>
      <c r="AA29" s="997"/>
      <c r="AB29" s="998"/>
      <c r="AC29" s="999"/>
      <c r="AD29" s="997"/>
      <c r="AE29" s="998"/>
      <c r="AF29" s="1001"/>
      <c r="AG29" s="998"/>
      <c r="AH29" s="998"/>
      <c r="AI29" s="1003"/>
    </row>
    <row r="30" spans="1:35" ht="13.5" customHeight="1">
      <c r="A30" s="1313" t="s">
        <v>28</v>
      </c>
      <c r="B30" s="1311"/>
      <c r="C30" s="1311"/>
      <c r="D30" s="1311"/>
      <c r="E30" s="1359" t="s">
        <v>75</v>
      </c>
      <c r="F30" s="1311" t="s">
        <v>31</v>
      </c>
      <c r="G30" s="1311"/>
      <c r="H30" s="1311"/>
      <c r="I30" s="1363"/>
      <c r="J30" s="1363"/>
      <c r="K30" s="1363"/>
      <c r="L30" s="1363"/>
      <c r="M30" s="1363"/>
      <c r="N30" s="1363"/>
      <c r="O30" s="1363"/>
      <c r="P30" s="1363"/>
      <c r="Q30" s="1363"/>
      <c r="R30" s="1363"/>
      <c r="S30" s="1363"/>
      <c r="T30" s="1364" t="s">
        <v>33</v>
      </c>
      <c r="U30" s="882" t="s">
        <v>34</v>
      </c>
      <c r="V30" s="882"/>
      <c r="W30" s="882"/>
      <c r="X30" s="882"/>
      <c r="Y30" s="882"/>
      <c r="Z30" s="882" t="s">
        <v>36</v>
      </c>
      <c r="AA30" s="882"/>
      <c r="AB30" s="882"/>
      <c r="AC30" s="882"/>
      <c r="AD30" s="882"/>
      <c r="AE30" s="882" t="s">
        <v>40</v>
      </c>
      <c r="AF30" s="882"/>
      <c r="AG30" s="882"/>
      <c r="AH30" s="882"/>
      <c r="AI30" s="884"/>
    </row>
    <row r="31" spans="1:35">
      <c r="A31" s="1314"/>
      <c r="B31" s="1315"/>
      <c r="C31" s="1315"/>
      <c r="D31" s="1315"/>
      <c r="E31" s="1360"/>
      <c r="F31" s="1315"/>
      <c r="G31" s="1315"/>
      <c r="H31" s="1315"/>
      <c r="I31" s="1358"/>
      <c r="J31" s="1358"/>
      <c r="K31" s="1358"/>
      <c r="L31" s="1358"/>
      <c r="M31" s="1358"/>
      <c r="N31" s="1358"/>
      <c r="O31" s="1358"/>
      <c r="P31" s="1358"/>
      <c r="Q31" s="1358"/>
      <c r="R31" s="1358"/>
      <c r="S31" s="1358"/>
      <c r="T31" s="1365"/>
      <c r="U31" s="809"/>
      <c r="V31" s="809"/>
      <c r="W31" s="809"/>
      <c r="X31" s="809"/>
      <c r="Y31" s="809"/>
      <c r="Z31" s="809"/>
      <c r="AA31" s="809"/>
      <c r="AB31" s="809"/>
      <c r="AC31" s="809"/>
      <c r="AD31" s="809"/>
      <c r="AE31" s="809"/>
      <c r="AF31" s="809"/>
      <c r="AG31" s="809"/>
      <c r="AH31" s="809"/>
      <c r="AI31" s="885"/>
    </row>
    <row r="32" spans="1:35">
      <c r="A32" s="1354" t="s">
        <v>29</v>
      </c>
      <c r="B32" s="1355"/>
      <c r="C32" s="1355"/>
      <c r="D32" s="1356"/>
      <c r="E32" s="1361"/>
      <c r="F32" s="1315" t="s">
        <v>0</v>
      </c>
      <c r="G32" s="1315"/>
      <c r="H32" s="1315"/>
      <c r="I32" s="1358"/>
      <c r="J32" s="1358"/>
      <c r="K32" s="1358"/>
      <c r="L32" s="1358"/>
      <c r="M32" s="1358"/>
      <c r="N32" s="1358"/>
      <c r="O32" s="1358"/>
      <c r="P32" s="1358"/>
      <c r="Q32" s="1358"/>
      <c r="R32" s="1358"/>
      <c r="S32" s="1358"/>
      <c r="T32" s="1365"/>
      <c r="U32" s="809" t="s">
        <v>39</v>
      </c>
      <c r="V32" s="809"/>
      <c r="W32" s="809"/>
      <c r="X32" s="809"/>
      <c r="Y32" s="809"/>
      <c r="Z32" s="809" t="s">
        <v>38</v>
      </c>
      <c r="AA32" s="809"/>
      <c r="AB32" s="809"/>
      <c r="AC32" s="809"/>
      <c r="AD32" s="809"/>
      <c r="AE32" s="809" t="s">
        <v>37</v>
      </c>
      <c r="AF32" s="809"/>
      <c r="AG32" s="809"/>
      <c r="AH32" s="809"/>
      <c r="AI32" s="885"/>
    </row>
    <row r="33" spans="1:35">
      <c r="A33" s="925"/>
      <c r="B33" s="795"/>
      <c r="C33" s="795"/>
      <c r="D33" s="1357"/>
      <c r="E33" s="1361"/>
      <c r="F33" s="1315"/>
      <c r="G33" s="1315"/>
      <c r="H33" s="1315"/>
      <c r="I33" s="1358"/>
      <c r="J33" s="1358"/>
      <c r="K33" s="1358"/>
      <c r="L33" s="1358"/>
      <c r="M33" s="1358"/>
      <c r="N33" s="1358"/>
      <c r="O33" s="1358"/>
      <c r="P33" s="1358"/>
      <c r="Q33" s="1358"/>
      <c r="R33" s="1358"/>
      <c r="S33" s="1358"/>
      <c r="T33" s="1365"/>
      <c r="U33" s="809"/>
      <c r="V33" s="809"/>
      <c r="W33" s="809"/>
      <c r="X33" s="809"/>
      <c r="Y33" s="809"/>
      <c r="Z33" s="809"/>
      <c r="AA33" s="809"/>
      <c r="AB33" s="809"/>
      <c r="AC33" s="809"/>
      <c r="AD33" s="809"/>
      <c r="AE33" s="809"/>
      <c r="AF33" s="809"/>
      <c r="AG33" s="809"/>
      <c r="AH33" s="809"/>
      <c r="AI33" s="885"/>
    </row>
    <row r="34" spans="1:35">
      <c r="A34" s="925" t="s">
        <v>30</v>
      </c>
      <c r="B34" s="795"/>
      <c r="C34" s="795"/>
      <c r="D34" s="1357"/>
      <c r="E34" s="1361"/>
      <c r="F34" s="1315" t="s">
        <v>32</v>
      </c>
      <c r="G34" s="1315"/>
      <c r="H34" s="1315"/>
      <c r="I34" s="1358"/>
      <c r="J34" s="1358"/>
      <c r="K34" s="1358"/>
      <c r="L34" s="1358"/>
      <c r="M34" s="1358"/>
      <c r="N34" s="1358"/>
      <c r="O34" s="1358"/>
      <c r="P34" s="1358"/>
      <c r="Q34" s="1358"/>
      <c r="R34" s="1358"/>
      <c r="S34" s="1358"/>
      <c r="T34" s="1365"/>
      <c r="U34" s="809" t="s">
        <v>35</v>
      </c>
      <c r="V34" s="809"/>
      <c r="W34" s="809"/>
      <c r="X34" s="809"/>
      <c r="Y34" s="809"/>
      <c r="Z34" s="809" t="s">
        <v>178</v>
      </c>
      <c r="AA34" s="809"/>
      <c r="AB34" s="809"/>
      <c r="AC34" s="809"/>
      <c r="AD34" s="797"/>
      <c r="AE34" s="797"/>
      <c r="AF34" s="797"/>
      <c r="AG34" s="797"/>
      <c r="AH34" s="797"/>
      <c r="AI34" s="872" t="s">
        <v>177</v>
      </c>
    </row>
    <row r="35" spans="1:35" ht="14.25" thickBot="1">
      <c r="A35" s="1367"/>
      <c r="B35" s="1368"/>
      <c r="C35" s="1368"/>
      <c r="D35" s="1369"/>
      <c r="E35" s="1362"/>
      <c r="F35" s="1349"/>
      <c r="G35" s="1349"/>
      <c r="H35" s="1349"/>
      <c r="I35" s="1370"/>
      <c r="J35" s="1370"/>
      <c r="K35" s="1370"/>
      <c r="L35" s="1370"/>
      <c r="M35" s="1370"/>
      <c r="N35" s="1370"/>
      <c r="O35" s="1370"/>
      <c r="P35" s="1370"/>
      <c r="Q35" s="1370"/>
      <c r="R35" s="1370"/>
      <c r="S35" s="1370"/>
      <c r="T35" s="1366"/>
      <c r="U35" s="887"/>
      <c r="V35" s="887"/>
      <c r="W35" s="887"/>
      <c r="X35" s="887"/>
      <c r="Y35" s="887"/>
      <c r="Z35" s="887"/>
      <c r="AA35" s="887"/>
      <c r="AB35" s="887"/>
      <c r="AC35" s="887"/>
      <c r="AD35" s="855"/>
      <c r="AE35" s="855"/>
      <c r="AF35" s="855"/>
      <c r="AG35" s="855"/>
      <c r="AH35" s="855"/>
      <c r="AI35" s="931"/>
    </row>
    <row r="36" spans="1:35">
      <c r="A36" s="1375" t="s">
        <v>58</v>
      </c>
      <c r="B36" s="1380"/>
      <c r="C36" s="1380"/>
      <c r="D36" s="1380"/>
      <c r="E36" s="1381"/>
      <c r="F36" s="881" t="s">
        <v>59</v>
      </c>
      <c r="G36" s="882"/>
      <c r="H36" s="882"/>
      <c r="I36" s="882"/>
      <c r="J36" s="882"/>
      <c r="K36" s="882"/>
      <c r="L36" s="882"/>
      <c r="M36" s="882" t="s">
        <v>60</v>
      </c>
      <c r="N36" s="882"/>
      <c r="O36" s="882"/>
      <c r="P36" s="882"/>
      <c r="Q36" s="882"/>
      <c r="R36" s="882" t="s">
        <v>61</v>
      </c>
      <c r="S36" s="882"/>
      <c r="T36" s="882"/>
      <c r="U36" s="882"/>
      <c r="V36" s="884"/>
      <c r="W36" s="1298" t="s">
        <v>56</v>
      </c>
      <c r="X36" s="1290"/>
      <c r="Y36" s="1290"/>
      <c r="Z36" s="1299"/>
      <c r="AA36" s="1329" t="s">
        <v>21</v>
      </c>
      <c r="AB36" s="1311"/>
      <c r="AC36" s="1311"/>
      <c r="AD36" s="1330" t="s">
        <v>22</v>
      </c>
      <c r="AE36" s="1311"/>
      <c r="AF36" s="1311"/>
      <c r="AG36" s="1311" t="s">
        <v>23</v>
      </c>
      <c r="AH36" s="1311"/>
      <c r="AI36" s="1312"/>
    </row>
    <row r="37" spans="1:35">
      <c r="A37" s="1418"/>
      <c r="B37" s="1419"/>
      <c r="C37" s="1419"/>
      <c r="D37" s="1419"/>
      <c r="E37" s="1429"/>
      <c r="F37" s="883"/>
      <c r="G37" s="809"/>
      <c r="H37" s="809"/>
      <c r="I37" s="809"/>
      <c r="J37" s="809"/>
      <c r="K37" s="809"/>
      <c r="L37" s="809"/>
      <c r="M37" s="809"/>
      <c r="N37" s="809"/>
      <c r="O37" s="809"/>
      <c r="P37" s="809"/>
      <c r="Q37" s="809"/>
      <c r="R37" s="809"/>
      <c r="S37" s="809"/>
      <c r="T37" s="809"/>
      <c r="U37" s="809"/>
      <c r="V37" s="885"/>
      <c r="W37" s="1376"/>
      <c r="X37" s="1377"/>
      <c r="Y37" s="1377"/>
      <c r="Z37" s="1378"/>
      <c r="AA37" s="1315"/>
      <c r="AB37" s="1315"/>
      <c r="AC37" s="1315"/>
      <c r="AD37" s="1324"/>
      <c r="AE37" s="1315"/>
      <c r="AF37" s="1315"/>
      <c r="AG37" s="1315"/>
      <c r="AH37" s="1315"/>
      <c r="AI37" s="1316"/>
    </row>
    <row r="38" spans="1:35" ht="13.5" customHeight="1">
      <c r="A38" s="1418"/>
      <c r="B38" s="1419"/>
      <c r="C38" s="1419"/>
      <c r="D38" s="1419"/>
      <c r="E38" s="1429"/>
      <c r="F38" s="883" t="s">
        <v>62</v>
      </c>
      <c r="G38" s="809"/>
      <c r="H38" s="809"/>
      <c r="I38" s="809"/>
      <c r="J38" s="809"/>
      <c r="K38" s="809" t="s">
        <v>181</v>
      </c>
      <c r="L38" s="809"/>
      <c r="M38" s="809"/>
      <c r="N38" s="809"/>
      <c r="O38" s="809"/>
      <c r="P38" s="809"/>
      <c r="Q38" s="809"/>
      <c r="R38" s="809"/>
      <c r="S38" s="809"/>
      <c r="T38" s="809"/>
      <c r="U38" s="809"/>
      <c r="V38" s="872" t="s">
        <v>177</v>
      </c>
      <c r="W38" s="1376"/>
      <c r="X38" s="1377"/>
      <c r="Y38" s="1377"/>
      <c r="Z38" s="1378"/>
      <c r="AA38" s="888"/>
      <c r="AB38" s="890" t="s">
        <v>57</v>
      </c>
      <c r="AC38" s="892"/>
      <c r="AD38" s="888"/>
      <c r="AE38" s="890" t="s">
        <v>57</v>
      </c>
      <c r="AF38" s="892"/>
      <c r="AG38" s="888"/>
      <c r="AH38" s="890" t="s">
        <v>57</v>
      </c>
      <c r="AI38" s="894"/>
    </row>
    <row r="39" spans="1:35" ht="14.25" customHeight="1" thickBot="1">
      <c r="A39" s="1420"/>
      <c r="B39" s="1421"/>
      <c r="C39" s="1421"/>
      <c r="D39" s="1421"/>
      <c r="E39" s="1430"/>
      <c r="F39" s="886"/>
      <c r="G39" s="887"/>
      <c r="H39" s="887"/>
      <c r="I39" s="887"/>
      <c r="J39" s="887"/>
      <c r="K39" s="887"/>
      <c r="L39" s="887"/>
      <c r="M39" s="887"/>
      <c r="N39" s="887"/>
      <c r="O39" s="887"/>
      <c r="P39" s="887"/>
      <c r="Q39" s="887"/>
      <c r="R39" s="887"/>
      <c r="S39" s="887"/>
      <c r="T39" s="887"/>
      <c r="U39" s="887"/>
      <c r="V39" s="931"/>
      <c r="W39" s="1300"/>
      <c r="X39" s="1301"/>
      <c r="Y39" s="1301"/>
      <c r="Z39" s="1302"/>
      <c r="AA39" s="889"/>
      <c r="AB39" s="891"/>
      <c r="AC39" s="893"/>
      <c r="AD39" s="889"/>
      <c r="AE39" s="891"/>
      <c r="AF39" s="893"/>
      <c r="AG39" s="889"/>
      <c r="AH39" s="891"/>
      <c r="AI39" s="895"/>
    </row>
    <row r="40" spans="1:35" ht="13.5" customHeight="1">
      <c r="A40" s="1375" t="s">
        <v>226</v>
      </c>
      <c r="B40" s="1380"/>
      <c r="C40" s="1380"/>
      <c r="D40" s="1380"/>
      <c r="E40" s="1381"/>
      <c r="F40" s="1282" t="s">
        <v>63</v>
      </c>
      <c r="G40" s="1283"/>
      <c r="H40" s="1283"/>
      <c r="I40" s="1047"/>
      <c r="J40" s="1047"/>
      <c r="K40" s="1047"/>
      <c r="L40" s="1047"/>
      <c r="M40" s="1047"/>
      <c r="N40" s="1047"/>
      <c r="O40" s="1047"/>
      <c r="P40" s="1047"/>
      <c r="Q40" s="1048"/>
      <c r="R40" s="1375" t="s">
        <v>228</v>
      </c>
      <c r="S40" s="1380"/>
      <c r="T40" s="1380"/>
      <c r="U40" s="1380"/>
      <c r="V40" s="1381"/>
      <c r="W40" s="1386" t="s">
        <v>175</v>
      </c>
      <c r="X40" s="1387"/>
      <c r="Y40" s="1033"/>
      <c r="Z40" s="1033"/>
      <c r="AA40" s="1033" t="s">
        <v>236</v>
      </c>
      <c r="AB40" s="1033"/>
      <c r="AC40" s="1035"/>
      <c r="AD40" s="1373" t="s">
        <v>65</v>
      </c>
      <c r="AE40" s="1374"/>
      <c r="AF40" s="1037" t="s">
        <v>66</v>
      </c>
      <c r="AG40" s="1037"/>
      <c r="AH40" s="1037"/>
      <c r="AI40" s="1038"/>
    </row>
    <row r="41" spans="1:35" ht="13.5" customHeight="1">
      <c r="A41" s="1383"/>
      <c r="B41" s="1384"/>
      <c r="C41" s="1384"/>
      <c r="D41" s="1384"/>
      <c r="E41" s="1385"/>
      <c r="F41" s="1371"/>
      <c r="G41" s="1372"/>
      <c r="H41" s="1372"/>
      <c r="I41" s="1049"/>
      <c r="J41" s="1049"/>
      <c r="K41" s="1049"/>
      <c r="L41" s="1049"/>
      <c r="M41" s="1049"/>
      <c r="N41" s="1049"/>
      <c r="O41" s="1049"/>
      <c r="P41" s="1049"/>
      <c r="Q41" s="1050"/>
      <c r="R41" s="1383"/>
      <c r="S41" s="1384"/>
      <c r="T41" s="1384"/>
      <c r="U41" s="1384"/>
      <c r="V41" s="1385"/>
      <c r="W41" s="1388"/>
      <c r="X41" s="1389"/>
      <c r="Y41" s="1034"/>
      <c r="Z41" s="1034"/>
      <c r="AA41" s="1034"/>
      <c r="AB41" s="1034"/>
      <c r="AC41" s="1036"/>
      <c r="AD41" s="1288"/>
      <c r="AE41" s="1289"/>
      <c r="AF41" s="1039"/>
      <c r="AG41" s="1039"/>
      <c r="AH41" s="1039"/>
      <c r="AI41" s="1040"/>
    </row>
    <row r="42" spans="1:35" ht="13.5" customHeight="1">
      <c r="A42" s="1041" t="s">
        <v>227</v>
      </c>
      <c r="B42" s="1042"/>
      <c r="C42" s="1042"/>
      <c r="D42" s="1042"/>
      <c r="E42" s="1043"/>
      <c r="F42" s="1303" t="s">
        <v>64</v>
      </c>
      <c r="G42" s="1304"/>
      <c r="H42" s="1304"/>
      <c r="I42" s="850" t="s">
        <v>231</v>
      </c>
      <c r="J42" s="850"/>
      <c r="K42" s="850"/>
      <c r="L42" s="850"/>
      <c r="M42" s="850"/>
      <c r="N42" s="850"/>
      <c r="O42" s="850"/>
      <c r="P42" s="850"/>
      <c r="Q42" s="957"/>
      <c r="R42" s="1041" t="s">
        <v>227</v>
      </c>
      <c r="S42" s="1042"/>
      <c r="T42" s="1042"/>
      <c r="U42" s="1042"/>
      <c r="V42" s="1043"/>
      <c r="W42" s="1392" t="s">
        <v>211</v>
      </c>
      <c r="X42" s="1393"/>
      <c r="Y42" s="1393"/>
      <c r="Z42" s="923" t="s">
        <v>230</v>
      </c>
      <c r="AA42" s="923"/>
      <c r="AB42" s="923"/>
      <c r="AC42" s="923"/>
      <c r="AD42" s="923"/>
      <c r="AE42" s="923"/>
      <c r="AF42" s="923"/>
      <c r="AG42" s="923"/>
      <c r="AH42" s="923"/>
      <c r="AI42" s="978"/>
    </row>
    <row r="43" spans="1:35" ht="13.5" customHeight="1" thickBot="1">
      <c r="A43" s="1044"/>
      <c r="B43" s="1045"/>
      <c r="C43" s="1045"/>
      <c r="D43" s="1045"/>
      <c r="E43" s="1046"/>
      <c r="F43" s="1390"/>
      <c r="G43" s="1391"/>
      <c r="H43" s="1391"/>
      <c r="I43" s="855"/>
      <c r="J43" s="855"/>
      <c r="K43" s="855"/>
      <c r="L43" s="855"/>
      <c r="M43" s="855"/>
      <c r="N43" s="855"/>
      <c r="O43" s="855"/>
      <c r="P43" s="855"/>
      <c r="Q43" s="931"/>
      <c r="R43" s="1044"/>
      <c r="S43" s="1045"/>
      <c r="T43" s="1045"/>
      <c r="U43" s="1045"/>
      <c r="V43" s="1046"/>
      <c r="W43" s="1394"/>
      <c r="X43" s="1395"/>
      <c r="Y43" s="1395"/>
      <c r="Z43" s="887"/>
      <c r="AA43" s="887"/>
      <c r="AB43" s="887"/>
      <c r="AC43" s="887"/>
      <c r="AD43" s="887"/>
      <c r="AE43" s="887"/>
      <c r="AF43" s="887"/>
      <c r="AG43" s="887"/>
      <c r="AH43" s="887"/>
      <c r="AI43" s="980"/>
    </row>
    <row r="44" spans="1:35" ht="13.5" customHeight="1">
      <c r="A44" s="1375" t="s">
        <v>229</v>
      </c>
      <c r="B44" s="1380"/>
      <c r="C44" s="1380"/>
      <c r="D44" s="1380"/>
      <c r="E44" s="1381"/>
      <c r="F44" s="1282" t="s">
        <v>237</v>
      </c>
      <c r="G44" s="1283"/>
      <c r="H44" s="1056"/>
      <c r="I44" s="1057"/>
      <c r="J44" s="1060" t="s">
        <v>176</v>
      </c>
      <c r="K44" s="1061"/>
      <c r="L44" s="1373" t="s">
        <v>65</v>
      </c>
      <c r="M44" s="1374"/>
      <c r="N44" s="1037" t="s">
        <v>66</v>
      </c>
      <c r="O44" s="1037"/>
      <c r="P44" s="1037"/>
      <c r="Q44" s="1038"/>
      <c r="R44" s="1375" t="s">
        <v>70</v>
      </c>
      <c r="S44" s="1290"/>
      <c r="T44" s="1290"/>
      <c r="U44" s="1290"/>
      <c r="V44" s="1299"/>
      <c r="W44" s="1379" t="s">
        <v>72</v>
      </c>
      <c r="X44" s="1290"/>
      <c r="Y44" s="1290"/>
      <c r="Z44" s="1290"/>
      <c r="AA44" s="1379" t="s">
        <v>73</v>
      </c>
      <c r="AB44" s="1380"/>
      <c r="AC44" s="1380"/>
      <c r="AD44" s="1380"/>
      <c r="AE44" s="1381"/>
      <c r="AF44" s="1379" t="s">
        <v>74</v>
      </c>
      <c r="AG44" s="1290"/>
      <c r="AH44" s="1290"/>
      <c r="AI44" s="1291"/>
    </row>
    <row r="45" spans="1:35" ht="13.5" customHeight="1">
      <c r="A45" s="1383"/>
      <c r="B45" s="1384"/>
      <c r="C45" s="1384"/>
      <c r="D45" s="1384"/>
      <c r="E45" s="1385"/>
      <c r="F45" s="1371"/>
      <c r="G45" s="1372"/>
      <c r="H45" s="1058"/>
      <c r="I45" s="1059"/>
      <c r="J45" s="1059"/>
      <c r="K45" s="1062"/>
      <c r="L45" s="1288"/>
      <c r="M45" s="1289"/>
      <c r="N45" s="1039"/>
      <c r="O45" s="1039"/>
      <c r="P45" s="1039"/>
      <c r="Q45" s="1040"/>
      <c r="R45" s="1376"/>
      <c r="S45" s="1377"/>
      <c r="T45" s="1377"/>
      <c r="U45" s="1377"/>
      <c r="V45" s="1378"/>
      <c r="W45" s="1346"/>
      <c r="X45" s="1292"/>
      <c r="Y45" s="1292"/>
      <c r="Z45" s="1292"/>
      <c r="AA45" s="1382"/>
      <c r="AB45" s="1337"/>
      <c r="AC45" s="1337"/>
      <c r="AD45" s="1337"/>
      <c r="AE45" s="1338"/>
      <c r="AF45" s="1346"/>
      <c r="AG45" s="1292"/>
      <c r="AH45" s="1292"/>
      <c r="AI45" s="1293"/>
    </row>
    <row r="46" spans="1:35" ht="13.5" customHeight="1">
      <c r="A46" s="1041" t="s">
        <v>227</v>
      </c>
      <c r="B46" s="1042"/>
      <c r="C46" s="1042"/>
      <c r="D46" s="1042"/>
      <c r="E46" s="1043"/>
      <c r="F46" s="1303" t="s">
        <v>69</v>
      </c>
      <c r="G46" s="1396"/>
      <c r="H46" s="1051" t="s">
        <v>179</v>
      </c>
      <c r="I46" s="1051"/>
      <c r="J46" s="1051"/>
      <c r="K46" s="1052" t="s">
        <v>195</v>
      </c>
      <c r="L46" s="1052"/>
      <c r="M46" s="1052"/>
      <c r="N46" s="1052"/>
      <c r="O46" s="1052"/>
      <c r="P46" s="1051"/>
      <c r="Q46" s="1054" t="s">
        <v>180</v>
      </c>
      <c r="R46" s="1376"/>
      <c r="S46" s="1377"/>
      <c r="T46" s="1377"/>
      <c r="U46" s="1377"/>
      <c r="V46" s="1378"/>
      <c r="W46" s="1063"/>
      <c r="X46" s="1064"/>
      <c r="Y46" s="1064"/>
      <c r="Z46" s="1067" t="s">
        <v>71</v>
      </c>
      <c r="AA46" s="1063"/>
      <c r="AB46" s="1064"/>
      <c r="AC46" s="1064"/>
      <c r="AD46" s="1064"/>
      <c r="AE46" s="1067" t="s">
        <v>71</v>
      </c>
      <c r="AF46" s="1069"/>
      <c r="AG46" s="1070"/>
      <c r="AH46" s="1070"/>
      <c r="AI46" s="1073" t="s">
        <v>71</v>
      </c>
    </row>
    <row r="47" spans="1:35" ht="13.5" customHeight="1" thickBot="1">
      <c r="A47" s="1044"/>
      <c r="B47" s="1045"/>
      <c r="C47" s="1045"/>
      <c r="D47" s="1045"/>
      <c r="E47" s="1046"/>
      <c r="F47" s="1397"/>
      <c r="G47" s="1398"/>
      <c r="H47" s="879"/>
      <c r="I47" s="879"/>
      <c r="J47" s="879"/>
      <c r="K47" s="1053"/>
      <c r="L47" s="1053"/>
      <c r="M47" s="1053"/>
      <c r="N47" s="1053"/>
      <c r="O47" s="1053"/>
      <c r="P47" s="879"/>
      <c r="Q47" s="1055"/>
      <c r="R47" s="1300"/>
      <c r="S47" s="1301"/>
      <c r="T47" s="1301"/>
      <c r="U47" s="1301"/>
      <c r="V47" s="1302"/>
      <c r="W47" s="1065"/>
      <c r="X47" s="1066"/>
      <c r="Y47" s="1066"/>
      <c r="Z47" s="1068"/>
      <c r="AA47" s="1065"/>
      <c r="AB47" s="1066"/>
      <c r="AC47" s="1066"/>
      <c r="AD47" s="1066"/>
      <c r="AE47" s="1068"/>
      <c r="AF47" s="1071"/>
      <c r="AG47" s="1072"/>
      <c r="AH47" s="1072"/>
      <c r="AI47" s="1074"/>
    </row>
    <row r="48" spans="1:35" ht="13.5" customHeight="1">
      <c r="A48" s="1484" t="s">
        <v>232</v>
      </c>
      <c r="B48" s="1485"/>
      <c r="C48" s="1485"/>
      <c r="D48" s="1485"/>
      <c r="E48" s="1485"/>
      <c r="F48" s="1485"/>
      <c r="G48" s="1485"/>
      <c r="H48" s="1486"/>
      <c r="I48" s="1407" t="s">
        <v>79</v>
      </c>
      <c r="J48" s="1290"/>
      <c r="K48" s="1290"/>
      <c r="L48" s="1290"/>
      <c r="M48" s="1117"/>
      <c r="N48" s="1117"/>
      <c r="O48" s="1117"/>
      <c r="P48" s="1117"/>
      <c r="Q48" s="870" t="s">
        <v>182</v>
      </c>
      <c r="R48" s="870"/>
      <c r="S48" s="1119"/>
      <c r="T48" s="1407" t="s">
        <v>77</v>
      </c>
      <c r="U48" s="1290"/>
      <c r="V48" s="1108" t="s">
        <v>41</v>
      </c>
      <c r="W48" s="1109"/>
      <c r="X48" s="1109"/>
      <c r="Y48" s="1109"/>
      <c r="Z48" s="1109"/>
      <c r="AA48" s="1408" t="s">
        <v>78</v>
      </c>
      <c r="AB48" s="1409"/>
      <c r="AC48" s="1409"/>
      <c r="AD48" s="1409"/>
      <c r="AE48" s="1108" t="s">
        <v>41</v>
      </c>
      <c r="AF48" s="1109"/>
      <c r="AG48" s="1109"/>
      <c r="AH48" s="1109"/>
      <c r="AI48" s="1110"/>
    </row>
    <row r="49" spans="1:35" ht="13.5" customHeight="1">
      <c r="A49" s="1487"/>
      <c r="B49" s="1488"/>
      <c r="C49" s="1488"/>
      <c r="D49" s="1488"/>
      <c r="E49" s="1488"/>
      <c r="F49" s="1488"/>
      <c r="G49" s="1488"/>
      <c r="H49" s="1489"/>
      <c r="I49" s="1346"/>
      <c r="J49" s="1292"/>
      <c r="K49" s="1292"/>
      <c r="L49" s="1292"/>
      <c r="M49" s="1118"/>
      <c r="N49" s="1118"/>
      <c r="O49" s="1118"/>
      <c r="P49" s="1118"/>
      <c r="Q49" s="1120"/>
      <c r="R49" s="1120"/>
      <c r="S49" s="1121"/>
      <c r="T49" s="1346"/>
      <c r="U49" s="1292"/>
      <c r="V49" s="1111"/>
      <c r="W49" s="1112"/>
      <c r="X49" s="1112"/>
      <c r="Y49" s="1112"/>
      <c r="Z49" s="1112"/>
      <c r="AA49" s="1410"/>
      <c r="AB49" s="1411"/>
      <c r="AC49" s="1411"/>
      <c r="AD49" s="1411"/>
      <c r="AE49" s="1111"/>
      <c r="AF49" s="1112"/>
      <c r="AG49" s="1112"/>
      <c r="AH49" s="1112"/>
      <c r="AI49" s="1113"/>
    </row>
    <row r="50" spans="1:35" ht="13.5" customHeight="1">
      <c r="A50" s="1487"/>
      <c r="B50" s="1488"/>
      <c r="C50" s="1488"/>
      <c r="D50" s="1488"/>
      <c r="E50" s="1488"/>
      <c r="F50" s="1488"/>
      <c r="G50" s="1488"/>
      <c r="H50" s="1489"/>
      <c r="I50" s="1402" t="s">
        <v>42</v>
      </c>
      <c r="J50" s="1348" t="s">
        <v>43</v>
      </c>
      <c r="K50" s="1348"/>
      <c r="L50" s="1084" t="s">
        <v>44</v>
      </c>
      <c r="M50" s="1084"/>
      <c r="N50" s="1084"/>
      <c r="O50" s="1114" t="s">
        <v>50</v>
      </c>
      <c r="P50" s="1114"/>
      <c r="Q50" s="1082" t="s">
        <v>47</v>
      </c>
      <c r="R50" s="1082"/>
      <c r="S50" s="1082"/>
      <c r="T50" s="1082"/>
      <c r="U50" s="1082" t="s">
        <v>45</v>
      </c>
      <c r="V50" s="1084"/>
      <c r="W50" s="1084"/>
      <c r="X50" s="1082" t="s">
        <v>46</v>
      </c>
      <c r="Y50" s="1084"/>
      <c r="Z50" s="1084"/>
      <c r="AA50" s="1082" t="s">
        <v>49</v>
      </c>
      <c r="AB50" s="1082"/>
      <c r="AC50" s="1082"/>
      <c r="AD50" s="1080" t="s">
        <v>48</v>
      </c>
      <c r="AE50" s="1080"/>
      <c r="AF50" s="1080"/>
      <c r="AG50" s="1080"/>
      <c r="AH50" s="1080"/>
      <c r="AI50" s="1122"/>
    </row>
    <row r="51" spans="1:35" ht="13.5" customHeight="1">
      <c r="A51" s="1487"/>
      <c r="B51" s="1488"/>
      <c r="C51" s="1488"/>
      <c r="D51" s="1488"/>
      <c r="E51" s="1488"/>
      <c r="F51" s="1488"/>
      <c r="G51" s="1488"/>
      <c r="H51" s="1489"/>
      <c r="I51" s="1402"/>
      <c r="J51" s="1315"/>
      <c r="K51" s="1315"/>
      <c r="L51" s="1084"/>
      <c r="M51" s="1084"/>
      <c r="N51" s="1084"/>
      <c r="O51" s="1115"/>
      <c r="P51" s="1115"/>
      <c r="Q51" s="1082"/>
      <c r="R51" s="1082"/>
      <c r="S51" s="1082"/>
      <c r="T51" s="1082"/>
      <c r="U51" s="1084"/>
      <c r="V51" s="1084"/>
      <c r="W51" s="1084"/>
      <c r="X51" s="1084"/>
      <c r="Y51" s="1084"/>
      <c r="Z51" s="1084"/>
      <c r="AA51" s="1116"/>
      <c r="AB51" s="1116"/>
      <c r="AC51" s="1116"/>
      <c r="AD51" s="1075"/>
      <c r="AE51" s="1075"/>
      <c r="AF51" s="1075"/>
      <c r="AG51" s="1075"/>
      <c r="AH51" s="1075"/>
      <c r="AI51" s="1076"/>
    </row>
    <row r="52" spans="1:35" ht="13.5" customHeight="1">
      <c r="A52" s="1487"/>
      <c r="B52" s="1488"/>
      <c r="C52" s="1488"/>
      <c r="D52" s="1488"/>
      <c r="E52" s="1488"/>
      <c r="F52" s="1488"/>
      <c r="G52" s="1488"/>
      <c r="H52" s="1489"/>
      <c r="I52" s="1402"/>
      <c r="J52" s="1404" t="s">
        <v>76</v>
      </c>
      <c r="K52" s="1405"/>
      <c r="L52" s="1079" t="s">
        <v>47</v>
      </c>
      <c r="M52" s="1080"/>
      <c r="N52" s="1080"/>
      <c r="O52" s="1080"/>
      <c r="P52" s="1080" t="s">
        <v>46</v>
      </c>
      <c r="Q52" s="1083"/>
      <c r="R52" s="1083"/>
      <c r="S52" s="1085" t="s">
        <v>181</v>
      </c>
      <c r="T52" s="1085"/>
      <c r="U52" s="1085"/>
      <c r="V52" s="1087"/>
      <c r="W52" s="1087"/>
      <c r="X52" s="1087"/>
      <c r="Y52" s="1087"/>
      <c r="Z52" s="1087"/>
      <c r="AA52" s="1087"/>
      <c r="AB52" s="1087"/>
      <c r="AC52" s="1089" t="s">
        <v>183</v>
      </c>
      <c r="AD52" s="1075"/>
      <c r="AE52" s="1075"/>
      <c r="AF52" s="1075"/>
      <c r="AG52" s="1075"/>
      <c r="AH52" s="1075"/>
      <c r="AI52" s="1076"/>
    </row>
    <row r="53" spans="1:35" ht="13.5" customHeight="1">
      <c r="A53" s="1487"/>
      <c r="B53" s="1488"/>
      <c r="C53" s="1488"/>
      <c r="D53" s="1488"/>
      <c r="E53" s="1488"/>
      <c r="F53" s="1488"/>
      <c r="G53" s="1488"/>
      <c r="H53" s="1489"/>
      <c r="I53" s="1403"/>
      <c r="J53" s="1406"/>
      <c r="K53" s="1406"/>
      <c r="L53" s="1081"/>
      <c r="M53" s="1082"/>
      <c r="N53" s="1082"/>
      <c r="O53" s="1082"/>
      <c r="P53" s="1084"/>
      <c r="Q53" s="1084"/>
      <c r="R53" s="1084"/>
      <c r="S53" s="1086"/>
      <c r="T53" s="1086"/>
      <c r="U53" s="1086"/>
      <c r="V53" s="1088"/>
      <c r="W53" s="1088"/>
      <c r="X53" s="1088"/>
      <c r="Y53" s="1088"/>
      <c r="Z53" s="1088"/>
      <c r="AA53" s="1088"/>
      <c r="AB53" s="1088"/>
      <c r="AC53" s="1090"/>
      <c r="AD53" s="1077"/>
      <c r="AE53" s="1077"/>
      <c r="AF53" s="1077"/>
      <c r="AG53" s="1077"/>
      <c r="AH53" s="1077"/>
      <c r="AI53" s="1078"/>
    </row>
    <row r="54" spans="1:35" ht="9" customHeight="1">
      <c r="A54" s="1490" t="s">
        <v>231</v>
      </c>
      <c r="B54" s="1491"/>
      <c r="C54" s="1491"/>
      <c r="D54" s="1491"/>
      <c r="E54" s="1491"/>
      <c r="F54" s="1491"/>
      <c r="G54" s="1491"/>
      <c r="H54" s="1492"/>
      <c r="I54" s="1399" t="s">
        <v>55</v>
      </c>
      <c r="J54" s="1105" t="s">
        <v>51</v>
      </c>
      <c r="K54" s="1052"/>
      <c r="L54" s="1052"/>
      <c r="M54" s="1052"/>
      <c r="N54" s="1052"/>
      <c r="O54" s="1052"/>
      <c r="P54" s="1052"/>
      <c r="Q54" s="1052"/>
      <c r="R54" s="1052"/>
      <c r="S54" s="1052"/>
      <c r="T54" s="1052"/>
      <c r="U54" s="1052"/>
      <c r="V54" s="1052"/>
      <c r="W54" s="1052"/>
      <c r="X54" s="1052"/>
      <c r="Y54" s="1052"/>
      <c r="Z54" s="1052"/>
      <c r="AA54" s="1052"/>
      <c r="AB54" s="1052"/>
      <c r="AC54" s="1052"/>
      <c r="AD54" s="1052"/>
      <c r="AE54" s="923" t="s">
        <v>52</v>
      </c>
      <c r="AF54" s="923"/>
      <c r="AG54" s="923"/>
      <c r="AH54" s="923"/>
      <c r="AI54" s="978"/>
    </row>
    <row r="55" spans="1:35" ht="9" customHeight="1">
      <c r="A55" s="1490"/>
      <c r="B55" s="1491"/>
      <c r="C55" s="1491"/>
      <c r="D55" s="1491"/>
      <c r="E55" s="1491"/>
      <c r="F55" s="1491"/>
      <c r="G55" s="1491"/>
      <c r="H55" s="1492"/>
      <c r="I55" s="1400"/>
      <c r="J55" s="1106"/>
      <c r="K55" s="1107"/>
      <c r="L55" s="1107"/>
      <c r="M55" s="1107"/>
      <c r="N55" s="1107"/>
      <c r="O55" s="1107"/>
      <c r="P55" s="1107"/>
      <c r="Q55" s="1107"/>
      <c r="R55" s="1107"/>
      <c r="S55" s="1107"/>
      <c r="T55" s="1107"/>
      <c r="U55" s="1107"/>
      <c r="V55" s="1107"/>
      <c r="W55" s="1107"/>
      <c r="X55" s="1107"/>
      <c r="Y55" s="1107"/>
      <c r="Z55" s="1107"/>
      <c r="AA55" s="1107"/>
      <c r="AB55" s="1107"/>
      <c r="AC55" s="1107"/>
      <c r="AD55" s="1107"/>
      <c r="AE55" s="809"/>
      <c r="AF55" s="809"/>
      <c r="AG55" s="809"/>
      <c r="AH55" s="809"/>
      <c r="AI55" s="885"/>
    </row>
    <row r="56" spans="1:35" ht="9" customHeight="1">
      <c r="A56" s="1490"/>
      <c r="B56" s="1491"/>
      <c r="C56" s="1491"/>
      <c r="D56" s="1491"/>
      <c r="E56" s="1491"/>
      <c r="F56" s="1491"/>
      <c r="G56" s="1491"/>
      <c r="H56" s="1492"/>
      <c r="I56" s="1400"/>
      <c r="J56" s="1106" t="s">
        <v>53</v>
      </c>
      <c r="K56" s="1107"/>
      <c r="L56" s="1107"/>
      <c r="M56" s="1107"/>
      <c r="N56" s="1107"/>
      <c r="O56" s="1107"/>
      <c r="P56" s="1107"/>
      <c r="Q56" s="1107"/>
      <c r="R56" s="1107"/>
      <c r="S56" s="1107"/>
      <c r="T56" s="1107"/>
      <c r="U56" s="1107"/>
      <c r="V56" s="1107"/>
      <c r="W56" s="1107"/>
      <c r="X56" s="1107"/>
      <c r="Y56" s="1107"/>
      <c r="Z56" s="1107"/>
      <c r="AA56" s="809" t="s">
        <v>54</v>
      </c>
      <c r="AB56" s="809"/>
      <c r="AC56" s="809"/>
      <c r="AD56" s="809"/>
      <c r="AE56" s="809"/>
      <c r="AF56" s="809"/>
      <c r="AG56" s="809"/>
      <c r="AH56" s="809"/>
      <c r="AI56" s="885"/>
    </row>
    <row r="57" spans="1:35" ht="9" customHeight="1">
      <c r="A57" s="1490"/>
      <c r="B57" s="1491"/>
      <c r="C57" s="1491"/>
      <c r="D57" s="1491"/>
      <c r="E57" s="1491"/>
      <c r="F57" s="1491"/>
      <c r="G57" s="1491"/>
      <c r="H57" s="1492"/>
      <c r="I57" s="1400"/>
      <c r="J57" s="1106"/>
      <c r="K57" s="1107"/>
      <c r="L57" s="1107"/>
      <c r="M57" s="1107"/>
      <c r="N57" s="1107"/>
      <c r="O57" s="1107"/>
      <c r="P57" s="1107"/>
      <c r="Q57" s="1107"/>
      <c r="R57" s="1107"/>
      <c r="S57" s="1107"/>
      <c r="T57" s="1107"/>
      <c r="U57" s="1107"/>
      <c r="V57" s="1107"/>
      <c r="W57" s="1107"/>
      <c r="X57" s="1107"/>
      <c r="Y57" s="1107"/>
      <c r="Z57" s="1107"/>
      <c r="AA57" s="809"/>
      <c r="AB57" s="809"/>
      <c r="AC57" s="809"/>
      <c r="AD57" s="809"/>
      <c r="AE57" s="809"/>
      <c r="AF57" s="809"/>
      <c r="AG57" s="809"/>
      <c r="AH57" s="809"/>
      <c r="AI57" s="885"/>
    </row>
    <row r="58" spans="1:35" ht="9" customHeight="1">
      <c r="A58" s="1490"/>
      <c r="B58" s="1491"/>
      <c r="C58" s="1491"/>
      <c r="D58" s="1491"/>
      <c r="E58" s="1491"/>
      <c r="F58" s="1491"/>
      <c r="G58" s="1491"/>
      <c r="H58" s="1492"/>
      <c r="I58" s="1400"/>
      <c r="J58" s="883" t="s">
        <v>181</v>
      </c>
      <c r="K58" s="809"/>
      <c r="L58" s="809"/>
      <c r="M58" s="809"/>
      <c r="N58" s="809"/>
      <c r="O58" s="809"/>
      <c r="P58" s="809"/>
      <c r="Q58" s="809"/>
      <c r="R58" s="809"/>
      <c r="S58" s="809"/>
      <c r="T58" s="809"/>
      <c r="U58" s="809"/>
      <c r="V58" s="809"/>
      <c r="W58" s="809"/>
      <c r="X58" s="809"/>
      <c r="Y58" s="809"/>
      <c r="Z58" s="809"/>
      <c r="AA58" s="809"/>
      <c r="AB58" s="809"/>
      <c r="AC58" s="809"/>
      <c r="AD58" s="809"/>
      <c r="AE58" s="809"/>
      <c r="AF58" s="809"/>
      <c r="AG58" s="809"/>
      <c r="AH58" s="809"/>
      <c r="AI58" s="885" t="s">
        <v>177</v>
      </c>
    </row>
    <row r="59" spans="1:35" ht="9" customHeight="1" thickBot="1">
      <c r="A59" s="1493"/>
      <c r="B59" s="1494"/>
      <c r="C59" s="1494"/>
      <c r="D59" s="1494"/>
      <c r="E59" s="1494"/>
      <c r="F59" s="1494"/>
      <c r="G59" s="1494"/>
      <c r="H59" s="1495"/>
      <c r="I59" s="1401"/>
      <c r="J59" s="886"/>
      <c r="K59" s="887"/>
      <c r="L59" s="887"/>
      <c r="M59" s="887"/>
      <c r="N59" s="887"/>
      <c r="O59" s="887"/>
      <c r="P59" s="887"/>
      <c r="Q59" s="887"/>
      <c r="R59" s="887"/>
      <c r="S59" s="887"/>
      <c r="T59" s="887"/>
      <c r="U59" s="887"/>
      <c r="V59" s="887"/>
      <c r="W59" s="887"/>
      <c r="X59" s="887"/>
      <c r="Y59" s="887"/>
      <c r="Z59" s="887"/>
      <c r="AA59" s="887"/>
      <c r="AB59" s="887"/>
      <c r="AC59" s="887"/>
      <c r="AD59" s="887"/>
      <c r="AE59" s="887"/>
      <c r="AF59" s="887"/>
      <c r="AG59" s="887"/>
      <c r="AH59" s="887"/>
      <c r="AI59" s="980"/>
    </row>
    <row r="60" spans="1:35" ht="13.5" customHeight="1">
      <c r="A60" s="1375" t="s">
        <v>170</v>
      </c>
      <c r="B60" s="1290"/>
      <c r="C60" s="1290"/>
      <c r="D60" s="1290"/>
      <c r="E60" s="1290"/>
      <c r="F60" s="1290"/>
      <c r="G60" s="1290"/>
      <c r="H60" s="1299"/>
      <c r="I60" s="1412" t="s">
        <v>69</v>
      </c>
      <c r="J60" s="1413"/>
      <c r="K60" s="1091" t="s">
        <v>184</v>
      </c>
      <c r="L60" s="1091"/>
      <c r="M60" s="1091"/>
      <c r="N60" s="1091" t="s">
        <v>196</v>
      </c>
      <c r="O60" s="1091"/>
      <c r="P60" s="1091"/>
      <c r="Q60" s="1091"/>
      <c r="R60" s="1091"/>
      <c r="S60" s="1091"/>
      <c r="T60" s="1047"/>
      <c r="U60" s="1047"/>
      <c r="V60" s="1129" t="s">
        <v>197</v>
      </c>
      <c r="W60" s="1129"/>
      <c r="X60" s="1129"/>
      <c r="Y60" s="1047"/>
      <c r="Z60" s="1047"/>
      <c r="AA60" s="1047"/>
      <c r="AB60" s="1047"/>
      <c r="AC60" s="1047"/>
      <c r="AD60" s="1047"/>
      <c r="AE60" s="1047"/>
      <c r="AF60" s="1047"/>
      <c r="AG60" s="1047"/>
      <c r="AH60" s="1047"/>
      <c r="AI60" s="1048"/>
    </row>
    <row r="61" spans="1:35">
      <c r="A61" s="1376"/>
      <c r="B61" s="1377"/>
      <c r="C61" s="1377"/>
      <c r="D61" s="1377"/>
      <c r="E61" s="1377"/>
      <c r="F61" s="1377"/>
      <c r="G61" s="1377"/>
      <c r="H61" s="1378"/>
      <c r="I61" s="1414"/>
      <c r="J61" s="1415"/>
      <c r="K61" s="1092"/>
      <c r="L61" s="1092"/>
      <c r="M61" s="1092"/>
      <c r="N61" s="1092"/>
      <c r="O61" s="1092"/>
      <c r="P61" s="1092"/>
      <c r="Q61" s="1092"/>
      <c r="R61" s="1092"/>
      <c r="S61" s="1092"/>
      <c r="T61" s="1049"/>
      <c r="U61" s="1049"/>
      <c r="V61" s="1130"/>
      <c r="W61" s="1130"/>
      <c r="X61" s="1130"/>
      <c r="Y61" s="1049"/>
      <c r="Z61" s="1049"/>
      <c r="AA61" s="1049"/>
      <c r="AB61" s="1049"/>
      <c r="AC61" s="1049"/>
      <c r="AD61" s="1049"/>
      <c r="AE61" s="1049"/>
      <c r="AF61" s="1049"/>
      <c r="AG61" s="1049"/>
      <c r="AH61" s="1049"/>
      <c r="AI61" s="1050"/>
    </row>
    <row r="62" spans="1:35" ht="12" customHeight="1">
      <c r="A62" s="1376"/>
      <c r="B62" s="1377"/>
      <c r="C62" s="1377"/>
      <c r="D62" s="1377"/>
      <c r="E62" s="1377"/>
      <c r="F62" s="1377"/>
      <c r="G62" s="1377"/>
      <c r="H62" s="1378"/>
      <c r="I62" s="1416" t="s">
        <v>80</v>
      </c>
      <c r="J62" s="1400"/>
      <c r="K62" s="797" t="s">
        <v>81</v>
      </c>
      <c r="L62" s="797"/>
      <c r="M62" s="797"/>
      <c r="N62" s="797" t="s">
        <v>82</v>
      </c>
      <c r="O62" s="797"/>
      <c r="P62" s="797"/>
      <c r="Q62" s="797" t="s">
        <v>83</v>
      </c>
      <c r="R62" s="797"/>
      <c r="S62" s="797"/>
      <c r="T62" s="797" t="s">
        <v>84</v>
      </c>
      <c r="U62" s="797"/>
      <c r="V62" s="797"/>
      <c r="W62" s="797" t="s">
        <v>85</v>
      </c>
      <c r="X62" s="797"/>
      <c r="Y62" s="797"/>
      <c r="Z62" s="797" t="s">
        <v>86</v>
      </c>
      <c r="AA62" s="797"/>
      <c r="AB62" s="797"/>
      <c r="AC62" s="797"/>
      <c r="AD62" s="797"/>
      <c r="AE62" s="797"/>
      <c r="AF62" s="797" t="s">
        <v>87</v>
      </c>
      <c r="AG62" s="797"/>
      <c r="AH62" s="797"/>
      <c r="AI62" s="9"/>
    </row>
    <row r="63" spans="1:35" ht="12" customHeight="1">
      <c r="A63" s="1376"/>
      <c r="B63" s="1377"/>
      <c r="C63" s="1377"/>
      <c r="D63" s="1377"/>
      <c r="E63" s="1377"/>
      <c r="F63" s="1377"/>
      <c r="G63" s="1377"/>
      <c r="H63" s="1378"/>
      <c r="I63" s="1416"/>
      <c r="J63" s="1400"/>
      <c r="K63" s="797"/>
      <c r="L63" s="797"/>
      <c r="M63" s="797"/>
      <c r="N63" s="797"/>
      <c r="O63" s="797"/>
      <c r="P63" s="797"/>
      <c r="Q63" s="797"/>
      <c r="R63" s="797"/>
      <c r="S63" s="797"/>
      <c r="T63" s="797"/>
      <c r="U63" s="797"/>
      <c r="V63" s="797"/>
      <c r="W63" s="797"/>
      <c r="X63" s="797"/>
      <c r="Y63" s="797"/>
      <c r="Z63" s="797"/>
      <c r="AA63" s="797"/>
      <c r="AB63" s="797"/>
      <c r="AC63" s="797"/>
      <c r="AD63" s="797"/>
      <c r="AE63" s="797"/>
      <c r="AF63" s="797"/>
      <c r="AG63" s="797"/>
      <c r="AH63" s="797"/>
      <c r="AI63" s="9"/>
    </row>
    <row r="64" spans="1:35" ht="12" customHeight="1">
      <c r="A64" s="1376"/>
      <c r="B64" s="1377"/>
      <c r="C64" s="1377"/>
      <c r="D64" s="1377"/>
      <c r="E64" s="1377"/>
      <c r="F64" s="1377"/>
      <c r="G64" s="1377"/>
      <c r="H64" s="1378"/>
      <c r="I64" s="1416"/>
      <c r="J64" s="1400"/>
      <c r="K64" s="797" t="s">
        <v>88</v>
      </c>
      <c r="L64" s="797"/>
      <c r="M64" s="797"/>
      <c r="N64" s="797"/>
      <c r="O64" s="797"/>
      <c r="P64" s="797"/>
      <c r="Q64" s="797" t="s">
        <v>89</v>
      </c>
      <c r="R64" s="797"/>
      <c r="S64" s="797"/>
      <c r="T64" s="797"/>
      <c r="U64" s="797"/>
      <c r="V64" s="797"/>
      <c r="W64" s="797" t="s">
        <v>90</v>
      </c>
      <c r="X64" s="797"/>
      <c r="Y64" s="797"/>
      <c r="Z64" s="797"/>
      <c r="AA64" s="797" t="s">
        <v>91</v>
      </c>
      <c r="AB64" s="797"/>
      <c r="AC64" s="797"/>
      <c r="AD64" s="797"/>
      <c r="AE64" s="797"/>
      <c r="AF64" s="1"/>
      <c r="AG64" s="1"/>
      <c r="AH64" s="1"/>
      <c r="AI64" s="9"/>
    </row>
    <row r="65" spans="1:35" ht="12" customHeight="1">
      <c r="A65" s="1376"/>
      <c r="B65" s="1377"/>
      <c r="C65" s="1377"/>
      <c r="D65" s="1377"/>
      <c r="E65" s="1377"/>
      <c r="F65" s="1377"/>
      <c r="G65" s="1377"/>
      <c r="H65" s="1378"/>
      <c r="I65" s="1416"/>
      <c r="J65" s="1400"/>
      <c r="K65" s="797"/>
      <c r="L65" s="797"/>
      <c r="M65" s="797"/>
      <c r="N65" s="797"/>
      <c r="O65" s="797"/>
      <c r="P65" s="797"/>
      <c r="Q65" s="797"/>
      <c r="R65" s="797"/>
      <c r="S65" s="797"/>
      <c r="T65" s="797"/>
      <c r="U65" s="797"/>
      <c r="V65" s="797"/>
      <c r="W65" s="797"/>
      <c r="X65" s="797"/>
      <c r="Y65" s="797"/>
      <c r="Z65" s="797"/>
      <c r="AA65" s="797"/>
      <c r="AB65" s="797"/>
      <c r="AC65" s="797"/>
      <c r="AD65" s="797"/>
      <c r="AE65" s="797"/>
      <c r="AF65" s="1"/>
      <c r="AG65" s="1"/>
      <c r="AH65" s="1"/>
      <c r="AI65" s="9"/>
    </row>
    <row r="66" spans="1:35" ht="12" customHeight="1">
      <c r="A66" s="1376"/>
      <c r="B66" s="1377"/>
      <c r="C66" s="1377"/>
      <c r="D66" s="1377"/>
      <c r="E66" s="1377"/>
      <c r="F66" s="1377"/>
      <c r="G66" s="1377"/>
      <c r="H66" s="1378"/>
      <c r="I66" s="1416"/>
      <c r="J66" s="1400"/>
      <c r="K66" s="883" t="s">
        <v>178</v>
      </c>
      <c r="L66" s="809"/>
      <c r="M66" s="809"/>
      <c r="N66" s="809"/>
      <c r="O66" s="809"/>
      <c r="P66" s="809"/>
      <c r="Q66" s="809"/>
      <c r="R66" s="809"/>
      <c r="S66" s="809"/>
      <c r="T66" s="809"/>
      <c r="U66" s="809"/>
      <c r="V66" s="809"/>
      <c r="W66" s="809"/>
      <c r="X66" s="809"/>
      <c r="Y66" s="809"/>
      <c r="Z66" s="809"/>
      <c r="AA66" s="809"/>
      <c r="AB66" s="809"/>
      <c r="AC66" s="809"/>
      <c r="AD66" s="809"/>
      <c r="AE66" s="809"/>
      <c r="AF66" s="809"/>
      <c r="AG66" s="809"/>
      <c r="AH66" s="809"/>
      <c r="AI66" s="885" t="s">
        <v>183</v>
      </c>
    </row>
    <row r="67" spans="1:35" ht="12" customHeight="1" thickBot="1">
      <c r="A67" s="1300"/>
      <c r="B67" s="1301"/>
      <c r="C67" s="1301"/>
      <c r="D67" s="1301"/>
      <c r="E67" s="1301"/>
      <c r="F67" s="1301"/>
      <c r="G67" s="1301"/>
      <c r="H67" s="1302"/>
      <c r="I67" s="1417"/>
      <c r="J67" s="1401"/>
      <c r="K67" s="886"/>
      <c r="L67" s="887"/>
      <c r="M67" s="887"/>
      <c r="N67" s="887"/>
      <c r="O67" s="887"/>
      <c r="P67" s="887"/>
      <c r="Q67" s="887"/>
      <c r="R67" s="887"/>
      <c r="S67" s="887"/>
      <c r="T67" s="887"/>
      <c r="U67" s="887"/>
      <c r="V67" s="887"/>
      <c r="W67" s="887"/>
      <c r="X67" s="887"/>
      <c r="Y67" s="887"/>
      <c r="Z67" s="887"/>
      <c r="AA67" s="887"/>
      <c r="AB67" s="887"/>
      <c r="AC67" s="887"/>
      <c r="AD67" s="887"/>
      <c r="AE67" s="887"/>
      <c r="AF67" s="887"/>
      <c r="AG67" s="887"/>
      <c r="AH67" s="887"/>
      <c r="AI67" s="980"/>
    </row>
    <row r="68" spans="1:35" ht="13.5" customHeight="1">
      <c r="A68" s="1375" t="s">
        <v>92</v>
      </c>
      <c r="B68" s="1380"/>
      <c r="C68" s="1380"/>
      <c r="D68" s="1380"/>
      <c r="E68" s="1380"/>
      <c r="F68" s="1380"/>
      <c r="G68" s="1380"/>
      <c r="H68" s="1380"/>
      <c r="I68" s="1496" t="s">
        <v>97</v>
      </c>
      <c r="J68" s="1281"/>
      <c r="K68" s="1281"/>
      <c r="L68" s="1281"/>
      <c r="M68" s="1281"/>
      <c r="N68" s="1281"/>
      <c r="O68" s="1497" t="s">
        <v>26</v>
      </c>
      <c r="P68" s="1409"/>
      <c r="Q68" s="1409"/>
      <c r="R68" s="870"/>
      <c r="S68" s="870"/>
      <c r="T68" s="1126" t="s">
        <v>233</v>
      </c>
      <c r="U68" s="1127"/>
      <c r="V68" s="1499" t="s">
        <v>25</v>
      </c>
      <c r="W68" s="1499"/>
      <c r="X68" s="1499"/>
      <c r="Y68" s="1047"/>
      <c r="Z68" s="1047"/>
      <c r="AA68" s="1126" t="s">
        <v>185</v>
      </c>
      <c r="AB68" s="1127"/>
      <c r="AC68" s="1409" t="s">
        <v>4</v>
      </c>
      <c r="AD68" s="1409"/>
      <c r="AE68" s="1409"/>
      <c r="AF68" s="870"/>
      <c r="AG68" s="870"/>
      <c r="AH68" s="1126" t="s">
        <v>185</v>
      </c>
      <c r="AI68" s="1136"/>
    </row>
    <row r="69" spans="1:35">
      <c r="A69" s="1418"/>
      <c r="B69" s="1419"/>
      <c r="C69" s="1419"/>
      <c r="D69" s="1419"/>
      <c r="E69" s="1419"/>
      <c r="F69" s="1419"/>
      <c r="G69" s="1419"/>
      <c r="H69" s="1419"/>
      <c r="I69" s="1284"/>
      <c r="J69" s="1285"/>
      <c r="K69" s="1285"/>
      <c r="L69" s="1285"/>
      <c r="M69" s="1285"/>
      <c r="N69" s="1285"/>
      <c r="O69" s="1498"/>
      <c r="P69" s="1411"/>
      <c r="Q69" s="1411"/>
      <c r="R69" s="1120"/>
      <c r="S69" s="1120"/>
      <c r="T69" s="1115"/>
      <c r="U69" s="1128"/>
      <c r="V69" s="1500"/>
      <c r="W69" s="1500"/>
      <c r="X69" s="1500"/>
      <c r="Y69" s="1049"/>
      <c r="Z69" s="1049"/>
      <c r="AA69" s="1115"/>
      <c r="AB69" s="1128"/>
      <c r="AC69" s="1411"/>
      <c r="AD69" s="1411"/>
      <c r="AE69" s="1411"/>
      <c r="AF69" s="1120"/>
      <c r="AG69" s="1120"/>
      <c r="AH69" s="1115"/>
      <c r="AI69" s="1137"/>
    </row>
    <row r="70" spans="1:35" ht="13.5" customHeight="1">
      <c r="A70" s="1418"/>
      <c r="B70" s="1419"/>
      <c r="C70" s="1419"/>
      <c r="D70" s="1419"/>
      <c r="E70" s="1419"/>
      <c r="F70" s="1419"/>
      <c r="G70" s="1419"/>
      <c r="H70" s="1419"/>
      <c r="I70" s="1344" t="s">
        <v>94</v>
      </c>
      <c r="J70" s="1279"/>
      <c r="K70" s="1279"/>
      <c r="L70" s="1279"/>
      <c r="M70" s="1279"/>
      <c r="N70" s="1279"/>
      <c r="O70" s="923" t="s">
        <v>186</v>
      </c>
      <c r="P70" s="923"/>
      <c r="Q70" s="923"/>
      <c r="R70" s="923"/>
      <c r="S70" s="923"/>
      <c r="T70" s="923"/>
      <c r="U70" s="923"/>
      <c r="V70" s="1123"/>
      <c r="W70" s="1123"/>
      <c r="X70" s="850" t="s">
        <v>189</v>
      </c>
      <c r="Y70" s="1123"/>
      <c r="Z70" s="1123"/>
      <c r="AA70" s="850" t="s">
        <v>188</v>
      </c>
      <c r="AB70" s="1123"/>
      <c r="AC70" s="1123"/>
      <c r="AD70" s="850" t="s">
        <v>187</v>
      </c>
      <c r="AE70" s="923" t="s">
        <v>183</v>
      </c>
      <c r="AF70" s="923" t="s">
        <v>93</v>
      </c>
      <c r="AG70" s="923"/>
      <c r="AH70" s="923"/>
      <c r="AI70" s="978"/>
    </row>
    <row r="71" spans="1:35">
      <c r="A71" s="1418"/>
      <c r="B71" s="1419"/>
      <c r="C71" s="1419"/>
      <c r="D71" s="1419"/>
      <c r="E71" s="1419"/>
      <c r="F71" s="1419"/>
      <c r="G71" s="1419"/>
      <c r="H71" s="1419"/>
      <c r="I71" s="1346"/>
      <c r="J71" s="1292"/>
      <c r="K71" s="1292"/>
      <c r="L71" s="1292"/>
      <c r="M71" s="1292"/>
      <c r="N71" s="1292"/>
      <c r="O71" s="1125"/>
      <c r="P71" s="1125"/>
      <c r="Q71" s="1125"/>
      <c r="R71" s="1125"/>
      <c r="S71" s="1125"/>
      <c r="T71" s="1125"/>
      <c r="U71" s="1125"/>
      <c r="V71" s="1058"/>
      <c r="W71" s="1058"/>
      <c r="X71" s="1120"/>
      <c r="Y71" s="1058"/>
      <c r="Z71" s="1058"/>
      <c r="AA71" s="1120"/>
      <c r="AB71" s="1058"/>
      <c r="AC71" s="1058"/>
      <c r="AD71" s="1120"/>
      <c r="AE71" s="1125"/>
      <c r="AF71" s="1125"/>
      <c r="AG71" s="1125"/>
      <c r="AH71" s="1125"/>
      <c r="AI71" s="1135"/>
    </row>
    <row r="72" spans="1:35">
      <c r="A72" s="1418"/>
      <c r="B72" s="1419"/>
      <c r="C72" s="1419"/>
      <c r="D72" s="1419"/>
      <c r="E72" s="1419"/>
      <c r="F72" s="1419"/>
      <c r="G72" s="1419"/>
      <c r="H72" s="1419"/>
      <c r="I72" s="1344" t="s">
        <v>95</v>
      </c>
      <c r="J72" s="1279"/>
      <c r="K72" s="1279"/>
      <c r="L72" s="1279"/>
      <c r="M72" s="1279"/>
      <c r="N72" s="1279"/>
      <c r="O72" s="923" t="s">
        <v>190</v>
      </c>
      <c r="P72" s="923"/>
      <c r="Q72" s="923"/>
      <c r="R72" s="923"/>
      <c r="S72" s="923"/>
      <c r="T72" s="923"/>
      <c r="U72" s="923"/>
      <c r="V72" s="1123"/>
      <c r="W72" s="1123"/>
      <c r="X72" s="850" t="s">
        <v>189</v>
      </c>
      <c r="Y72" s="1123"/>
      <c r="Z72" s="1123"/>
      <c r="AA72" s="850" t="s">
        <v>188</v>
      </c>
      <c r="AB72" s="1123"/>
      <c r="AC72" s="1123"/>
      <c r="AD72" s="850" t="s">
        <v>187</v>
      </c>
      <c r="AE72" s="923" t="s">
        <v>183</v>
      </c>
      <c r="AF72" s="923" t="s">
        <v>96</v>
      </c>
      <c r="AG72" s="923"/>
      <c r="AH72" s="923"/>
      <c r="AI72" s="978"/>
    </row>
    <row r="73" spans="1:35" ht="14.25" thickBot="1">
      <c r="A73" s="1420"/>
      <c r="B73" s="1421"/>
      <c r="C73" s="1421"/>
      <c r="D73" s="1421"/>
      <c r="E73" s="1421"/>
      <c r="F73" s="1421"/>
      <c r="G73" s="1421"/>
      <c r="H73" s="1421"/>
      <c r="I73" s="1422"/>
      <c r="J73" s="1301"/>
      <c r="K73" s="1301"/>
      <c r="L73" s="1301"/>
      <c r="M73" s="1301"/>
      <c r="N73" s="1301"/>
      <c r="O73" s="887"/>
      <c r="P73" s="887"/>
      <c r="Q73" s="887"/>
      <c r="R73" s="887"/>
      <c r="S73" s="887"/>
      <c r="T73" s="887"/>
      <c r="U73" s="887"/>
      <c r="V73" s="1124"/>
      <c r="W73" s="1124"/>
      <c r="X73" s="855"/>
      <c r="Y73" s="1124"/>
      <c r="Z73" s="1124"/>
      <c r="AA73" s="855"/>
      <c r="AB73" s="1124"/>
      <c r="AC73" s="1124"/>
      <c r="AD73" s="855"/>
      <c r="AE73" s="887"/>
      <c r="AF73" s="887"/>
      <c r="AG73" s="887"/>
      <c r="AH73" s="887"/>
      <c r="AI73" s="980"/>
    </row>
    <row r="74" spans="1:35" ht="13.5" customHeight="1">
      <c r="A74" s="1423" t="s">
        <v>234</v>
      </c>
      <c r="B74" s="1424"/>
      <c r="C74" s="1424"/>
      <c r="D74" s="1424"/>
      <c r="E74" s="1424"/>
      <c r="F74" s="1424"/>
      <c r="G74" s="1424"/>
      <c r="H74" s="1424"/>
      <c r="I74" s="1424"/>
      <c r="J74" s="1424"/>
      <c r="K74" s="1424"/>
      <c r="L74" s="1424"/>
      <c r="M74" s="1424"/>
      <c r="N74" s="1424"/>
      <c r="O74" s="1424"/>
      <c r="P74" s="1424"/>
      <c r="Q74" s="1425"/>
      <c r="R74" s="1375" t="s">
        <v>166</v>
      </c>
      <c r="S74" s="1380"/>
      <c r="T74" s="1380"/>
      <c r="U74" s="1380"/>
      <c r="V74" s="1380"/>
      <c r="W74" s="1381"/>
      <c r="X74" s="1139" t="s">
        <v>167</v>
      </c>
      <c r="Y74" s="1139"/>
      <c r="Z74" s="1139"/>
      <c r="AA74" s="1139"/>
      <c r="AB74" s="1139"/>
      <c r="AC74" s="1139"/>
      <c r="AD74" s="1139" t="s">
        <v>168</v>
      </c>
      <c r="AE74" s="1139"/>
      <c r="AF74" s="1139"/>
      <c r="AG74" s="1139"/>
      <c r="AH74" s="1139"/>
      <c r="AI74" s="1141"/>
    </row>
    <row r="75" spans="1:35" ht="13.5" customHeight="1">
      <c r="A75" s="1426"/>
      <c r="B75" s="1427"/>
      <c r="C75" s="1427"/>
      <c r="D75" s="1427"/>
      <c r="E75" s="1427"/>
      <c r="F75" s="1427"/>
      <c r="G75" s="1427"/>
      <c r="H75" s="1427"/>
      <c r="I75" s="1427"/>
      <c r="J75" s="1427"/>
      <c r="K75" s="1427"/>
      <c r="L75" s="1427"/>
      <c r="M75" s="1427"/>
      <c r="N75" s="1427"/>
      <c r="O75" s="1427"/>
      <c r="P75" s="1427"/>
      <c r="Q75" s="1428"/>
      <c r="R75" s="1418"/>
      <c r="S75" s="1419"/>
      <c r="T75" s="1419"/>
      <c r="U75" s="1419"/>
      <c r="V75" s="1419"/>
      <c r="W75" s="1429"/>
      <c r="X75" s="1140"/>
      <c r="Y75" s="1140"/>
      <c r="Z75" s="1140"/>
      <c r="AA75" s="1140"/>
      <c r="AB75" s="1140"/>
      <c r="AC75" s="1140"/>
      <c r="AD75" s="1140"/>
      <c r="AE75" s="1140"/>
      <c r="AF75" s="1140"/>
      <c r="AG75" s="1140"/>
      <c r="AH75" s="1140"/>
      <c r="AI75" s="1142"/>
    </row>
    <row r="76" spans="1:35" ht="13.5" customHeight="1">
      <c r="A76" s="1431" t="s">
        <v>104</v>
      </c>
      <c r="B76" s="1432"/>
      <c r="C76" s="1432"/>
      <c r="D76" s="1432"/>
      <c r="E76" s="1432"/>
      <c r="F76" s="1432"/>
      <c r="G76" s="1432"/>
      <c r="H76" s="1432"/>
      <c r="I76" s="1432"/>
      <c r="J76" s="1432"/>
      <c r="K76" s="1432"/>
      <c r="L76" s="1432"/>
      <c r="M76" s="1432"/>
      <c r="N76" s="1432"/>
      <c r="O76" s="1432"/>
      <c r="P76" s="1432"/>
      <c r="Q76" s="1433"/>
      <c r="R76" s="1418"/>
      <c r="S76" s="1419"/>
      <c r="T76" s="1419"/>
      <c r="U76" s="1419"/>
      <c r="V76" s="1419"/>
      <c r="W76" s="1429"/>
      <c r="X76" s="1140" t="s">
        <v>172</v>
      </c>
      <c r="Y76" s="1140"/>
      <c r="Z76" s="1140"/>
      <c r="AA76" s="1140"/>
      <c r="AB76" s="1140"/>
      <c r="AC76" s="1140"/>
      <c r="AD76" s="1144" t="s">
        <v>191</v>
      </c>
      <c r="AE76" s="1140"/>
      <c r="AF76" s="1140"/>
      <c r="AG76" s="1140"/>
      <c r="AH76" s="1140"/>
      <c r="AI76" s="1142"/>
    </row>
    <row r="77" spans="1:35" ht="13.5" customHeight="1" thickBot="1">
      <c r="A77" s="1434" t="s">
        <v>235</v>
      </c>
      <c r="B77" s="1435"/>
      <c r="C77" s="1435"/>
      <c r="D77" s="1435"/>
      <c r="E77" s="1435"/>
      <c r="F77" s="1435"/>
      <c r="G77" s="1435"/>
      <c r="H77" s="1435"/>
      <c r="I77" s="1435"/>
      <c r="J77" s="1435"/>
      <c r="K77" s="1435"/>
      <c r="L77" s="1435"/>
      <c r="M77" s="1435"/>
      <c r="N77" s="1435"/>
      <c r="O77" s="1435"/>
      <c r="P77" s="1435"/>
      <c r="Q77" s="1436"/>
      <c r="R77" s="1420"/>
      <c r="S77" s="1421"/>
      <c r="T77" s="1421"/>
      <c r="U77" s="1421"/>
      <c r="V77" s="1421"/>
      <c r="W77" s="1430"/>
      <c r="X77" s="868"/>
      <c r="Y77" s="868"/>
      <c r="Z77" s="868"/>
      <c r="AA77" s="868"/>
      <c r="AB77" s="868"/>
      <c r="AC77" s="868"/>
      <c r="AD77" s="868"/>
      <c r="AE77" s="868"/>
      <c r="AF77" s="868"/>
      <c r="AG77" s="868"/>
      <c r="AH77" s="868"/>
      <c r="AI77" s="1145"/>
    </row>
    <row r="78" spans="1:35" ht="13.5" customHeight="1">
      <c r="A78" s="1278" t="s">
        <v>98</v>
      </c>
      <c r="B78" s="1279"/>
      <c r="C78" s="1279"/>
      <c r="D78" s="1279"/>
      <c r="E78" s="1279"/>
      <c r="F78" s="850"/>
      <c r="G78" s="850"/>
      <c r="H78" s="850"/>
      <c r="I78" s="850"/>
      <c r="J78" s="850"/>
      <c r="K78" s="850"/>
      <c r="L78" s="850"/>
      <c r="M78" s="850"/>
      <c r="N78" s="850"/>
      <c r="O78" s="850"/>
      <c r="P78" s="850"/>
      <c r="Q78" s="957"/>
      <c r="R78" s="1375" t="s">
        <v>130</v>
      </c>
      <c r="S78" s="1380"/>
      <c r="T78" s="1380"/>
      <c r="U78" s="1380"/>
      <c r="V78" s="1381"/>
      <c r="W78" s="1364" t="s">
        <v>131</v>
      </c>
      <c r="X78" s="1379" t="s">
        <v>133</v>
      </c>
      <c r="Y78" s="1290"/>
      <c r="Z78" s="1290"/>
      <c r="AA78" s="1299"/>
      <c r="AB78" s="1379" t="s">
        <v>134</v>
      </c>
      <c r="AC78" s="1290"/>
      <c r="AD78" s="1290"/>
      <c r="AE78" s="1299"/>
      <c r="AF78" s="1379" t="s">
        <v>135</v>
      </c>
      <c r="AG78" s="1290"/>
      <c r="AH78" s="1290"/>
      <c r="AI78" s="1291"/>
    </row>
    <row r="79" spans="1:35">
      <c r="A79" s="1437"/>
      <c r="B79" s="1292"/>
      <c r="C79" s="1292"/>
      <c r="D79" s="1292"/>
      <c r="E79" s="1292"/>
      <c r="F79" s="1120"/>
      <c r="G79" s="1120"/>
      <c r="H79" s="1120"/>
      <c r="I79" s="1120"/>
      <c r="J79" s="1120"/>
      <c r="K79" s="1120"/>
      <c r="L79" s="1120"/>
      <c r="M79" s="1120"/>
      <c r="N79" s="1120"/>
      <c r="O79" s="1120"/>
      <c r="P79" s="1120"/>
      <c r="Q79" s="1146"/>
      <c r="R79" s="1418"/>
      <c r="S79" s="1419"/>
      <c r="T79" s="1419"/>
      <c r="U79" s="1419"/>
      <c r="V79" s="1429"/>
      <c r="W79" s="1365"/>
      <c r="X79" s="1346"/>
      <c r="Y79" s="1292"/>
      <c r="Z79" s="1292"/>
      <c r="AA79" s="1347"/>
      <c r="AB79" s="1346"/>
      <c r="AC79" s="1292"/>
      <c r="AD79" s="1292"/>
      <c r="AE79" s="1347"/>
      <c r="AF79" s="1346"/>
      <c r="AG79" s="1292"/>
      <c r="AH79" s="1292"/>
      <c r="AI79" s="1293"/>
    </row>
    <row r="80" spans="1:35">
      <c r="A80" s="1438" t="s">
        <v>173</v>
      </c>
      <c r="B80" s="1439"/>
      <c r="C80" s="1439"/>
      <c r="D80" s="1439"/>
      <c r="E80" s="1439"/>
      <c r="F80" s="850"/>
      <c r="G80" s="850"/>
      <c r="H80" s="850"/>
      <c r="I80" s="850"/>
      <c r="J80" s="850"/>
      <c r="K80" s="850"/>
      <c r="L80" s="850"/>
      <c r="M80" s="850"/>
      <c r="N80" s="850"/>
      <c r="O80" s="850"/>
      <c r="P80" s="850"/>
      <c r="Q80" s="957"/>
      <c r="R80" s="1418"/>
      <c r="S80" s="1419"/>
      <c r="T80" s="1419"/>
      <c r="U80" s="1419"/>
      <c r="V80" s="1429"/>
      <c r="W80" s="1365"/>
      <c r="X80" s="1131" t="s">
        <v>360</v>
      </c>
      <c r="Y80" s="1132"/>
      <c r="Z80" s="1132"/>
      <c r="AA80" s="1133" t="s">
        <v>150</v>
      </c>
      <c r="AB80" s="1131" t="s">
        <v>360</v>
      </c>
      <c r="AC80" s="1132"/>
      <c r="AD80" s="1132"/>
      <c r="AE80" s="1133" t="s">
        <v>150</v>
      </c>
      <c r="AF80" s="1131" t="s">
        <v>360</v>
      </c>
      <c r="AG80" s="1132"/>
      <c r="AH80" s="1132"/>
      <c r="AI80" s="1152" t="s">
        <v>150</v>
      </c>
    </row>
    <row r="81" spans="1:39" ht="13.5" customHeight="1">
      <c r="A81" s="1440"/>
      <c r="B81" s="1411"/>
      <c r="C81" s="1411"/>
      <c r="D81" s="1411"/>
      <c r="E81" s="1411"/>
      <c r="F81" s="1120"/>
      <c r="G81" s="1120"/>
      <c r="H81" s="1120"/>
      <c r="I81" s="1120"/>
      <c r="J81" s="1120"/>
      <c r="K81" s="1120"/>
      <c r="L81" s="1120"/>
      <c r="M81" s="1120"/>
      <c r="N81" s="1120"/>
      <c r="O81" s="1120"/>
      <c r="P81" s="1120"/>
      <c r="Q81" s="1146"/>
      <c r="R81" s="1418"/>
      <c r="S81" s="1419"/>
      <c r="T81" s="1419"/>
      <c r="U81" s="1419"/>
      <c r="V81" s="1429"/>
      <c r="W81" s="1365"/>
      <c r="X81" s="1154"/>
      <c r="Y81" s="1155"/>
      <c r="Z81" s="1155"/>
      <c r="AA81" s="1134"/>
      <c r="AB81" s="1154"/>
      <c r="AC81" s="1155"/>
      <c r="AD81" s="1155"/>
      <c r="AE81" s="1134"/>
      <c r="AF81" s="1154"/>
      <c r="AG81" s="1155"/>
      <c r="AH81" s="1155"/>
      <c r="AI81" s="1153"/>
    </row>
    <row r="82" spans="1:39" ht="13.5" customHeight="1">
      <c r="A82" s="1441" t="s">
        <v>105</v>
      </c>
      <c r="B82" s="1439"/>
      <c r="C82" s="1439"/>
      <c r="D82" s="1439"/>
      <c r="E82" s="1439"/>
      <c r="F82" s="850" t="s">
        <v>99</v>
      </c>
      <c r="G82" s="850"/>
      <c r="H82" s="850"/>
      <c r="I82" s="850" t="s">
        <v>100</v>
      </c>
      <c r="J82" s="850"/>
      <c r="K82" s="850"/>
      <c r="L82" s="850" t="s">
        <v>101</v>
      </c>
      <c r="M82" s="850"/>
      <c r="N82" s="850"/>
      <c r="O82" s="850" t="s">
        <v>102</v>
      </c>
      <c r="P82" s="850"/>
      <c r="Q82" s="957"/>
      <c r="R82" s="1418"/>
      <c r="S82" s="1419"/>
      <c r="T82" s="1419"/>
      <c r="U82" s="1419"/>
      <c r="V82" s="1429"/>
      <c r="W82" s="1365" t="s">
        <v>132</v>
      </c>
      <c r="X82" s="1442" t="s">
        <v>214</v>
      </c>
      <c r="Y82" s="1315"/>
      <c r="Z82" s="1315"/>
      <c r="AA82" s="1315"/>
      <c r="AB82" s="1315"/>
      <c r="AC82" s="1315"/>
      <c r="AD82" s="1442" t="s">
        <v>215</v>
      </c>
      <c r="AE82" s="1315"/>
      <c r="AF82" s="1315"/>
      <c r="AG82" s="1315"/>
      <c r="AH82" s="1315"/>
      <c r="AI82" s="1316"/>
    </row>
    <row r="83" spans="1:39" ht="13.5" customHeight="1">
      <c r="A83" s="1440"/>
      <c r="B83" s="1411"/>
      <c r="C83" s="1411"/>
      <c r="D83" s="1411"/>
      <c r="E83" s="1411"/>
      <c r="F83" s="1120"/>
      <c r="G83" s="1120"/>
      <c r="H83" s="1120"/>
      <c r="I83" s="1120"/>
      <c r="J83" s="1120"/>
      <c r="K83" s="1120"/>
      <c r="L83" s="1120"/>
      <c r="M83" s="1120"/>
      <c r="N83" s="1120"/>
      <c r="O83" s="1120"/>
      <c r="P83" s="1120"/>
      <c r="Q83" s="1146"/>
      <c r="R83" s="1418"/>
      <c r="S83" s="1419"/>
      <c r="T83" s="1419"/>
      <c r="U83" s="1419"/>
      <c r="V83" s="1429"/>
      <c r="W83" s="1365"/>
      <c r="X83" s="1315"/>
      <c r="Y83" s="1315"/>
      <c r="Z83" s="1315"/>
      <c r="AA83" s="1315"/>
      <c r="AB83" s="1315"/>
      <c r="AC83" s="1315"/>
      <c r="AD83" s="1315"/>
      <c r="AE83" s="1315"/>
      <c r="AF83" s="1315"/>
      <c r="AG83" s="1315"/>
      <c r="AH83" s="1315"/>
      <c r="AI83" s="1316"/>
    </row>
    <row r="84" spans="1:39">
      <c r="A84" s="1314" t="s">
        <v>108</v>
      </c>
      <c r="B84" s="1315"/>
      <c r="C84" s="1315"/>
      <c r="D84" s="1315"/>
      <c r="E84" s="1315"/>
      <c r="F84" s="1315"/>
      <c r="G84" s="1315" t="s">
        <v>107</v>
      </c>
      <c r="H84" s="1315"/>
      <c r="I84" s="1315"/>
      <c r="J84" s="1443" t="s">
        <v>125</v>
      </c>
      <c r="K84" s="1443"/>
      <c r="L84" s="1443"/>
      <c r="M84" s="1444"/>
      <c r="N84" s="1445" t="s">
        <v>126</v>
      </c>
      <c r="O84" s="1443"/>
      <c r="P84" s="1443"/>
      <c r="Q84" s="1446"/>
      <c r="R84" s="1418"/>
      <c r="S84" s="1419"/>
      <c r="T84" s="1419"/>
      <c r="U84" s="1419"/>
      <c r="V84" s="1429"/>
      <c r="W84" s="1365"/>
      <c r="X84" s="1148" t="s">
        <v>360</v>
      </c>
      <c r="Y84" s="1149"/>
      <c r="Z84" s="1150" t="s">
        <v>136</v>
      </c>
      <c r="AA84" s="1070"/>
      <c r="AB84" s="1070"/>
      <c r="AC84" s="1181" t="s">
        <v>192</v>
      </c>
      <c r="AD84" s="1148" t="s">
        <v>360</v>
      </c>
      <c r="AE84" s="1149"/>
      <c r="AF84" s="1150" t="s">
        <v>136</v>
      </c>
      <c r="AG84" s="1070"/>
      <c r="AH84" s="1070"/>
      <c r="AI84" s="1175" t="s">
        <v>192</v>
      </c>
    </row>
    <row r="85" spans="1:39" ht="13.5" customHeight="1" thickBot="1">
      <c r="A85" s="1314"/>
      <c r="B85" s="1315"/>
      <c r="C85" s="1315"/>
      <c r="D85" s="1315"/>
      <c r="E85" s="1315"/>
      <c r="F85" s="1315"/>
      <c r="G85" s="1315"/>
      <c r="H85" s="1315"/>
      <c r="I85" s="1315"/>
      <c r="J85" s="1443"/>
      <c r="K85" s="1443"/>
      <c r="L85" s="1443"/>
      <c r="M85" s="1444"/>
      <c r="N85" s="1445"/>
      <c r="O85" s="1443"/>
      <c r="P85" s="1443"/>
      <c r="Q85" s="1446"/>
      <c r="R85" s="1420"/>
      <c r="S85" s="1421"/>
      <c r="T85" s="1421"/>
      <c r="U85" s="1421"/>
      <c r="V85" s="1430"/>
      <c r="W85" s="1366"/>
      <c r="X85" s="1071"/>
      <c r="Y85" s="1072"/>
      <c r="Z85" s="1151"/>
      <c r="AA85" s="1072"/>
      <c r="AB85" s="1072"/>
      <c r="AC85" s="1182"/>
      <c r="AD85" s="1071"/>
      <c r="AE85" s="1072"/>
      <c r="AF85" s="1151"/>
      <c r="AG85" s="1072"/>
      <c r="AH85" s="1072"/>
      <c r="AI85" s="1176"/>
    </row>
    <row r="86" spans="1:39">
      <c r="A86" s="1314" t="s">
        <v>109</v>
      </c>
      <c r="B86" s="1315"/>
      <c r="C86" s="1315"/>
      <c r="D86" s="1315"/>
      <c r="E86" s="1315"/>
      <c r="F86" s="1315"/>
      <c r="G86" s="1315" t="s">
        <v>121</v>
      </c>
      <c r="H86" s="1315"/>
      <c r="I86" s="1315"/>
      <c r="J86" s="1157"/>
      <c r="K86" s="1157"/>
      <c r="L86" s="1157"/>
      <c r="M86" s="1159"/>
      <c r="N86" s="1156"/>
      <c r="O86" s="1157"/>
      <c r="P86" s="1157"/>
      <c r="Q86" s="1158"/>
      <c r="R86" s="1375" t="s">
        <v>137</v>
      </c>
      <c r="S86" s="1380"/>
      <c r="T86" s="1380"/>
      <c r="U86" s="1380"/>
      <c r="V86" s="1381"/>
      <c r="W86" s="1447" t="s">
        <v>138</v>
      </c>
      <c r="X86" s="881" t="s">
        <v>139</v>
      </c>
      <c r="Y86" s="882"/>
      <c r="Z86" s="882"/>
      <c r="AA86" s="882"/>
      <c r="AB86" s="882"/>
      <c r="AC86" s="882"/>
      <c r="AD86" s="882"/>
      <c r="AE86" s="882"/>
      <c r="AF86" s="3"/>
      <c r="AG86" s="3"/>
      <c r="AH86" s="3"/>
      <c r="AI86" s="4"/>
    </row>
    <row r="87" spans="1:39">
      <c r="A87" s="1314"/>
      <c r="B87" s="1315"/>
      <c r="C87" s="1315"/>
      <c r="D87" s="1315"/>
      <c r="E87" s="1315"/>
      <c r="F87" s="1315"/>
      <c r="G87" s="1315"/>
      <c r="H87" s="1315"/>
      <c r="I87" s="1315"/>
      <c r="J87" s="1157"/>
      <c r="K87" s="1157"/>
      <c r="L87" s="1157"/>
      <c r="M87" s="1159"/>
      <c r="N87" s="1156"/>
      <c r="O87" s="1157"/>
      <c r="P87" s="1157"/>
      <c r="Q87" s="1158"/>
      <c r="R87" s="1418"/>
      <c r="S87" s="1419"/>
      <c r="T87" s="1419"/>
      <c r="U87" s="1419"/>
      <c r="V87" s="1429"/>
      <c r="W87" s="1416"/>
      <c r="X87" s="883"/>
      <c r="Y87" s="809"/>
      <c r="Z87" s="809"/>
      <c r="AA87" s="809"/>
      <c r="AB87" s="809"/>
      <c r="AC87" s="809"/>
      <c r="AD87" s="809"/>
      <c r="AE87" s="809"/>
      <c r="AF87" s="6"/>
      <c r="AG87" s="6"/>
      <c r="AH87" s="6"/>
      <c r="AI87" s="5"/>
    </row>
    <row r="88" spans="1:39">
      <c r="A88" s="1314" t="s">
        <v>103</v>
      </c>
      <c r="B88" s="1315"/>
      <c r="C88" s="1315"/>
      <c r="D88" s="1315"/>
      <c r="E88" s="1315"/>
      <c r="F88" s="1315"/>
      <c r="G88" s="1315" t="s">
        <v>118</v>
      </c>
      <c r="H88" s="1315"/>
      <c r="I88" s="1315"/>
      <c r="J88" s="1157"/>
      <c r="K88" s="1157"/>
      <c r="L88" s="1157"/>
      <c r="M88" s="1159"/>
      <c r="N88" s="1156"/>
      <c r="O88" s="1157"/>
      <c r="P88" s="1157"/>
      <c r="Q88" s="1158"/>
      <c r="R88" s="1418"/>
      <c r="S88" s="1419"/>
      <c r="T88" s="1419"/>
      <c r="U88" s="1419"/>
      <c r="V88" s="1429"/>
      <c r="W88" s="1416"/>
      <c r="X88" s="1177" t="s">
        <v>142</v>
      </c>
      <c r="Y88" s="1178"/>
      <c r="Z88" s="1178"/>
      <c r="AA88" s="1178"/>
      <c r="AB88" s="1179" t="s">
        <v>140</v>
      </c>
      <c r="AC88" s="1179"/>
      <c r="AD88" s="1179"/>
      <c r="AE88" s="1179"/>
      <c r="AF88" s="1179" t="s">
        <v>141</v>
      </c>
      <c r="AG88" s="1179"/>
      <c r="AH88" s="1179"/>
      <c r="AI88" s="5"/>
    </row>
    <row r="89" spans="1:39">
      <c r="A89" s="1314"/>
      <c r="B89" s="1315"/>
      <c r="C89" s="1315"/>
      <c r="D89" s="1315"/>
      <c r="E89" s="1315"/>
      <c r="F89" s="1315"/>
      <c r="G89" s="1315"/>
      <c r="H89" s="1315"/>
      <c r="I89" s="1315"/>
      <c r="J89" s="1157"/>
      <c r="K89" s="1157"/>
      <c r="L89" s="1157"/>
      <c r="M89" s="1159"/>
      <c r="N89" s="1156"/>
      <c r="O89" s="1157"/>
      <c r="P89" s="1157"/>
      <c r="Q89" s="1158"/>
      <c r="R89" s="1418"/>
      <c r="S89" s="1419"/>
      <c r="T89" s="1419"/>
      <c r="U89" s="1419"/>
      <c r="V89" s="1429"/>
      <c r="W89" s="1416"/>
      <c r="X89" s="1177"/>
      <c r="Y89" s="1178"/>
      <c r="Z89" s="1178"/>
      <c r="AA89" s="1178"/>
      <c r="AB89" s="1179"/>
      <c r="AC89" s="1179"/>
      <c r="AD89" s="1179"/>
      <c r="AE89" s="1179"/>
      <c r="AF89" s="1179"/>
      <c r="AG89" s="1179"/>
      <c r="AH89" s="1179"/>
      <c r="AI89" s="5"/>
    </row>
    <row r="90" spans="1:39">
      <c r="A90" s="1314" t="s">
        <v>110</v>
      </c>
      <c r="B90" s="1315"/>
      <c r="C90" s="1315"/>
      <c r="D90" s="1315"/>
      <c r="E90" s="1315"/>
      <c r="F90" s="1315"/>
      <c r="G90" s="1315" t="s">
        <v>118</v>
      </c>
      <c r="H90" s="1315"/>
      <c r="I90" s="1315"/>
      <c r="J90" s="1157"/>
      <c r="K90" s="1157"/>
      <c r="L90" s="1157"/>
      <c r="M90" s="1159"/>
      <c r="N90" s="1156"/>
      <c r="O90" s="1157"/>
      <c r="P90" s="1157"/>
      <c r="Q90" s="1158"/>
      <c r="R90" s="1418"/>
      <c r="S90" s="1419"/>
      <c r="T90" s="1419"/>
      <c r="U90" s="1419"/>
      <c r="V90" s="1429"/>
      <c r="W90" s="1416"/>
      <c r="X90" s="1180" t="s">
        <v>143</v>
      </c>
      <c r="Y90" s="1179"/>
      <c r="Z90" s="1179"/>
      <c r="AA90" s="1178" t="s">
        <v>181</v>
      </c>
      <c r="AB90" s="1178"/>
      <c r="AC90" s="1178"/>
      <c r="AD90" s="1178"/>
      <c r="AE90" s="1178"/>
      <c r="AF90" s="1178"/>
      <c r="AG90" s="1178"/>
      <c r="AH90" s="1178" t="s">
        <v>183</v>
      </c>
      <c r="AI90" s="8"/>
    </row>
    <row r="91" spans="1:39">
      <c r="A91" s="1314"/>
      <c r="B91" s="1315"/>
      <c r="C91" s="1315"/>
      <c r="D91" s="1315"/>
      <c r="E91" s="1315"/>
      <c r="F91" s="1315"/>
      <c r="G91" s="1315"/>
      <c r="H91" s="1315"/>
      <c r="I91" s="1315"/>
      <c r="J91" s="1157"/>
      <c r="K91" s="1157"/>
      <c r="L91" s="1157"/>
      <c r="M91" s="1159"/>
      <c r="N91" s="1156"/>
      <c r="O91" s="1157"/>
      <c r="P91" s="1157"/>
      <c r="Q91" s="1158"/>
      <c r="R91" s="1418"/>
      <c r="S91" s="1419"/>
      <c r="T91" s="1419"/>
      <c r="U91" s="1419"/>
      <c r="V91" s="1429"/>
      <c r="W91" s="1416"/>
      <c r="X91" s="1180"/>
      <c r="Y91" s="1179"/>
      <c r="Z91" s="1179"/>
      <c r="AA91" s="1178"/>
      <c r="AB91" s="1178"/>
      <c r="AC91" s="1178"/>
      <c r="AD91" s="1178"/>
      <c r="AE91" s="1178"/>
      <c r="AF91" s="1178"/>
      <c r="AG91" s="1178"/>
      <c r="AH91" s="1178"/>
      <c r="AI91" s="8"/>
    </row>
    <row r="92" spans="1:39">
      <c r="A92" s="1314" t="s">
        <v>111</v>
      </c>
      <c r="B92" s="1315"/>
      <c r="C92" s="1315"/>
      <c r="D92" s="1315"/>
      <c r="E92" s="1315"/>
      <c r="F92" s="1315"/>
      <c r="G92" s="1315" t="s">
        <v>119</v>
      </c>
      <c r="H92" s="1315"/>
      <c r="I92" s="1315"/>
      <c r="J92" s="1157"/>
      <c r="K92" s="1157"/>
      <c r="L92" s="1157"/>
      <c r="M92" s="1159"/>
      <c r="N92" s="1156"/>
      <c r="O92" s="1157"/>
      <c r="P92" s="1157"/>
      <c r="Q92" s="1158"/>
      <c r="R92" s="1418"/>
      <c r="S92" s="1419"/>
      <c r="T92" s="1419"/>
      <c r="U92" s="1419"/>
      <c r="V92" s="1429"/>
      <c r="W92" s="1416"/>
      <c r="X92" s="1164" t="s">
        <v>144</v>
      </c>
      <c r="Y92" s="1140"/>
      <c r="Z92" s="1140"/>
      <c r="AA92" s="1140"/>
      <c r="AB92" s="1140"/>
      <c r="AC92" s="1140"/>
      <c r="AD92" s="1140" t="s">
        <v>145</v>
      </c>
      <c r="AE92" s="1140"/>
      <c r="AF92" s="1140"/>
      <c r="AG92" s="1140"/>
      <c r="AH92" s="1140"/>
      <c r="AI92" s="1142"/>
    </row>
    <row r="93" spans="1:39">
      <c r="A93" s="1314"/>
      <c r="B93" s="1315"/>
      <c r="C93" s="1315"/>
      <c r="D93" s="1315"/>
      <c r="E93" s="1315"/>
      <c r="F93" s="1315"/>
      <c r="G93" s="1315"/>
      <c r="H93" s="1315"/>
      <c r="I93" s="1315"/>
      <c r="J93" s="1157"/>
      <c r="K93" s="1157"/>
      <c r="L93" s="1157"/>
      <c r="M93" s="1159"/>
      <c r="N93" s="1156"/>
      <c r="O93" s="1157"/>
      <c r="P93" s="1157"/>
      <c r="Q93" s="1158"/>
      <c r="R93" s="1418"/>
      <c r="S93" s="1419"/>
      <c r="T93" s="1419"/>
      <c r="U93" s="1419"/>
      <c r="V93" s="1429"/>
      <c r="W93" s="1416"/>
      <c r="X93" s="1164"/>
      <c r="Y93" s="1140"/>
      <c r="Z93" s="1140"/>
      <c r="AA93" s="1140"/>
      <c r="AB93" s="1140"/>
      <c r="AC93" s="1140"/>
      <c r="AD93" s="1140"/>
      <c r="AE93" s="1140"/>
      <c r="AF93" s="1140"/>
      <c r="AG93" s="1140"/>
      <c r="AH93" s="1140"/>
      <c r="AI93" s="1142"/>
    </row>
    <row r="94" spans="1:39">
      <c r="A94" s="1314" t="s">
        <v>112</v>
      </c>
      <c r="B94" s="1315"/>
      <c r="C94" s="1315"/>
      <c r="D94" s="1315"/>
      <c r="E94" s="1315"/>
      <c r="F94" s="1315"/>
      <c r="G94" s="1315" t="s">
        <v>119</v>
      </c>
      <c r="H94" s="1315"/>
      <c r="I94" s="1315"/>
      <c r="J94" s="1160"/>
      <c r="K94" s="1160"/>
      <c r="L94" s="1160"/>
      <c r="M94" s="1161"/>
      <c r="N94" s="1162"/>
      <c r="O94" s="1160"/>
      <c r="P94" s="1160"/>
      <c r="Q94" s="1163"/>
      <c r="R94" s="1418"/>
      <c r="S94" s="1419"/>
      <c r="T94" s="1419"/>
      <c r="U94" s="1419"/>
      <c r="V94" s="1429"/>
      <c r="W94" s="1416"/>
      <c r="X94" s="1164" t="s">
        <v>146</v>
      </c>
      <c r="Y94" s="1140"/>
      <c r="Z94" s="1140"/>
      <c r="AA94" s="1140"/>
      <c r="AB94" s="1140"/>
      <c r="AC94" s="1140"/>
      <c r="AD94" s="1084" t="s">
        <v>171</v>
      </c>
      <c r="AE94" s="1084"/>
      <c r="AF94" s="1084"/>
      <c r="AG94" s="1084"/>
      <c r="AH94" s="1084"/>
      <c r="AI94" s="1165"/>
    </row>
    <row r="95" spans="1:39">
      <c r="A95" s="1314"/>
      <c r="B95" s="1315"/>
      <c r="C95" s="1315"/>
      <c r="D95" s="1315"/>
      <c r="E95" s="1315"/>
      <c r="F95" s="1315"/>
      <c r="G95" s="1315"/>
      <c r="H95" s="1315"/>
      <c r="I95" s="1315"/>
      <c r="J95" s="1160"/>
      <c r="K95" s="1160"/>
      <c r="L95" s="1160"/>
      <c r="M95" s="1161"/>
      <c r="N95" s="1162"/>
      <c r="O95" s="1160"/>
      <c r="P95" s="1160"/>
      <c r="Q95" s="1163"/>
      <c r="R95" s="1418"/>
      <c r="S95" s="1419"/>
      <c r="T95" s="1419"/>
      <c r="U95" s="1419"/>
      <c r="V95" s="1429"/>
      <c r="W95" s="1416"/>
      <c r="X95" s="1164"/>
      <c r="Y95" s="1140"/>
      <c r="Z95" s="1140"/>
      <c r="AA95" s="1140"/>
      <c r="AB95" s="1140"/>
      <c r="AC95" s="1140"/>
      <c r="AD95" s="1084"/>
      <c r="AE95" s="1084"/>
      <c r="AF95" s="1084"/>
      <c r="AG95" s="1084"/>
      <c r="AH95" s="1084"/>
      <c r="AI95" s="1165"/>
    </row>
    <row r="96" spans="1:39" ht="13.5" customHeight="1">
      <c r="A96" s="1448" t="s">
        <v>113</v>
      </c>
      <c r="B96" s="1315"/>
      <c r="C96" s="1315"/>
      <c r="D96" s="1315"/>
      <c r="E96" s="1315"/>
      <c r="F96" s="1315"/>
      <c r="G96" s="1315" t="s">
        <v>120</v>
      </c>
      <c r="H96" s="1315"/>
      <c r="I96" s="1315"/>
      <c r="J96" s="1157"/>
      <c r="K96" s="1157"/>
      <c r="L96" s="1157"/>
      <c r="M96" s="1159"/>
      <c r="N96" s="1156"/>
      <c r="O96" s="1157"/>
      <c r="P96" s="1157"/>
      <c r="Q96" s="1158"/>
      <c r="R96" s="1418"/>
      <c r="S96" s="1419"/>
      <c r="T96" s="1419"/>
      <c r="U96" s="1419"/>
      <c r="V96" s="1429"/>
      <c r="W96" s="1416"/>
      <c r="X96" s="1164" t="s">
        <v>147</v>
      </c>
      <c r="Y96" s="1140"/>
      <c r="Z96" s="1140"/>
      <c r="AA96" s="1140"/>
      <c r="AB96" s="1140"/>
      <c r="AC96" s="1140"/>
      <c r="AD96" s="1140" t="s">
        <v>148</v>
      </c>
      <c r="AE96" s="1140"/>
      <c r="AF96" s="1140"/>
      <c r="AG96" s="1140"/>
      <c r="AH96" s="1140"/>
      <c r="AI96" s="1142"/>
      <c r="AJ96" s="6"/>
      <c r="AK96" s="6"/>
      <c r="AL96" s="6"/>
      <c r="AM96" s="6"/>
    </row>
    <row r="97" spans="1:35">
      <c r="A97" s="1314"/>
      <c r="B97" s="1315"/>
      <c r="C97" s="1315"/>
      <c r="D97" s="1315"/>
      <c r="E97" s="1315"/>
      <c r="F97" s="1315"/>
      <c r="G97" s="1315"/>
      <c r="H97" s="1315"/>
      <c r="I97" s="1315"/>
      <c r="J97" s="1157"/>
      <c r="K97" s="1157"/>
      <c r="L97" s="1157"/>
      <c r="M97" s="1159"/>
      <c r="N97" s="1156"/>
      <c r="O97" s="1157"/>
      <c r="P97" s="1157"/>
      <c r="Q97" s="1158"/>
      <c r="R97" s="1418"/>
      <c r="S97" s="1419"/>
      <c r="T97" s="1419"/>
      <c r="U97" s="1419"/>
      <c r="V97" s="1429"/>
      <c r="W97" s="1416"/>
      <c r="X97" s="1164"/>
      <c r="Y97" s="1140"/>
      <c r="Z97" s="1140"/>
      <c r="AA97" s="1140"/>
      <c r="AB97" s="1140"/>
      <c r="AC97" s="1140"/>
      <c r="AD97" s="1140"/>
      <c r="AE97" s="1140"/>
      <c r="AF97" s="1140"/>
      <c r="AG97" s="1140"/>
      <c r="AH97" s="1140"/>
      <c r="AI97" s="1142"/>
    </row>
    <row r="98" spans="1:35">
      <c r="A98" s="1314" t="s">
        <v>114</v>
      </c>
      <c r="B98" s="1315"/>
      <c r="C98" s="1315"/>
      <c r="D98" s="1315"/>
      <c r="E98" s="1315"/>
      <c r="F98" s="1315"/>
      <c r="G98" s="1315" t="s">
        <v>119</v>
      </c>
      <c r="H98" s="1315"/>
      <c r="I98" s="1315"/>
      <c r="J98" s="1183"/>
      <c r="K98" s="1183"/>
      <c r="L98" s="1183"/>
      <c r="M98" s="1184"/>
      <c r="N98" s="1185"/>
      <c r="O98" s="1183"/>
      <c r="P98" s="1183"/>
      <c r="Q98" s="1186"/>
      <c r="R98" s="1418"/>
      <c r="S98" s="1419"/>
      <c r="T98" s="1419"/>
      <c r="U98" s="1419"/>
      <c r="V98" s="1429"/>
      <c r="W98" s="1416"/>
      <c r="X98" s="1164" t="s">
        <v>178</v>
      </c>
      <c r="Y98" s="1140"/>
      <c r="Z98" s="1140"/>
      <c r="AA98" s="1140"/>
      <c r="AB98" s="1140"/>
      <c r="AC98" s="1140"/>
      <c r="AD98" s="1140"/>
      <c r="AE98" s="1140"/>
      <c r="AF98" s="1140"/>
      <c r="AG98" s="1140"/>
      <c r="AH98" s="1140"/>
      <c r="AI98" s="1173" t="s">
        <v>183</v>
      </c>
    </row>
    <row r="99" spans="1:35" ht="14.25" thickBot="1">
      <c r="A99" s="1314"/>
      <c r="B99" s="1315"/>
      <c r="C99" s="1315"/>
      <c r="D99" s="1315"/>
      <c r="E99" s="1315"/>
      <c r="F99" s="1315"/>
      <c r="G99" s="1315"/>
      <c r="H99" s="1315"/>
      <c r="I99" s="1315"/>
      <c r="J99" s="1183"/>
      <c r="K99" s="1183"/>
      <c r="L99" s="1183"/>
      <c r="M99" s="1184"/>
      <c r="N99" s="1185"/>
      <c r="O99" s="1183"/>
      <c r="P99" s="1183"/>
      <c r="Q99" s="1186"/>
      <c r="R99" s="1420"/>
      <c r="S99" s="1421"/>
      <c r="T99" s="1421"/>
      <c r="U99" s="1421"/>
      <c r="V99" s="1430"/>
      <c r="W99" s="1417"/>
      <c r="X99" s="1187"/>
      <c r="Y99" s="868"/>
      <c r="Z99" s="868"/>
      <c r="AA99" s="868"/>
      <c r="AB99" s="868"/>
      <c r="AC99" s="868"/>
      <c r="AD99" s="868"/>
      <c r="AE99" s="868"/>
      <c r="AF99" s="868"/>
      <c r="AG99" s="868"/>
      <c r="AH99" s="868"/>
      <c r="AI99" s="1174"/>
    </row>
    <row r="100" spans="1:35">
      <c r="A100" s="1314" t="s">
        <v>115</v>
      </c>
      <c r="B100" s="1315"/>
      <c r="C100" s="1315"/>
      <c r="D100" s="1315"/>
      <c r="E100" s="1315"/>
      <c r="F100" s="1315"/>
      <c r="G100" s="1315" t="s">
        <v>119</v>
      </c>
      <c r="H100" s="1315"/>
      <c r="I100" s="1315"/>
      <c r="J100" s="1183"/>
      <c r="K100" s="1183"/>
      <c r="L100" s="1183"/>
      <c r="M100" s="1184"/>
      <c r="N100" s="1185"/>
      <c r="O100" s="1183"/>
      <c r="P100" s="1183"/>
      <c r="Q100" s="1186"/>
      <c r="R100" s="1375" t="s">
        <v>160</v>
      </c>
      <c r="S100" s="1380"/>
      <c r="T100" s="1380"/>
      <c r="U100" s="1380"/>
      <c r="V100" s="1380"/>
      <c r="W100" s="1381"/>
      <c r="X100" s="1407" t="s">
        <v>212</v>
      </c>
      <c r="Y100" s="1290"/>
      <c r="Z100" s="1290"/>
      <c r="AA100" s="1290"/>
      <c r="AB100" s="1290"/>
      <c r="AC100" s="1290"/>
      <c r="AD100" s="1290"/>
      <c r="AE100" s="1290"/>
      <c r="AF100" s="870"/>
      <c r="AG100" s="870"/>
      <c r="AH100" s="870"/>
      <c r="AI100" s="1141" t="s">
        <v>136</v>
      </c>
    </row>
    <row r="101" spans="1:35">
      <c r="A101" s="1314"/>
      <c r="B101" s="1315"/>
      <c r="C101" s="1315"/>
      <c r="D101" s="1315"/>
      <c r="E101" s="1315"/>
      <c r="F101" s="1315"/>
      <c r="G101" s="1315"/>
      <c r="H101" s="1315"/>
      <c r="I101" s="1315"/>
      <c r="J101" s="1183"/>
      <c r="K101" s="1183"/>
      <c r="L101" s="1183"/>
      <c r="M101" s="1184"/>
      <c r="N101" s="1185"/>
      <c r="O101" s="1183"/>
      <c r="P101" s="1183"/>
      <c r="Q101" s="1186"/>
      <c r="R101" s="1418"/>
      <c r="S101" s="1419"/>
      <c r="T101" s="1419"/>
      <c r="U101" s="1419"/>
      <c r="V101" s="1419"/>
      <c r="W101" s="1429"/>
      <c r="X101" s="1346"/>
      <c r="Y101" s="1292"/>
      <c r="Z101" s="1292"/>
      <c r="AA101" s="1292"/>
      <c r="AB101" s="1292"/>
      <c r="AC101" s="1292"/>
      <c r="AD101" s="1292"/>
      <c r="AE101" s="1292"/>
      <c r="AF101" s="1120"/>
      <c r="AG101" s="1120"/>
      <c r="AH101" s="1120"/>
      <c r="AI101" s="1198"/>
    </row>
    <row r="102" spans="1:35" ht="13.5" customHeight="1">
      <c r="A102" s="1314" t="s">
        <v>116</v>
      </c>
      <c r="B102" s="1315"/>
      <c r="C102" s="1315"/>
      <c r="D102" s="1315"/>
      <c r="E102" s="1315"/>
      <c r="F102" s="1315"/>
      <c r="G102" s="1315" t="s">
        <v>119</v>
      </c>
      <c r="H102" s="1315"/>
      <c r="I102" s="1315"/>
      <c r="J102" s="1157"/>
      <c r="K102" s="1157"/>
      <c r="L102" s="1157"/>
      <c r="M102" s="1159"/>
      <c r="N102" s="1156"/>
      <c r="O102" s="1157"/>
      <c r="P102" s="1157"/>
      <c r="Q102" s="1158"/>
      <c r="R102" s="1418"/>
      <c r="S102" s="1419"/>
      <c r="T102" s="1419"/>
      <c r="U102" s="1419"/>
      <c r="V102" s="1419"/>
      <c r="W102" s="1429"/>
      <c r="X102" s="1449" t="s">
        <v>163</v>
      </c>
      <c r="Y102" s="1197" t="s">
        <v>161</v>
      </c>
      <c r="Z102" s="1083"/>
      <c r="AA102" s="1083"/>
      <c r="AB102" s="1083" t="s">
        <v>162</v>
      </c>
      <c r="AC102" s="1083"/>
      <c r="AD102" s="1083"/>
      <c r="AE102" s="1083" t="s">
        <v>164</v>
      </c>
      <c r="AF102" s="1188"/>
      <c r="AG102" s="1188"/>
      <c r="AH102" s="1190" t="s">
        <v>165</v>
      </c>
      <c r="AI102" s="1191"/>
    </row>
    <row r="103" spans="1:35">
      <c r="A103" s="1314"/>
      <c r="B103" s="1315"/>
      <c r="C103" s="1315"/>
      <c r="D103" s="1315"/>
      <c r="E103" s="1315"/>
      <c r="F103" s="1315"/>
      <c r="G103" s="1315"/>
      <c r="H103" s="1315"/>
      <c r="I103" s="1315"/>
      <c r="J103" s="1157"/>
      <c r="K103" s="1157"/>
      <c r="L103" s="1157"/>
      <c r="M103" s="1159"/>
      <c r="N103" s="1156"/>
      <c r="O103" s="1157"/>
      <c r="P103" s="1157"/>
      <c r="Q103" s="1158"/>
      <c r="R103" s="1418"/>
      <c r="S103" s="1419"/>
      <c r="T103" s="1419"/>
      <c r="U103" s="1419"/>
      <c r="V103" s="1419"/>
      <c r="W103" s="1429"/>
      <c r="X103" s="1450"/>
      <c r="Y103" s="1193"/>
      <c r="Z103" s="1084"/>
      <c r="AA103" s="1084"/>
      <c r="AB103" s="1084"/>
      <c r="AC103" s="1084"/>
      <c r="AD103" s="1084"/>
      <c r="AE103" s="1189"/>
      <c r="AF103" s="1189"/>
      <c r="AG103" s="1189"/>
      <c r="AH103" s="1114"/>
      <c r="AI103" s="1192"/>
    </row>
    <row r="104" spans="1:35" ht="13.5" customHeight="1">
      <c r="A104" s="1314" t="s">
        <v>117</v>
      </c>
      <c r="B104" s="1315"/>
      <c r="C104" s="1315"/>
      <c r="D104" s="1315"/>
      <c r="E104" s="1315"/>
      <c r="F104" s="1315"/>
      <c r="G104" s="1315" t="s">
        <v>118</v>
      </c>
      <c r="H104" s="1315"/>
      <c r="I104" s="1315"/>
      <c r="J104" s="1160"/>
      <c r="K104" s="1160"/>
      <c r="L104" s="1160"/>
      <c r="M104" s="1161"/>
      <c r="N104" s="1162"/>
      <c r="O104" s="1160"/>
      <c r="P104" s="1160"/>
      <c r="Q104" s="1163"/>
      <c r="R104" s="1418"/>
      <c r="S104" s="1419"/>
      <c r="T104" s="1419"/>
      <c r="U104" s="1419"/>
      <c r="V104" s="1419"/>
      <c r="W104" s="1429"/>
      <c r="X104" s="1450"/>
      <c r="Y104" s="1193" t="s">
        <v>198</v>
      </c>
      <c r="Z104" s="1084"/>
      <c r="AA104" s="1084"/>
      <c r="AB104" s="1140"/>
      <c r="AC104" s="1140"/>
      <c r="AD104" s="1140"/>
      <c r="AE104" s="1140"/>
      <c r="AF104" s="1140"/>
      <c r="AG104" s="1140"/>
      <c r="AH104" s="1140"/>
      <c r="AI104" s="1165" t="s">
        <v>183</v>
      </c>
    </row>
    <row r="105" spans="1:35" ht="14.25" thickBot="1">
      <c r="A105" s="1314"/>
      <c r="B105" s="1315"/>
      <c r="C105" s="1315"/>
      <c r="D105" s="1315"/>
      <c r="E105" s="1315"/>
      <c r="F105" s="1315"/>
      <c r="G105" s="1315"/>
      <c r="H105" s="1315"/>
      <c r="I105" s="1315"/>
      <c r="J105" s="1160"/>
      <c r="K105" s="1160"/>
      <c r="L105" s="1160"/>
      <c r="M105" s="1161"/>
      <c r="N105" s="1162"/>
      <c r="O105" s="1160"/>
      <c r="P105" s="1160"/>
      <c r="Q105" s="1163"/>
      <c r="R105" s="1420"/>
      <c r="S105" s="1421"/>
      <c r="T105" s="1421"/>
      <c r="U105" s="1421"/>
      <c r="V105" s="1421"/>
      <c r="W105" s="1430"/>
      <c r="X105" s="1451"/>
      <c r="Y105" s="1194"/>
      <c r="Z105" s="1195"/>
      <c r="AA105" s="1195"/>
      <c r="AB105" s="868"/>
      <c r="AC105" s="868"/>
      <c r="AD105" s="868"/>
      <c r="AE105" s="868"/>
      <c r="AF105" s="868"/>
      <c r="AG105" s="868"/>
      <c r="AH105" s="868"/>
      <c r="AI105" s="1196"/>
    </row>
    <row r="106" spans="1:35">
      <c r="A106" s="1314" t="s">
        <v>106</v>
      </c>
      <c r="B106" s="1315"/>
      <c r="C106" s="1315"/>
      <c r="D106" s="1315"/>
      <c r="E106" s="1315"/>
      <c r="F106" s="1315"/>
      <c r="G106" s="1315" t="s">
        <v>118</v>
      </c>
      <c r="H106" s="1315"/>
      <c r="I106" s="1315"/>
      <c r="J106" s="1160"/>
      <c r="K106" s="1160"/>
      <c r="L106" s="1160"/>
      <c r="M106" s="1161"/>
      <c r="N106" s="1162"/>
      <c r="O106" s="1160"/>
      <c r="P106" s="1160"/>
      <c r="Q106" s="1163"/>
      <c r="R106" s="1452" t="s">
        <v>149</v>
      </c>
      <c r="S106" s="1454" t="s">
        <v>151</v>
      </c>
      <c r="T106" s="1454"/>
      <c r="U106" s="1454"/>
      <c r="V106" s="1454"/>
      <c r="W106" s="1454"/>
      <c r="X106" s="1199" t="s">
        <v>193</v>
      </c>
      <c r="Y106" s="1037"/>
      <c r="Z106" s="1037"/>
      <c r="AA106" s="1037"/>
      <c r="AB106" s="1037"/>
      <c r="AC106" s="1201"/>
      <c r="AD106" s="1126" t="s">
        <v>189</v>
      </c>
      <c r="AE106" s="1203"/>
      <c r="AF106" s="1205" t="s">
        <v>194</v>
      </c>
      <c r="AG106" s="1207" t="s">
        <v>153</v>
      </c>
      <c r="AH106" s="1207"/>
      <c r="AI106" s="1208"/>
    </row>
    <row r="107" spans="1:35" ht="14.25" thickBot="1">
      <c r="A107" s="1353"/>
      <c r="B107" s="1352"/>
      <c r="C107" s="1352"/>
      <c r="D107" s="1352"/>
      <c r="E107" s="1352"/>
      <c r="F107" s="1352"/>
      <c r="G107" s="1352"/>
      <c r="H107" s="1352"/>
      <c r="I107" s="1352"/>
      <c r="J107" s="1211"/>
      <c r="K107" s="1211"/>
      <c r="L107" s="1211"/>
      <c r="M107" s="1212"/>
      <c r="N107" s="1213"/>
      <c r="O107" s="1211"/>
      <c r="P107" s="1211"/>
      <c r="Q107" s="1214"/>
      <c r="R107" s="1453"/>
      <c r="S107" s="1404"/>
      <c r="T107" s="1404"/>
      <c r="U107" s="1404"/>
      <c r="V107" s="1404"/>
      <c r="W107" s="1404"/>
      <c r="X107" s="1200"/>
      <c r="Y107" s="1039"/>
      <c r="Z107" s="1039"/>
      <c r="AA107" s="1039"/>
      <c r="AB107" s="1039"/>
      <c r="AC107" s="1202"/>
      <c r="AD107" s="1115"/>
      <c r="AE107" s="1204"/>
      <c r="AF107" s="1206"/>
      <c r="AG107" s="1209"/>
      <c r="AH107" s="1209"/>
      <c r="AI107" s="1210"/>
    </row>
    <row r="108" spans="1:35" ht="14.25" customHeight="1" thickTop="1">
      <c r="A108" s="1455" t="s">
        <v>123</v>
      </c>
      <c r="B108" s="1456"/>
      <c r="C108" s="1461" t="s">
        <v>103</v>
      </c>
      <c r="D108" s="1461"/>
      <c r="E108" s="1461"/>
      <c r="F108" s="1461"/>
      <c r="G108" s="1461" t="s">
        <v>122</v>
      </c>
      <c r="H108" s="1461"/>
      <c r="I108" s="1461"/>
      <c r="J108" s="1222" t="str">
        <f>IF($J$86="","",(J88*4/$J$86)*100)</f>
        <v/>
      </c>
      <c r="K108" s="1222"/>
      <c r="L108" s="1222"/>
      <c r="M108" s="1223"/>
      <c r="N108" s="1234" t="str">
        <f>IF($N$86="","",(N88*4/$N$86)*100)</f>
        <v/>
      </c>
      <c r="O108" s="1222"/>
      <c r="P108" s="1222"/>
      <c r="Q108" s="1235"/>
      <c r="R108" s="1453"/>
      <c r="S108" s="1404" t="s">
        <v>152</v>
      </c>
      <c r="T108" s="1404"/>
      <c r="U108" s="1404"/>
      <c r="V108" s="1404"/>
      <c r="W108" s="1404"/>
      <c r="X108" s="1177" t="s">
        <v>193</v>
      </c>
      <c r="Y108" s="1178"/>
      <c r="Z108" s="1178"/>
      <c r="AA108" s="1178"/>
      <c r="AB108" s="1178"/>
      <c r="AC108" s="1236"/>
      <c r="AD108" s="1114" t="s">
        <v>189</v>
      </c>
      <c r="AE108" s="1237"/>
      <c r="AF108" s="1227" t="s">
        <v>194</v>
      </c>
      <c r="AG108" s="1209" t="s">
        <v>153</v>
      </c>
      <c r="AH108" s="1209"/>
      <c r="AI108" s="1210"/>
    </row>
    <row r="109" spans="1:35">
      <c r="A109" s="1457"/>
      <c r="B109" s="1458"/>
      <c r="C109" s="1315"/>
      <c r="D109" s="1315"/>
      <c r="E109" s="1315"/>
      <c r="F109" s="1315"/>
      <c r="G109" s="1315"/>
      <c r="H109" s="1315"/>
      <c r="I109" s="1315"/>
      <c r="J109" s="1160"/>
      <c r="K109" s="1160"/>
      <c r="L109" s="1160"/>
      <c r="M109" s="1161"/>
      <c r="N109" s="1162"/>
      <c r="O109" s="1160"/>
      <c r="P109" s="1160"/>
      <c r="Q109" s="1163"/>
      <c r="R109" s="1453"/>
      <c r="S109" s="1404"/>
      <c r="T109" s="1404"/>
      <c r="U109" s="1404"/>
      <c r="V109" s="1404"/>
      <c r="W109" s="1404"/>
      <c r="X109" s="1200"/>
      <c r="Y109" s="1039"/>
      <c r="Z109" s="1039"/>
      <c r="AA109" s="1039"/>
      <c r="AB109" s="1039"/>
      <c r="AC109" s="1202"/>
      <c r="AD109" s="1115"/>
      <c r="AE109" s="1204"/>
      <c r="AF109" s="1206"/>
      <c r="AG109" s="1209"/>
      <c r="AH109" s="1209"/>
      <c r="AI109" s="1210"/>
    </row>
    <row r="110" spans="1:35" ht="13.5" customHeight="1">
      <c r="A110" s="1457"/>
      <c r="B110" s="1458"/>
      <c r="C110" s="1315" t="s">
        <v>110</v>
      </c>
      <c r="D110" s="1315"/>
      <c r="E110" s="1315"/>
      <c r="F110" s="1315"/>
      <c r="G110" s="1315" t="s">
        <v>122</v>
      </c>
      <c r="H110" s="1315"/>
      <c r="I110" s="1315"/>
      <c r="J110" s="1160" t="str">
        <f>IF($J$86="","",(J90*9/$J$86)*100)</f>
        <v/>
      </c>
      <c r="K110" s="1160"/>
      <c r="L110" s="1160"/>
      <c r="M110" s="1161"/>
      <c r="N110" s="1162" t="str">
        <f>IF($N$86="","",(N90*9/$N$86)*100)</f>
        <v/>
      </c>
      <c r="O110" s="1160"/>
      <c r="P110" s="1160"/>
      <c r="Q110" s="1163"/>
      <c r="R110" s="1453"/>
      <c r="S110" s="1462" t="s">
        <v>154</v>
      </c>
      <c r="T110" s="1334"/>
      <c r="U110" s="1334"/>
      <c r="V110" s="1334"/>
      <c r="W110" s="1335"/>
      <c r="X110" s="1228" t="s">
        <v>201</v>
      </c>
      <c r="Y110" s="1229"/>
      <c r="Z110" s="1232"/>
      <c r="AA110" s="1190" t="s">
        <v>202</v>
      </c>
      <c r="AB110" s="1244"/>
      <c r="AC110" s="1245" t="s">
        <v>200</v>
      </c>
      <c r="AD110" s="1240"/>
      <c r="AE110" s="1229" t="s">
        <v>199</v>
      </c>
      <c r="AF110" s="1181"/>
      <c r="AG110" s="1209" t="s">
        <v>153</v>
      </c>
      <c r="AH110" s="1209"/>
      <c r="AI110" s="1210"/>
    </row>
    <row r="111" spans="1:35">
      <c r="A111" s="1457"/>
      <c r="B111" s="1458"/>
      <c r="C111" s="1315"/>
      <c r="D111" s="1315"/>
      <c r="E111" s="1315"/>
      <c r="F111" s="1315"/>
      <c r="G111" s="1315"/>
      <c r="H111" s="1315"/>
      <c r="I111" s="1315"/>
      <c r="J111" s="1160"/>
      <c r="K111" s="1160"/>
      <c r="L111" s="1160"/>
      <c r="M111" s="1161"/>
      <c r="N111" s="1162"/>
      <c r="O111" s="1160"/>
      <c r="P111" s="1160"/>
      <c r="Q111" s="1163"/>
      <c r="R111" s="1453"/>
      <c r="S111" s="1382"/>
      <c r="T111" s="1337"/>
      <c r="U111" s="1337"/>
      <c r="V111" s="1337"/>
      <c r="W111" s="1338"/>
      <c r="X111" s="1230"/>
      <c r="Y111" s="1231"/>
      <c r="Z111" s="1233"/>
      <c r="AA111" s="1115"/>
      <c r="AB111" s="1202"/>
      <c r="AC111" s="1246"/>
      <c r="AD111" s="1204"/>
      <c r="AE111" s="1231"/>
      <c r="AF111" s="1241"/>
      <c r="AG111" s="1209"/>
      <c r="AH111" s="1209"/>
      <c r="AI111" s="1210"/>
    </row>
    <row r="112" spans="1:35">
      <c r="A112" s="1457"/>
      <c r="B112" s="1458"/>
      <c r="C112" s="1315" t="s">
        <v>124</v>
      </c>
      <c r="D112" s="1315"/>
      <c r="E112" s="1315"/>
      <c r="F112" s="1315"/>
      <c r="G112" s="1315" t="s">
        <v>122</v>
      </c>
      <c r="H112" s="1315"/>
      <c r="I112" s="1315"/>
      <c r="J112" s="1160" t="str">
        <f>IF(J86="","",100-(J108+J110))</f>
        <v/>
      </c>
      <c r="K112" s="1160"/>
      <c r="L112" s="1160"/>
      <c r="M112" s="1161"/>
      <c r="N112" s="1162" t="str">
        <f>IF(N86="","",100-(N108+N110))</f>
        <v/>
      </c>
      <c r="O112" s="1160"/>
      <c r="P112" s="1160"/>
      <c r="Q112" s="1163"/>
      <c r="R112" s="1453"/>
      <c r="S112" s="1442" t="s">
        <v>155</v>
      </c>
      <c r="T112" s="1442"/>
      <c r="U112" s="1442"/>
      <c r="V112" s="1442"/>
      <c r="W112" s="1442"/>
      <c r="X112" s="1238" t="s">
        <v>204</v>
      </c>
      <c r="Y112" s="1190"/>
      <c r="Z112" s="1240"/>
      <c r="AA112" s="1240"/>
      <c r="AB112" s="1190" t="s">
        <v>203</v>
      </c>
      <c r="AC112" s="1190"/>
      <c r="AD112" s="1240"/>
      <c r="AE112" s="1229" t="s">
        <v>199</v>
      </c>
      <c r="AF112" s="1181"/>
      <c r="AG112" s="1209" t="s">
        <v>153</v>
      </c>
      <c r="AH112" s="1209"/>
      <c r="AI112" s="1210"/>
    </row>
    <row r="113" spans="1:35" ht="14.25" thickBot="1">
      <c r="A113" s="1459"/>
      <c r="B113" s="1460"/>
      <c r="C113" s="1352"/>
      <c r="D113" s="1352"/>
      <c r="E113" s="1352"/>
      <c r="F113" s="1352"/>
      <c r="G113" s="1352"/>
      <c r="H113" s="1352"/>
      <c r="I113" s="1352"/>
      <c r="J113" s="1211"/>
      <c r="K113" s="1211"/>
      <c r="L113" s="1211"/>
      <c r="M113" s="1212"/>
      <c r="N113" s="1213"/>
      <c r="O113" s="1211"/>
      <c r="P113" s="1211"/>
      <c r="Q113" s="1214"/>
      <c r="R113" s="1453"/>
      <c r="S113" s="1442"/>
      <c r="T113" s="1442"/>
      <c r="U113" s="1442"/>
      <c r="V113" s="1442"/>
      <c r="W113" s="1442"/>
      <c r="X113" s="1239"/>
      <c r="Y113" s="1115"/>
      <c r="Z113" s="1204"/>
      <c r="AA113" s="1204"/>
      <c r="AB113" s="1115"/>
      <c r="AC113" s="1115"/>
      <c r="AD113" s="1204"/>
      <c r="AE113" s="1231"/>
      <c r="AF113" s="1241"/>
      <c r="AG113" s="1242"/>
      <c r="AH113" s="1242"/>
      <c r="AI113" s="1243"/>
    </row>
    <row r="114" spans="1:35" ht="14.25" thickTop="1">
      <c r="A114" s="1474" t="s">
        <v>129</v>
      </c>
      <c r="B114" s="1475"/>
      <c r="C114" s="1479" t="s">
        <v>127</v>
      </c>
      <c r="D114" s="1479"/>
      <c r="E114" s="1479"/>
      <c r="F114" s="1479"/>
      <c r="G114" s="1348" t="s">
        <v>118</v>
      </c>
      <c r="H114" s="1348"/>
      <c r="I114" s="1348"/>
      <c r="J114" s="1225"/>
      <c r="K114" s="1225"/>
      <c r="L114" s="1225"/>
      <c r="M114" s="1275"/>
      <c r="N114" s="1224"/>
      <c r="O114" s="1225"/>
      <c r="P114" s="1225"/>
      <c r="Q114" s="1226"/>
      <c r="R114" s="1453"/>
      <c r="S114" s="1462" t="s">
        <v>159</v>
      </c>
      <c r="T114" s="1334"/>
      <c r="U114" s="1334"/>
      <c r="V114" s="1334"/>
      <c r="W114" s="1335"/>
      <c r="X114" s="1197" t="s">
        <v>156</v>
      </c>
      <c r="Y114" s="1083"/>
      <c r="Z114" s="1083"/>
      <c r="AA114" s="1083" t="s">
        <v>157</v>
      </c>
      <c r="AB114" s="1083"/>
      <c r="AC114" s="1083"/>
      <c r="AD114" s="1083" t="s">
        <v>158</v>
      </c>
      <c r="AE114" s="1083"/>
      <c r="AF114" s="1083"/>
      <c r="AG114" s="1265" t="s">
        <v>153</v>
      </c>
      <c r="AH114" s="1266"/>
      <c r="AI114" s="1267"/>
    </row>
    <row r="115" spans="1:35">
      <c r="A115" s="1306"/>
      <c r="B115" s="1365"/>
      <c r="C115" s="1443"/>
      <c r="D115" s="1443"/>
      <c r="E115" s="1443"/>
      <c r="F115" s="1443"/>
      <c r="G115" s="1315"/>
      <c r="H115" s="1315"/>
      <c r="I115" s="1315"/>
      <c r="J115" s="1157"/>
      <c r="K115" s="1157"/>
      <c r="L115" s="1157"/>
      <c r="M115" s="1159"/>
      <c r="N115" s="1156"/>
      <c r="O115" s="1157"/>
      <c r="P115" s="1157"/>
      <c r="Q115" s="1158"/>
      <c r="R115" s="1453"/>
      <c r="S115" s="1463"/>
      <c r="T115" s="1419"/>
      <c r="U115" s="1419"/>
      <c r="V115" s="1419"/>
      <c r="W115" s="1429"/>
      <c r="X115" s="1193"/>
      <c r="Y115" s="1084"/>
      <c r="Z115" s="1084"/>
      <c r="AA115" s="1084"/>
      <c r="AB115" s="1084"/>
      <c r="AC115" s="1084"/>
      <c r="AD115" s="1084"/>
      <c r="AE115" s="1084"/>
      <c r="AF115" s="1084"/>
      <c r="AG115" s="1164"/>
      <c r="AH115" s="1140"/>
      <c r="AI115" s="1142"/>
    </row>
    <row r="116" spans="1:35">
      <c r="A116" s="1306"/>
      <c r="B116" s="1365"/>
      <c r="C116" s="1443" t="s">
        <v>128</v>
      </c>
      <c r="D116" s="1443"/>
      <c r="E116" s="1443"/>
      <c r="F116" s="1443"/>
      <c r="G116" s="1315" t="s">
        <v>118</v>
      </c>
      <c r="H116" s="1315"/>
      <c r="I116" s="1315"/>
      <c r="J116" s="1157"/>
      <c r="K116" s="1157"/>
      <c r="L116" s="1157"/>
      <c r="M116" s="1159"/>
      <c r="N116" s="1156"/>
      <c r="O116" s="1157"/>
      <c r="P116" s="1157"/>
      <c r="Q116" s="1158"/>
      <c r="R116" s="1453"/>
      <c r="S116" s="1463"/>
      <c r="T116" s="1419"/>
      <c r="U116" s="1419"/>
      <c r="V116" s="1419"/>
      <c r="W116" s="1429"/>
      <c r="X116" s="1193" t="s">
        <v>198</v>
      </c>
      <c r="Y116" s="1084"/>
      <c r="Z116" s="1084"/>
      <c r="AA116" s="1274"/>
      <c r="AB116" s="1274"/>
      <c r="AC116" s="1274"/>
      <c r="AD116" s="1274"/>
      <c r="AE116" s="1274"/>
      <c r="AF116" s="1253" t="s">
        <v>183</v>
      </c>
      <c r="AG116" s="1164"/>
      <c r="AH116" s="1140"/>
      <c r="AI116" s="1142"/>
    </row>
    <row r="117" spans="1:35" ht="14.25" thickBot="1">
      <c r="A117" s="1342"/>
      <c r="B117" s="1476"/>
      <c r="C117" s="1477"/>
      <c r="D117" s="1477"/>
      <c r="E117" s="1477"/>
      <c r="F117" s="1477"/>
      <c r="G117" s="1478"/>
      <c r="H117" s="1478"/>
      <c r="I117" s="1478"/>
      <c r="J117" s="1269"/>
      <c r="K117" s="1269"/>
      <c r="L117" s="1269"/>
      <c r="M117" s="1270"/>
      <c r="N117" s="1271"/>
      <c r="O117" s="1272"/>
      <c r="P117" s="1272"/>
      <c r="Q117" s="1273"/>
      <c r="R117" s="1453"/>
      <c r="S117" s="1463"/>
      <c r="T117" s="1419"/>
      <c r="U117" s="1419"/>
      <c r="V117" s="1419"/>
      <c r="W117" s="1429"/>
      <c r="X117" s="1193"/>
      <c r="Y117" s="1084"/>
      <c r="Z117" s="1084"/>
      <c r="AA117" s="1274"/>
      <c r="AB117" s="1274"/>
      <c r="AC117" s="1274"/>
      <c r="AD117" s="1274"/>
      <c r="AE117" s="1274"/>
      <c r="AF117" s="1253"/>
      <c r="AG117" s="1164"/>
      <c r="AH117" s="1140"/>
      <c r="AI117" s="1142"/>
    </row>
    <row r="118" spans="1:35">
      <c r="A118" s="1464" t="s">
        <v>208</v>
      </c>
      <c r="B118" s="1465"/>
      <c r="C118" s="1465"/>
      <c r="D118" s="1465"/>
      <c r="E118" s="1465"/>
      <c r="F118" s="1465"/>
      <c r="G118" s="1465"/>
      <c r="H118" s="1465"/>
      <c r="I118" s="1465"/>
      <c r="J118" s="1465"/>
      <c r="K118" s="1465"/>
      <c r="L118" s="1465"/>
      <c r="M118" s="1465"/>
      <c r="N118" s="1465"/>
      <c r="O118" s="1465"/>
      <c r="P118" s="1465"/>
      <c r="Q118" s="1465"/>
      <c r="R118" s="1466" t="s">
        <v>169</v>
      </c>
      <c r="S118" s="1465"/>
      <c r="T118" s="1465"/>
      <c r="U118" s="1465"/>
      <c r="V118" s="1465"/>
      <c r="W118" s="1465"/>
      <c r="X118" s="1465"/>
      <c r="Y118" s="1465"/>
      <c r="Z118" s="1465"/>
      <c r="AA118" s="1465"/>
      <c r="AB118" s="1465"/>
      <c r="AC118" s="1465"/>
      <c r="AD118" s="1465"/>
      <c r="AE118" s="1465"/>
      <c r="AF118" s="1465"/>
      <c r="AG118" s="1465"/>
      <c r="AH118" s="1465"/>
      <c r="AI118" s="1467"/>
    </row>
    <row r="119" spans="1:35">
      <c r="A119" s="1254"/>
      <c r="B119" s="1255"/>
      <c r="C119" s="1255"/>
      <c r="D119" s="1255"/>
      <c r="E119" s="1255"/>
      <c r="F119" s="1255"/>
      <c r="G119" s="1255"/>
      <c r="H119" s="1255"/>
      <c r="I119" s="1255"/>
      <c r="J119" s="1255"/>
      <c r="K119" s="1255"/>
      <c r="L119" s="1255"/>
      <c r="M119" s="1255"/>
      <c r="N119" s="1255"/>
      <c r="O119" s="1255"/>
      <c r="P119" s="1255"/>
      <c r="Q119" s="1255"/>
      <c r="R119" s="883"/>
      <c r="S119" s="809"/>
      <c r="T119" s="809"/>
      <c r="U119" s="809"/>
      <c r="V119" s="809"/>
      <c r="W119" s="809"/>
      <c r="X119" s="809"/>
      <c r="Y119" s="809"/>
      <c r="Z119" s="809"/>
      <c r="AA119" s="809"/>
      <c r="AB119" s="809"/>
      <c r="AC119" s="809"/>
      <c r="AD119" s="809"/>
      <c r="AE119" s="809"/>
      <c r="AF119" s="809"/>
      <c r="AG119" s="809"/>
      <c r="AH119" s="809"/>
      <c r="AI119" s="885"/>
    </row>
    <row r="120" spans="1:35">
      <c r="A120" s="1254"/>
      <c r="B120" s="1255"/>
      <c r="C120" s="1255"/>
      <c r="D120" s="1255"/>
      <c r="E120" s="1255"/>
      <c r="F120" s="1255"/>
      <c r="G120" s="1255"/>
      <c r="H120" s="1255"/>
      <c r="I120" s="1255"/>
      <c r="J120" s="1255"/>
      <c r="K120" s="1255"/>
      <c r="L120" s="1255"/>
      <c r="M120" s="1255"/>
      <c r="N120" s="1255"/>
      <c r="O120" s="1255"/>
      <c r="P120" s="1255"/>
      <c r="Q120" s="1255"/>
      <c r="R120" s="883"/>
      <c r="S120" s="809"/>
      <c r="T120" s="809"/>
      <c r="U120" s="809"/>
      <c r="V120" s="809"/>
      <c r="W120" s="809"/>
      <c r="X120" s="809"/>
      <c r="Y120" s="809"/>
      <c r="Z120" s="809"/>
      <c r="AA120" s="809"/>
      <c r="AB120" s="809"/>
      <c r="AC120" s="809"/>
      <c r="AD120" s="809"/>
      <c r="AE120" s="809"/>
      <c r="AF120" s="809"/>
      <c r="AG120" s="809"/>
      <c r="AH120" s="809"/>
      <c r="AI120" s="885"/>
    </row>
    <row r="121" spans="1:35">
      <c r="A121" s="1254"/>
      <c r="B121" s="1255"/>
      <c r="C121" s="1255"/>
      <c r="D121" s="1255"/>
      <c r="E121" s="1255"/>
      <c r="F121" s="1255"/>
      <c r="G121" s="1255"/>
      <c r="H121" s="1255"/>
      <c r="I121" s="1255"/>
      <c r="J121" s="1255"/>
      <c r="K121" s="1255"/>
      <c r="L121" s="1255"/>
      <c r="M121" s="1255"/>
      <c r="N121" s="1255"/>
      <c r="O121" s="1255"/>
      <c r="P121" s="1255"/>
      <c r="Q121" s="1255"/>
      <c r="R121" s="883"/>
      <c r="S121" s="809"/>
      <c r="T121" s="809"/>
      <c r="U121" s="809"/>
      <c r="V121" s="809"/>
      <c r="W121" s="809"/>
      <c r="X121" s="809"/>
      <c r="Y121" s="809"/>
      <c r="Z121" s="809"/>
      <c r="AA121" s="809"/>
      <c r="AB121" s="809"/>
      <c r="AC121" s="809"/>
      <c r="AD121" s="809"/>
      <c r="AE121" s="809"/>
      <c r="AF121" s="809"/>
      <c r="AG121" s="809"/>
      <c r="AH121" s="809"/>
      <c r="AI121" s="885"/>
    </row>
    <row r="122" spans="1:35">
      <c r="A122" s="1254"/>
      <c r="B122" s="1255"/>
      <c r="C122" s="1255"/>
      <c r="D122" s="1255"/>
      <c r="E122" s="1255"/>
      <c r="F122" s="1255"/>
      <c r="G122" s="1255"/>
      <c r="H122" s="1255"/>
      <c r="I122" s="1255"/>
      <c r="J122" s="1255"/>
      <c r="K122" s="1255"/>
      <c r="L122" s="1255"/>
      <c r="M122" s="1255"/>
      <c r="N122" s="1255"/>
      <c r="O122" s="1255"/>
      <c r="P122" s="1255"/>
      <c r="Q122" s="1255"/>
      <c r="R122" s="883"/>
      <c r="S122" s="809"/>
      <c r="T122" s="809"/>
      <c r="U122" s="809"/>
      <c r="V122" s="809"/>
      <c r="W122" s="809"/>
      <c r="X122" s="809"/>
      <c r="Y122" s="809"/>
      <c r="Z122" s="809"/>
      <c r="AA122" s="809"/>
      <c r="AB122" s="809"/>
      <c r="AC122" s="809"/>
      <c r="AD122" s="809"/>
      <c r="AE122" s="809"/>
      <c r="AF122" s="809"/>
      <c r="AG122" s="809"/>
      <c r="AH122" s="809"/>
      <c r="AI122" s="885"/>
    </row>
    <row r="123" spans="1:35">
      <c r="A123" s="1256"/>
      <c r="B123" s="1257"/>
      <c r="C123" s="1257"/>
      <c r="D123" s="1257"/>
      <c r="E123" s="1257"/>
      <c r="F123" s="1257"/>
      <c r="G123" s="1257"/>
      <c r="H123" s="1257"/>
      <c r="I123" s="1257"/>
      <c r="J123" s="1257"/>
      <c r="K123" s="1257"/>
      <c r="L123" s="1257"/>
      <c r="M123" s="1257"/>
      <c r="N123" s="1257"/>
      <c r="O123" s="1257"/>
      <c r="P123" s="1257"/>
      <c r="Q123" s="1257"/>
      <c r="R123" s="1258"/>
      <c r="S123" s="1125"/>
      <c r="T123" s="1125"/>
      <c r="U123" s="1125"/>
      <c r="V123" s="1125"/>
      <c r="W123" s="1125"/>
      <c r="X123" s="1125"/>
      <c r="Y123" s="1125"/>
      <c r="Z123" s="1125"/>
      <c r="AA123" s="1125"/>
      <c r="AB123" s="1125"/>
      <c r="AC123" s="1125"/>
      <c r="AD123" s="1125"/>
      <c r="AE123" s="1125"/>
      <c r="AF123" s="1125"/>
      <c r="AG123" s="1125"/>
      <c r="AH123" s="1125"/>
      <c r="AI123" s="1135"/>
    </row>
    <row r="124" spans="1:35">
      <c r="A124" s="1468" t="s">
        <v>209</v>
      </c>
      <c r="B124" s="1469"/>
      <c r="C124" s="1469"/>
      <c r="D124" s="1469"/>
      <c r="E124" s="1469"/>
      <c r="F124" s="1469"/>
      <c r="G124" s="1469"/>
      <c r="H124" s="1469"/>
      <c r="I124" s="1469"/>
      <c r="J124" s="1469"/>
      <c r="K124" s="1469"/>
      <c r="L124" s="1469"/>
      <c r="M124" s="1469"/>
      <c r="N124" s="1469"/>
      <c r="O124" s="1469"/>
      <c r="P124" s="1469"/>
      <c r="Q124" s="1470"/>
      <c r="R124" s="1471" t="s">
        <v>207</v>
      </c>
      <c r="S124" s="1472"/>
      <c r="T124" s="1472"/>
      <c r="U124" s="1472"/>
      <c r="V124" s="1472"/>
      <c r="W124" s="1472"/>
      <c r="X124" s="1472"/>
      <c r="Y124" s="1472"/>
      <c r="Z124" s="1472"/>
      <c r="AA124" s="1472"/>
      <c r="AB124" s="1472"/>
      <c r="AC124" s="1472"/>
      <c r="AD124" s="1472"/>
      <c r="AE124" s="1472"/>
      <c r="AF124" s="1472"/>
      <c r="AG124" s="1472"/>
      <c r="AH124" s="1472"/>
      <c r="AI124" s="1473"/>
    </row>
    <row r="125" spans="1:35">
      <c r="A125" s="1247"/>
      <c r="B125" s="1189"/>
      <c r="C125" s="1189"/>
      <c r="D125" s="1189"/>
      <c r="E125" s="1189"/>
      <c r="F125" s="1189"/>
      <c r="G125" s="1189"/>
      <c r="H125" s="1189"/>
      <c r="I125" s="1189"/>
      <c r="J125" s="1189"/>
      <c r="K125" s="1189"/>
      <c r="L125" s="1189"/>
      <c r="M125" s="1189"/>
      <c r="N125" s="1189"/>
      <c r="O125" s="1189"/>
      <c r="P125" s="1189"/>
      <c r="Q125" s="1248"/>
      <c r="R125" s="883"/>
      <c r="S125" s="809"/>
      <c r="T125" s="809"/>
      <c r="U125" s="809"/>
      <c r="V125" s="809"/>
      <c r="W125" s="809"/>
      <c r="X125" s="809"/>
      <c r="Y125" s="809"/>
      <c r="Z125" s="809"/>
      <c r="AA125" s="809"/>
      <c r="AB125" s="809"/>
      <c r="AC125" s="809"/>
      <c r="AD125" s="809"/>
      <c r="AE125" s="809"/>
      <c r="AF125" s="809"/>
      <c r="AG125" s="809"/>
      <c r="AH125" s="809"/>
      <c r="AI125" s="885"/>
    </row>
    <row r="126" spans="1:35">
      <c r="A126" s="1249"/>
      <c r="B126" s="1189"/>
      <c r="C126" s="1189"/>
      <c r="D126" s="1189"/>
      <c r="E126" s="1189"/>
      <c r="F126" s="1189"/>
      <c r="G126" s="1189"/>
      <c r="H126" s="1189"/>
      <c r="I126" s="1189"/>
      <c r="J126" s="1189"/>
      <c r="K126" s="1189"/>
      <c r="L126" s="1189"/>
      <c r="M126" s="1189"/>
      <c r="N126" s="1189"/>
      <c r="O126" s="1189"/>
      <c r="P126" s="1189"/>
      <c r="Q126" s="1248"/>
      <c r="R126" s="883"/>
      <c r="S126" s="809"/>
      <c r="T126" s="809"/>
      <c r="U126" s="809"/>
      <c r="V126" s="809"/>
      <c r="W126" s="809"/>
      <c r="X126" s="809"/>
      <c r="Y126" s="809"/>
      <c r="Z126" s="809"/>
      <c r="AA126" s="809"/>
      <c r="AB126" s="809"/>
      <c r="AC126" s="809"/>
      <c r="AD126" s="809"/>
      <c r="AE126" s="809"/>
      <c r="AF126" s="809"/>
      <c r="AG126" s="809"/>
      <c r="AH126" s="809"/>
      <c r="AI126" s="885"/>
    </row>
    <row r="127" spans="1:35">
      <c r="A127" s="1249"/>
      <c r="B127" s="1189"/>
      <c r="C127" s="1189"/>
      <c r="D127" s="1189"/>
      <c r="E127" s="1189"/>
      <c r="F127" s="1189"/>
      <c r="G127" s="1189"/>
      <c r="H127" s="1189"/>
      <c r="I127" s="1189"/>
      <c r="J127" s="1189"/>
      <c r="K127" s="1189"/>
      <c r="L127" s="1189"/>
      <c r="M127" s="1189"/>
      <c r="N127" s="1189"/>
      <c r="O127" s="1189"/>
      <c r="P127" s="1189"/>
      <c r="Q127" s="1248"/>
      <c r="R127" s="883"/>
      <c r="S127" s="809"/>
      <c r="T127" s="809"/>
      <c r="U127" s="809"/>
      <c r="V127" s="809"/>
      <c r="W127" s="809"/>
      <c r="X127" s="809"/>
      <c r="Y127" s="809"/>
      <c r="Z127" s="809"/>
      <c r="AA127" s="809"/>
      <c r="AB127" s="809"/>
      <c r="AC127" s="809"/>
      <c r="AD127" s="809"/>
      <c r="AE127" s="809"/>
      <c r="AF127" s="809"/>
      <c r="AG127" s="809"/>
      <c r="AH127" s="809"/>
      <c r="AI127" s="885"/>
    </row>
    <row r="128" spans="1:35">
      <c r="A128" s="1249"/>
      <c r="B128" s="1189"/>
      <c r="C128" s="1189"/>
      <c r="D128" s="1189"/>
      <c r="E128" s="1189"/>
      <c r="F128" s="1189"/>
      <c r="G128" s="1189"/>
      <c r="H128" s="1189"/>
      <c r="I128" s="1189"/>
      <c r="J128" s="1189"/>
      <c r="K128" s="1189"/>
      <c r="L128" s="1189"/>
      <c r="M128" s="1189"/>
      <c r="N128" s="1189"/>
      <c r="O128" s="1189"/>
      <c r="P128" s="1189"/>
      <c r="Q128" s="1248"/>
      <c r="R128" s="883"/>
      <c r="S128" s="809"/>
      <c r="T128" s="809"/>
      <c r="U128" s="809"/>
      <c r="V128" s="809"/>
      <c r="W128" s="809"/>
      <c r="X128" s="809"/>
      <c r="Y128" s="809"/>
      <c r="Z128" s="809"/>
      <c r="AA128" s="809"/>
      <c r="AB128" s="809"/>
      <c r="AC128" s="809"/>
      <c r="AD128" s="809"/>
      <c r="AE128" s="809"/>
      <c r="AF128" s="809"/>
      <c r="AG128" s="809"/>
      <c r="AH128" s="809"/>
      <c r="AI128" s="885"/>
    </row>
    <row r="129" spans="1:35">
      <c r="A129" s="1249"/>
      <c r="B129" s="1189"/>
      <c r="C129" s="1189"/>
      <c r="D129" s="1189"/>
      <c r="E129" s="1189"/>
      <c r="F129" s="1189"/>
      <c r="G129" s="1189"/>
      <c r="H129" s="1189"/>
      <c r="I129" s="1189"/>
      <c r="J129" s="1189"/>
      <c r="K129" s="1189"/>
      <c r="L129" s="1189"/>
      <c r="M129" s="1189"/>
      <c r="N129" s="1189"/>
      <c r="O129" s="1189"/>
      <c r="P129" s="1189"/>
      <c r="Q129" s="1248"/>
      <c r="R129" s="883"/>
      <c r="S129" s="809"/>
      <c r="T129" s="809"/>
      <c r="U129" s="809"/>
      <c r="V129" s="809"/>
      <c r="W129" s="809"/>
      <c r="X129" s="809"/>
      <c r="Y129" s="809"/>
      <c r="Z129" s="809"/>
      <c r="AA129" s="809"/>
      <c r="AB129" s="809"/>
      <c r="AC129" s="809"/>
      <c r="AD129" s="809"/>
      <c r="AE129" s="809"/>
      <c r="AF129" s="809"/>
      <c r="AG129" s="809"/>
      <c r="AH129" s="809"/>
      <c r="AI129" s="885"/>
    </row>
    <row r="130" spans="1:35" ht="14.25" thickBot="1">
      <c r="A130" s="1250"/>
      <c r="B130" s="1251"/>
      <c r="C130" s="1251"/>
      <c r="D130" s="1251"/>
      <c r="E130" s="1251"/>
      <c r="F130" s="1251"/>
      <c r="G130" s="1251"/>
      <c r="H130" s="1251"/>
      <c r="I130" s="1251"/>
      <c r="J130" s="1251"/>
      <c r="K130" s="1251"/>
      <c r="L130" s="1251"/>
      <c r="M130" s="1251"/>
      <c r="N130" s="1251"/>
      <c r="O130" s="1251"/>
      <c r="P130" s="1251"/>
      <c r="Q130" s="1252"/>
      <c r="R130" s="886"/>
      <c r="S130" s="887"/>
      <c r="T130" s="887"/>
      <c r="U130" s="887"/>
      <c r="V130" s="887"/>
      <c r="W130" s="887"/>
      <c r="X130" s="887"/>
      <c r="Y130" s="887"/>
      <c r="Z130" s="887"/>
      <c r="AA130" s="887"/>
      <c r="AB130" s="887"/>
      <c r="AC130" s="887"/>
      <c r="AD130" s="887"/>
      <c r="AE130" s="887"/>
      <c r="AF130" s="887"/>
      <c r="AG130" s="887"/>
      <c r="AH130" s="887"/>
      <c r="AI130" s="980"/>
    </row>
  </sheetData>
  <mergeCells count="480">
    <mergeCell ref="X100:AE101"/>
    <mergeCell ref="AF100:AH101"/>
    <mergeCell ref="R9:U9"/>
    <mergeCell ref="V9:AI9"/>
    <mergeCell ref="R10:U10"/>
    <mergeCell ref="V10:AI10"/>
    <mergeCell ref="A48:H53"/>
    <mergeCell ref="A54:H59"/>
    <mergeCell ref="Y60:AI61"/>
    <mergeCell ref="I68:N69"/>
    <mergeCell ref="O68:Q69"/>
    <mergeCell ref="R68:S69"/>
    <mergeCell ref="T68:U69"/>
    <mergeCell ref="V68:X69"/>
    <mergeCell ref="Y68:Z69"/>
    <mergeCell ref="AA68:AB69"/>
    <mergeCell ref="AC68:AE69"/>
    <mergeCell ref="AF68:AG69"/>
    <mergeCell ref="N94:Q95"/>
    <mergeCell ref="X94:AC95"/>
    <mergeCell ref="AD94:AI95"/>
    <mergeCell ref="AI98:AI99"/>
    <mergeCell ref="A100:F101"/>
    <mergeCell ref="G100:I101"/>
    <mergeCell ref="A40:E41"/>
    <mergeCell ref="I40:Q41"/>
    <mergeCell ref="R40:V41"/>
    <mergeCell ref="Y40:Z41"/>
    <mergeCell ref="AA40:AA41"/>
    <mergeCell ref="AF40:AI41"/>
    <mergeCell ref="AD34:AH35"/>
    <mergeCell ref="AD38:AD39"/>
    <mergeCell ref="AE38:AE39"/>
    <mergeCell ref="AF38:AF39"/>
    <mergeCell ref="AG38:AG39"/>
    <mergeCell ref="AH38:AH39"/>
    <mergeCell ref="AI38:AI39"/>
    <mergeCell ref="K38:N39"/>
    <mergeCell ref="O38:U39"/>
    <mergeCell ref="V38:V39"/>
    <mergeCell ref="AA38:AA39"/>
    <mergeCell ref="AB38:AB39"/>
    <mergeCell ref="AC38:AC39"/>
    <mergeCell ref="A36:E39"/>
    <mergeCell ref="F36:L37"/>
    <mergeCell ref="M36:Q37"/>
    <mergeCell ref="R36:V37"/>
    <mergeCell ref="W36:Z39"/>
    <mergeCell ref="A125:Q130"/>
    <mergeCell ref="R125:AI130"/>
    <mergeCell ref="AF116:AF117"/>
    <mergeCell ref="A118:Q118"/>
    <mergeCell ref="R118:AI118"/>
    <mergeCell ref="A119:Q123"/>
    <mergeCell ref="R119:AI123"/>
    <mergeCell ref="A124:Q124"/>
    <mergeCell ref="R124:AI124"/>
    <mergeCell ref="A114:B117"/>
    <mergeCell ref="X114:Z115"/>
    <mergeCell ref="AA114:AC115"/>
    <mergeCell ref="AD114:AF115"/>
    <mergeCell ref="AG114:AI117"/>
    <mergeCell ref="C116:F117"/>
    <mergeCell ref="G116:I117"/>
    <mergeCell ref="J116:M117"/>
    <mergeCell ref="N116:Q117"/>
    <mergeCell ref="X116:Z117"/>
    <mergeCell ref="AA116:AE117"/>
    <mergeCell ref="C114:F115"/>
    <mergeCell ref="G114:I115"/>
    <mergeCell ref="J114:M115"/>
    <mergeCell ref="N114:Q115"/>
    <mergeCell ref="AG112:AI113"/>
    <mergeCell ref="AB110:AB111"/>
    <mergeCell ref="AC110:AC111"/>
    <mergeCell ref="AD110:AD111"/>
    <mergeCell ref="AE110:AF111"/>
    <mergeCell ref="AG110:AI111"/>
    <mergeCell ref="G110:I111"/>
    <mergeCell ref="J110:M111"/>
    <mergeCell ref="N110:Q111"/>
    <mergeCell ref="S110:W111"/>
    <mergeCell ref="X110:Y111"/>
    <mergeCell ref="Z110:Z111"/>
    <mergeCell ref="AA110:AA111"/>
    <mergeCell ref="X112:Y113"/>
    <mergeCell ref="Z112:AA113"/>
    <mergeCell ref="AB112:AC113"/>
    <mergeCell ref="AD112:AD113"/>
    <mergeCell ref="AE112:AF113"/>
    <mergeCell ref="X108:AB109"/>
    <mergeCell ref="X106:AB107"/>
    <mergeCell ref="AC106:AC107"/>
    <mergeCell ref="AD106:AD107"/>
    <mergeCell ref="AE106:AE107"/>
    <mergeCell ref="AF106:AF107"/>
    <mergeCell ref="AG106:AI107"/>
    <mergeCell ref="AF108:AF109"/>
    <mergeCell ref="AG108:AI109"/>
    <mergeCell ref="AC108:AC109"/>
    <mergeCell ref="AD108:AD109"/>
    <mergeCell ref="AE108:AE109"/>
    <mergeCell ref="A106:F107"/>
    <mergeCell ref="G106:I107"/>
    <mergeCell ref="J106:M107"/>
    <mergeCell ref="N106:Q107"/>
    <mergeCell ref="R106:R117"/>
    <mergeCell ref="S106:W107"/>
    <mergeCell ref="A108:B113"/>
    <mergeCell ref="C108:F109"/>
    <mergeCell ref="G108:I109"/>
    <mergeCell ref="J108:M109"/>
    <mergeCell ref="C112:F113"/>
    <mergeCell ref="G112:I113"/>
    <mergeCell ref="J112:M113"/>
    <mergeCell ref="N112:Q113"/>
    <mergeCell ref="S112:W113"/>
    <mergeCell ref="C110:F111"/>
    <mergeCell ref="N108:Q109"/>
    <mergeCell ref="S108:W109"/>
    <mergeCell ref="S114:W117"/>
    <mergeCell ref="N104:Q105"/>
    <mergeCell ref="Y104:AA105"/>
    <mergeCell ref="AB104:AH105"/>
    <mergeCell ref="AI104:AI105"/>
    <mergeCell ref="G102:I103"/>
    <mergeCell ref="J102:M103"/>
    <mergeCell ref="N102:Q103"/>
    <mergeCell ref="X102:X105"/>
    <mergeCell ref="Y102:AA103"/>
    <mergeCell ref="AB102:AD103"/>
    <mergeCell ref="AD96:AI97"/>
    <mergeCell ref="J92:M93"/>
    <mergeCell ref="N92:Q93"/>
    <mergeCell ref="X92:AC93"/>
    <mergeCell ref="AD92:AI93"/>
    <mergeCell ref="A94:F95"/>
    <mergeCell ref="G94:I95"/>
    <mergeCell ref="J94:M95"/>
    <mergeCell ref="J100:M101"/>
    <mergeCell ref="N100:Q101"/>
    <mergeCell ref="R100:W105"/>
    <mergeCell ref="AI100:AI101"/>
    <mergeCell ref="A102:F103"/>
    <mergeCell ref="A98:F99"/>
    <mergeCell ref="G98:I99"/>
    <mergeCell ref="J98:M99"/>
    <mergeCell ref="N98:Q99"/>
    <mergeCell ref="X98:AA99"/>
    <mergeCell ref="AB98:AH99"/>
    <mergeCell ref="AE102:AG103"/>
    <mergeCell ref="AH102:AI103"/>
    <mergeCell ref="A104:F105"/>
    <mergeCell ref="G104:I105"/>
    <mergeCell ref="J104:M105"/>
    <mergeCell ref="AF88:AH89"/>
    <mergeCell ref="A90:F91"/>
    <mergeCell ref="G90:I91"/>
    <mergeCell ref="J90:M91"/>
    <mergeCell ref="N90:Q91"/>
    <mergeCell ref="X90:Z91"/>
    <mergeCell ref="AA90:AC91"/>
    <mergeCell ref="AD90:AG91"/>
    <mergeCell ref="AH90:AH91"/>
    <mergeCell ref="W86:W99"/>
    <mergeCell ref="X86:AE87"/>
    <mergeCell ref="A88:F89"/>
    <mergeCell ref="G88:I89"/>
    <mergeCell ref="J88:M89"/>
    <mergeCell ref="N88:Q89"/>
    <mergeCell ref="X88:AA89"/>
    <mergeCell ref="AB88:AE89"/>
    <mergeCell ref="A92:F93"/>
    <mergeCell ref="G92:I93"/>
    <mergeCell ref="A96:F97"/>
    <mergeCell ref="G96:I97"/>
    <mergeCell ref="J96:M97"/>
    <mergeCell ref="N96:Q97"/>
    <mergeCell ref="X96:AC97"/>
    <mergeCell ref="A86:F87"/>
    <mergeCell ref="G86:I87"/>
    <mergeCell ref="J86:M87"/>
    <mergeCell ref="N86:Q87"/>
    <mergeCell ref="R86:V99"/>
    <mergeCell ref="G84:I85"/>
    <mergeCell ref="J84:M85"/>
    <mergeCell ref="N84:Q85"/>
    <mergeCell ref="X85:Y85"/>
    <mergeCell ref="X84:Y84"/>
    <mergeCell ref="AD82:AI83"/>
    <mergeCell ref="A84:F85"/>
    <mergeCell ref="F80:Q81"/>
    <mergeCell ref="AA80:AA81"/>
    <mergeCell ref="AE80:AE81"/>
    <mergeCell ref="AC84:AC85"/>
    <mergeCell ref="AF84:AF85"/>
    <mergeCell ref="AG84:AH85"/>
    <mergeCell ref="AI84:AI85"/>
    <mergeCell ref="Z84:Z85"/>
    <mergeCell ref="AA84:AB85"/>
    <mergeCell ref="X80:Z80"/>
    <mergeCell ref="X81:Z81"/>
    <mergeCell ref="AB80:AD80"/>
    <mergeCell ref="AB81:AD81"/>
    <mergeCell ref="AF80:AH80"/>
    <mergeCell ref="AF81:AH81"/>
    <mergeCell ref="AD85:AE85"/>
    <mergeCell ref="AD84:AE84"/>
    <mergeCell ref="A74:Q75"/>
    <mergeCell ref="R74:W77"/>
    <mergeCell ref="X74:AC75"/>
    <mergeCell ref="AD74:AI75"/>
    <mergeCell ref="A76:Q76"/>
    <mergeCell ref="X76:AC77"/>
    <mergeCell ref="AD76:AI77"/>
    <mergeCell ref="A77:Q77"/>
    <mergeCell ref="A78:E79"/>
    <mergeCell ref="F78:Q79"/>
    <mergeCell ref="R78:V85"/>
    <mergeCell ref="W78:W81"/>
    <mergeCell ref="X78:AA79"/>
    <mergeCell ref="AB78:AE79"/>
    <mergeCell ref="AF78:AI79"/>
    <mergeCell ref="A80:E81"/>
    <mergeCell ref="AI80:AI81"/>
    <mergeCell ref="A82:E83"/>
    <mergeCell ref="F82:H83"/>
    <mergeCell ref="I82:K83"/>
    <mergeCell ref="L82:N83"/>
    <mergeCell ref="O82:Q83"/>
    <mergeCell ref="W82:W85"/>
    <mergeCell ref="X82:AC83"/>
    <mergeCell ref="AI66:AI67"/>
    <mergeCell ref="A68:H73"/>
    <mergeCell ref="AH68:AI69"/>
    <mergeCell ref="I70:N71"/>
    <mergeCell ref="O70:U71"/>
    <mergeCell ref="V70:W71"/>
    <mergeCell ref="X70:X71"/>
    <mergeCell ref="Y70:Z71"/>
    <mergeCell ref="AA70:AA71"/>
    <mergeCell ref="AB70:AC71"/>
    <mergeCell ref="AD70:AD71"/>
    <mergeCell ref="AE70:AE71"/>
    <mergeCell ref="AF70:AI71"/>
    <mergeCell ref="I72:N73"/>
    <mergeCell ref="O72:U73"/>
    <mergeCell ref="V72:W73"/>
    <mergeCell ref="X72:X73"/>
    <mergeCell ref="Y72:Z73"/>
    <mergeCell ref="AA72:AA73"/>
    <mergeCell ref="AB72:AC73"/>
    <mergeCell ref="AD72:AD73"/>
    <mergeCell ref="AE72:AE73"/>
    <mergeCell ref="AF72:AI73"/>
    <mergeCell ref="A60:H67"/>
    <mergeCell ref="T62:V63"/>
    <mergeCell ref="W62:Y63"/>
    <mergeCell ref="Z62:AE63"/>
    <mergeCell ref="AF62:AH63"/>
    <mergeCell ref="K64:P65"/>
    <mergeCell ref="Q64:V65"/>
    <mergeCell ref="W64:Z65"/>
    <mergeCell ref="AA64:AE65"/>
    <mergeCell ref="I60:J61"/>
    <mergeCell ref="K60:M61"/>
    <mergeCell ref="N60:S61"/>
    <mergeCell ref="T60:U61"/>
    <mergeCell ref="V60:X61"/>
    <mergeCell ref="I62:J67"/>
    <mergeCell ref="K62:M63"/>
    <mergeCell ref="N62:P63"/>
    <mergeCell ref="Q62:S63"/>
    <mergeCell ref="K66:N67"/>
    <mergeCell ref="O66:AH67"/>
    <mergeCell ref="AF44:AI45"/>
    <mergeCell ref="AF46:AH47"/>
    <mergeCell ref="AI46:AI47"/>
    <mergeCell ref="H44:I45"/>
    <mergeCell ref="J44:K45"/>
    <mergeCell ref="I48:L49"/>
    <mergeCell ref="M48:P49"/>
    <mergeCell ref="Q48:S49"/>
    <mergeCell ref="T48:U49"/>
    <mergeCell ref="V48:Z49"/>
    <mergeCell ref="AA48:AD49"/>
    <mergeCell ref="AE48:AI49"/>
    <mergeCell ref="Z46:Z47"/>
    <mergeCell ref="AA46:AD47"/>
    <mergeCell ref="AE46:AE47"/>
    <mergeCell ref="I54:I59"/>
    <mergeCell ref="J54:AD55"/>
    <mergeCell ref="AE54:AI55"/>
    <mergeCell ref="J56:Z57"/>
    <mergeCell ref="AA56:AI57"/>
    <mergeCell ref="J58:M59"/>
    <mergeCell ref="N58:AH59"/>
    <mergeCell ref="AI58:AI59"/>
    <mergeCell ref="I50:I53"/>
    <mergeCell ref="J50:K51"/>
    <mergeCell ref="L50:N51"/>
    <mergeCell ref="O50:P51"/>
    <mergeCell ref="Q50:T51"/>
    <mergeCell ref="U50:W51"/>
    <mergeCell ref="X50:Z51"/>
    <mergeCell ref="AA50:AC51"/>
    <mergeCell ref="AD50:AI50"/>
    <mergeCell ref="AD51:AI53"/>
    <mergeCell ref="J52:K53"/>
    <mergeCell ref="L52:O53"/>
    <mergeCell ref="P52:R53"/>
    <mergeCell ref="S52:U53"/>
    <mergeCell ref="V52:AB53"/>
    <mergeCell ref="AC52:AC53"/>
    <mergeCell ref="F44:G45"/>
    <mergeCell ref="L44:M45"/>
    <mergeCell ref="N44:Q45"/>
    <mergeCell ref="R44:V47"/>
    <mergeCell ref="W44:Z45"/>
    <mergeCell ref="AA44:AE45"/>
    <mergeCell ref="A44:E45"/>
    <mergeCell ref="A46:E47"/>
    <mergeCell ref="W40:X41"/>
    <mergeCell ref="AB40:AC41"/>
    <mergeCell ref="AD40:AE41"/>
    <mergeCell ref="F40:H41"/>
    <mergeCell ref="A42:E43"/>
    <mergeCell ref="F42:H43"/>
    <mergeCell ref="I42:Q43"/>
    <mergeCell ref="R42:V43"/>
    <mergeCell ref="W42:Y43"/>
    <mergeCell ref="Z42:AI43"/>
    <mergeCell ref="F46:G47"/>
    <mergeCell ref="H46:J47"/>
    <mergeCell ref="K46:O47"/>
    <mergeCell ref="P46:P47"/>
    <mergeCell ref="Q46:Q47"/>
    <mergeCell ref="W46:Y47"/>
    <mergeCell ref="AA36:AC37"/>
    <mergeCell ref="AD36:AF37"/>
    <mergeCell ref="AG36:AI37"/>
    <mergeCell ref="F38:J39"/>
    <mergeCell ref="Z30:AD31"/>
    <mergeCell ref="AE30:AI31"/>
    <mergeCell ref="A32:D33"/>
    <mergeCell ref="F32:H33"/>
    <mergeCell ref="I32:S33"/>
    <mergeCell ref="U32:Y33"/>
    <mergeCell ref="Z32:AD33"/>
    <mergeCell ref="AE32:AI33"/>
    <mergeCell ref="A30:D31"/>
    <mergeCell ref="E30:E35"/>
    <mergeCell ref="F30:H31"/>
    <mergeCell ref="I30:S31"/>
    <mergeCell ref="T30:T35"/>
    <mergeCell ref="U30:Y31"/>
    <mergeCell ref="AI34:AI35"/>
    <mergeCell ref="A34:D35"/>
    <mergeCell ref="F34:H35"/>
    <mergeCell ref="I34:S35"/>
    <mergeCell ref="U34:Y35"/>
    <mergeCell ref="Z34:AC35"/>
    <mergeCell ref="AD26:AF27"/>
    <mergeCell ref="AG26:AI27"/>
    <mergeCell ref="B28:E29"/>
    <mergeCell ref="F28:H29"/>
    <mergeCell ref="I28:K29"/>
    <mergeCell ref="L28:N29"/>
    <mergeCell ref="O28:Q29"/>
    <mergeCell ref="R28:T29"/>
    <mergeCell ref="U28:W29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X28:Z29"/>
    <mergeCell ref="AA28:AC29"/>
    <mergeCell ref="AD28:AF29"/>
    <mergeCell ref="AG28:AI29"/>
    <mergeCell ref="AG22:AI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AG24:AI25"/>
    <mergeCell ref="B22:E23"/>
    <mergeCell ref="F22:H23"/>
    <mergeCell ref="I22:K23"/>
    <mergeCell ref="L22:N23"/>
    <mergeCell ref="O22:Q23"/>
    <mergeCell ref="S22:T23"/>
    <mergeCell ref="U22:W23"/>
    <mergeCell ref="X22:Z23"/>
    <mergeCell ref="AA22:AC23"/>
    <mergeCell ref="R20:R23"/>
    <mergeCell ref="S20:T21"/>
    <mergeCell ref="X20:Z21"/>
    <mergeCell ref="AA20:AC21"/>
    <mergeCell ref="O18:Q19"/>
    <mergeCell ref="R18:T19"/>
    <mergeCell ref="U18:W19"/>
    <mergeCell ref="X18:Z19"/>
    <mergeCell ref="AA18:AC19"/>
    <mergeCell ref="AD18:AF19"/>
    <mergeCell ref="AD22:AF23"/>
    <mergeCell ref="B20:E21"/>
    <mergeCell ref="F20:H21"/>
    <mergeCell ref="I20:K21"/>
    <mergeCell ref="L20:N21"/>
    <mergeCell ref="O20:Q21"/>
    <mergeCell ref="F18:H19"/>
    <mergeCell ref="I18:K19"/>
    <mergeCell ref="L18:N19"/>
    <mergeCell ref="AG20:AI21"/>
    <mergeCell ref="AD20:AF21"/>
    <mergeCell ref="A14:A29"/>
    <mergeCell ref="B14:E15"/>
    <mergeCell ref="F14:K14"/>
    <mergeCell ref="L14:Q14"/>
    <mergeCell ref="R14:Z15"/>
    <mergeCell ref="AA14:AD15"/>
    <mergeCell ref="AE14:AI15"/>
    <mergeCell ref="F15:H15"/>
    <mergeCell ref="I15:K15"/>
    <mergeCell ref="L15:N15"/>
    <mergeCell ref="O15:Q15"/>
    <mergeCell ref="B16:E17"/>
    <mergeCell ref="F16:H17"/>
    <mergeCell ref="I16:K17"/>
    <mergeCell ref="L16:N17"/>
    <mergeCell ref="O16:Q17"/>
    <mergeCell ref="U20:W21"/>
    <mergeCell ref="R16:S17"/>
    <mergeCell ref="T16:Z17"/>
    <mergeCell ref="AA16:AD17"/>
    <mergeCell ref="AE16:AI17"/>
    <mergeCell ref="B18:E19"/>
    <mergeCell ref="AG18:AI19"/>
    <mergeCell ref="A7:C8"/>
    <mergeCell ref="D7:Q8"/>
    <mergeCell ref="A9:B9"/>
    <mergeCell ref="C9:H9"/>
    <mergeCell ref="I9:J9"/>
    <mergeCell ref="K9:Q9"/>
    <mergeCell ref="A10:C10"/>
    <mergeCell ref="D10:Q10"/>
    <mergeCell ref="A12:D13"/>
    <mergeCell ref="E12:AI12"/>
    <mergeCell ref="E13:Z13"/>
    <mergeCell ref="AB13:AH13"/>
    <mergeCell ref="R7:U7"/>
    <mergeCell ref="V7:AI8"/>
    <mergeCell ref="R8:U8"/>
    <mergeCell ref="A11:AI11"/>
    <mergeCell ref="A1:AA2"/>
    <mergeCell ref="AB1:AC2"/>
    <mergeCell ref="AD1:AE2"/>
    <mergeCell ref="AF1:AI2"/>
    <mergeCell ref="A4:Q5"/>
    <mergeCell ref="A6:C6"/>
    <mergeCell ref="E6:Q6"/>
    <mergeCell ref="A3:E3"/>
    <mergeCell ref="F3:Q3"/>
    <mergeCell ref="R3:U3"/>
    <mergeCell ref="V3:AI4"/>
    <mergeCell ref="R4:U4"/>
    <mergeCell ref="R5:U5"/>
    <mergeCell ref="V5:AI6"/>
    <mergeCell ref="R6:U6"/>
  </mergeCells>
  <phoneticPr fontId="1"/>
  <conditionalFormatting sqref="F28:Q29">
    <cfRule type="cellIs" dxfId="1" priority="2" operator="equal">
      <formula>0</formula>
    </cfRule>
  </conditionalFormatting>
  <conditionalFormatting sqref="AG20:AI27 U28:AI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scale="97" fitToHeight="2" orientation="portrait" r:id="rId1"/>
  <headerFooter alignWithMargins="0">
    <oddFooter>&amp;R&amp;P/&amp;N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38100</xdr:rowOff>
                  </from>
                  <to>
                    <xdr:col>4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38100</xdr:rowOff>
                  </from>
                  <to>
                    <xdr:col>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39</xdr:row>
                    <xdr:rowOff>104775</xdr:rowOff>
                  </from>
                  <to>
                    <xdr:col>32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31</xdr:row>
                    <xdr:rowOff>57150</xdr:rowOff>
                  </from>
                  <to>
                    <xdr:col>1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38100</xdr:rowOff>
                  </from>
                  <to>
                    <xdr:col>1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47625</xdr:rowOff>
                  </from>
                  <to>
                    <xdr:col>21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31</xdr:row>
                    <xdr:rowOff>47625</xdr:rowOff>
                  </from>
                  <to>
                    <xdr:col>26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31</xdr:row>
                    <xdr:rowOff>47625</xdr:rowOff>
                  </from>
                  <to>
                    <xdr:col>31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33</xdr:row>
                    <xdr:rowOff>47625</xdr:rowOff>
                  </from>
                  <to>
                    <xdr:col>26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47</xdr:row>
                    <xdr:rowOff>57150</xdr:rowOff>
                  </from>
                  <to>
                    <xdr:col>34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47</xdr:row>
                    <xdr:rowOff>47625</xdr:rowOff>
                  </from>
                  <to>
                    <xdr:col>31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47</xdr:row>
                    <xdr:rowOff>57150</xdr:rowOff>
                  </from>
                  <to>
                    <xdr:col>25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47</xdr:row>
                    <xdr:rowOff>47625</xdr:rowOff>
                  </from>
                  <to>
                    <xdr:col>22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49</xdr:row>
                    <xdr:rowOff>47625</xdr:rowOff>
                  </from>
                  <to>
                    <xdr:col>12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49</xdr:row>
                    <xdr:rowOff>38100</xdr:rowOff>
                  </from>
                  <to>
                    <xdr:col>15</xdr:col>
                    <xdr:colOff>38100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49</xdr:row>
                    <xdr:rowOff>47625</xdr:rowOff>
                  </from>
                  <to>
                    <xdr:col>17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47625</xdr:rowOff>
                  </from>
                  <to>
                    <xdr:col>21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49</xdr:row>
                    <xdr:rowOff>47625</xdr:rowOff>
                  </from>
                  <to>
                    <xdr:col>24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49</xdr:row>
                    <xdr:rowOff>47625</xdr:rowOff>
                  </from>
                  <to>
                    <xdr:col>27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48</xdr:row>
                    <xdr:rowOff>133350</xdr:rowOff>
                  </from>
                  <to>
                    <xdr:col>30</xdr:col>
                    <xdr:colOff>180975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47625</xdr:rowOff>
                  </from>
                  <to>
                    <xdr:col>16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51</xdr:row>
                    <xdr:rowOff>47625</xdr:rowOff>
                  </from>
                  <to>
                    <xdr:col>19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10</xdr:col>
                    <xdr:colOff>114300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9525</xdr:rowOff>
                  </from>
                  <to>
                    <xdr:col>31</xdr:col>
                    <xdr:colOff>161925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19050</xdr:rowOff>
                  </from>
                  <to>
                    <xdr:col>10</xdr:col>
                    <xdr:colOff>114300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55</xdr:row>
                    <xdr:rowOff>19050</xdr:rowOff>
                  </from>
                  <to>
                    <xdr:col>27</xdr:col>
                    <xdr:colOff>152400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28575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52</xdr:row>
                    <xdr:rowOff>133350</xdr:rowOff>
                  </from>
                  <to>
                    <xdr:col>5</xdr:col>
                    <xdr:colOff>180975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35</xdr:row>
                    <xdr:rowOff>38100</xdr:rowOff>
                  </from>
                  <to>
                    <xdr:col>6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63</xdr:row>
                    <xdr:rowOff>95250</xdr:rowOff>
                  </from>
                  <to>
                    <xdr:col>3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63</xdr:row>
                    <xdr:rowOff>85725</xdr:rowOff>
                  </from>
                  <to>
                    <xdr:col>5</xdr:col>
                    <xdr:colOff>161925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35</xdr:row>
                    <xdr:rowOff>38100</xdr:rowOff>
                  </from>
                  <to>
                    <xdr:col>13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35</xdr:row>
                    <xdr:rowOff>38100</xdr:rowOff>
                  </from>
                  <to>
                    <xdr:col>18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37</xdr:row>
                    <xdr:rowOff>38100</xdr:rowOff>
                  </from>
                  <to>
                    <xdr:col>6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37</xdr:row>
                    <xdr:rowOff>38100</xdr:rowOff>
                  </from>
                  <to>
                    <xdr:col>11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38100</xdr:rowOff>
                  </from>
                  <to>
                    <xdr:col>21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38100</xdr:rowOff>
                  </from>
                  <to>
                    <xdr:col>19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9" name="Check Box 49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39</xdr:row>
                    <xdr:rowOff>47625</xdr:rowOff>
                  </from>
                  <to>
                    <xdr:col>34</xdr:col>
                    <xdr:colOff>66675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0" name="Check Box 50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41</xdr:row>
                    <xdr:rowOff>47625</xdr:rowOff>
                  </from>
                  <to>
                    <xdr:col>11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1" name="Check Box 52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41</xdr:row>
                    <xdr:rowOff>47625</xdr:rowOff>
                  </from>
                  <to>
                    <xdr:col>27</xdr:col>
                    <xdr:colOff>57150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2" name="Check Box 53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3" name="Check Box 5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45</xdr:row>
                    <xdr:rowOff>38100</xdr:rowOff>
                  </from>
                  <to>
                    <xdr:col>3</xdr:col>
                    <xdr:colOff>190500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4" name="Check Box 5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45</xdr:row>
                    <xdr:rowOff>38100</xdr:rowOff>
                  </from>
                  <to>
                    <xdr:col>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5" name="Check Box 56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6" name="Check Box 5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45</xdr:row>
                    <xdr:rowOff>38100</xdr:rowOff>
                  </from>
                  <to>
                    <xdr:col>8</xdr:col>
                    <xdr:colOff>57150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57" name="Check Box 58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43</xdr:row>
                    <xdr:rowOff>95250</xdr:rowOff>
                  </from>
                  <to>
                    <xdr:col>14</xdr:col>
                    <xdr:colOff>95250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58" name="Check Box 5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43</xdr:row>
                    <xdr:rowOff>47625</xdr:rowOff>
                  </from>
                  <to>
                    <xdr:col>16</xdr:col>
                    <xdr:colOff>85725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9" name="Check Box 60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59</xdr:row>
                    <xdr:rowOff>95250</xdr:rowOff>
                  </from>
                  <to>
                    <xdr:col>14</xdr:col>
                    <xdr:colOff>152400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0" name="Check Box 61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59</xdr:row>
                    <xdr:rowOff>38100</xdr:rowOff>
                  </from>
                  <to>
                    <xdr:col>11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1" name="Check Box 62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61</xdr:row>
                    <xdr:rowOff>47625</xdr:rowOff>
                  </from>
                  <to>
                    <xdr:col>11</xdr:col>
                    <xdr:colOff>171450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2" name="Check Box 63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61</xdr:row>
                    <xdr:rowOff>47625</xdr:rowOff>
                  </from>
                  <to>
                    <xdr:col>14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3" name="Check Box 64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61</xdr:row>
                    <xdr:rowOff>47625</xdr:rowOff>
                  </from>
                  <to>
                    <xdr:col>17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4" name="Check Box 65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61</xdr:row>
                    <xdr:rowOff>47625</xdr:rowOff>
                  </from>
                  <to>
                    <xdr:col>20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5" name="Check Box 6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61</xdr:row>
                    <xdr:rowOff>47625</xdr:rowOff>
                  </from>
                  <to>
                    <xdr:col>23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66" name="Check Box 67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61</xdr:row>
                    <xdr:rowOff>47625</xdr:rowOff>
                  </from>
                  <to>
                    <xdr:col>26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67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61</xdr:row>
                    <xdr:rowOff>47625</xdr:rowOff>
                  </from>
                  <to>
                    <xdr:col>32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6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63</xdr:row>
                    <xdr:rowOff>47625</xdr:rowOff>
                  </from>
                  <to>
                    <xdr:col>11</xdr:col>
                    <xdr:colOff>161925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9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47625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0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63</xdr:row>
                    <xdr:rowOff>47625</xdr:rowOff>
                  </from>
                  <to>
                    <xdr:col>23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1" name="Check Box 72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63</xdr:row>
                    <xdr:rowOff>38100</xdr:rowOff>
                  </from>
                  <to>
                    <xdr:col>28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2" name="Check Box 73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65</xdr:row>
                    <xdr:rowOff>28575</xdr:rowOff>
                  </from>
                  <to>
                    <xdr:col>11</xdr:col>
                    <xdr:colOff>161925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3" name="Check Box 82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67</xdr:row>
                    <xdr:rowOff>0</xdr:rowOff>
                  </from>
                  <to>
                    <xdr:col>63</xdr:col>
                    <xdr:colOff>114300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4" name="Check Box 13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5" name="Check Box 13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76" name="Check Box 13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77" name="Check Box 137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78" name="Check Box 138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79" name="Check Box 139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80" name="Check Box 18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41</xdr:row>
                    <xdr:rowOff>47625</xdr:rowOff>
                  </from>
                  <to>
                    <xdr:col>14</xdr:col>
                    <xdr:colOff>104775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81" name="Check Box 2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39</xdr:row>
                    <xdr:rowOff>47625</xdr:rowOff>
                  </from>
                  <to>
                    <xdr:col>9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82" name="Check Box 211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39</xdr:row>
                    <xdr:rowOff>47625</xdr:rowOff>
                  </from>
                  <to>
                    <xdr:col>11</xdr:col>
                    <xdr:colOff>142875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83" name="Check Box 2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39</xdr:row>
                    <xdr:rowOff>47625</xdr:rowOff>
                  </from>
                  <to>
                    <xdr:col>15</xdr:col>
                    <xdr:colOff>85725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84" name="Check Box 21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85" name="Check Box 21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86" name="Check Box 21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87" name="Check Box 21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88" name="Check Box 21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81</xdr:row>
                    <xdr:rowOff>47625</xdr:rowOff>
                  </from>
                  <to>
                    <xdr:col>6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89" name="Check Box 21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81</xdr:row>
                    <xdr:rowOff>47625</xdr:rowOff>
                  </from>
                  <to>
                    <xdr:col>9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90" name="Check Box 2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81</xdr:row>
                    <xdr:rowOff>47625</xdr:rowOff>
                  </from>
                  <to>
                    <xdr:col>12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91" name="Check Box 22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81</xdr:row>
                    <xdr:rowOff>47625</xdr:rowOff>
                  </from>
                  <to>
                    <xdr:col>15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92" name="Check Box 221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81</xdr:row>
                    <xdr:rowOff>28575</xdr:rowOff>
                  </from>
                  <to>
                    <xdr:col>21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93" name="Check Box 22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81</xdr:row>
                    <xdr:rowOff>28575</xdr:rowOff>
                  </from>
                  <to>
                    <xdr:col>18</xdr:col>
                    <xdr:colOff>190500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94" name="Check Box 2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9525</xdr:rowOff>
                  </from>
                  <to>
                    <xdr:col>20</xdr:col>
                    <xdr:colOff>180975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95" name="Check Box 2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9525</xdr:rowOff>
                  </from>
                  <to>
                    <xdr:col>19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96" name="Check Box 22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97" name="Check Box 22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98" name="Check Box 22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99" name="Check Box 22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100" name="Check Box 22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01" name="Check Box 230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89</xdr:row>
                    <xdr:rowOff>38100</xdr:rowOff>
                  </from>
                  <to>
                    <xdr:col>27</xdr:col>
                    <xdr:colOff>123825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102" name="Check Box 23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103" name="Check Box 23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104" name="Check Box 2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105" name="Check Box 2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106" name="Check Box 2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107" name="Check Box 2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95</xdr:row>
                    <xdr:rowOff>38100</xdr:rowOff>
                  </from>
                  <to>
                    <xdr:col>30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108" name="Check Box 2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109" name="Check Box 2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110" name="Check Box 23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111" name="Check Box 2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112" name="Check Box 24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113" name="Check Box 24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114" name="Check Box 24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115" name="Check Box 24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116" name="Check Box 2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117" name="Check Box 24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118" name="Check Box 2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119" name="Check Box 24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120" name="Check Box 2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121" name="Check Box 25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122" name="Check Box 25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123" name="Check Box 252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104775</xdr:rowOff>
                  </from>
                  <to>
                    <xdr:col>21</xdr:col>
                    <xdr:colOff>133350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124" name="Check Box 253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102</xdr:row>
                    <xdr:rowOff>104775</xdr:rowOff>
                  </from>
                  <to>
                    <xdr:col>19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125" name="Check Box 25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101</xdr:row>
                    <xdr:rowOff>38100</xdr:rowOff>
                  </from>
                  <to>
                    <xdr:col>25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126" name="Check Box 25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101</xdr:row>
                    <xdr:rowOff>38100</xdr:rowOff>
                  </from>
                  <to>
                    <xdr:col>28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127" name="Check Box 25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101</xdr:row>
                    <xdr:rowOff>38100</xdr:rowOff>
                  </from>
                  <to>
                    <xdr:col>31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28" name="Check Box 25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103</xdr:row>
                    <xdr:rowOff>38100</xdr:rowOff>
                  </from>
                  <to>
                    <xdr:col>25</xdr:col>
                    <xdr:colOff>85725</xdr:colOff>
                    <xdr:row>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129" name="Check Box 25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101</xdr:row>
                    <xdr:rowOff>38100</xdr:rowOff>
                  </from>
                  <to>
                    <xdr:col>34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130" name="Check Box 25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75</xdr:row>
                    <xdr:rowOff>19050</xdr:rowOff>
                  </from>
                  <to>
                    <xdr:col>21</xdr:col>
                    <xdr:colOff>114300</xdr:colOff>
                    <xdr:row>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31" name="Check Box 26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75</xdr:row>
                    <xdr:rowOff>9525</xdr:rowOff>
                  </from>
                  <to>
                    <xdr:col>19</xdr:col>
                    <xdr:colOff>57150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132" name="Check Box 26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133" name="Check Box 26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34" name="Check Box 26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135" name="Check Box 26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136" name="Check Box 265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137" name="Check Box 26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入力用シート</vt:lpstr>
      <vt:lpstr>入力用（別表）</vt:lpstr>
      <vt:lpstr>【入力不要】集計用シート</vt:lpstr>
      <vt:lpstr>R4_給食設栄養管理報告書（病・高・障）PDF変換用</vt:lpstr>
      <vt:lpstr>PDF変換用_設栄養管理報告書（病院・高齢者・障害者施設等） </vt:lpstr>
      <vt:lpstr>'PDF変換用_設栄養管理報告書（病院・高齢者・障害者施設等） '!Print_Area</vt:lpstr>
      <vt:lpstr>'R4_給食設栄養管理報告書（病・高・障）PDF変換用'!Print_Area</vt:lpstr>
      <vt:lpstr>'入力用（別表）'!Print_Area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大垣 麻祐子</dc:creator>
  <cp:lastModifiedBy>大垣 麻祐子</cp:lastModifiedBy>
  <cp:lastPrinted>2025-09-24T01:59:26Z</cp:lastPrinted>
  <dcterms:created xsi:type="dcterms:W3CDTF">1997-01-08T22:48:59Z</dcterms:created>
  <dcterms:modified xsi:type="dcterms:W3CDTF">2026-09-24T00:36:43Z</dcterms:modified>
</cp:coreProperties>
</file>