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590" activeTab="0"/>
  </bookViews>
  <sheets>
    <sheet name="被保険者" sheetId="1" r:id="rId1"/>
  </sheets>
  <definedNames>
    <definedName name="_xlnm.Print_Area" localSheetId="0">'被保険者'!$A$1:$AC$56</definedName>
  </definedNames>
  <calcPr fullCalcOnLoad="1"/>
</workbook>
</file>

<file path=xl/sharedStrings.xml><?xml version="1.0" encoding="utf-8"?>
<sst xmlns="http://schemas.openxmlformats.org/spreadsheetml/2006/main" count="89" uniqueCount="60">
  <si>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</si>
  <si>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</si>
  <si>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</si>
  <si>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</si>
  <si>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</si>
  <si>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</si>
  <si>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</si>
  <si>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</si>
  <si>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</si>
  <si>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</si>
  <si>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到達</t>
  </si>
  <si>
    <t>－</t>
  </si>
  <si>
    <t>資　格　取　得</t>
  </si>
  <si>
    <t>資　格　喪　失</t>
  </si>
  <si>
    <t>被保険者数</t>
  </si>
  <si>
    <t>転入</t>
  </si>
  <si>
    <t>６５歳</t>
  </si>
  <si>
    <t>適用除外</t>
  </si>
  <si>
    <t>その他</t>
  </si>
  <si>
    <t>転出</t>
  </si>
  <si>
    <t>職権喪失</t>
  </si>
  <si>
    <t>死亡</t>
  </si>
  <si>
    <t>非該当</t>
  </si>
  <si>
    <t>該当</t>
  </si>
  <si>
    <t>－</t>
  </si>
  <si>
    <t>　注）　被保険者数は月末現在の人数</t>
  </si>
  <si>
    <t>中央</t>
  </si>
  <si>
    <t>小田</t>
  </si>
  <si>
    <t>大庄</t>
  </si>
  <si>
    <t>立花</t>
  </si>
  <si>
    <t>武庫</t>
  </si>
  <si>
    <t>園田</t>
  </si>
  <si>
    <t>市外</t>
  </si>
  <si>
    <t>合計</t>
  </si>
  <si>
    <t>65歳～74歳</t>
  </si>
  <si>
    <t>４月</t>
  </si>
  <si>
    <t>（単位：人）</t>
  </si>
  <si>
    <t>75歳　以上</t>
  </si>
  <si>
    <t>合　　　　計</t>
  </si>
  <si>
    <t>１２年度末</t>
  </si>
  <si>
    <t>１１年度末</t>
  </si>
  <si>
    <t>２　行政区別　年齢別第１号被保険者数</t>
  </si>
  <si>
    <t>A</t>
  </si>
  <si>
    <t>B</t>
  </si>
  <si>
    <t>３月</t>
  </si>
  <si>
    <t>（単位；人）</t>
  </si>
  <si>
    <t>　</t>
  </si>
  <si>
    <t>前年度末比B/A</t>
  </si>
  <si>
    <t>13年度中異動計</t>
  </si>
  <si>
    <t>１4年度</t>
  </si>
  <si>
    <t>１4年度中異動計</t>
  </si>
  <si>
    <t>１3年度末</t>
  </si>
  <si>
    <t xml:space="preserve"> </t>
  </si>
  <si>
    <t>11年度末</t>
  </si>
  <si>
    <t>12年度末</t>
  </si>
  <si>
    <t>13年度末</t>
  </si>
  <si>
    <t>14年度末</t>
  </si>
  <si>
    <t>被保険者数</t>
  </si>
  <si>
    <t>　注）　平成１５年３月末現在被保険者台帳による人数</t>
  </si>
  <si>
    <t>１　第１号被保険者数の年度末・月別推移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</si>
</sst>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</numFmts>
  <fonts count="1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.5"/>
      <name val="ＭＳ Ｐゴシック"/>
      <family val="3"/>
    </font>
    <font>
      <sz val="10.5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hair"/>
      <bottom style="double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176" fontId="4" fillId="0" borderId="7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76" fontId="4" fillId="0" borderId="18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5" fillId="0" borderId="0" xfId="0" applyFont="1" applyAlignment="1">
      <alignment/>
    </xf>
    <xf numFmtId="38" fontId="0" fillId="0" borderId="0" xfId="17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176" fontId="4" fillId="0" borderId="9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176" fontId="4" fillId="0" borderId="23" xfId="0" applyNumberFormat="1" applyFont="1" applyBorder="1" applyAlignment="1">
      <alignment horizontal="right"/>
    </xf>
    <xf numFmtId="178" fontId="4" fillId="0" borderId="24" xfId="15" applyNumberFormat="1" applyFont="1" applyBorder="1" applyAlignment="1">
      <alignment horizontal="right"/>
    </xf>
    <xf numFmtId="178" fontId="4" fillId="0" borderId="25" xfId="15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right"/>
    </xf>
    <xf numFmtId="176" fontId="4" fillId="0" borderId="27" xfId="0" applyNumberFormat="1" applyFont="1" applyBorder="1" applyAlignment="1">
      <alignment horizontal="right"/>
    </xf>
    <xf numFmtId="0" fontId="8" fillId="0" borderId="2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78" fontId="4" fillId="0" borderId="29" xfId="15" applyNumberFormat="1" applyFont="1" applyBorder="1" applyAlignment="1">
      <alignment horizontal="right"/>
    </xf>
    <xf numFmtId="178" fontId="4" fillId="0" borderId="30" xfId="15" applyNumberFormat="1" applyFont="1" applyBorder="1" applyAlignment="1">
      <alignment horizontal="right"/>
    </xf>
    <xf numFmtId="176" fontId="4" fillId="0" borderId="31" xfId="0" applyNumberFormat="1" applyFont="1" applyBorder="1" applyAlignment="1">
      <alignment horizontal="right"/>
    </xf>
    <xf numFmtId="176" fontId="4" fillId="0" borderId="32" xfId="0" applyNumberFormat="1" applyFont="1" applyBorder="1" applyAlignment="1">
      <alignment horizontal="right"/>
    </xf>
    <xf numFmtId="176" fontId="4" fillId="0" borderId="33" xfId="0" applyNumberFormat="1" applyFont="1" applyBorder="1" applyAlignment="1">
      <alignment horizontal="right"/>
    </xf>
    <xf numFmtId="176" fontId="4" fillId="0" borderId="34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6" fontId="4" fillId="0" borderId="35" xfId="0" applyNumberFormat="1" applyFont="1" applyBorder="1" applyAlignment="1">
      <alignment horizontal="right"/>
    </xf>
    <xf numFmtId="176" fontId="4" fillId="0" borderId="21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32" xfId="0" applyFont="1" applyBorder="1" applyAlignment="1">
      <alignment/>
    </xf>
    <xf numFmtId="176" fontId="4" fillId="0" borderId="26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center"/>
    </xf>
    <xf numFmtId="176" fontId="4" fillId="0" borderId="39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76" fontId="4" fillId="0" borderId="1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76" fontId="4" fillId="0" borderId="46" xfId="0" applyNumberFormat="1" applyFont="1" applyBorder="1" applyAlignment="1">
      <alignment horizontal="right"/>
    </xf>
    <xf numFmtId="176" fontId="4" fillId="0" borderId="47" xfId="0" applyNumberFormat="1" applyFont="1" applyBorder="1" applyAlignment="1">
      <alignment horizontal="right"/>
    </xf>
    <xf numFmtId="176" fontId="4" fillId="0" borderId="48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76" fontId="4" fillId="0" borderId="3" xfId="0" applyNumberFormat="1" applyFont="1" applyBorder="1" applyAlignment="1">
      <alignment horizontal="right"/>
    </xf>
    <xf numFmtId="176" fontId="4" fillId="0" borderId="49" xfId="0" applyNumberFormat="1" applyFont="1" applyBorder="1" applyAlignment="1">
      <alignment horizontal="right"/>
    </xf>
    <xf numFmtId="0" fontId="4" fillId="0" borderId="4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2" xfId="0" applyFont="1" applyBorder="1" applyAlignment="1">
      <alignment horizontal="left" shrinkToFit="1"/>
    </xf>
    <xf numFmtId="0" fontId="4" fillId="0" borderId="53" xfId="0" applyFont="1" applyBorder="1" applyAlignment="1">
      <alignment horizontal="left" shrinkToFit="1"/>
    </xf>
    <xf numFmtId="0" fontId="4" fillId="0" borderId="54" xfId="0" applyFont="1" applyBorder="1" applyAlignment="1">
      <alignment horizontal="left" shrinkToFit="1"/>
    </xf>
    <xf numFmtId="176" fontId="4" fillId="0" borderId="18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55" xfId="0" applyNumberFormat="1" applyFont="1" applyBorder="1" applyAlignment="1">
      <alignment horizontal="right"/>
    </xf>
    <xf numFmtId="176" fontId="4" fillId="0" borderId="53" xfId="0" applyNumberFormat="1" applyFont="1" applyBorder="1" applyAlignment="1">
      <alignment horizontal="right"/>
    </xf>
    <xf numFmtId="176" fontId="4" fillId="0" borderId="54" xfId="0" applyNumberFormat="1" applyFont="1" applyBorder="1" applyAlignment="1">
      <alignment horizontal="right"/>
    </xf>
    <xf numFmtId="176" fontId="4" fillId="0" borderId="56" xfId="0" applyNumberFormat="1" applyFont="1" applyBorder="1" applyAlignment="1">
      <alignment horizontal="right"/>
    </xf>
    <xf numFmtId="176" fontId="4" fillId="0" borderId="57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177" fontId="4" fillId="0" borderId="64" xfId="0" applyNumberFormat="1" applyFont="1" applyFill="1" applyBorder="1" applyAlignment="1">
      <alignment horizontal="right" vertical="center"/>
    </xf>
    <xf numFmtId="177" fontId="4" fillId="0" borderId="65" xfId="0" applyNumberFormat="1" applyFont="1" applyFill="1" applyBorder="1" applyAlignment="1">
      <alignment horizontal="right" vertical="center"/>
    </xf>
    <xf numFmtId="177" fontId="4" fillId="0" borderId="66" xfId="0" applyNumberFormat="1" applyFont="1" applyFill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67" xfId="0" applyNumberFormat="1" applyFont="1" applyBorder="1" applyAlignment="1">
      <alignment horizontal="right" vertical="center"/>
    </xf>
    <xf numFmtId="177" fontId="4" fillId="0" borderId="68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38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38" xfId="0" applyNumberFormat="1" applyFont="1" applyBorder="1" applyAlignment="1">
      <alignment horizontal="right" vertical="center"/>
    </xf>
    <xf numFmtId="177" fontId="4" fillId="0" borderId="69" xfId="0" applyNumberFormat="1" applyFont="1" applyBorder="1" applyAlignment="1">
      <alignment horizontal="right" vertical="center"/>
    </xf>
    <xf numFmtId="0" fontId="4" fillId="0" borderId="70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177" fontId="4" fillId="0" borderId="23" xfId="0" applyNumberFormat="1" applyFont="1" applyFill="1" applyBorder="1" applyAlignment="1">
      <alignment horizontal="right"/>
    </xf>
    <xf numFmtId="177" fontId="4" fillId="0" borderId="71" xfId="0" applyNumberFormat="1" applyFont="1" applyFill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72" xfId="0" applyFont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75" xfId="0" applyNumberFormat="1" applyFont="1" applyBorder="1" applyAlignment="1">
      <alignment horizontal="right"/>
    </xf>
    <xf numFmtId="176" fontId="4" fillId="0" borderId="76" xfId="0" applyNumberFormat="1" applyFont="1" applyBorder="1" applyAlignment="1">
      <alignment horizontal="right"/>
    </xf>
    <xf numFmtId="0" fontId="4" fillId="0" borderId="77" xfId="0" applyFont="1" applyBorder="1" applyAlignment="1">
      <alignment horizontal="center"/>
    </xf>
    <xf numFmtId="176" fontId="4" fillId="0" borderId="78" xfId="0" applyNumberFormat="1" applyFont="1" applyBorder="1" applyAlignment="1">
      <alignment horizontal="right"/>
    </xf>
    <xf numFmtId="176" fontId="4" fillId="0" borderId="79" xfId="0" applyNumberFormat="1" applyFont="1" applyBorder="1" applyAlignment="1">
      <alignment horizontal="right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176" fontId="4" fillId="0" borderId="82" xfId="0" applyNumberFormat="1" applyFont="1" applyBorder="1" applyAlignment="1">
      <alignment horizontal="right"/>
    </xf>
    <xf numFmtId="176" fontId="4" fillId="0" borderId="39" xfId="0" applyNumberFormat="1" applyFont="1" applyBorder="1" applyAlignment="1">
      <alignment horizontal="right"/>
    </xf>
    <xf numFmtId="176" fontId="4" fillId="0" borderId="83" xfId="0" applyNumberFormat="1" applyFont="1" applyBorder="1" applyAlignment="1">
      <alignment horizontal="right"/>
    </xf>
    <xf numFmtId="176" fontId="4" fillId="0" borderId="84" xfId="0" applyNumberFormat="1" applyFont="1" applyBorder="1" applyAlignment="1">
      <alignment horizontal="right"/>
    </xf>
    <xf numFmtId="176" fontId="4" fillId="0" borderId="85" xfId="0" applyNumberFormat="1" applyFont="1" applyBorder="1" applyAlignment="1">
      <alignment horizontal="right"/>
    </xf>
    <xf numFmtId="176" fontId="4" fillId="0" borderId="86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87" xfId="0" applyNumberFormat="1" applyFont="1" applyBorder="1" applyAlignment="1">
      <alignment horizontal="right"/>
    </xf>
    <xf numFmtId="176" fontId="4" fillId="0" borderId="88" xfId="0" applyNumberFormat="1" applyFont="1" applyBorder="1" applyAlignment="1">
      <alignment horizontal="right"/>
    </xf>
    <xf numFmtId="176" fontId="4" fillId="0" borderId="89" xfId="0" applyNumberFormat="1" applyFont="1" applyBorder="1" applyAlignment="1">
      <alignment horizontal="right"/>
    </xf>
    <xf numFmtId="176" fontId="4" fillId="0" borderId="90" xfId="0" applyNumberFormat="1" applyFont="1" applyBorder="1" applyAlignment="1">
      <alignment horizontal="right"/>
    </xf>
    <xf numFmtId="0" fontId="4" fillId="0" borderId="91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8" fillId="0" borderId="46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4" fillId="0" borderId="92" xfId="0" applyFont="1" applyBorder="1" applyAlignment="1">
      <alignment horizontal="right"/>
    </xf>
    <xf numFmtId="0" fontId="4" fillId="0" borderId="86" xfId="0" applyFont="1" applyBorder="1" applyAlignment="1">
      <alignment horizontal="right"/>
    </xf>
    <xf numFmtId="0" fontId="8" fillId="0" borderId="86" xfId="0" applyFont="1" applyBorder="1" applyAlignment="1">
      <alignment horizontal="right"/>
    </xf>
    <xf numFmtId="0" fontId="8" fillId="0" borderId="85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8" fillId="0" borderId="95" xfId="0" applyFont="1" applyBorder="1" applyAlignment="1">
      <alignment horizontal="right"/>
    </xf>
    <xf numFmtId="0" fontId="9" fillId="0" borderId="47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9" fillId="0" borderId="48" xfId="0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4" fillId="0" borderId="96" xfId="0" applyNumberFormat="1" applyFont="1" applyBorder="1" applyAlignment="1">
      <alignment horizontal="right" vertical="center"/>
    </xf>
    <xf numFmtId="177" fontId="4" fillId="0" borderId="64" xfId="0" applyNumberFormat="1" applyFont="1" applyBorder="1" applyAlignment="1">
      <alignment horizontal="right" vertical="center"/>
    </xf>
    <xf numFmtId="177" fontId="4" fillId="0" borderId="65" xfId="0" applyNumberFormat="1" applyFont="1" applyBorder="1" applyAlignment="1">
      <alignment horizontal="right" vertical="center"/>
    </xf>
    <xf numFmtId="177" fontId="4" fillId="0" borderId="97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第1号被保険者数の月別推移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675"/>
          <c:w val="0.83575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'被保険者'!$C$10:$C$21</c:f>
              <c:strCache/>
            </c:strRef>
          </c:cat>
          <c:val>
            <c:numRef>
              <c:f>'被保険者'!$D$10:$D$21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'被保険者'!$C$10:$C$21</c:f>
              <c:strCache/>
            </c:strRef>
          </c:cat>
          <c:val>
            <c:numRef>
              <c:f>'被保険者'!$E$10:$E$21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'被保険者'!$C$10:$C$21</c:f>
              <c:strCache/>
            </c:strRef>
          </c:cat>
          <c:val>
            <c:numRef>
              <c:f>'被保険者'!$F$10:$F$21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'被保険者'!$C$10:$C$21</c:f>
              <c:strCache/>
            </c:strRef>
          </c:cat>
          <c:val>
            <c:numRef>
              <c:f>'被保険者'!$G$10:$G$21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'被保険者'!$C$10:$C$21</c:f>
              <c:strCache/>
            </c:strRef>
          </c:cat>
          <c:val>
            <c:numRef>
              <c:f>'被保険者'!$H$10:$H$21</c:f>
              <c:numCache/>
            </c:numRef>
          </c:val>
        </c:ser>
        <c:gapWidth val="100"/>
        <c:axId val="59405230"/>
        <c:axId val="64885023"/>
      </c:bar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85023"/>
        <c:crosses val="autoZero"/>
        <c:auto val="1"/>
        <c:lblOffset val="100"/>
        <c:tickLblSkip val="1"/>
        <c:noMultiLvlLbl val="0"/>
      </c:catAx>
      <c:valAx>
        <c:axId val="648850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05230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第１号被保険者数の年度末別推移</a:t>
            </a:r>
          </a:p>
        </c:rich>
      </c:tx>
      <c:layout>
        <c:manualLayout>
          <c:xMode val="factor"/>
          <c:yMode val="factor"/>
          <c:x val="0.060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185"/>
          <c:w val="0.837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'被保険者'!$AF$25</c:f>
              <c:strCache>
                <c:ptCount val="1"/>
                <c:pt idx="0">
                  <c:v>被保険者数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'被保険者'!$AE$26:$AE$29</c:f>
              <c:strCache/>
            </c:strRef>
          </c:cat>
          <c:val>
            <c:numRef>
              <c:f>'被保険者'!$AF$26:$AF$29</c:f>
              <c:numCache/>
            </c:numRef>
          </c:val>
        </c:ser>
        <c:axId val="47094296"/>
        <c:axId val="21195481"/>
      </c:barChart>
      <c:catAx>
        <c:axId val="47094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195481"/>
        <c:crosses val="autoZero"/>
        <c:auto val="1"/>
        <c:lblOffset val="100"/>
        <c:noMultiLvlLbl val="0"/>
      </c:catAx>
      <c:valAx>
        <c:axId val="211954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（単位;人）</a:t>
                </a:r>
              </a:p>
            </c:rich>
          </c:tx>
          <c:layout>
            <c:manualLayout>
              <c:xMode val="factor"/>
              <c:yMode val="factor"/>
              <c:x val="0.02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094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9525</xdr:rowOff>
    </xdr:from>
    <xdr:to>
      <xdr:col>18</xdr:col>
      <xdr:colOff>9525</xdr:colOff>
      <xdr:row>45</xdr:row>
      <xdr:rowOff>152400</xdr:rowOff>
    </xdr:to>
    <xdr:graphicFrame>
      <xdr:nvGraphicFramePr>
        <xdr:cNvPr id="1" name="Chart 2"/>
        <xdr:cNvGraphicFramePr/>
      </xdr:nvGraphicFramePr>
      <xdr:xfrm>
        <a:off x="28575" y="4543425"/>
        <a:ext cx="44386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28575</xdr:colOff>
      <xdr:row>26</xdr:row>
      <xdr:rowOff>19050</xdr:rowOff>
    </xdr:from>
    <xdr:to>
      <xdr:col>27</xdr:col>
      <xdr:colOff>171450</xdr:colOff>
      <xdr:row>45</xdr:row>
      <xdr:rowOff>161925</xdr:rowOff>
    </xdr:to>
    <xdr:graphicFrame>
      <xdr:nvGraphicFramePr>
        <xdr:cNvPr id="2" name="Chart 3"/>
        <xdr:cNvGraphicFramePr/>
      </xdr:nvGraphicFramePr>
      <xdr:xfrm>
        <a:off x="4486275" y="4552950"/>
        <a:ext cx="23717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3.25390625" style="0" customWidth="1"/>
  </cols>
  <sheetData>
    <row r="1" spans="1:30" ht="13.5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28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36</v>
      </c>
      <c r="AA2" s="2"/>
      <c r="AB2" s="2"/>
    </row>
    <row r="3" spans="1:28" ht="13.5">
      <c r="A3" s="19"/>
      <c r="B3" s="20"/>
      <c r="C3" s="20"/>
      <c r="D3" s="21"/>
      <c r="E3" s="22"/>
      <c r="F3" s="20"/>
      <c r="G3" s="20"/>
      <c r="H3" s="20"/>
      <c r="I3" s="67" t="s">
        <v>12</v>
      </c>
      <c r="J3" s="68"/>
      <c r="K3" s="68"/>
      <c r="L3" s="68"/>
      <c r="M3" s="68"/>
      <c r="N3" s="68"/>
      <c r="O3" s="68"/>
      <c r="P3" s="68"/>
      <c r="Q3" s="69"/>
      <c r="R3" s="86" t="s">
        <v>13</v>
      </c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3.5">
      <c r="A4" s="23"/>
      <c r="B4" s="5"/>
      <c r="C4" s="5"/>
      <c r="D4" s="6"/>
      <c r="E4" s="89" t="s">
        <v>14</v>
      </c>
      <c r="F4" s="90"/>
      <c r="G4" s="90"/>
      <c r="H4" s="90"/>
      <c r="I4" s="105" t="s">
        <v>15</v>
      </c>
      <c r="J4" s="103"/>
      <c r="K4" s="15"/>
      <c r="L4" s="74" t="s">
        <v>16</v>
      </c>
      <c r="M4" s="75"/>
      <c r="N4" s="72" t="s">
        <v>17</v>
      </c>
      <c r="O4" s="73"/>
      <c r="P4" s="103" t="s">
        <v>18</v>
      </c>
      <c r="Q4" s="107"/>
      <c r="R4" s="106" t="s">
        <v>19</v>
      </c>
      <c r="S4" s="103"/>
      <c r="T4" s="103" t="s">
        <v>20</v>
      </c>
      <c r="U4" s="103"/>
      <c r="V4" s="15"/>
      <c r="W4" s="74" t="s">
        <v>21</v>
      </c>
      <c r="X4" s="75"/>
      <c r="Y4" s="101" t="s">
        <v>17</v>
      </c>
      <c r="Z4" s="101"/>
      <c r="AA4" s="103" t="s">
        <v>18</v>
      </c>
      <c r="AB4" s="104"/>
    </row>
    <row r="5" spans="1:28" ht="13.5">
      <c r="A5" s="24"/>
      <c r="B5" s="8"/>
      <c r="C5" s="8"/>
      <c r="D5" s="9"/>
      <c r="E5" s="7"/>
      <c r="F5" s="8"/>
      <c r="G5" s="8"/>
      <c r="H5" s="8"/>
      <c r="I5" s="105"/>
      <c r="J5" s="103"/>
      <c r="K5" s="14"/>
      <c r="L5" s="76" t="s">
        <v>10</v>
      </c>
      <c r="M5" s="77"/>
      <c r="N5" s="70" t="s">
        <v>22</v>
      </c>
      <c r="O5" s="71"/>
      <c r="P5" s="103"/>
      <c r="Q5" s="107"/>
      <c r="R5" s="106"/>
      <c r="S5" s="103"/>
      <c r="T5" s="103"/>
      <c r="U5" s="103"/>
      <c r="V5" s="14"/>
      <c r="W5" s="76"/>
      <c r="X5" s="77"/>
      <c r="Y5" s="102" t="s">
        <v>23</v>
      </c>
      <c r="Z5" s="102"/>
      <c r="AA5" s="103"/>
      <c r="AB5" s="104"/>
    </row>
    <row r="6" spans="1:28" ht="13.5">
      <c r="A6" s="28" t="s">
        <v>40</v>
      </c>
      <c r="B6" s="5"/>
      <c r="C6" s="5"/>
      <c r="D6" s="6"/>
      <c r="E6" s="36">
        <v>76272</v>
      </c>
      <c r="F6" s="36"/>
      <c r="G6" s="36"/>
      <c r="H6" s="34"/>
      <c r="I6" s="63" t="s">
        <v>24</v>
      </c>
      <c r="J6" s="52"/>
      <c r="K6" s="13"/>
      <c r="L6" s="57" t="s">
        <v>24</v>
      </c>
      <c r="M6" s="53"/>
      <c r="N6" s="58" t="s">
        <v>24</v>
      </c>
      <c r="O6" s="53"/>
      <c r="P6" s="52" t="s">
        <v>24</v>
      </c>
      <c r="Q6" s="35"/>
      <c r="R6" s="53" t="s">
        <v>24</v>
      </c>
      <c r="S6" s="52"/>
      <c r="T6" s="52" t="s">
        <v>24</v>
      </c>
      <c r="U6" s="52"/>
      <c r="V6" s="13"/>
      <c r="W6" s="53" t="s">
        <v>24</v>
      </c>
      <c r="X6" s="52"/>
      <c r="Y6" s="52" t="s">
        <v>24</v>
      </c>
      <c r="Z6" s="52"/>
      <c r="AA6" s="52" t="s">
        <v>24</v>
      </c>
      <c r="AB6" s="56"/>
    </row>
    <row r="7" spans="1:28" ht="13.5">
      <c r="A7" s="29" t="s">
        <v>39</v>
      </c>
      <c r="B7" s="17"/>
      <c r="C7" s="3"/>
      <c r="D7" s="4" t="s">
        <v>52</v>
      </c>
      <c r="E7" s="65">
        <v>79456</v>
      </c>
      <c r="F7" s="65"/>
      <c r="G7" s="65"/>
      <c r="H7" s="66"/>
      <c r="I7" s="64" t="s">
        <v>24</v>
      </c>
      <c r="J7" s="54"/>
      <c r="K7" s="18"/>
      <c r="L7" s="81" t="s">
        <v>24</v>
      </c>
      <c r="M7" s="55"/>
      <c r="N7" s="83" t="s">
        <v>24</v>
      </c>
      <c r="O7" s="55"/>
      <c r="P7" s="54" t="s">
        <v>24</v>
      </c>
      <c r="Q7" s="147"/>
      <c r="R7" s="146" t="s">
        <v>24</v>
      </c>
      <c r="S7" s="55"/>
      <c r="T7" s="54" t="s">
        <v>24</v>
      </c>
      <c r="U7" s="54"/>
      <c r="V7" s="18"/>
      <c r="W7" s="55" t="s">
        <v>24</v>
      </c>
      <c r="X7" s="54"/>
      <c r="Y7" s="54" t="s">
        <v>24</v>
      </c>
      <c r="Z7" s="54"/>
      <c r="AA7" s="54" t="s">
        <v>24</v>
      </c>
      <c r="AB7" s="143"/>
    </row>
    <row r="8" spans="1:28" ht="14.25" thickBot="1">
      <c r="A8" s="29" t="s">
        <v>51</v>
      </c>
      <c r="B8" s="17"/>
      <c r="C8" s="3"/>
      <c r="D8" s="4" t="s">
        <v>42</v>
      </c>
      <c r="E8" s="65">
        <v>82314</v>
      </c>
      <c r="F8" s="65"/>
      <c r="G8" s="65"/>
      <c r="H8" s="66"/>
      <c r="I8" s="64" t="s">
        <v>24</v>
      </c>
      <c r="J8" s="54"/>
      <c r="K8" s="18"/>
      <c r="L8" s="81" t="s">
        <v>24</v>
      </c>
      <c r="M8" s="55"/>
      <c r="N8" s="83" t="s">
        <v>24</v>
      </c>
      <c r="O8" s="55"/>
      <c r="P8" s="54" t="s">
        <v>24</v>
      </c>
      <c r="Q8" s="147"/>
      <c r="R8" s="146" t="s">
        <v>24</v>
      </c>
      <c r="S8" s="55"/>
      <c r="T8" s="54" t="s">
        <v>24</v>
      </c>
      <c r="U8" s="54"/>
      <c r="V8" s="18"/>
      <c r="W8" s="55" t="s">
        <v>24</v>
      </c>
      <c r="X8" s="54"/>
      <c r="Y8" s="54" t="s">
        <v>24</v>
      </c>
      <c r="Z8" s="54"/>
      <c r="AA8" s="54" t="s">
        <v>24</v>
      </c>
      <c r="AB8" s="143"/>
    </row>
    <row r="9" spans="1:28" ht="15" thickBot="1" thickTop="1">
      <c r="A9" s="32" t="s">
        <v>48</v>
      </c>
      <c r="B9" s="33"/>
      <c r="C9" s="33"/>
      <c r="D9" s="59"/>
      <c r="E9" s="60" t="s">
        <v>11</v>
      </c>
      <c r="F9" s="61"/>
      <c r="G9" s="61"/>
      <c r="H9" s="62"/>
      <c r="I9" s="45">
        <v>706</v>
      </c>
      <c r="J9" s="46"/>
      <c r="K9" s="39">
        <v>6287</v>
      </c>
      <c r="L9" s="51"/>
      <c r="M9" s="46"/>
      <c r="N9" s="39">
        <v>0</v>
      </c>
      <c r="O9" s="46"/>
      <c r="P9" s="39">
        <v>39</v>
      </c>
      <c r="Q9" s="149"/>
      <c r="R9" s="45">
        <v>1092</v>
      </c>
      <c r="S9" s="46"/>
      <c r="T9" s="39">
        <v>302</v>
      </c>
      <c r="U9" s="46"/>
      <c r="V9" s="39">
        <v>2756</v>
      </c>
      <c r="W9" s="51"/>
      <c r="X9" s="46"/>
      <c r="Y9" s="39">
        <v>0</v>
      </c>
      <c r="Z9" s="46"/>
      <c r="AA9" s="39">
        <v>24</v>
      </c>
      <c r="AB9" s="40"/>
    </row>
    <row r="10" spans="1:28" ht="14.25" thickTop="1">
      <c r="A10" s="172" t="s">
        <v>49</v>
      </c>
      <c r="B10" s="173"/>
      <c r="C10" s="174" t="s">
        <v>35</v>
      </c>
      <c r="D10" s="175"/>
      <c r="E10" s="144">
        <v>82468</v>
      </c>
      <c r="F10" s="144"/>
      <c r="G10" s="144"/>
      <c r="H10" s="82"/>
      <c r="I10" s="158">
        <v>89</v>
      </c>
      <c r="J10" s="144"/>
      <c r="K10" s="16"/>
      <c r="L10" s="79">
        <v>462</v>
      </c>
      <c r="M10" s="80"/>
      <c r="N10" s="82">
        <v>0</v>
      </c>
      <c r="O10" s="80"/>
      <c r="P10" s="144">
        <v>2</v>
      </c>
      <c r="Q10" s="148"/>
      <c r="R10" s="80">
        <v>90</v>
      </c>
      <c r="S10" s="144"/>
      <c r="T10" s="144">
        <v>32</v>
      </c>
      <c r="U10" s="144"/>
      <c r="V10" s="16"/>
      <c r="W10" s="80">
        <v>277</v>
      </c>
      <c r="X10" s="144"/>
      <c r="Y10" s="144">
        <v>0</v>
      </c>
      <c r="Z10" s="144"/>
      <c r="AA10" s="144">
        <v>0</v>
      </c>
      <c r="AB10" s="145"/>
    </row>
    <row r="11" spans="1:28" ht="13.5">
      <c r="A11" s="159"/>
      <c r="B11" s="160"/>
      <c r="C11" s="161" t="s">
        <v>0</v>
      </c>
      <c r="D11" s="162"/>
      <c r="E11" s="47">
        <v>82651</v>
      </c>
      <c r="F11" s="47"/>
      <c r="G11" s="47"/>
      <c r="H11" s="49"/>
      <c r="I11" s="157">
        <v>66</v>
      </c>
      <c r="J11" s="47"/>
      <c r="K11" s="11"/>
      <c r="L11" s="78">
        <v>428</v>
      </c>
      <c r="M11" s="50"/>
      <c r="N11" s="49">
        <v>0</v>
      </c>
      <c r="O11" s="50"/>
      <c r="P11" s="47">
        <v>2</v>
      </c>
      <c r="Q11" s="48"/>
      <c r="R11" s="50">
        <v>84</v>
      </c>
      <c r="S11" s="47"/>
      <c r="T11" s="47">
        <v>0</v>
      </c>
      <c r="U11" s="47"/>
      <c r="V11" s="11"/>
      <c r="W11" s="50">
        <v>227</v>
      </c>
      <c r="X11" s="47"/>
      <c r="Y11" s="47">
        <v>1</v>
      </c>
      <c r="Z11" s="47"/>
      <c r="AA11" s="47">
        <v>1</v>
      </c>
      <c r="AB11" s="141"/>
    </row>
    <row r="12" spans="1:28" ht="13.5">
      <c r="A12" s="159"/>
      <c r="B12" s="160"/>
      <c r="C12" s="161" t="s">
        <v>1</v>
      </c>
      <c r="D12" s="162"/>
      <c r="E12" s="47">
        <v>82796</v>
      </c>
      <c r="F12" s="47"/>
      <c r="G12" s="47"/>
      <c r="H12" s="49"/>
      <c r="I12" s="157">
        <v>55</v>
      </c>
      <c r="J12" s="47"/>
      <c r="K12" s="11"/>
      <c r="L12" s="78">
        <v>384</v>
      </c>
      <c r="M12" s="50"/>
      <c r="N12" s="49">
        <v>0</v>
      </c>
      <c r="O12" s="50"/>
      <c r="P12" s="47">
        <v>4</v>
      </c>
      <c r="Q12" s="48"/>
      <c r="R12" s="50">
        <v>92</v>
      </c>
      <c r="S12" s="47"/>
      <c r="T12" s="47">
        <v>2</v>
      </c>
      <c r="U12" s="47"/>
      <c r="V12" s="11"/>
      <c r="W12" s="50">
        <v>204</v>
      </c>
      <c r="X12" s="47"/>
      <c r="Y12" s="47">
        <v>0</v>
      </c>
      <c r="Z12" s="47"/>
      <c r="AA12" s="47">
        <v>0</v>
      </c>
      <c r="AB12" s="141"/>
    </row>
    <row r="13" spans="1:28" ht="13.5">
      <c r="A13" s="159"/>
      <c r="B13" s="160"/>
      <c r="C13" s="161" t="s">
        <v>2</v>
      </c>
      <c r="D13" s="162"/>
      <c r="E13" s="47">
        <v>82984</v>
      </c>
      <c r="F13" s="47"/>
      <c r="G13" s="47"/>
      <c r="H13" s="49"/>
      <c r="I13" s="157">
        <v>54</v>
      </c>
      <c r="J13" s="47"/>
      <c r="K13" s="11"/>
      <c r="L13" s="78">
        <v>466</v>
      </c>
      <c r="M13" s="50"/>
      <c r="N13" s="49">
        <v>0</v>
      </c>
      <c r="O13" s="50"/>
      <c r="P13" s="47">
        <v>3</v>
      </c>
      <c r="Q13" s="48"/>
      <c r="R13" s="50">
        <v>102</v>
      </c>
      <c r="S13" s="47"/>
      <c r="T13" s="47">
        <v>0</v>
      </c>
      <c r="U13" s="47"/>
      <c r="V13" s="11"/>
      <c r="W13" s="50">
        <v>233</v>
      </c>
      <c r="X13" s="47"/>
      <c r="Y13" s="47">
        <v>0</v>
      </c>
      <c r="Z13" s="47"/>
      <c r="AA13" s="47">
        <v>0</v>
      </c>
      <c r="AB13" s="141"/>
    </row>
    <row r="14" spans="1:28" ht="13.5">
      <c r="A14" s="159"/>
      <c r="B14" s="160"/>
      <c r="C14" s="161" t="s">
        <v>3</v>
      </c>
      <c r="D14" s="162"/>
      <c r="E14" s="47">
        <v>83208</v>
      </c>
      <c r="F14" s="47"/>
      <c r="G14" s="47"/>
      <c r="H14" s="49"/>
      <c r="I14" s="157">
        <v>57</v>
      </c>
      <c r="J14" s="47"/>
      <c r="K14" s="11"/>
      <c r="L14" s="78">
        <v>499</v>
      </c>
      <c r="M14" s="50"/>
      <c r="N14" s="49">
        <v>0</v>
      </c>
      <c r="O14" s="50"/>
      <c r="P14" s="47">
        <v>1</v>
      </c>
      <c r="Q14" s="48"/>
      <c r="R14" s="50">
        <v>102</v>
      </c>
      <c r="S14" s="47"/>
      <c r="T14" s="47">
        <v>2</v>
      </c>
      <c r="U14" s="47"/>
      <c r="V14" s="11"/>
      <c r="W14" s="50">
        <v>229</v>
      </c>
      <c r="X14" s="47"/>
      <c r="Y14" s="47">
        <v>0</v>
      </c>
      <c r="Z14" s="47"/>
      <c r="AA14" s="47">
        <v>0</v>
      </c>
      <c r="AB14" s="141"/>
    </row>
    <row r="15" spans="1:28" ht="13.5">
      <c r="A15" s="159"/>
      <c r="B15" s="160"/>
      <c r="C15" s="161" t="s">
        <v>4</v>
      </c>
      <c r="D15" s="162"/>
      <c r="E15" s="47">
        <v>83424</v>
      </c>
      <c r="F15" s="47"/>
      <c r="G15" s="47"/>
      <c r="H15" s="49"/>
      <c r="I15" s="157">
        <v>57</v>
      </c>
      <c r="J15" s="47"/>
      <c r="K15" s="11"/>
      <c r="L15" s="78">
        <v>476</v>
      </c>
      <c r="M15" s="50"/>
      <c r="N15" s="49">
        <v>0</v>
      </c>
      <c r="O15" s="50"/>
      <c r="P15" s="47">
        <v>3</v>
      </c>
      <c r="Q15" s="48"/>
      <c r="R15" s="50">
        <v>85</v>
      </c>
      <c r="S15" s="47"/>
      <c r="T15" s="47">
        <v>8</v>
      </c>
      <c r="U15" s="47"/>
      <c r="V15" s="11"/>
      <c r="W15" s="50">
        <v>227</v>
      </c>
      <c r="X15" s="47"/>
      <c r="Y15" s="47">
        <v>0</v>
      </c>
      <c r="Z15" s="47"/>
      <c r="AA15" s="47">
        <v>0</v>
      </c>
      <c r="AB15" s="141"/>
    </row>
    <row r="16" spans="1:28" ht="13.5">
      <c r="A16" s="159"/>
      <c r="B16" s="160"/>
      <c r="C16" s="161" t="s">
        <v>5</v>
      </c>
      <c r="D16" s="162"/>
      <c r="E16" s="47">
        <v>83753</v>
      </c>
      <c r="F16" s="47"/>
      <c r="G16" s="47"/>
      <c r="H16" s="49"/>
      <c r="I16" s="157">
        <v>82</v>
      </c>
      <c r="J16" s="47"/>
      <c r="K16" s="11"/>
      <c r="L16" s="78">
        <v>575</v>
      </c>
      <c r="M16" s="50"/>
      <c r="N16" s="49">
        <v>0</v>
      </c>
      <c r="O16" s="50"/>
      <c r="P16" s="47">
        <v>3</v>
      </c>
      <c r="Q16" s="48"/>
      <c r="R16" s="50">
        <v>94</v>
      </c>
      <c r="S16" s="47"/>
      <c r="T16" s="47">
        <v>6</v>
      </c>
      <c r="U16" s="47"/>
      <c r="V16" s="11"/>
      <c r="W16" s="50">
        <v>230</v>
      </c>
      <c r="X16" s="47"/>
      <c r="Y16" s="47">
        <v>0</v>
      </c>
      <c r="Z16" s="47"/>
      <c r="AA16" s="47">
        <v>1</v>
      </c>
      <c r="AB16" s="141"/>
    </row>
    <row r="17" spans="1:28" ht="13.5">
      <c r="A17" s="159"/>
      <c r="B17" s="160"/>
      <c r="C17" s="161" t="s">
        <v>6</v>
      </c>
      <c r="D17" s="162"/>
      <c r="E17" s="47">
        <v>84080</v>
      </c>
      <c r="F17" s="47"/>
      <c r="G17" s="47"/>
      <c r="H17" s="49"/>
      <c r="I17" s="157">
        <v>60</v>
      </c>
      <c r="J17" s="47"/>
      <c r="K17" s="11"/>
      <c r="L17" s="78">
        <v>594</v>
      </c>
      <c r="M17" s="50"/>
      <c r="N17" s="49">
        <v>0</v>
      </c>
      <c r="O17" s="50"/>
      <c r="P17" s="47">
        <v>5</v>
      </c>
      <c r="Q17" s="48"/>
      <c r="R17" s="50">
        <v>81</v>
      </c>
      <c r="S17" s="47"/>
      <c r="T17" s="47">
        <v>0</v>
      </c>
      <c r="U17" s="47"/>
      <c r="V17" s="11"/>
      <c r="W17" s="50">
        <v>250</v>
      </c>
      <c r="X17" s="47"/>
      <c r="Y17" s="47">
        <v>0</v>
      </c>
      <c r="Z17" s="47"/>
      <c r="AA17" s="47">
        <v>1</v>
      </c>
      <c r="AB17" s="141"/>
    </row>
    <row r="18" spans="1:28" ht="13.5">
      <c r="A18" s="159"/>
      <c r="B18" s="160"/>
      <c r="C18" s="161" t="s">
        <v>7</v>
      </c>
      <c r="D18" s="162"/>
      <c r="E18" s="47">
        <v>84330</v>
      </c>
      <c r="F18" s="47"/>
      <c r="G18" s="47"/>
      <c r="H18" s="49"/>
      <c r="I18" s="157">
        <v>55</v>
      </c>
      <c r="J18" s="47"/>
      <c r="K18" s="11"/>
      <c r="L18" s="78">
        <v>510</v>
      </c>
      <c r="M18" s="50"/>
      <c r="N18" s="49">
        <v>0</v>
      </c>
      <c r="O18" s="50"/>
      <c r="P18" s="47">
        <v>5</v>
      </c>
      <c r="Q18" s="48"/>
      <c r="R18" s="50">
        <v>105</v>
      </c>
      <c r="S18" s="47"/>
      <c r="T18" s="47">
        <v>1</v>
      </c>
      <c r="U18" s="47"/>
      <c r="V18" s="11"/>
      <c r="W18" s="50">
        <v>214</v>
      </c>
      <c r="X18" s="47"/>
      <c r="Y18" s="47">
        <v>0</v>
      </c>
      <c r="Z18" s="47"/>
      <c r="AA18" s="47">
        <v>0</v>
      </c>
      <c r="AB18" s="141"/>
    </row>
    <row r="19" spans="1:28" ht="13.5">
      <c r="A19" s="159"/>
      <c r="B19" s="160"/>
      <c r="C19" s="161" t="s">
        <v>8</v>
      </c>
      <c r="D19" s="162"/>
      <c r="E19" s="47">
        <v>84739</v>
      </c>
      <c r="F19" s="47"/>
      <c r="G19" s="47"/>
      <c r="H19" s="49"/>
      <c r="I19" s="157">
        <v>35</v>
      </c>
      <c r="J19" s="47"/>
      <c r="K19" s="11"/>
      <c r="L19" s="78">
        <v>804</v>
      </c>
      <c r="M19" s="50"/>
      <c r="N19" s="49">
        <v>0</v>
      </c>
      <c r="O19" s="50"/>
      <c r="P19" s="47">
        <v>3</v>
      </c>
      <c r="Q19" s="48"/>
      <c r="R19" s="50">
        <v>91</v>
      </c>
      <c r="S19" s="47"/>
      <c r="T19" s="47">
        <v>0</v>
      </c>
      <c r="U19" s="47"/>
      <c r="V19" s="11"/>
      <c r="W19" s="50">
        <v>342</v>
      </c>
      <c r="X19" s="47"/>
      <c r="Y19" s="47">
        <v>0</v>
      </c>
      <c r="Z19" s="47"/>
      <c r="AA19" s="47">
        <v>0</v>
      </c>
      <c r="AB19" s="141"/>
    </row>
    <row r="20" spans="1:28" ht="13.5">
      <c r="A20" s="159"/>
      <c r="B20" s="160"/>
      <c r="C20" s="161" t="s">
        <v>9</v>
      </c>
      <c r="D20" s="162"/>
      <c r="E20" s="47">
        <v>85081</v>
      </c>
      <c r="F20" s="47"/>
      <c r="G20" s="47"/>
      <c r="H20" s="49"/>
      <c r="I20" s="157">
        <v>68</v>
      </c>
      <c r="J20" s="47"/>
      <c r="K20" s="11"/>
      <c r="L20" s="78">
        <v>596</v>
      </c>
      <c r="M20" s="50"/>
      <c r="N20" s="49">
        <v>0</v>
      </c>
      <c r="O20" s="50"/>
      <c r="P20" s="47">
        <v>1</v>
      </c>
      <c r="Q20" s="48"/>
      <c r="R20" s="50">
        <v>78</v>
      </c>
      <c r="S20" s="47"/>
      <c r="T20" s="47">
        <v>3</v>
      </c>
      <c r="U20" s="47"/>
      <c r="V20" s="11"/>
      <c r="W20" s="50">
        <v>242</v>
      </c>
      <c r="X20" s="47"/>
      <c r="Y20" s="47">
        <v>0</v>
      </c>
      <c r="Z20" s="47"/>
      <c r="AA20" s="47">
        <v>0</v>
      </c>
      <c r="AB20" s="141"/>
    </row>
    <row r="21" spans="1:28" ht="14.25" thickBot="1">
      <c r="A21" s="163" t="s">
        <v>43</v>
      </c>
      <c r="B21" s="164"/>
      <c r="C21" s="165" t="s">
        <v>44</v>
      </c>
      <c r="D21" s="166"/>
      <c r="E21" s="150">
        <v>85422</v>
      </c>
      <c r="F21" s="150"/>
      <c r="G21" s="150"/>
      <c r="H21" s="154"/>
      <c r="I21" s="156">
        <v>69</v>
      </c>
      <c r="J21" s="150"/>
      <c r="K21" s="12"/>
      <c r="L21" s="153">
        <v>667</v>
      </c>
      <c r="M21" s="152"/>
      <c r="N21" s="154">
        <v>0</v>
      </c>
      <c r="O21" s="152"/>
      <c r="P21" s="150">
        <v>2</v>
      </c>
      <c r="Q21" s="155"/>
      <c r="R21" s="152">
        <v>135</v>
      </c>
      <c r="S21" s="150"/>
      <c r="T21" s="150">
        <v>0</v>
      </c>
      <c r="U21" s="150"/>
      <c r="V21" s="12"/>
      <c r="W21" s="152">
        <v>262</v>
      </c>
      <c r="X21" s="150"/>
      <c r="Y21" s="150">
        <v>0</v>
      </c>
      <c r="Z21" s="150"/>
      <c r="AA21" s="150">
        <v>0</v>
      </c>
      <c r="AB21" s="151"/>
    </row>
    <row r="22" spans="1:28" ht="14.25" thickTop="1">
      <c r="A22" s="91" t="s">
        <v>50</v>
      </c>
      <c r="B22" s="92"/>
      <c r="C22" s="92"/>
      <c r="D22" s="93"/>
      <c r="E22" s="94" t="s">
        <v>11</v>
      </c>
      <c r="F22" s="95"/>
      <c r="G22" s="95"/>
      <c r="H22" s="95"/>
      <c r="I22" s="96">
        <f>SUM(I10:J21)</f>
        <v>747</v>
      </c>
      <c r="J22" s="85"/>
      <c r="K22" s="27"/>
      <c r="L22" s="97">
        <f>SUM(L10:M21)</f>
        <v>6461</v>
      </c>
      <c r="M22" s="98"/>
      <c r="N22" s="99">
        <f>SUM(N10:O21)</f>
        <v>0</v>
      </c>
      <c r="O22" s="98"/>
      <c r="P22" s="85">
        <f>SUM(P10:Q21)</f>
        <v>34</v>
      </c>
      <c r="Q22" s="100"/>
      <c r="R22" s="84">
        <f>SUM(R10:S21)</f>
        <v>1139</v>
      </c>
      <c r="S22" s="85"/>
      <c r="T22" s="85">
        <f>SUM(T10:U21)</f>
        <v>54</v>
      </c>
      <c r="U22" s="85"/>
      <c r="V22" s="27"/>
      <c r="W22" s="84">
        <f>SUM(W10:X21)</f>
        <v>2937</v>
      </c>
      <c r="X22" s="85"/>
      <c r="Y22" s="85">
        <f>SUM(Y10:Z21)</f>
        <v>1</v>
      </c>
      <c r="Z22" s="85"/>
      <c r="AA22" s="85">
        <f>SUM(AA10:AB21)</f>
        <v>3</v>
      </c>
      <c r="AB22" s="142"/>
    </row>
    <row r="23" spans="1:28" ht="14.25" thickBot="1">
      <c r="A23" s="41" t="s">
        <v>47</v>
      </c>
      <c r="B23" s="42"/>
      <c r="C23" s="42"/>
      <c r="D23" s="42"/>
      <c r="E23" s="38">
        <f>ROUND(E21/E8,4)</f>
        <v>1.0378</v>
      </c>
      <c r="F23" s="38"/>
      <c r="G23" s="38"/>
      <c r="H23" s="43"/>
      <c r="I23" s="37">
        <f>ROUND(I22/I9,3)</f>
        <v>1.058</v>
      </c>
      <c r="J23" s="38"/>
      <c r="K23" s="38">
        <f>ROUND(L22/K9,3)</f>
        <v>1.028</v>
      </c>
      <c r="L23" s="38"/>
      <c r="M23" s="38"/>
      <c r="N23" s="38">
        <v>0</v>
      </c>
      <c r="O23" s="38"/>
      <c r="P23" s="38">
        <f>ROUND(P22/P9,3)</f>
        <v>0.872</v>
      </c>
      <c r="Q23" s="43"/>
      <c r="R23" s="37">
        <f>ROUND(R22/R9,3)</f>
        <v>1.043</v>
      </c>
      <c r="S23" s="38"/>
      <c r="T23" s="38">
        <f>ROUND(T22/T9,3)</f>
        <v>0.179</v>
      </c>
      <c r="U23" s="38"/>
      <c r="V23" s="38">
        <f>ROUND(W22/V9,3)</f>
        <v>1.066</v>
      </c>
      <c r="W23" s="38"/>
      <c r="X23" s="38"/>
      <c r="Y23" s="38">
        <v>0</v>
      </c>
      <c r="Z23" s="38"/>
      <c r="AA23" s="38">
        <f>ROUND(AA22/AA9,3)</f>
        <v>0.125</v>
      </c>
      <c r="AB23" s="44"/>
    </row>
    <row r="24" spans="1:30" ht="13.5">
      <c r="A24" s="10" t="s">
        <v>25</v>
      </c>
      <c r="B24" s="2"/>
      <c r="C24" s="2"/>
      <c r="D24" s="2"/>
      <c r="E24" s="2"/>
      <c r="F24" s="2"/>
      <c r="G24" s="2"/>
      <c r="H24" s="2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6"/>
      <c r="V24" s="26"/>
      <c r="W24" s="26"/>
      <c r="X24" s="26"/>
      <c r="Y24" s="26"/>
      <c r="Z24" s="26"/>
      <c r="AA24" s="26"/>
      <c r="AB24" s="26"/>
      <c r="AC24" s="2"/>
      <c r="AD24" s="2"/>
    </row>
    <row r="25" ht="13.5">
      <c r="AF25" t="s">
        <v>57</v>
      </c>
    </row>
    <row r="26" spans="31:32" ht="13.5">
      <c r="AE26" t="s">
        <v>53</v>
      </c>
      <c r="AF26" s="31">
        <v>76272</v>
      </c>
    </row>
    <row r="27" spans="31:32" ht="13.5">
      <c r="AE27" t="s">
        <v>54</v>
      </c>
      <c r="AF27" s="31">
        <v>79456</v>
      </c>
    </row>
    <row r="28" spans="31:32" ht="13.5">
      <c r="AE28" t="s">
        <v>55</v>
      </c>
      <c r="AF28" s="31">
        <v>82314</v>
      </c>
    </row>
    <row r="29" spans="31:32" ht="13.5">
      <c r="AE29" t="s">
        <v>56</v>
      </c>
      <c r="AF29" s="31">
        <v>85422</v>
      </c>
    </row>
    <row r="49" spans="1:30" ht="13.5">
      <c r="A49" s="1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0" t="s">
        <v>46</v>
      </c>
      <c r="Y50" s="2"/>
      <c r="Z50" s="30" t="s">
        <v>45</v>
      </c>
      <c r="AA50" s="2"/>
      <c r="AB50" s="2"/>
      <c r="AC50" s="2"/>
      <c r="AD50" s="2"/>
    </row>
    <row r="51" spans="1:28" ht="13.5">
      <c r="A51" s="126"/>
      <c r="B51" s="127"/>
      <c r="C51" s="127"/>
      <c r="D51" s="128"/>
      <c r="E51" s="135" t="s">
        <v>26</v>
      </c>
      <c r="F51" s="135"/>
      <c r="G51" s="136"/>
      <c r="H51" s="139" t="s">
        <v>27</v>
      </c>
      <c r="I51" s="135"/>
      <c r="J51" s="136"/>
      <c r="K51" s="139" t="s">
        <v>28</v>
      </c>
      <c r="L51" s="167"/>
      <c r="M51" s="176"/>
      <c r="N51" s="139" t="s">
        <v>29</v>
      </c>
      <c r="O51" s="167"/>
      <c r="P51" s="176"/>
      <c r="Q51" s="139" t="s">
        <v>30</v>
      </c>
      <c r="R51" s="167"/>
      <c r="S51" s="176"/>
      <c r="T51" s="139" t="s">
        <v>31</v>
      </c>
      <c r="U51" s="167"/>
      <c r="V51" s="176"/>
      <c r="W51" s="139" t="s">
        <v>32</v>
      </c>
      <c r="X51" s="167"/>
      <c r="Y51" s="176"/>
      <c r="Z51" s="139" t="s">
        <v>33</v>
      </c>
      <c r="AA51" s="167"/>
      <c r="AB51" s="168"/>
    </row>
    <row r="52" spans="1:28" ht="13.5">
      <c r="A52" s="129"/>
      <c r="B52" s="130"/>
      <c r="C52" s="130"/>
      <c r="D52" s="130"/>
      <c r="E52" s="137"/>
      <c r="F52" s="137"/>
      <c r="G52" s="138"/>
      <c r="H52" s="140"/>
      <c r="I52" s="137"/>
      <c r="J52" s="138"/>
      <c r="K52" s="169"/>
      <c r="L52" s="170"/>
      <c r="M52" s="177"/>
      <c r="N52" s="169"/>
      <c r="O52" s="170"/>
      <c r="P52" s="177"/>
      <c r="Q52" s="169"/>
      <c r="R52" s="170"/>
      <c r="S52" s="177"/>
      <c r="T52" s="169"/>
      <c r="U52" s="170"/>
      <c r="V52" s="177"/>
      <c r="W52" s="169"/>
      <c r="X52" s="170"/>
      <c r="Y52" s="177"/>
      <c r="Z52" s="169"/>
      <c r="AA52" s="170"/>
      <c r="AB52" s="171"/>
    </row>
    <row r="53" spans="1:28" ht="13.5">
      <c r="A53" s="131" t="s">
        <v>34</v>
      </c>
      <c r="B53" s="57"/>
      <c r="C53" s="57"/>
      <c r="D53" s="53"/>
      <c r="E53" s="123">
        <v>7031</v>
      </c>
      <c r="F53" s="123"/>
      <c r="G53" s="123"/>
      <c r="H53" s="123">
        <v>9683</v>
      </c>
      <c r="I53" s="123"/>
      <c r="J53" s="123"/>
      <c r="K53" s="114">
        <v>7867</v>
      </c>
      <c r="L53" s="115"/>
      <c r="M53" s="116"/>
      <c r="N53" s="114">
        <v>11549</v>
      </c>
      <c r="O53" s="115"/>
      <c r="P53" s="116"/>
      <c r="Q53" s="114">
        <v>7329</v>
      </c>
      <c r="R53" s="115"/>
      <c r="S53" s="116"/>
      <c r="T53" s="114">
        <v>8754</v>
      </c>
      <c r="U53" s="115"/>
      <c r="V53" s="116"/>
      <c r="W53" s="114">
        <v>61</v>
      </c>
      <c r="X53" s="115"/>
      <c r="Y53" s="116"/>
      <c r="Z53" s="117">
        <f>SUM(E53:Y53)</f>
        <v>52274</v>
      </c>
      <c r="AA53" s="118"/>
      <c r="AB53" s="119"/>
    </row>
    <row r="54" spans="1:28" ht="13.5">
      <c r="A54" s="132" t="s">
        <v>37</v>
      </c>
      <c r="B54" s="133"/>
      <c r="C54" s="133"/>
      <c r="D54" s="134"/>
      <c r="E54" s="124">
        <v>4882</v>
      </c>
      <c r="F54" s="124"/>
      <c r="G54" s="124"/>
      <c r="H54" s="124">
        <v>6289</v>
      </c>
      <c r="I54" s="124"/>
      <c r="J54" s="124"/>
      <c r="K54" s="108">
        <v>5025</v>
      </c>
      <c r="L54" s="109"/>
      <c r="M54" s="110"/>
      <c r="N54" s="108">
        <v>7583</v>
      </c>
      <c r="O54" s="109"/>
      <c r="P54" s="110"/>
      <c r="Q54" s="108">
        <v>4100</v>
      </c>
      <c r="R54" s="109"/>
      <c r="S54" s="110"/>
      <c r="T54" s="108">
        <v>4922</v>
      </c>
      <c r="U54" s="109"/>
      <c r="V54" s="110"/>
      <c r="W54" s="108">
        <v>347</v>
      </c>
      <c r="X54" s="109"/>
      <c r="Y54" s="110"/>
      <c r="Z54" s="179">
        <f>SUM(E54:Y54)</f>
        <v>33148</v>
      </c>
      <c r="AA54" s="180"/>
      <c r="AB54" s="181"/>
    </row>
    <row r="55" spans="1:28" ht="14.25" thickBot="1">
      <c r="A55" s="120" t="s">
        <v>38</v>
      </c>
      <c r="B55" s="121"/>
      <c r="C55" s="121"/>
      <c r="D55" s="122"/>
      <c r="E55" s="125">
        <f>SUM(E53:G54)</f>
        <v>11913</v>
      </c>
      <c r="F55" s="125"/>
      <c r="G55" s="125"/>
      <c r="H55" s="125">
        <f>SUM(H53:J54)</f>
        <v>15972</v>
      </c>
      <c r="I55" s="125"/>
      <c r="J55" s="125"/>
      <c r="K55" s="111">
        <f>SUM(K53:M54)</f>
        <v>12892</v>
      </c>
      <c r="L55" s="112"/>
      <c r="M55" s="113"/>
      <c r="N55" s="111">
        <f>SUM(N53:P54)</f>
        <v>19132</v>
      </c>
      <c r="O55" s="112"/>
      <c r="P55" s="113"/>
      <c r="Q55" s="111">
        <f>SUM(Q53:S54)</f>
        <v>11429</v>
      </c>
      <c r="R55" s="112"/>
      <c r="S55" s="113"/>
      <c r="T55" s="111">
        <f>SUM(T53:V54)</f>
        <v>13676</v>
      </c>
      <c r="U55" s="112"/>
      <c r="V55" s="113"/>
      <c r="W55" s="111">
        <f>SUM(W53:Y54)</f>
        <v>408</v>
      </c>
      <c r="X55" s="112"/>
      <c r="Y55" s="113"/>
      <c r="Z55" s="111">
        <f>SUM(Z53:AB54)</f>
        <v>85422</v>
      </c>
      <c r="AA55" s="112"/>
      <c r="AB55" s="178"/>
    </row>
    <row r="56" spans="1:30" ht="13.5">
      <c r="A56" s="10" t="s">
        <v>58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</sheetData>
  <mergeCells count="259">
    <mergeCell ref="AA7:AB7"/>
    <mergeCell ref="L7:M7"/>
    <mergeCell ref="N7:O7"/>
    <mergeCell ref="P7:Q7"/>
    <mergeCell ref="R7:S7"/>
    <mergeCell ref="W54:Y54"/>
    <mergeCell ref="W55:Y55"/>
    <mergeCell ref="Z55:AB55"/>
    <mergeCell ref="Z54:AB54"/>
    <mergeCell ref="K53:M53"/>
    <mergeCell ref="K54:M54"/>
    <mergeCell ref="K55:M55"/>
    <mergeCell ref="N55:P55"/>
    <mergeCell ref="N54:P54"/>
    <mergeCell ref="N53:P53"/>
    <mergeCell ref="K51:M52"/>
    <mergeCell ref="C12:D12"/>
    <mergeCell ref="C13:D13"/>
    <mergeCell ref="C14:D14"/>
    <mergeCell ref="C15:D15"/>
    <mergeCell ref="E18:H18"/>
    <mergeCell ref="E19:H19"/>
    <mergeCell ref="E20:H20"/>
    <mergeCell ref="E16:H16"/>
    <mergeCell ref="E21:H21"/>
    <mergeCell ref="N51:P52"/>
    <mergeCell ref="Q51:S52"/>
    <mergeCell ref="T51:V52"/>
    <mergeCell ref="W51:Y52"/>
    <mergeCell ref="Z51:AB52"/>
    <mergeCell ref="A10:B10"/>
    <mergeCell ref="C10:D10"/>
    <mergeCell ref="A11:B11"/>
    <mergeCell ref="C11:D11"/>
    <mergeCell ref="A12:B12"/>
    <mergeCell ref="A13:B13"/>
    <mergeCell ref="A14:B14"/>
    <mergeCell ref="A15:B15"/>
    <mergeCell ref="A16:B16"/>
    <mergeCell ref="A20:B20"/>
    <mergeCell ref="A21:B21"/>
    <mergeCell ref="C18:D18"/>
    <mergeCell ref="C19:D19"/>
    <mergeCell ref="A18:B18"/>
    <mergeCell ref="C20:D20"/>
    <mergeCell ref="C21:D21"/>
    <mergeCell ref="E10:H10"/>
    <mergeCell ref="E11:H11"/>
    <mergeCell ref="E12:H12"/>
    <mergeCell ref="A19:B19"/>
    <mergeCell ref="A17:B17"/>
    <mergeCell ref="C16:D16"/>
    <mergeCell ref="C17:D17"/>
    <mergeCell ref="E13:H13"/>
    <mergeCell ref="E14:H14"/>
    <mergeCell ref="E15:H15"/>
    <mergeCell ref="I10:J10"/>
    <mergeCell ref="I11:J11"/>
    <mergeCell ref="I12:J12"/>
    <mergeCell ref="I13:J13"/>
    <mergeCell ref="I14:J14"/>
    <mergeCell ref="I15:J15"/>
    <mergeCell ref="I16:J16"/>
    <mergeCell ref="I17:J17"/>
    <mergeCell ref="E17:H17"/>
    <mergeCell ref="I18:J18"/>
    <mergeCell ref="I19:J19"/>
    <mergeCell ref="I20:J20"/>
    <mergeCell ref="I21:J21"/>
    <mergeCell ref="L16:M16"/>
    <mergeCell ref="T15:U15"/>
    <mergeCell ref="W15:X15"/>
    <mergeCell ref="P19:Q19"/>
    <mergeCell ref="L19:M19"/>
    <mergeCell ref="R17:S17"/>
    <mergeCell ref="T17:U17"/>
    <mergeCell ref="R18:S18"/>
    <mergeCell ref="L18:M18"/>
    <mergeCell ref="P16:Q16"/>
    <mergeCell ref="N16:O16"/>
    <mergeCell ref="N15:O15"/>
    <mergeCell ref="P15:Q15"/>
    <mergeCell ref="P17:Q17"/>
    <mergeCell ref="N17:O17"/>
    <mergeCell ref="L17:M17"/>
    <mergeCell ref="P18:Q18"/>
    <mergeCell ref="N18:O18"/>
    <mergeCell ref="L21:M21"/>
    <mergeCell ref="N21:O21"/>
    <mergeCell ref="P21:Q21"/>
    <mergeCell ref="L20:M20"/>
    <mergeCell ref="Y21:Z21"/>
    <mergeCell ref="AA21:AB21"/>
    <mergeCell ref="R21:S21"/>
    <mergeCell ref="T21:U21"/>
    <mergeCell ref="W21:X21"/>
    <mergeCell ref="P8:Q8"/>
    <mergeCell ref="N11:O11"/>
    <mergeCell ref="P11:Q11"/>
    <mergeCell ref="P10:Q10"/>
    <mergeCell ref="P9:Q9"/>
    <mergeCell ref="AA8:AB8"/>
    <mergeCell ref="R10:S10"/>
    <mergeCell ref="T10:U10"/>
    <mergeCell ref="W10:X10"/>
    <mergeCell ref="Y10:Z10"/>
    <mergeCell ref="AA10:AB10"/>
    <mergeCell ref="R8:S8"/>
    <mergeCell ref="T8:U8"/>
    <mergeCell ref="W8:X8"/>
    <mergeCell ref="Y8:Z8"/>
    <mergeCell ref="AA11:AB11"/>
    <mergeCell ref="R12:S12"/>
    <mergeCell ref="T12:U12"/>
    <mergeCell ref="W12:X12"/>
    <mergeCell ref="Y12:Z12"/>
    <mergeCell ref="AA12:AB12"/>
    <mergeCell ref="R11:S11"/>
    <mergeCell ref="T11:U11"/>
    <mergeCell ref="W11:X11"/>
    <mergeCell ref="Y11:Z11"/>
    <mergeCell ref="AA13:AB13"/>
    <mergeCell ref="R14:S14"/>
    <mergeCell ref="T14:U14"/>
    <mergeCell ref="W14:X14"/>
    <mergeCell ref="Y14:Z14"/>
    <mergeCell ref="AA14:AB14"/>
    <mergeCell ref="R13:S13"/>
    <mergeCell ref="T13:U13"/>
    <mergeCell ref="W13:X13"/>
    <mergeCell ref="Y13:Z13"/>
    <mergeCell ref="AA15:AB15"/>
    <mergeCell ref="R16:S16"/>
    <mergeCell ref="T16:U16"/>
    <mergeCell ref="W16:X16"/>
    <mergeCell ref="Y16:Z16"/>
    <mergeCell ref="AA16:AB16"/>
    <mergeCell ref="Y15:Z15"/>
    <mergeCell ref="R15:S15"/>
    <mergeCell ref="Y20:Z20"/>
    <mergeCell ref="AA20:AB20"/>
    <mergeCell ref="R19:S19"/>
    <mergeCell ref="T19:U19"/>
    <mergeCell ref="W19:X19"/>
    <mergeCell ref="Y19:Z19"/>
    <mergeCell ref="AA17:AB17"/>
    <mergeCell ref="T18:U18"/>
    <mergeCell ref="W18:X18"/>
    <mergeCell ref="Y18:Z18"/>
    <mergeCell ref="AA18:AB18"/>
    <mergeCell ref="W17:X17"/>
    <mergeCell ref="Y17:Z17"/>
    <mergeCell ref="E51:G52"/>
    <mergeCell ref="H51:J52"/>
    <mergeCell ref="AA19:AB19"/>
    <mergeCell ref="N20:O20"/>
    <mergeCell ref="P20:Q20"/>
    <mergeCell ref="R20:S20"/>
    <mergeCell ref="T20:U20"/>
    <mergeCell ref="W20:X20"/>
    <mergeCell ref="N19:O19"/>
    <mergeCell ref="AA22:AB22"/>
    <mergeCell ref="A51:D51"/>
    <mergeCell ref="A52:D52"/>
    <mergeCell ref="A53:D53"/>
    <mergeCell ref="A54:D54"/>
    <mergeCell ref="A55:D55"/>
    <mergeCell ref="E53:G53"/>
    <mergeCell ref="H53:J53"/>
    <mergeCell ref="E54:G54"/>
    <mergeCell ref="H54:J54"/>
    <mergeCell ref="E55:G55"/>
    <mergeCell ref="H55:J55"/>
    <mergeCell ref="Q53:S53"/>
    <mergeCell ref="T53:V53"/>
    <mergeCell ref="W53:Y53"/>
    <mergeCell ref="Z53:AB53"/>
    <mergeCell ref="Q54:S54"/>
    <mergeCell ref="Q55:S55"/>
    <mergeCell ref="T55:V55"/>
    <mergeCell ref="T54:V54"/>
    <mergeCell ref="AA4:AB5"/>
    <mergeCell ref="I4:J5"/>
    <mergeCell ref="R4:S5"/>
    <mergeCell ref="T4:U5"/>
    <mergeCell ref="W4:X5"/>
    <mergeCell ref="P4:Q5"/>
    <mergeCell ref="R3:AB3"/>
    <mergeCell ref="E4:H4"/>
    <mergeCell ref="A22:D22"/>
    <mergeCell ref="E22:H22"/>
    <mergeCell ref="I22:J22"/>
    <mergeCell ref="L22:M22"/>
    <mergeCell ref="N22:O22"/>
    <mergeCell ref="P22:Q22"/>
    <mergeCell ref="Y4:Z4"/>
    <mergeCell ref="Y5:Z5"/>
    <mergeCell ref="R22:S22"/>
    <mergeCell ref="T22:U22"/>
    <mergeCell ref="W22:X22"/>
    <mergeCell ref="Y22:Z22"/>
    <mergeCell ref="L11:M11"/>
    <mergeCell ref="L10:M10"/>
    <mergeCell ref="L8:M8"/>
    <mergeCell ref="N10:O10"/>
    <mergeCell ref="N8:O8"/>
    <mergeCell ref="K9:M9"/>
    <mergeCell ref="N9:O9"/>
    <mergeCell ref="L12:M12"/>
    <mergeCell ref="L13:M13"/>
    <mergeCell ref="L14:M14"/>
    <mergeCell ref="L15:M15"/>
    <mergeCell ref="I3:Q3"/>
    <mergeCell ref="N5:O5"/>
    <mergeCell ref="N4:O4"/>
    <mergeCell ref="L4:M4"/>
    <mergeCell ref="L5:M5"/>
    <mergeCell ref="E6:H6"/>
    <mergeCell ref="A9:D9"/>
    <mergeCell ref="E9:H9"/>
    <mergeCell ref="I9:J9"/>
    <mergeCell ref="I6:J6"/>
    <mergeCell ref="I8:J8"/>
    <mergeCell ref="E8:H8"/>
    <mergeCell ref="E7:H7"/>
    <mergeCell ref="I7:J7"/>
    <mergeCell ref="AA6:AB6"/>
    <mergeCell ref="L6:M6"/>
    <mergeCell ref="N6:O6"/>
    <mergeCell ref="P6:Q6"/>
    <mergeCell ref="R6:S6"/>
    <mergeCell ref="V9:X9"/>
    <mergeCell ref="Y9:Z9"/>
    <mergeCell ref="T6:U6"/>
    <mergeCell ref="W6:X6"/>
    <mergeCell ref="Y6:Z6"/>
    <mergeCell ref="T7:U7"/>
    <mergeCell ref="W7:X7"/>
    <mergeCell ref="Y7:Z7"/>
    <mergeCell ref="N23:O23"/>
    <mergeCell ref="P23:Q23"/>
    <mergeCell ref="R9:S9"/>
    <mergeCell ref="T9:U9"/>
    <mergeCell ref="P12:Q12"/>
    <mergeCell ref="N12:O12"/>
    <mergeCell ref="P14:Q14"/>
    <mergeCell ref="N14:O14"/>
    <mergeCell ref="N13:O13"/>
    <mergeCell ref="P13:Q13"/>
    <mergeCell ref="R23:S23"/>
    <mergeCell ref="T23:U23"/>
    <mergeCell ref="AA9:AB9"/>
    <mergeCell ref="A23:D23"/>
    <mergeCell ref="E23:H23"/>
    <mergeCell ref="I23:J23"/>
    <mergeCell ref="K23:M23"/>
    <mergeCell ref="V23:X23"/>
    <mergeCell ref="Y23:Z23"/>
    <mergeCell ref="AA23:AB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7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2003-08-22T07:45:22Z</cp:lastPrinted>
  <dcterms:created xsi:type="dcterms:W3CDTF">2002-07-24T07:58:22Z</dcterms:created>
  <dcterms:modified xsi:type="dcterms:W3CDTF">2006-12-18T01:12:23Z</dcterms:modified>
  <cp:category/>
  <cp:version/>
  <cp:contentType/>
  <cp:contentStatus/>
</cp:coreProperties>
</file>