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tabRatio="721" firstSheet="1" activeTab="1"/>
  </bookViews>
  <sheets>
    <sheet name="表紙23" sheetId="1" state="hidden" r:id="rId1"/>
    <sheet name="52ページ" sheetId="2" r:id="rId2"/>
    <sheet name="52ページ-1" sheetId="3" state="hidden" r:id="rId3"/>
    <sheet name="53ページ" sheetId="4" r:id="rId4"/>
    <sheet name="53ページ-1" sheetId="5" state="hidden" r:id="rId5"/>
    <sheet name="54ページ" sheetId="6" r:id="rId6"/>
    <sheet name="55ページ" sheetId="7" r:id="rId7"/>
    <sheet name="56ページ" sheetId="8" r:id="rId8"/>
    <sheet name="57ページ" sheetId="9" r:id="rId9"/>
    <sheet name="58ページ" sheetId="10" r:id="rId10"/>
    <sheet name="59ページ" sheetId="11" r:id="rId11"/>
    <sheet name="60ページ" sheetId="12" r:id="rId12"/>
    <sheet name="61ページ" sheetId="13" r:id="rId13"/>
  </sheets>
  <externalReferences>
    <externalReference r:id="rId16"/>
  </externalReferences>
  <definedNames/>
  <calcPr calcMode="manual" fullCalcOnLoad="1"/>
</workbook>
</file>

<file path=xl/sharedStrings.xml><?xml version="1.0" encoding="utf-8"?>
<sst xmlns="http://schemas.openxmlformats.org/spreadsheetml/2006/main" count="712" uniqueCount="228">
  <si>
    <t>図 7 製造業主要指標の推移（４人以上事業所）</t>
  </si>
  <si>
    <t>　年　　次</t>
  </si>
  <si>
    <t>事業所数</t>
  </si>
  <si>
    <t>従業者数</t>
  </si>
  <si>
    <t>製造品出荷額等総額</t>
  </si>
  <si>
    <t>製造品出荷額等総額
（単位　百万円）</t>
  </si>
  <si>
    <t>実　　　　　　数</t>
  </si>
  <si>
    <t>１４年</t>
  </si>
  <si>
    <t>１５年</t>
  </si>
  <si>
    <t>１６年</t>
  </si>
  <si>
    <t>図 ８  主要業種別事業所数の推移（４人以上事業所）</t>
  </si>
  <si>
    <t>　年　　次</t>
  </si>
  <si>
    <t>金属製品</t>
  </si>
  <si>
    <t>電機３業種</t>
  </si>
  <si>
    <t>食料品</t>
  </si>
  <si>
    <t>プラスチック製品</t>
  </si>
  <si>
    <t>化学工業</t>
  </si>
  <si>
    <t>鉄鋼業</t>
  </si>
  <si>
    <t>パルプ・紙・紙加工品</t>
  </si>
  <si>
    <t>電気機械器具</t>
  </si>
  <si>
    <t>５２　　製造業</t>
  </si>
  <si>
    <t>製　　　　造　　　　業</t>
  </si>
  <si>
    <t>（従業者４人以上の事業所）</t>
  </si>
  <si>
    <t xml:space="preserve"> ※　電機３業種とは、電気機械器具製造業、情報通信機械器具製造業、電子部品・デバイス製造業の３業種である。</t>
  </si>
  <si>
    <t>業種別従業者数の構成
（４人以上事業所）　　</t>
  </si>
  <si>
    <t xml:space="preserve"> 業　　種</t>
  </si>
  <si>
    <t>計</t>
  </si>
  <si>
    <t>業種別製造品出荷額等総額の構成
（４人以上事業所）</t>
  </si>
  <si>
    <t>　　（単位　万円）</t>
  </si>
  <si>
    <t>業　　種</t>
  </si>
  <si>
    <t>製造品出荷額等総額</t>
  </si>
  <si>
    <t>非鉄金属</t>
  </si>
  <si>
    <t>製造業　　５３</t>
  </si>
  <si>
    <t>５４　　製造業</t>
  </si>
  <si>
    <t>（各年末）</t>
  </si>
  <si>
    <t>産　業　　（中分類）</t>
  </si>
  <si>
    <t>１６　　年</t>
  </si>
  <si>
    <t>１７　　年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</si>
  <si>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</si>
  <si>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</si>
  <si>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</si>
  <si>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</si>
  <si>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</si>
  <si>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</si>
  <si>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</si>
  <si>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</si>
  <si>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</si>
  <si>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</si>
  <si>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</si>
  <si>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</si>
  <si>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</si>
  <si>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</si>
  <si>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</si>
  <si>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</si>
  <si>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</si>
  <si>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</si>
  <si>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</si>
  <si>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</si>
  <si>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</si>
  <si>
    <t>…</t>
  </si>
  <si>
    <t>電子部品・デバイス</t>
  </si>
  <si>
    <t>輸送用機械器具</t>
  </si>
  <si>
    <t>精密機械器具</t>
  </si>
  <si>
    <t>その他の製造業</t>
  </si>
  <si>
    <t>従　　　　　　　業　　　　　　　者　　　　　　　数</t>
  </si>
  <si>
    <t>x</t>
  </si>
  <si>
    <t>　従業者数４人以上の事業所の集計である。</t>
  </si>
  <si>
    <t>製造業　　５５</t>
  </si>
  <si>
    <t>製　　造　　品　　出　　荷　　額　　等　　総　　額　　（百万円）</t>
  </si>
  <si>
    <t>ｘ</t>
  </si>
  <si>
    <t>(22,198)</t>
  </si>
  <si>
    <t>５６　　製造業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</si>
  <si>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</si>
  <si>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</si>
  <si>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</si>
  <si>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</si>
  <si>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</si>
  <si>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</si>
  <si>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</si>
  <si>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</si>
  <si>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</si>
  <si>
    <t>従               業               者               数</t>
  </si>
  <si>
    <t>　</t>
  </si>
  <si>
    <t>製　　造　　品　　出　　荷　　額　　等　　総　　額　（百万円）</t>
  </si>
  <si>
    <t>４　～　　　９　　人</t>
  </si>
  <si>
    <t>製造業　　５７</t>
  </si>
  <si>
    <t>産業 （中分類）・従 業 者 規 模</t>
  </si>
  <si>
    <t>会　　　　　社</t>
  </si>
  <si>
    <t>個　　　　　人</t>
  </si>
  <si>
    <t>組合、その他の法人</t>
  </si>
  <si>
    <t>５８　　製造業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</si>
  <si>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</si>
  <si>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</si>
  <si>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</si>
  <si>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</si>
  <si>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</si>
  <si>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</si>
  <si>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</si>
  <si>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</si>
  <si>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情報通信機械器具</t>
  </si>
  <si>
    <t>その他の製造業</t>
  </si>
  <si>
    <t>製造業　　５９</t>
  </si>
  <si>
    <t>産　業　（中分類 ）　</t>
  </si>
  <si>
    <t>総　数</t>
  </si>
  <si>
    <t>5００人
以上</t>
  </si>
  <si>
    <t>６０　　製造業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</si>
  <si>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</si>
  <si>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</si>
  <si>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</si>
  <si>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</si>
  <si>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</si>
  <si>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</si>
  <si>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</si>
  <si>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</si>
  <si>
    <t>5００　　人　　以　上</t>
  </si>
  <si>
    <t xml:space="preserve">３００　～　４９９　　　 </t>
  </si>
  <si>
    <t xml:space="preserve">１００　～　２９９　　　 </t>
  </si>
  <si>
    <t xml:space="preserve">　５０　～　　９９　　　 </t>
  </si>
  <si>
    <t xml:space="preserve">　３０　～　　４９　　　 </t>
  </si>
  <si>
    <t xml:space="preserve">　２０　～　　２９　　　 </t>
  </si>
  <si>
    <t xml:space="preserve">　１０　～　　１９　　　 </t>
  </si>
  <si>
    <t>製造業　　６１</t>
  </si>
  <si>
    <t>産業（中分類） ･ 従業者規模</t>
  </si>
  <si>
    <t>製　　造　　品　　出　　荷　　額　　等　　総　　額　　（　　万　　円　　）</t>
  </si>
  <si>
    <t>１７年</t>
  </si>
  <si>
    <t>他の業種</t>
  </si>
  <si>
    <t>１０ ～１９</t>
  </si>
  <si>
    <t>２０  ～２９</t>
  </si>
  <si>
    <t>３０  ～４９</t>
  </si>
  <si>
    <t>５０  ～９９</t>
  </si>
  <si>
    <t>１００  ～
 　２９９</t>
  </si>
  <si>
    <t>３００   ～
  ４９９</t>
  </si>
  <si>
    <t xml:space="preserve">図 ８　製造業主要指標の推移  </t>
  </si>
  <si>
    <t xml:space="preserve">図 ９　主要業種別事業所数の推移  </t>
  </si>
  <si>
    <t>他の業種</t>
  </si>
  <si>
    <t>１８年</t>
  </si>
  <si>
    <t>１９年</t>
  </si>
  <si>
    <t>１８　　年</t>
  </si>
  <si>
    <t>１９　　年</t>
  </si>
  <si>
    <t>資料　　総務局情報政策課</t>
  </si>
  <si>
    <t>従業者数</t>
  </si>
  <si>
    <t>製造品出荷額等総額</t>
  </si>
  <si>
    <t>４８．　　産業（中分類）別事業所数、従業者数及び製造品出荷額等総額  （年次別）</t>
  </si>
  <si>
    <t>４８．　　産業（中分類）別事業所数、従業者数及び製造品出荷額等総額  (年次別)　(続き)</t>
  </si>
  <si>
    <t>４９.　　従業者規模別事業所数、従業者数及び製造品出荷額等総額　（年次別）</t>
  </si>
  <si>
    <t>５３．　　産業（中分類）、従業者規模、地区別事業所数、　　　　　　　　　　　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</si>
  <si>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</si>
  <si>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</si>
  <si>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</si>
  <si>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</si>
  <si>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</si>
  <si>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</si>
  <si>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</si>
  <si>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</si>
  <si>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</si>
  <si>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</si>
  <si>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</si>
  <si>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</si>
  <si>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</si>
  <si>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</si>
  <si>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はん用機械器具</t>
  </si>
  <si>
    <t>生産用機械器具</t>
  </si>
  <si>
    <t>生産用機械器具</t>
  </si>
  <si>
    <t>業務用機械器具</t>
  </si>
  <si>
    <t>電気機械器具</t>
  </si>
  <si>
    <t>電子部品・デバイス</t>
  </si>
  <si>
    <t>輸送用機械器具</t>
  </si>
  <si>
    <t>(4,474)</t>
  </si>
  <si>
    <t>従               業               者               数　　（続　き）</t>
  </si>
  <si>
    <t>平成１３年</t>
  </si>
  <si>
    <t>１５年</t>
  </si>
  <si>
    <t>１６年</t>
  </si>
  <si>
    <t>１７年</t>
  </si>
  <si>
    <t>１４年</t>
  </si>
  <si>
    <t>１８年</t>
  </si>
  <si>
    <t>１９年</t>
  </si>
  <si>
    <t>２０年</t>
  </si>
  <si>
    <t xml:space="preserve"> ※　「機械器具」とは、平成１９年以前は一般機械器具、平成２０年以降ははん用機械器具、生産用機械器具、業務用機械器具である。</t>
  </si>
  <si>
    <t>機械器具</t>
  </si>
  <si>
    <t>電子部品･ﾃﾞﾊﾞｲｽ･電子回路</t>
  </si>
  <si>
    <t>平成２０年以降</t>
  </si>
  <si>
    <t>２０年</t>
  </si>
  <si>
    <t>２０　　年</t>
  </si>
  <si>
    <t>２０　　年</t>
  </si>
  <si>
    <t>２１　　年</t>
  </si>
  <si>
    <t>２１　　年</t>
  </si>
  <si>
    <t>４　～　　　９人</t>
  </si>
  <si>
    <t>５０．　　産業（中分類）、従業者規模、経営組織別事業所数　（４人以上事業所）</t>
  </si>
  <si>
    <t>印刷・同関連業</t>
  </si>
  <si>
    <t>業務用機械器具</t>
  </si>
  <si>
    <t>その他の製造業</t>
  </si>
  <si>
    <t>５１．　　産業（中分類）、従業者規模、従業上の地位別従業者数　（４人以上事業所）</t>
  </si>
  <si>
    <t>５２．　　産業（中分類）、従業者規模別事業所数　（４人以上事業所）</t>
  </si>
  <si>
    <t>４～９人</t>
  </si>
  <si>
    <t>　　　　  従業者数及び製造品出荷額等総額 （４人以上事業所）</t>
  </si>
  <si>
    <t>　　　　　４　～　　　９人　　　　　　</t>
  </si>
  <si>
    <t xml:space="preserve">　　　　　４　～　　　９人　　　　　  </t>
  </si>
  <si>
    <t>平 成 １７ 年</t>
  </si>
  <si>
    <t>１８　　年</t>
  </si>
  <si>
    <t>１９　　年</t>
  </si>
  <si>
    <t>２２　　年</t>
  </si>
  <si>
    <t>平 成 １５ 年</t>
  </si>
  <si>
    <t>（平成２２年１２月３１日）</t>
  </si>
  <si>
    <t>平成１３年</t>
  </si>
  <si>
    <t>２１年</t>
  </si>
  <si>
    <t>２２年</t>
  </si>
  <si>
    <t>平成２２年</t>
  </si>
  <si>
    <t>１兆５０２６億円</t>
  </si>
  <si>
    <t>３５，５３３人</t>
  </si>
  <si>
    <t>　　　　　従業者数及び製造品出荷額等総額 （４人以上事業所） (続き）</t>
  </si>
  <si>
    <t>（平成２２年）</t>
  </si>
  <si>
    <t>図 １１　　業種別製造品出荷額等総額の構成比</t>
  </si>
  <si>
    <t>(461)</t>
  </si>
  <si>
    <t>　本編は、経済産業省所管の「工業統計調査（指定統計第１０号）」について本市で集計した結果のうち主なものを掲げた。その他の統計表については、当課刊行の「平成２２年尼崎市の工業-工業統計調査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なお、平成１９年に日本標準産業分類改訂があったが、平成１９年以前はそのまま掲載することとし、平成２０年以降は改訂された産業分類ごとに掲載している。したがって、１９年以前の内容と２０年以降の内容は接続しない。</t>
  </si>
  <si>
    <t>図 １０　業種別従業者数の構成比</t>
  </si>
  <si>
    <t>x</t>
  </si>
  <si>
    <t>平成23年版（製造業）</t>
  </si>
  <si>
    <t>　*平成15年の従業者数、製造品出荷額等総額の内訳については修正すべきデータがないため空白にしている。</t>
  </si>
  <si>
    <t>電子部品･ﾃﾞﾊﾞｲｽ</t>
  </si>
  <si>
    <t>（平成２２年１２月３１日）</t>
  </si>
  <si>
    <t xml:space="preserve">　　　　４　～　　　９　人　　　 </t>
  </si>
  <si>
    <t xml:space="preserve">　１０　～　　１９　　　 </t>
  </si>
  <si>
    <t xml:space="preserve">　２０　～　　２９　　　 </t>
  </si>
  <si>
    <t xml:space="preserve">　３０　～　　４９　　　 </t>
  </si>
  <si>
    <t xml:space="preserve">　５０　～　　９９　　　 </t>
  </si>
  <si>
    <t xml:space="preserve">１００　～　２９９　　　 </t>
  </si>
  <si>
    <t xml:space="preserve">３００　～　４９９　　　 </t>
  </si>
  <si>
    <t>5００　　人　　以　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</si>
</sst>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#,###,##0\)"/>
  </numFmts>
  <fonts count="1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ゴシック"/>
      <family val="3"/>
    </font>
    <font>
      <b/>
      <sz val="9"/>
      <color indexed="12"/>
      <name val="ＭＳ Ｐ明朝"/>
      <family val="1"/>
    </font>
    <font>
      <sz val="10.75"/>
      <name val="ＭＳ Ｐゴシック"/>
      <family val="3"/>
    </font>
    <font>
      <sz val="10.25"/>
      <name val="ＭＳ Ｐゴシック"/>
      <family val="3"/>
    </font>
    <font>
      <sz val="24"/>
      <name val="ＭＳ Ｐ明朝"/>
      <family val="1"/>
    </font>
    <font>
      <sz val="9"/>
      <color indexed="12"/>
      <name val="ＭＳ Ｐ明朝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8" fontId="1" fillId="0" borderId="6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8" fontId="1" fillId="0" borderId="3" xfId="16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1" fillId="0" borderId="9" xfId="0" applyFont="1" applyBorder="1" applyAlignment="1">
      <alignment vertical="top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" fillId="0" borderId="8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8" xfId="0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" fillId="9" borderId="3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/>
    </xf>
    <xf numFmtId="0" fontId="1" fillId="10" borderId="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6" borderId="14" xfId="0" applyFont="1" applyFill="1" applyBorder="1" applyAlignment="1">
      <alignment vertical="center"/>
    </xf>
    <xf numFmtId="0" fontId="10" fillId="10" borderId="14" xfId="0" applyFont="1" applyFill="1" applyBorder="1" applyAlignment="1">
      <alignment vertical="center"/>
    </xf>
    <xf numFmtId="0" fontId="10" fillId="8" borderId="14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41" fontId="1" fillId="0" borderId="14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vertical="center"/>
    </xf>
    <xf numFmtId="177" fontId="1" fillId="0" borderId="0" xfId="0" applyNumberFormat="1" applyFont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0" fillId="11" borderId="0" xfId="0" applyFont="1" applyFill="1" applyBorder="1" applyAlignment="1">
      <alignment vertical="center"/>
    </xf>
    <xf numFmtId="0" fontId="0" fillId="11" borderId="0" xfId="0" applyFill="1" applyAlignment="1">
      <alignment vertical="center"/>
    </xf>
    <xf numFmtId="0" fontId="10" fillId="11" borderId="0" xfId="0" applyFont="1" applyFill="1" applyAlignment="1">
      <alignment vertical="center"/>
    </xf>
    <xf numFmtId="41" fontId="1" fillId="0" borderId="0" xfId="0" applyNumberFormat="1" applyFont="1" applyAlignment="1" quotePrefix="1">
      <alignment horizontal="right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vertical="center"/>
    </xf>
    <xf numFmtId="41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41" fontId="15" fillId="0" borderId="14" xfId="0" applyNumberFormat="1" applyFont="1" applyBorder="1" applyAlignment="1">
      <alignment/>
    </xf>
    <xf numFmtId="0" fontId="15" fillId="0" borderId="8" xfId="0" applyFont="1" applyBorder="1" applyAlignment="1">
      <alignment/>
    </xf>
    <xf numFmtId="41" fontId="15" fillId="0" borderId="0" xfId="0" applyNumberFormat="1" applyFont="1" applyAlignment="1">
      <alignment horizontal="right"/>
    </xf>
    <xf numFmtId="38" fontId="15" fillId="0" borderId="0" xfId="16" applyFont="1" applyAlignment="1">
      <alignment vertical="center"/>
    </xf>
    <xf numFmtId="41" fontId="14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75"/>
          <c:w val="1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'52ページ-1'!$B$2</c:f>
              <c:strCache>
                <c:ptCount val="1"/>
                <c:pt idx="0">
                  <c:v>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'52ページ-1'!$B$4:$B$13</c:f>
              <c:numCache>
                <c:ptCount val="10"/>
                <c:pt idx="0">
                  <c:v>107.14940421631532</c:v>
                </c:pt>
                <c:pt idx="1">
                  <c:v>100</c:v>
                </c:pt>
                <c:pt idx="2">
                  <c:v>100</c:v>
                </c:pt>
                <c:pt idx="3">
                  <c:v>91.75068744271312</c:v>
                </c:pt>
                <c:pt idx="4">
                  <c:v>93.30889092575619</c:v>
                </c:pt>
                <c:pt idx="5">
                  <c:v>90.10082493125573</c:v>
                </c:pt>
                <c:pt idx="6">
                  <c:v>91.6590284142988</c:v>
                </c:pt>
                <c:pt idx="7">
                  <c:v>94.59211732355637</c:v>
                </c:pt>
                <c:pt idx="8">
                  <c:v>83.59303391384051</c:v>
                </c:pt>
                <c:pt idx="9">
                  <c:v>76.993583868011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'52ページ-1'!$C$2</c:f>
              <c:strCache>
                <c:ptCount val="1"/>
                <c:pt idx="0">
                  <c:v>従業者数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'52ページ-1'!$C$4:$C$13</c:f>
              <c:numCache>
                <c:ptCount val="10"/>
                <c:pt idx="0">
                  <c:v>113.7962833589493</c:v>
                </c:pt>
                <c:pt idx="1">
                  <c:v>104.907083973732</c:v>
                </c:pt>
                <c:pt idx="2">
                  <c:v>100</c:v>
                </c:pt>
                <c:pt idx="3">
                  <c:v>96.63825625261981</c:v>
                </c:pt>
                <c:pt idx="4">
                  <c:v>97.82031577476596</c:v>
                </c:pt>
                <c:pt idx="5">
                  <c:v>98.3792091658516</c:v>
                </c:pt>
                <c:pt idx="6">
                  <c:v>109.25248008942295</c:v>
                </c:pt>
                <c:pt idx="7">
                  <c:v>111.09123934609472</c:v>
                </c:pt>
                <c:pt idx="8">
                  <c:v>102.44795305295516</c:v>
                </c:pt>
                <c:pt idx="9">
                  <c:v>99.29579432723207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'52ページ-1'!$D$2</c:f>
              <c:strCache>
                <c:ptCount val="1"/>
                <c:pt idx="0">
                  <c:v>製造品出荷額等総額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'52ページ-1'!$A$4:$A$13</c:f>
              <c:strCache>
                <c:ptCount val="10"/>
                <c:pt idx="0">
                  <c:v>平成１３年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'52ページ-1'!$D$4:$D$13</c:f>
              <c:numCache>
                <c:ptCount val="10"/>
                <c:pt idx="0">
                  <c:v>108.60978778692075</c:v>
                </c:pt>
                <c:pt idx="1">
                  <c:v>92.5665726358667</c:v>
                </c:pt>
                <c:pt idx="2">
                  <c:v>100</c:v>
                </c:pt>
                <c:pt idx="3">
                  <c:v>97.31875660849244</c:v>
                </c:pt>
                <c:pt idx="4">
                  <c:v>103.10090948462538</c:v>
                </c:pt>
                <c:pt idx="5">
                  <c:v>122.54242115653982</c:v>
                </c:pt>
                <c:pt idx="6">
                  <c:v>128.7296477941779</c:v>
                </c:pt>
                <c:pt idx="7">
                  <c:v>129.42180812254438</c:v>
                </c:pt>
                <c:pt idx="8">
                  <c:v>106.05519334839386</c:v>
                </c:pt>
                <c:pt idx="9">
                  <c:v>117.25492491191929</c:v>
                </c:pt>
              </c:numCache>
            </c:numRef>
          </c:val>
          <c:smooth val="0"/>
        </c:ser>
        <c:marker val="1"/>
        <c:axId val="27117219"/>
        <c:axId val="42728380"/>
      </c:line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28380"/>
        <c:crosses val="autoZero"/>
        <c:auto val="1"/>
        <c:lblOffset val="100"/>
        <c:noMultiLvlLbl val="0"/>
      </c:catAx>
      <c:valAx>
        <c:axId val="42728380"/>
        <c:scaling>
          <c:orientation val="minMax"/>
          <c:max val="1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（平成</a:t>
                </a:r>
                <a:r>
                  <a:rPr lang="en-US" cap="none" sz="900" b="0" i="0" u="none" baseline="0">
                    <a:solidFill>
                      <a:srgbClr val="0000FF"/>
                    </a:solidFill>
                  </a:rPr>
                  <a:t>１5</a:t>
                </a:r>
                <a:r>
                  <a:rPr lang="en-US" cap="none" sz="900" b="0" i="0" u="none" baseline="0"/>
                  <a:t>年＝１００％）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11721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525"/>
          <c:y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'52ページ-1'!$A$17</c:f>
              <c:strCache>
                <c:ptCount val="1"/>
                <c:pt idx="0">
                  <c:v>平成１４年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'52ページ-1'!$B$17:$I$17</c:f>
              <c:numCache>
                <c:ptCount val="8"/>
                <c:pt idx="0">
                  <c:v>257</c:v>
                </c:pt>
                <c:pt idx="1">
                  <c:v>242</c:v>
                </c:pt>
                <c:pt idx="2">
                  <c:v>109</c:v>
                </c:pt>
                <c:pt idx="3">
                  <c:v>63</c:v>
                </c:pt>
                <c:pt idx="4">
                  <c:v>53</c:v>
                </c:pt>
                <c:pt idx="5">
                  <c:v>49</c:v>
                </c:pt>
                <c:pt idx="6">
                  <c:v>47</c:v>
                </c:pt>
                <c:pt idx="7">
                  <c:v>38</c:v>
                </c:pt>
              </c:numCache>
            </c:numRef>
          </c:val>
        </c:ser>
        <c:ser>
          <c:idx val="1"/>
          <c:order val="1"/>
          <c:tx>
            <c:strRef>
              <c:f>'52ページ-1'!$A$18</c:f>
              <c:strCache>
                <c:ptCount val="1"/>
                <c:pt idx="0">
                  <c:v>１７年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'52ページ-1'!$B$18:$I$18</c:f>
              <c:numCache>
                <c:ptCount val="8"/>
                <c:pt idx="0">
                  <c:v>244</c:v>
                </c:pt>
                <c:pt idx="1">
                  <c:v>244</c:v>
                </c:pt>
                <c:pt idx="2">
                  <c:v>95</c:v>
                </c:pt>
                <c:pt idx="3">
                  <c:v>56</c:v>
                </c:pt>
                <c:pt idx="4">
                  <c:v>51</c:v>
                </c:pt>
                <c:pt idx="5">
                  <c:v>46</c:v>
                </c:pt>
                <c:pt idx="6">
                  <c:v>47</c:v>
                </c:pt>
                <c:pt idx="7">
                  <c:v>31</c:v>
                </c:pt>
              </c:numCache>
            </c:numRef>
          </c:val>
        </c:ser>
        <c:ser>
          <c:idx val="2"/>
          <c:order val="2"/>
          <c:tx>
            <c:strRef>
              <c:f>'52ページ-1'!$A$19</c:f>
              <c:strCache>
                <c:ptCount val="1"/>
                <c:pt idx="0">
                  <c:v>２０年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'52ページ-1'!$B$16:$I$16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'52ページ-1'!$B$19:$I$19</c:f>
              <c:numCache>
                <c:ptCount val="8"/>
                <c:pt idx="0">
                  <c:v>238</c:v>
                </c:pt>
                <c:pt idx="1">
                  <c:v>266</c:v>
                </c:pt>
                <c:pt idx="2">
                  <c:v>96</c:v>
                </c:pt>
                <c:pt idx="3">
                  <c:v>44</c:v>
                </c:pt>
                <c:pt idx="4">
                  <c:v>55</c:v>
                </c:pt>
                <c:pt idx="5">
                  <c:v>45</c:v>
                </c:pt>
                <c:pt idx="6">
                  <c:v>48</c:v>
                </c:pt>
                <c:pt idx="7">
                  <c:v>33</c:v>
                </c:pt>
              </c:numCache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8446726"/>
        <c:crosses val="autoZero"/>
        <c:auto val="1"/>
        <c:lblOffset val="100"/>
        <c:noMultiLvlLbl val="0"/>
      </c:catAx>
      <c:valAx>
        <c:axId val="38446726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01110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85"/>
          <c:y val="0.2145"/>
          <c:w val="0.26275"/>
          <c:h val="0.0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8"/>
          <c:h val="1"/>
        </c:manualLayout>
      </c:layout>
      <c:doughnutChart>
        <c:varyColors val="1"/>
        <c:ser>
          <c:idx val="0"/>
          <c:order val="0"/>
          <c:tx>
            <c:strRef>
              <c:f>'[1]53ページ-1'!$B$3</c:f>
              <c:strCache>
                <c:ptCount val="1"/>
                <c:pt idx="0">
                  <c:v>従業者数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電気機械器具
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電子部品･ﾃﾞﾊﾞｲｽ
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非鉄金属
6%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他の業種
14%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'[1]53ページ-1'!$A$4:$A$15</c:f>
              <c:strCache>
                <c:ptCount val="12"/>
                <c:pt idx="0">
                  <c:v>生産用機械器具</c:v>
                </c:pt>
                <c:pt idx="1">
                  <c:v>金属製品</c:v>
                </c:pt>
                <c:pt idx="2">
                  <c:v>鉄鋼業</c:v>
                </c:pt>
                <c:pt idx="3">
                  <c:v>化学工業</c:v>
                </c:pt>
                <c:pt idx="4">
                  <c:v>電気機械器具</c:v>
                </c:pt>
                <c:pt idx="5">
                  <c:v>電子部品･ﾃﾞﾊﾞｲｽ･電子回路</c:v>
                </c:pt>
                <c:pt idx="6">
                  <c:v>情報通信機械器具</c:v>
                </c:pt>
                <c:pt idx="7">
                  <c:v>非鉄金属</c:v>
                </c:pt>
                <c:pt idx="8">
                  <c:v>はん用機械器具</c:v>
                </c:pt>
                <c:pt idx="9">
                  <c:v>食料品</c:v>
                </c:pt>
                <c:pt idx="10">
                  <c:v>輸送用機械器具</c:v>
                </c:pt>
                <c:pt idx="11">
                  <c:v>他の業種</c:v>
                </c:pt>
              </c:strCache>
            </c:strRef>
          </c:cat>
          <c:val>
            <c:numRef>
              <c:f>'[1]53ページ-1'!$B$4:$B$15</c:f>
              <c:numCache>
                <c:ptCount val="12"/>
                <c:pt idx="0">
                  <c:v>4147</c:v>
                </c:pt>
                <c:pt idx="1">
                  <c:v>3903</c:v>
                </c:pt>
                <c:pt idx="2">
                  <c:v>3590</c:v>
                </c:pt>
                <c:pt idx="3">
                  <c:v>3389</c:v>
                </c:pt>
                <c:pt idx="4">
                  <c:v>3056</c:v>
                </c:pt>
                <c:pt idx="5">
                  <c:v>2523</c:v>
                </c:pt>
                <c:pt idx="6">
                  <c:v>2464</c:v>
                </c:pt>
                <c:pt idx="7">
                  <c:v>2249</c:v>
                </c:pt>
                <c:pt idx="8">
                  <c:v>2007</c:v>
                </c:pt>
                <c:pt idx="9">
                  <c:v>1626</c:v>
                </c:pt>
                <c:pt idx="10">
                  <c:v>1444</c:v>
                </c:pt>
                <c:pt idx="11">
                  <c:v>5135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5"/>
          <c:h val="0.99525"/>
        </c:manualLayout>
      </c:layout>
      <c:doughnutChart>
        <c:varyColors val="1"/>
        <c:ser>
          <c:idx val="0"/>
          <c:order val="0"/>
          <c:tx>
            <c:strRef>
              <c:f>'[1]53ページ-1'!$B$20</c:f>
              <c:strCache>
                <c:ptCount val="1"/>
                <c:pt idx="0">
                  <c:v>製造品出荷額等総額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電子部品・デバイス　11%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生産用機械器具　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輸送用機械器具　5%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'[1]53ページ-1'!$A$21:$A$32</c:f>
              <c:strCache>
                <c:ptCount val="12"/>
                <c:pt idx="0">
                  <c:v>鉄鋼業</c:v>
                </c:pt>
                <c:pt idx="1">
                  <c:v>化学工業</c:v>
                </c:pt>
                <c:pt idx="2">
                  <c:v>電子部品･ﾃﾞﾊﾞｲｽ･電子回路</c:v>
                </c:pt>
                <c:pt idx="3">
                  <c:v>電気機械器具</c:v>
                </c:pt>
                <c:pt idx="4">
                  <c:v>窯業・土石製品</c:v>
                </c:pt>
                <c:pt idx="5">
                  <c:v>生産用機械器具</c:v>
                </c:pt>
                <c:pt idx="6">
                  <c:v>情報通信機械器具</c:v>
                </c:pt>
                <c:pt idx="7">
                  <c:v>非鉄金属</c:v>
                </c:pt>
                <c:pt idx="8">
                  <c:v>金属製品</c:v>
                </c:pt>
                <c:pt idx="9">
                  <c:v>輸送用機械器具</c:v>
                </c:pt>
                <c:pt idx="10">
                  <c:v>パルプ・紙・紙加工品</c:v>
                </c:pt>
                <c:pt idx="11">
                  <c:v>他の業種</c:v>
                </c:pt>
              </c:strCache>
            </c:strRef>
          </c:cat>
          <c:val>
            <c:numRef>
              <c:f>'[1]53ページ-1'!$B$21:$B$32</c:f>
              <c:numCache>
                <c:ptCount val="12"/>
                <c:pt idx="0">
                  <c:v>23441832</c:v>
                </c:pt>
                <c:pt idx="1">
                  <c:v>17327001</c:v>
                </c:pt>
                <c:pt idx="2">
                  <c:v>15998495</c:v>
                </c:pt>
                <c:pt idx="3">
                  <c:v>15721868</c:v>
                </c:pt>
                <c:pt idx="4">
                  <c:v>11928989</c:v>
                </c:pt>
                <c:pt idx="5">
                  <c:v>11107909</c:v>
                </c:pt>
                <c:pt idx="6">
                  <c:v>9603436</c:v>
                </c:pt>
                <c:pt idx="7">
                  <c:v>8430208</c:v>
                </c:pt>
                <c:pt idx="8">
                  <c:v>8170910</c:v>
                </c:pt>
                <c:pt idx="9">
                  <c:v>6956063</c:v>
                </c:pt>
                <c:pt idx="10">
                  <c:v>6595516</c:v>
                </c:pt>
                <c:pt idx="11">
                  <c:v>14979378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0</xdr:rowOff>
    </xdr:from>
    <xdr:to>
      <xdr:col>9</xdr:col>
      <xdr:colOff>352425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52425" y="1476375"/>
        <a:ext cx="6429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361950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361950" y="5762625"/>
        <a:ext cx="64293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30</xdr:row>
      <xdr:rowOff>85725</xdr:rowOff>
    </xdr:from>
    <xdr:to>
      <xdr:col>9</xdr:col>
      <xdr:colOff>400050</xdr:colOff>
      <xdr:row>60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8575" y="5334000"/>
          <a:ext cx="6800850" cy="514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17</xdr:row>
      <xdr:rowOff>161925</xdr:rowOff>
    </xdr:from>
    <xdr:to>
      <xdr:col>6</xdr:col>
      <xdr:colOff>295275</xdr:colOff>
      <xdr:row>22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04975" y="3590925"/>
          <a:ext cx="2705100" cy="800100"/>
        </a:xfrm>
        <a:prstGeom prst="round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過去の冊子を参考にして
必要なグラフを作成すること
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5</xdr:row>
      <xdr:rowOff>0</xdr:rowOff>
    </xdr:from>
    <xdr:to>
      <xdr:col>7</xdr:col>
      <xdr:colOff>438150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23925" y="866775"/>
        <a:ext cx="45148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34</xdr:row>
      <xdr:rowOff>0</xdr:rowOff>
    </xdr:from>
    <xdr:to>
      <xdr:col>8</xdr:col>
      <xdr:colOff>352425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781175" y="5848350"/>
        <a:ext cx="42862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207;&#21209;&#23616;\&#24773;&#22577;&#25512;&#36914;&#25285;&#24403;&#24773;&#22577;&#32113;&#35336;&#25285;&#24403;\&#23612;&#23822;&#24066;&#32113;&#35336;&#26360;\24&#32113;&#35336;&#26360;\24-06&#35069;&#36896;&#26989;.&#65288;h260513&#20462;&#27491;&#20998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2ページ"/>
      <sheetName val="52ページ-1"/>
      <sheetName val="53ページ"/>
      <sheetName val="53ページ-1"/>
      <sheetName val="54ページ"/>
      <sheetName val="55ページ"/>
      <sheetName val="56ページ"/>
      <sheetName val="57ページ"/>
      <sheetName val="58ページ"/>
      <sheetName val="59ページ"/>
      <sheetName val="60ページ"/>
      <sheetName val="61ページ"/>
    </sheetNames>
    <sheetDataSet>
      <sheetData sheetId="3">
        <row r="3">
          <cell r="B3" t="str">
            <v>従業者数</v>
          </cell>
        </row>
        <row r="4">
          <cell r="A4" t="str">
            <v>生産用機械器具</v>
          </cell>
          <cell r="B4">
            <v>4147</v>
          </cell>
        </row>
        <row r="5">
          <cell r="A5" t="str">
            <v>金属製品</v>
          </cell>
          <cell r="B5">
            <v>3903</v>
          </cell>
        </row>
        <row r="6">
          <cell r="A6" t="str">
            <v>鉄鋼業</v>
          </cell>
          <cell r="B6">
            <v>3590</v>
          </cell>
        </row>
        <row r="7">
          <cell r="A7" t="str">
            <v>化学工業</v>
          </cell>
          <cell r="B7">
            <v>3389</v>
          </cell>
        </row>
        <row r="8">
          <cell r="A8" t="str">
            <v>電気機械器具</v>
          </cell>
          <cell r="B8">
            <v>3056</v>
          </cell>
        </row>
        <row r="9">
          <cell r="A9" t="str">
            <v>電子部品･ﾃﾞﾊﾞｲｽ･電子回路</v>
          </cell>
          <cell r="B9">
            <v>2523</v>
          </cell>
        </row>
        <row r="10">
          <cell r="A10" t="str">
            <v>情報通信機械器具</v>
          </cell>
          <cell r="B10">
            <v>2464</v>
          </cell>
        </row>
        <row r="11">
          <cell r="A11" t="str">
            <v>非鉄金属</v>
          </cell>
          <cell r="B11">
            <v>2249</v>
          </cell>
        </row>
        <row r="12">
          <cell r="A12" t="str">
            <v>はん用機械器具</v>
          </cell>
          <cell r="B12">
            <v>2007</v>
          </cell>
        </row>
        <row r="13">
          <cell r="A13" t="str">
            <v>食料品</v>
          </cell>
          <cell r="B13">
            <v>1626</v>
          </cell>
        </row>
        <row r="14">
          <cell r="A14" t="str">
            <v>輸送用機械器具</v>
          </cell>
          <cell r="B14">
            <v>1444</v>
          </cell>
        </row>
        <row r="15">
          <cell r="A15" t="str">
            <v>他の業種</v>
          </cell>
          <cell r="B15">
            <v>5135</v>
          </cell>
        </row>
        <row r="20">
          <cell r="B20" t="str">
            <v>製造品出荷額等総額</v>
          </cell>
        </row>
        <row r="21">
          <cell r="A21" t="str">
            <v>鉄鋼業</v>
          </cell>
          <cell r="B21">
            <v>23441832</v>
          </cell>
        </row>
        <row r="22">
          <cell r="A22" t="str">
            <v>化学工業</v>
          </cell>
          <cell r="B22">
            <v>17327001</v>
          </cell>
        </row>
        <row r="23">
          <cell r="A23" t="str">
            <v>電子部品･ﾃﾞﾊﾞｲｽ･電子回路</v>
          </cell>
          <cell r="B23">
            <v>15998495</v>
          </cell>
        </row>
        <row r="24">
          <cell r="A24" t="str">
            <v>電気機械器具</v>
          </cell>
          <cell r="B24">
            <v>15721868</v>
          </cell>
        </row>
        <row r="25">
          <cell r="A25" t="str">
            <v>窯業・土石製品</v>
          </cell>
          <cell r="B25">
            <v>11928989</v>
          </cell>
        </row>
        <row r="26">
          <cell r="A26" t="str">
            <v>生産用機械器具</v>
          </cell>
          <cell r="B26">
            <v>11107909</v>
          </cell>
        </row>
        <row r="27">
          <cell r="A27" t="str">
            <v>情報通信機械器具</v>
          </cell>
          <cell r="B27">
            <v>9603436</v>
          </cell>
        </row>
        <row r="28">
          <cell r="A28" t="str">
            <v>非鉄金属</v>
          </cell>
          <cell r="B28">
            <v>8430208</v>
          </cell>
        </row>
        <row r="29">
          <cell r="A29" t="str">
            <v>金属製品</v>
          </cell>
          <cell r="B29">
            <v>8170910</v>
          </cell>
        </row>
        <row r="30">
          <cell r="A30" t="str">
            <v>輸送用機械器具</v>
          </cell>
          <cell r="B30">
            <v>6956063</v>
          </cell>
        </row>
        <row r="31">
          <cell r="A31" t="str">
            <v>パルプ・紙・紙加工品</v>
          </cell>
          <cell r="B31">
            <v>6595516</v>
          </cell>
        </row>
        <row r="32">
          <cell r="A32" t="str">
            <v>他の業種</v>
          </cell>
          <cell r="B32">
            <v>14979378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workbookViewId="0" topLeftCell="B1">
      <selection activeCell="B1" sqref="B1"/>
    </sheetView>
  </sheetViews>
  <sheetFormatPr defaultColWidth="9.00390625" defaultRowHeight="13.5"/>
  <cols>
    <col min="1" max="1" width="22.75390625" style="107" customWidth="1"/>
    <col min="2" max="7" width="12.00390625" style="107" customWidth="1"/>
    <col min="8" max="16384" width="9.00390625" style="107" customWidth="1"/>
  </cols>
  <sheetData>
    <row r="1" spans="1:7" ht="13.5">
      <c r="A1" s="105"/>
      <c r="B1" s="105"/>
      <c r="C1" s="105"/>
      <c r="D1" s="105"/>
      <c r="E1" s="105"/>
      <c r="F1" s="105"/>
      <c r="G1" s="106"/>
    </row>
    <row r="2" spans="1:7" ht="13.5">
      <c r="A2" s="105"/>
      <c r="B2" s="105"/>
      <c r="C2" s="105"/>
      <c r="D2" s="105"/>
      <c r="E2" s="105"/>
      <c r="F2" s="105"/>
      <c r="G2" s="105"/>
    </row>
    <row r="3" spans="1:7" ht="14.25">
      <c r="A3" s="108"/>
      <c r="B3" s="105"/>
      <c r="C3" s="105"/>
      <c r="D3" s="105"/>
      <c r="E3" s="105"/>
      <c r="F3" s="105"/>
      <c r="G3" s="105"/>
    </row>
    <row r="4" spans="1:7" ht="14.25">
      <c r="A4" s="108"/>
      <c r="B4" s="105"/>
      <c r="C4" s="105"/>
      <c r="D4" s="105"/>
      <c r="E4" s="105"/>
      <c r="F4" s="105"/>
      <c r="G4" s="105"/>
    </row>
    <row r="5" spans="1:7" ht="13.5">
      <c r="A5" s="105"/>
      <c r="B5" s="105"/>
      <c r="C5" s="105"/>
      <c r="D5" s="105"/>
      <c r="E5" s="105"/>
      <c r="G5" s="106"/>
    </row>
    <row r="6" spans="1:7" ht="13.5">
      <c r="A6" s="109"/>
      <c r="B6" s="109"/>
      <c r="C6" s="109"/>
      <c r="D6" s="109"/>
      <c r="E6" s="109"/>
      <c r="F6" s="109"/>
      <c r="G6" s="109"/>
    </row>
    <row r="7" spans="1:7" ht="13.5">
      <c r="A7" s="110"/>
      <c r="B7" s="111"/>
      <c r="C7" s="111"/>
      <c r="D7" s="112"/>
      <c r="E7" s="112"/>
      <c r="F7" s="111"/>
      <c r="G7" s="111"/>
    </row>
    <row r="8" spans="1:7" ht="13.5" customHeight="1">
      <c r="A8" s="113"/>
      <c r="B8" s="111"/>
      <c r="C8" s="111"/>
      <c r="D8" s="120" t="s">
        <v>216</v>
      </c>
      <c r="E8" s="120"/>
      <c r="F8" s="120"/>
      <c r="G8" s="120"/>
    </row>
    <row r="9" spans="1:7" ht="13.5" customHeight="1">
      <c r="A9" s="113"/>
      <c r="B9" s="111"/>
      <c r="C9" s="111"/>
      <c r="D9" s="120"/>
      <c r="E9" s="120"/>
      <c r="F9" s="120"/>
      <c r="G9" s="120"/>
    </row>
    <row r="10" spans="1:7" ht="13.5" customHeight="1">
      <c r="A10" s="113"/>
      <c r="B10" s="111"/>
      <c r="C10" s="111"/>
      <c r="D10" s="120"/>
      <c r="E10" s="120"/>
      <c r="F10" s="120"/>
      <c r="G10" s="120"/>
    </row>
    <row r="11" spans="1:7" ht="13.5" customHeight="1">
      <c r="A11" s="113"/>
      <c r="B11" s="111"/>
      <c r="C11" s="111"/>
      <c r="D11" s="120"/>
      <c r="E11" s="120"/>
      <c r="F11" s="120"/>
      <c r="G11" s="120"/>
    </row>
    <row r="12" spans="1:7" ht="13.5" customHeight="1">
      <c r="A12" s="113"/>
      <c r="B12" s="111"/>
      <c r="C12" s="111"/>
      <c r="D12" s="120"/>
      <c r="E12" s="120"/>
      <c r="F12" s="120"/>
      <c r="G12" s="120"/>
    </row>
    <row r="13" spans="1:7" ht="13.5">
      <c r="A13" s="113"/>
      <c r="B13" s="111"/>
      <c r="C13" s="111"/>
      <c r="D13" s="111"/>
      <c r="E13" s="111"/>
      <c r="F13" s="111"/>
      <c r="G13" s="111"/>
    </row>
    <row r="14" spans="1:7" ht="13.5">
      <c r="A14" s="113"/>
      <c r="B14" s="111"/>
      <c r="C14" s="111"/>
      <c r="D14" s="111"/>
      <c r="E14" s="111"/>
      <c r="F14" s="111"/>
      <c r="G14" s="111"/>
    </row>
    <row r="15" spans="1:7" ht="13.5">
      <c r="A15" s="113"/>
      <c r="B15" s="111"/>
      <c r="C15" s="111"/>
      <c r="D15" s="111"/>
      <c r="E15" s="111"/>
      <c r="F15" s="111"/>
      <c r="G15" s="111"/>
    </row>
    <row r="16" spans="1:7" ht="13.5">
      <c r="A16" s="110"/>
      <c r="B16" s="111"/>
      <c r="C16" s="111"/>
      <c r="D16" s="111"/>
      <c r="E16" s="111"/>
      <c r="F16" s="111"/>
      <c r="G16" s="111"/>
    </row>
    <row r="17" spans="1:7" ht="13.5">
      <c r="A17" s="110"/>
      <c r="B17" s="114"/>
      <c r="C17" s="110"/>
      <c r="D17" s="115"/>
      <c r="E17" s="115"/>
      <c r="F17" s="110"/>
      <c r="G17" s="110"/>
    </row>
    <row r="18" spans="1:7" ht="13.5">
      <c r="A18" s="113"/>
      <c r="B18" s="111"/>
      <c r="C18" s="111"/>
      <c r="D18" s="111"/>
      <c r="E18" s="111"/>
      <c r="F18" s="111"/>
      <c r="G18" s="111"/>
    </row>
    <row r="19" spans="1:7" ht="16.5" customHeight="1">
      <c r="A19" s="110"/>
      <c r="B19" s="111"/>
      <c r="C19" s="111"/>
      <c r="D19" s="111"/>
      <c r="E19" s="111"/>
      <c r="F19" s="111"/>
      <c r="G19" s="111"/>
    </row>
    <row r="20" spans="1:7" ht="13.5">
      <c r="A20" s="110"/>
      <c r="B20" s="111"/>
      <c r="C20" s="111"/>
      <c r="D20" s="111"/>
      <c r="E20" s="111"/>
      <c r="F20" s="111"/>
      <c r="G20" s="111"/>
    </row>
    <row r="21" spans="1:7" ht="13.5">
      <c r="A21" s="110"/>
      <c r="B21" s="111"/>
      <c r="C21" s="111"/>
      <c r="D21" s="111"/>
      <c r="E21" s="111"/>
      <c r="F21" s="111"/>
      <c r="G21" s="111"/>
    </row>
    <row r="22" spans="1:7" ht="13.5">
      <c r="A22" s="110"/>
      <c r="B22" s="111"/>
      <c r="C22" s="111"/>
      <c r="D22" s="111"/>
      <c r="E22" s="111"/>
      <c r="F22" s="111"/>
      <c r="G22" s="111"/>
    </row>
    <row r="23" spans="1:7" ht="13.5">
      <c r="A23" s="110"/>
      <c r="B23" s="111"/>
      <c r="C23" s="111"/>
      <c r="D23" s="111"/>
      <c r="E23" s="111"/>
      <c r="F23" s="111"/>
      <c r="G23" s="111"/>
    </row>
    <row r="24" spans="1:7" ht="16.5" customHeight="1">
      <c r="A24" s="110"/>
      <c r="B24" s="111"/>
      <c r="C24" s="111"/>
      <c r="D24" s="111"/>
      <c r="E24" s="111"/>
      <c r="F24" s="111"/>
      <c r="G24" s="111"/>
    </row>
    <row r="25" spans="1:7" ht="13.5">
      <c r="A25" s="110"/>
      <c r="B25" s="111"/>
      <c r="C25" s="111"/>
      <c r="D25" s="111"/>
      <c r="E25" s="111"/>
      <c r="F25" s="111"/>
      <c r="G25" s="111"/>
    </row>
    <row r="26" spans="1:7" ht="13.5">
      <c r="A26" s="110"/>
      <c r="B26" s="111"/>
      <c r="C26" s="111"/>
      <c r="D26" s="111"/>
      <c r="E26" s="111"/>
      <c r="F26" s="111"/>
      <c r="G26" s="111"/>
    </row>
    <row r="27" spans="1:7" ht="13.5">
      <c r="A27" s="110"/>
      <c r="B27" s="111"/>
      <c r="C27" s="111"/>
      <c r="D27" s="111"/>
      <c r="E27" s="111"/>
      <c r="F27" s="111"/>
      <c r="G27" s="111"/>
    </row>
    <row r="28" spans="1:7" ht="13.5">
      <c r="A28" s="110"/>
      <c r="B28" s="111"/>
      <c r="C28" s="111"/>
      <c r="D28" s="111"/>
      <c r="E28" s="111"/>
      <c r="F28" s="111"/>
      <c r="G28" s="111"/>
    </row>
    <row r="29" spans="1:7" ht="16.5" customHeight="1">
      <c r="A29" s="110"/>
      <c r="B29" s="111"/>
      <c r="C29" s="111"/>
      <c r="D29" s="111"/>
      <c r="E29" s="111"/>
      <c r="F29" s="111"/>
      <c r="G29" s="111"/>
    </row>
    <row r="30" spans="1:7" ht="13.5">
      <c r="A30" s="110"/>
      <c r="B30" s="111"/>
      <c r="C30" s="111"/>
      <c r="D30" s="111"/>
      <c r="E30" s="111"/>
      <c r="F30" s="111"/>
      <c r="G30" s="111"/>
    </row>
    <row r="31" spans="1:7" ht="13.5">
      <c r="A31" s="110"/>
      <c r="B31" s="111"/>
      <c r="C31" s="111"/>
      <c r="D31" s="111"/>
      <c r="E31" s="111"/>
      <c r="F31" s="111"/>
      <c r="G31" s="111"/>
    </row>
    <row r="32" spans="1:7" ht="13.5">
      <c r="A32" s="110"/>
      <c r="B32" s="111"/>
      <c r="C32" s="111"/>
      <c r="D32" s="111"/>
      <c r="E32" s="111"/>
      <c r="F32" s="111"/>
      <c r="G32" s="111"/>
    </row>
    <row r="33" spans="1:7" ht="13.5">
      <c r="A33" s="110"/>
      <c r="B33" s="111"/>
      <c r="C33" s="111"/>
      <c r="D33" s="111"/>
      <c r="E33" s="111"/>
      <c r="F33" s="111"/>
      <c r="G33" s="111"/>
    </row>
    <row r="34" spans="1:7" ht="16.5" customHeight="1">
      <c r="A34" s="110"/>
      <c r="B34" s="111"/>
      <c r="C34" s="111"/>
      <c r="D34" s="111"/>
      <c r="E34" s="111"/>
      <c r="F34" s="111"/>
      <c r="G34" s="111"/>
    </row>
    <row r="35" spans="1:7" ht="13.5">
      <c r="A35" s="110"/>
      <c r="B35" s="111"/>
      <c r="C35" s="111"/>
      <c r="D35" s="111"/>
      <c r="E35" s="111"/>
      <c r="F35" s="111"/>
      <c r="G35" s="111"/>
    </row>
    <row r="36" spans="1:7" ht="13.5">
      <c r="A36" s="110"/>
      <c r="B36" s="111"/>
      <c r="C36" s="111"/>
      <c r="D36" s="111"/>
      <c r="E36" s="111"/>
      <c r="F36" s="111"/>
      <c r="G36" s="111"/>
    </row>
    <row r="37" spans="1:7" ht="13.5">
      <c r="A37" s="110"/>
      <c r="B37" s="111"/>
      <c r="C37" s="111"/>
      <c r="D37" s="111"/>
      <c r="E37" s="111"/>
      <c r="F37" s="111"/>
      <c r="G37" s="111"/>
    </row>
    <row r="38" spans="1:7" ht="13.5">
      <c r="A38" s="110"/>
      <c r="B38" s="111"/>
      <c r="C38" s="111"/>
      <c r="D38" s="111"/>
      <c r="E38" s="111"/>
      <c r="F38" s="111"/>
      <c r="G38" s="111"/>
    </row>
    <row r="39" spans="1:7" ht="16.5" customHeight="1">
      <c r="A39" s="110"/>
      <c r="B39" s="111"/>
      <c r="C39" s="111"/>
      <c r="D39" s="111"/>
      <c r="E39" s="111"/>
      <c r="F39" s="111"/>
      <c r="G39" s="111"/>
    </row>
    <row r="40" spans="1:7" ht="13.5">
      <c r="A40" s="110"/>
      <c r="B40" s="111"/>
      <c r="C40" s="111"/>
      <c r="D40" s="111"/>
      <c r="E40" s="111"/>
      <c r="F40" s="111"/>
      <c r="G40" s="111"/>
    </row>
    <row r="41" spans="1:7" ht="13.5">
      <c r="A41" s="110"/>
      <c r="B41" s="111"/>
      <c r="C41" s="111"/>
      <c r="D41" s="111"/>
      <c r="E41" s="111"/>
      <c r="F41" s="111"/>
      <c r="G41" s="111"/>
    </row>
    <row r="42" spans="1:7" ht="13.5">
      <c r="A42" s="110"/>
      <c r="B42" s="111"/>
      <c r="C42" s="111"/>
      <c r="D42" s="111"/>
      <c r="E42" s="111"/>
      <c r="F42" s="111"/>
      <c r="G42" s="111"/>
    </row>
    <row r="43" spans="1:7" ht="13.5">
      <c r="A43" s="110"/>
      <c r="B43" s="111"/>
      <c r="C43" s="111"/>
      <c r="D43" s="111"/>
      <c r="E43" s="111"/>
      <c r="F43" s="111"/>
      <c r="G43" s="111"/>
    </row>
    <row r="44" spans="1:7" ht="13.5">
      <c r="A44" s="113"/>
      <c r="B44" s="111"/>
      <c r="C44" s="111"/>
      <c r="D44" s="111"/>
      <c r="E44" s="111"/>
      <c r="F44" s="111"/>
      <c r="G44" s="111"/>
    </row>
    <row r="45" spans="1:7" ht="13.5">
      <c r="A45" s="113"/>
      <c r="B45" s="111"/>
      <c r="C45" s="111"/>
      <c r="D45" s="111"/>
      <c r="E45" s="111"/>
      <c r="F45" s="111"/>
      <c r="G45" s="111"/>
    </row>
    <row r="46" spans="1:7" ht="13.5">
      <c r="A46" s="113"/>
      <c r="B46" s="111"/>
      <c r="C46" s="111"/>
      <c r="D46" s="111"/>
      <c r="E46" s="111"/>
      <c r="F46" s="111"/>
      <c r="G46" s="111"/>
    </row>
    <row r="47" spans="1:7" ht="13.5">
      <c r="A47" s="113"/>
      <c r="B47" s="111"/>
      <c r="C47" s="111"/>
      <c r="D47" s="111"/>
      <c r="E47" s="111"/>
      <c r="F47" s="111"/>
      <c r="G47" s="111"/>
    </row>
    <row r="48" spans="1:7" ht="13.5">
      <c r="A48" s="113"/>
      <c r="B48" s="111"/>
      <c r="C48" s="111"/>
      <c r="D48" s="111"/>
      <c r="E48" s="111"/>
      <c r="F48" s="111"/>
      <c r="G48" s="111"/>
    </row>
    <row r="49" spans="1:7" ht="13.5">
      <c r="A49" s="113"/>
      <c r="B49" s="111"/>
      <c r="C49" s="111"/>
      <c r="D49" s="111"/>
      <c r="E49" s="111"/>
      <c r="F49" s="111"/>
      <c r="G49" s="111"/>
    </row>
    <row r="50" spans="1:7" ht="13.5">
      <c r="A50" s="113"/>
      <c r="B50" s="111"/>
      <c r="C50" s="111"/>
      <c r="D50" s="111"/>
      <c r="E50" s="111"/>
      <c r="F50" s="111"/>
      <c r="G50" s="111"/>
    </row>
    <row r="51" spans="1:7" ht="13.5">
      <c r="A51" s="113"/>
      <c r="B51" s="111"/>
      <c r="C51" s="111"/>
      <c r="D51" s="111"/>
      <c r="E51" s="111"/>
      <c r="F51" s="111"/>
      <c r="G51" s="111"/>
    </row>
  </sheetData>
  <mergeCells count="1">
    <mergeCell ref="D8:G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43"/>
  <sheetViews>
    <sheetView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10" width="8.125" style="0" customWidth="1"/>
  </cols>
  <sheetData>
    <row r="1" spans="1:10" ht="13.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191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202</v>
      </c>
    </row>
    <row r="5" spans="1:10" ht="13.5">
      <c r="A5" s="130" t="s">
        <v>91</v>
      </c>
      <c r="B5" s="128" t="s">
        <v>92</v>
      </c>
      <c r="C5" s="128"/>
      <c r="D5" s="128"/>
      <c r="E5" s="128" t="s">
        <v>93</v>
      </c>
      <c r="F5" s="128"/>
      <c r="G5" s="128"/>
      <c r="H5" s="128" t="s">
        <v>94</v>
      </c>
      <c r="I5" s="128"/>
      <c r="J5" s="129"/>
    </row>
    <row r="6" spans="1:10" ht="13.5">
      <c r="A6" s="130"/>
      <c r="B6" s="4" t="s">
        <v>95</v>
      </c>
      <c r="C6" s="4" t="s">
        <v>96</v>
      </c>
      <c r="D6" s="4" t="s">
        <v>97</v>
      </c>
      <c r="E6" s="4" t="s">
        <v>95</v>
      </c>
      <c r="F6" s="4" t="s">
        <v>96</v>
      </c>
      <c r="G6" s="4" t="s">
        <v>97</v>
      </c>
      <c r="H6" s="4" t="s">
        <v>95</v>
      </c>
      <c r="I6" s="4" t="s">
        <v>96</v>
      </c>
      <c r="J6" s="3" t="s">
        <v>97</v>
      </c>
    </row>
    <row r="7" spans="1:10" ht="13.5">
      <c r="A7" s="41"/>
      <c r="B7" s="47"/>
      <c r="C7" s="47"/>
      <c r="D7" s="47"/>
      <c r="E7" s="47"/>
      <c r="F7" s="47"/>
      <c r="G7" s="47"/>
      <c r="H7" s="47"/>
      <c r="I7" s="47"/>
      <c r="J7" s="47"/>
    </row>
    <row r="8" spans="1:10" ht="13.5">
      <c r="A8" s="58" t="s">
        <v>98</v>
      </c>
      <c r="B8" s="56">
        <v>35533</v>
      </c>
      <c r="C8" s="56">
        <v>28688</v>
      </c>
      <c r="D8" s="56">
        <v>6845</v>
      </c>
      <c r="E8" s="56">
        <v>35420</v>
      </c>
      <c r="F8" s="56">
        <v>28615</v>
      </c>
      <c r="G8" s="56">
        <v>6805</v>
      </c>
      <c r="H8" s="56">
        <v>113</v>
      </c>
      <c r="I8" s="56">
        <v>73</v>
      </c>
      <c r="J8" s="56">
        <v>40</v>
      </c>
    </row>
    <row r="9" spans="1:10" ht="16.5" customHeight="1">
      <c r="A9" s="55" t="s">
        <v>40</v>
      </c>
      <c r="B9" s="56">
        <v>1626</v>
      </c>
      <c r="C9" s="56">
        <v>725</v>
      </c>
      <c r="D9" s="56">
        <v>901</v>
      </c>
      <c r="E9" s="56">
        <v>1618</v>
      </c>
      <c r="F9" s="56">
        <v>719</v>
      </c>
      <c r="G9" s="56">
        <v>899</v>
      </c>
      <c r="H9" s="56">
        <v>8</v>
      </c>
      <c r="I9" s="56">
        <v>6</v>
      </c>
      <c r="J9" s="56">
        <v>2</v>
      </c>
    </row>
    <row r="10" spans="1:10" ht="13.5">
      <c r="A10" s="55" t="s">
        <v>41</v>
      </c>
      <c r="B10" s="56">
        <v>25</v>
      </c>
      <c r="C10" s="56">
        <v>19</v>
      </c>
      <c r="D10" s="56">
        <v>6</v>
      </c>
      <c r="E10" s="56">
        <v>25</v>
      </c>
      <c r="F10" s="56">
        <v>19</v>
      </c>
      <c r="G10" s="56">
        <v>6</v>
      </c>
      <c r="H10" s="56">
        <v>0</v>
      </c>
      <c r="I10" s="56">
        <v>0</v>
      </c>
      <c r="J10" s="56">
        <v>0</v>
      </c>
    </row>
    <row r="11" spans="1:10" ht="13.5">
      <c r="A11" s="55" t="s">
        <v>42</v>
      </c>
      <c r="B11" s="56">
        <v>164</v>
      </c>
      <c r="C11" s="56">
        <v>43</v>
      </c>
      <c r="D11" s="56">
        <v>121</v>
      </c>
      <c r="E11" s="56">
        <v>152</v>
      </c>
      <c r="F11" s="56">
        <v>40</v>
      </c>
      <c r="G11" s="56">
        <v>112</v>
      </c>
      <c r="H11" s="56">
        <v>12</v>
      </c>
      <c r="I11" s="56">
        <v>3</v>
      </c>
      <c r="J11" s="56">
        <v>9</v>
      </c>
    </row>
    <row r="12" spans="1:10" ht="13.5">
      <c r="A12" s="55" t="s">
        <v>44</v>
      </c>
      <c r="B12" s="56">
        <v>108</v>
      </c>
      <c r="C12" s="56">
        <v>91</v>
      </c>
      <c r="D12" s="56">
        <v>17</v>
      </c>
      <c r="E12" s="56">
        <v>108</v>
      </c>
      <c r="F12" s="56">
        <v>91</v>
      </c>
      <c r="G12" s="56">
        <v>17</v>
      </c>
      <c r="H12" s="56">
        <v>0</v>
      </c>
      <c r="I12" s="56">
        <v>0</v>
      </c>
      <c r="J12" s="56">
        <v>0</v>
      </c>
    </row>
    <row r="13" spans="1:10" ht="13.5">
      <c r="A13" s="55" t="s">
        <v>45</v>
      </c>
      <c r="B13" s="56">
        <v>34</v>
      </c>
      <c r="C13" s="56">
        <v>26</v>
      </c>
      <c r="D13" s="56">
        <v>8</v>
      </c>
      <c r="E13" s="56">
        <v>33</v>
      </c>
      <c r="F13" s="56">
        <v>26</v>
      </c>
      <c r="G13" s="56">
        <v>7</v>
      </c>
      <c r="H13" s="56">
        <v>1</v>
      </c>
      <c r="I13" s="56">
        <v>0</v>
      </c>
      <c r="J13" s="56">
        <v>1</v>
      </c>
    </row>
    <row r="14" spans="1:10" ht="16.5" customHeight="1">
      <c r="A14" s="55" t="s">
        <v>46</v>
      </c>
      <c r="B14" s="56">
        <v>1024</v>
      </c>
      <c r="C14" s="56">
        <v>793</v>
      </c>
      <c r="D14" s="56">
        <v>231</v>
      </c>
      <c r="E14" s="56">
        <v>1021</v>
      </c>
      <c r="F14" s="56">
        <v>790</v>
      </c>
      <c r="G14" s="56">
        <v>231</v>
      </c>
      <c r="H14" s="56">
        <v>3</v>
      </c>
      <c r="I14" s="56">
        <v>3</v>
      </c>
      <c r="J14" s="56">
        <v>0</v>
      </c>
    </row>
    <row r="15" spans="1:10" ht="13.5">
      <c r="A15" s="55" t="s">
        <v>188</v>
      </c>
      <c r="B15" s="56">
        <v>567</v>
      </c>
      <c r="C15" s="56">
        <v>375</v>
      </c>
      <c r="D15" s="56">
        <v>192</v>
      </c>
      <c r="E15" s="56">
        <v>561</v>
      </c>
      <c r="F15" s="56">
        <v>370</v>
      </c>
      <c r="G15" s="56">
        <v>191</v>
      </c>
      <c r="H15" s="56">
        <v>6</v>
      </c>
      <c r="I15" s="56">
        <v>5</v>
      </c>
      <c r="J15" s="56">
        <v>1</v>
      </c>
    </row>
    <row r="16" spans="1:10" ht="13.5">
      <c r="A16" s="55" t="s">
        <v>48</v>
      </c>
      <c r="B16" s="56">
        <v>3389</v>
      </c>
      <c r="C16" s="56">
        <v>2564</v>
      </c>
      <c r="D16" s="56">
        <v>825</v>
      </c>
      <c r="E16" s="56">
        <v>3388</v>
      </c>
      <c r="F16" s="56">
        <v>2563</v>
      </c>
      <c r="G16" s="56">
        <v>825</v>
      </c>
      <c r="H16" s="56">
        <v>1</v>
      </c>
      <c r="I16" s="56">
        <v>1</v>
      </c>
      <c r="J16" s="56">
        <v>0</v>
      </c>
    </row>
    <row r="17" spans="1:10" ht="13.5">
      <c r="A17" s="55" t="s">
        <v>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13.5">
      <c r="A18" s="55" t="s">
        <v>50</v>
      </c>
      <c r="B18" s="57">
        <v>1291</v>
      </c>
      <c r="C18" s="57">
        <v>934</v>
      </c>
      <c r="D18" s="57">
        <v>357</v>
      </c>
      <c r="E18" s="57">
        <v>1284</v>
      </c>
      <c r="F18" s="57">
        <v>929</v>
      </c>
      <c r="G18" s="57">
        <v>355</v>
      </c>
      <c r="H18" s="57">
        <v>7</v>
      </c>
      <c r="I18" s="57">
        <v>5</v>
      </c>
      <c r="J18" s="57">
        <v>2</v>
      </c>
    </row>
    <row r="19" spans="1:10" ht="16.5" customHeight="1">
      <c r="A19" s="55" t="s">
        <v>51</v>
      </c>
      <c r="B19" s="56">
        <v>42</v>
      </c>
      <c r="C19" s="56">
        <v>30</v>
      </c>
      <c r="D19" s="56">
        <v>12</v>
      </c>
      <c r="E19" s="56">
        <v>41</v>
      </c>
      <c r="F19" s="56">
        <v>29</v>
      </c>
      <c r="G19" s="56">
        <v>12</v>
      </c>
      <c r="H19" s="56">
        <v>1</v>
      </c>
      <c r="I19" s="56">
        <v>1</v>
      </c>
      <c r="J19" s="56">
        <v>0</v>
      </c>
    </row>
    <row r="20" spans="1:10" ht="13.5">
      <c r="A20" s="55" t="s">
        <v>52</v>
      </c>
      <c r="B20" s="57">
        <v>9</v>
      </c>
      <c r="C20" s="57">
        <v>1</v>
      </c>
      <c r="D20" s="57">
        <v>8</v>
      </c>
      <c r="E20" s="57">
        <v>9</v>
      </c>
      <c r="F20" s="57">
        <v>1</v>
      </c>
      <c r="G20" s="57">
        <v>8</v>
      </c>
      <c r="H20" s="57">
        <v>0</v>
      </c>
      <c r="I20" s="57">
        <v>0</v>
      </c>
      <c r="J20" s="57">
        <v>0</v>
      </c>
    </row>
    <row r="21" spans="1:10" ht="13.5">
      <c r="A21" s="55" t="s">
        <v>53</v>
      </c>
      <c r="B21" s="57">
        <v>1150</v>
      </c>
      <c r="C21" s="57">
        <v>965</v>
      </c>
      <c r="D21" s="57">
        <v>185</v>
      </c>
      <c r="E21" s="57">
        <v>1148</v>
      </c>
      <c r="F21" s="57">
        <v>963</v>
      </c>
      <c r="G21" s="57">
        <v>185</v>
      </c>
      <c r="H21" s="57">
        <v>2</v>
      </c>
      <c r="I21" s="57">
        <v>2</v>
      </c>
      <c r="J21" s="57">
        <v>0</v>
      </c>
    </row>
    <row r="22" spans="1:10" ht="13.5">
      <c r="A22" s="55" t="s">
        <v>54</v>
      </c>
      <c r="B22" s="56">
        <v>3590</v>
      </c>
      <c r="C22" s="56">
        <v>3330</v>
      </c>
      <c r="D22" s="56">
        <v>260</v>
      </c>
      <c r="E22" s="56">
        <v>3587</v>
      </c>
      <c r="F22" s="56">
        <v>3328</v>
      </c>
      <c r="G22" s="56">
        <v>259</v>
      </c>
      <c r="H22" s="56">
        <v>3</v>
      </c>
      <c r="I22" s="56">
        <v>2</v>
      </c>
      <c r="J22" s="56">
        <v>1</v>
      </c>
    </row>
    <row r="23" spans="1:10" ht="13.5">
      <c r="A23" s="55" t="s">
        <v>31</v>
      </c>
      <c r="B23" s="56">
        <v>2249</v>
      </c>
      <c r="C23" s="56">
        <v>1853</v>
      </c>
      <c r="D23" s="56">
        <v>396</v>
      </c>
      <c r="E23" s="56">
        <v>2247</v>
      </c>
      <c r="F23" s="56">
        <v>1851</v>
      </c>
      <c r="G23" s="56">
        <v>396</v>
      </c>
      <c r="H23" s="56">
        <v>2</v>
      </c>
      <c r="I23" s="56">
        <v>2</v>
      </c>
      <c r="J23" s="56">
        <v>0</v>
      </c>
    </row>
    <row r="24" spans="1:10" ht="16.5" customHeight="1">
      <c r="A24" s="55" t="s">
        <v>55</v>
      </c>
      <c r="B24" s="56">
        <v>3903</v>
      </c>
      <c r="C24" s="56">
        <v>3125</v>
      </c>
      <c r="D24" s="56">
        <v>778</v>
      </c>
      <c r="E24" s="56">
        <v>3872</v>
      </c>
      <c r="F24" s="56">
        <v>3105</v>
      </c>
      <c r="G24" s="56">
        <v>767</v>
      </c>
      <c r="H24" s="56">
        <v>31</v>
      </c>
      <c r="I24" s="56">
        <v>20</v>
      </c>
      <c r="J24" s="56">
        <v>11</v>
      </c>
    </row>
    <row r="25" spans="1:10" ht="13.5">
      <c r="A25" s="55" t="s">
        <v>159</v>
      </c>
      <c r="B25" s="56">
        <v>2007</v>
      </c>
      <c r="C25" s="56">
        <v>1733</v>
      </c>
      <c r="D25" s="56">
        <v>274</v>
      </c>
      <c r="E25" s="56">
        <v>1998</v>
      </c>
      <c r="F25" s="56">
        <v>1727</v>
      </c>
      <c r="G25" s="56">
        <v>271</v>
      </c>
      <c r="H25" s="56">
        <v>9</v>
      </c>
      <c r="I25" s="56">
        <v>6</v>
      </c>
      <c r="J25" s="56">
        <v>3</v>
      </c>
    </row>
    <row r="26" spans="1:10" ht="13.5">
      <c r="A26" s="55" t="s">
        <v>161</v>
      </c>
      <c r="B26" s="56">
        <v>4147</v>
      </c>
      <c r="C26" s="56">
        <v>3618</v>
      </c>
      <c r="D26" s="56">
        <v>529</v>
      </c>
      <c r="E26" s="56">
        <v>4131</v>
      </c>
      <c r="F26" s="56">
        <v>3608</v>
      </c>
      <c r="G26" s="56">
        <v>523</v>
      </c>
      <c r="H26" s="56">
        <v>16</v>
      </c>
      <c r="I26" s="56">
        <v>10</v>
      </c>
      <c r="J26" s="56">
        <v>6</v>
      </c>
    </row>
    <row r="27" spans="1:10" ht="13.5">
      <c r="A27" s="55" t="s">
        <v>189</v>
      </c>
      <c r="B27" s="56">
        <v>422</v>
      </c>
      <c r="C27" s="56">
        <v>291</v>
      </c>
      <c r="D27" s="56">
        <v>131</v>
      </c>
      <c r="E27" s="56">
        <v>420</v>
      </c>
      <c r="F27" s="56">
        <v>290</v>
      </c>
      <c r="G27" s="56">
        <v>130</v>
      </c>
      <c r="H27" s="56">
        <v>2</v>
      </c>
      <c r="I27" s="56">
        <v>1</v>
      </c>
      <c r="J27" s="56">
        <v>1</v>
      </c>
    </row>
    <row r="28" spans="1:10" ht="13.5">
      <c r="A28" s="117" t="s">
        <v>218</v>
      </c>
      <c r="B28" s="56">
        <v>2523</v>
      </c>
      <c r="C28" s="56">
        <v>2217</v>
      </c>
      <c r="D28" s="56">
        <v>306</v>
      </c>
      <c r="E28" s="56">
        <v>2523</v>
      </c>
      <c r="F28" s="56">
        <v>2217</v>
      </c>
      <c r="G28" s="56">
        <v>306</v>
      </c>
      <c r="H28" s="56">
        <v>0</v>
      </c>
      <c r="I28" s="56">
        <v>0</v>
      </c>
      <c r="J28" s="56">
        <v>0</v>
      </c>
    </row>
    <row r="29" spans="1:10" ht="16.5" customHeight="1">
      <c r="A29" s="55" t="s">
        <v>57</v>
      </c>
      <c r="B29" s="56">
        <v>3056</v>
      </c>
      <c r="C29" s="56">
        <v>2502</v>
      </c>
      <c r="D29" s="56">
        <v>554</v>
      </c>
      <c r="E29" s="56">
        <v>3052</v>
      </c>
      <c r="F29" s="56">
        <v>2499</v>
      </c>
      <c r="G29" s="56">
        <v>553</v>
      </c>
      <c r="H29" s="56">
        <v>4</v>
      </c>
      <c r="I29" s="56">
        <v>3</v>
      </c>
      <c r="J29" s="56">
        <v>1</v>
      </c>
    </row>
    <row r="30" spans="1:10" ht="13.5">
      <c r="A30" s="55" t="s">
        <v>99</v>
      </c>
      <c r="B30" s="56">
        <v>2464</v>
      </c>
      <c r="C30" s="56">
        <v>1991</v>
      </c>
      <c r="D30" s="56">
        <v>473</v>
      </c>
      <c r="E30" s="56">
        <v>2464</v>
      </c>
      <c r="F30" s="56">
        <v>1991</v>
      </c>
      <c r="G30" s="56">
        <v>473</v>
      </c>
      <c r="H30" s="56">
        <v>0</v>
      </c>
      <c r="I30" s="56">
        <v>0</v>
      </c>
      <c r="J30" s="56">
        <v>0</v>
      </c>
    </row>
    <row r="31" spans="1:10" ht="13.5">
      <c r="A31" s="55" t="s">
        <v>61</v>
      </c>
      <c r="B31" s="56">
        <v>1444</v>
      </c>
      <c r="C31" s="56">
        <v>1233</v>
      </c>
      <c r="D31" s="56">
        <v>211</v>
      </c>
      <c r="E31" s="56">
        <v>1444</v>
      </c>
      <c r="F31" s="56">
        <v>1233</v>
      </c>
      <c r="G31" s="56">
        <v>211</v>
      </c>
      <c r="H31" s="56">
        <v>0</v>
      </c>
      <c r="I31" s="56">
        <v>0</v>
      </c>
      <c r="J31" s="56">
        <v>0</v>
      </c>
    </row>
    <row r="32" spans="1:10" ht="13.5">
      <c r="A32" s="55" t="s">
        <v>190</v>
      </c>
      <c r="B32" s="56">
        <v>299</v>
      </c>
      <c r="C32" s="56">
        <v>229</v>
      </c>
      <c r="D32" s="56">
        <v>70</v>
      </c>
      <c r="E32" s="56">
        <v>294</v>
      </c>
      <c r="F32" s="56">
        <v>226</v>
      </c>
      <c r="G32" s="56">
        <v>68</v>
      </c>
      <c r="H32" s="56">
        <v>5</v>
      </c>
      <c r="I32" s="56">
        <v>3</v>
      </c>
      <c r="J32" s="56">
        <v>2</v>
      </c>
    </row>
    <row r="33" spans="1:10" ht="13.5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4" spans="1:10" ht="13.5">
      <c r="A34" s="50" t="s">
        <v>186</v>
      </c>
      <c r="B34" s="47">
        <v>2273</v>
      </c>
      <c r="C34" s="47">
        <v>1542</v>
      </c>
      <c r="D34" s="47">
        <v>731</v>
      </c>
      <c r="E34" s="47">
        <v>2164</v>
      </c>
      <c r="F34" s="47">
        <v>1472</v>
      </c>
      <c r="G34" s="47">
        <v>692</v>
      </c>
      <c r="H34" s="47">
        <v>109</v>
      </c>
      <c r="I34" s="47">
        <v>70</v>
      </c>
      <c r="J34" s="47">
        <v>39</v>
      </c>
    </row>
    <row r="35" spans="1:10" ht="13.5">
      <c r="A35" s="50" t="s">
        <v>74</v>
      </c>
      <c r="B35" s="47">
        <v>2553</v>
      </c>
      <c r="C35" s="47">
        <v>1884</v>
      </c>
      <c r="D35" s="47">
        <v>669</v>
      </c>
      <c r="E35" s="47">
        <v>2549</v>
      </c>
      <c r="F35" s="47">
        <v>1881</v>
      </c>
      <c r="G35" s="47">
        <v>668</v>
      </c>
      <c r="H35" s="47">
        <v>4</v>
      </c>
      <c r="I35" s="47">
        <v>3</v>
      </c>
      <c r="J35" s="47">
        <v>1</v>
      </c>
    </row>
    <row r="36" spans="1:10" ht="13.5">
      <c r="A36" s="50" t="s">
        <v>75</v>
      </c>
      <c r="B36" s="47">
        <v>2477</v>
      </c>
      <c r="C36" s="47">
        <v>1900</v>
      </c>
      <c r="D36" s="47">
        <v>577</v>
      </c>
      <c r="E36" s="47">
        <v>2477</v>
      </c>
      <c r="F36" s="47">
        <v>1900</v>
      </c>
      <c r="G36" s="47">
        <v>577</v>
      </c>
      <c r="H36" s="47">
        <v>0</v>
      </c>
      <c r="I36" s="47">
        <v>0</v>
      </c>
      <c r="J36" s="47">
        <v>0</v>
      </c>
    </row>
    <row r="37" spans="1:10" ht="13.5">
      <c r="A37" s="50" t="s">
        <v>76</v>
      </c>
      <c r="B37" s="47">
        <v>2462</v>
      </c>
      <c r="C37" s="47">
        <v>1863</v>
      </c>
      <c r="D37" s="47">
        <v>599</v>
      </c>
      <c r="E37" s="47">
        <v>2462</v>
      </c>
      <c r="F37" s="47">
        <v>1863</v>
      </c>
      <c r="G37" s="47">
        <v>599</v>
      </c>
      <c r="H37" s="47">
        <v>0</v>
      </c>
      <c r="I37" s="47">
        <v>0</v>
      </c>
      <c r="J37" s="47">
        <v>0</v>
      </c>
    </row>
    <row r="38" spans="1:10" ht="13.5">
      <c r="A38" s="50" t="s">
        <v>77</v>
      </c>
      <c r="B38" s="47">
        <v>3831</v>
      </c>
      <c r="C38" s="47">
        <v>2908</v>
      </c>
      <c r="D38" s="47">
        <v>923</v>
      </c>
      <c r="E38" s="47">
        <v>3831</v>
      </c>
      <c r="F38" s="47">
        <v>2908</v>
      </c>
      <c r="G38" s="47">
        <v>923</v>
      </c>
      <c r="H38" s="47">
        <v>0</v>
      </c>
      <c r="I38" s="47">
        <v>0</v>
      </c>
      <c r="J38" s="47">
        <v>0</v>
      </c>
    </row>
    <row r="39" spans="1:10" ht="13.5">
      <c r="A39" s="50" t="s">
        <v>78</v>
      </c>
      <c r="B39" s="47">
        <v>7909</v>
      </c>
      <c r="C39" s="47">
        <v>6523</v>
      </c>
      <c r="D39" s="47">
        <v>1386</v>
      </c>
      <c r="E39" s="47">
        <v>7909</v>
      </c>
      <c r="F39" s="47">
        <v>6523</v>
      </c>
      <c r="G39" s="47">
        <v>1386</v>
      </c>
      <c r="H39" s="47">
        <v>0</v>
      </c>
      <c r="I39" s="47">
        <v>0</v>
      </c>
      <c r="J39" s="47">
        <v>0</v>
      </c>
    </row>
    <row r="40" spans="1:10" ht="13.5">
      <c r="A40" s="50" t="s">
        <v>79</v>
      </c>
      <c r="B40" s="47">
        <v>2930</v>
      </c>
      <c r="C40" s="47">
        <v>2387</v>
      </c>
      <c r="D40" s="47">
        <v>543</v>
      </c>
      <c r="E40" s="47">
        <v>2930</v>
      </c>
      <c r="F40" s="47">
        <v>2387</v>
      </c>
      <c r="G40" s="47">
        <v>543</v>
      </c>
      <c r="H40" s="47">
        <v>0</v>
      </c>
      <c r="I40" s="47">
        <v>0</v>
      </c>
      <c r="J40" s="47">
        <v>0</v>
      </c>
    </row>
    <row r="41" spans="1:10" ht="13.5">
      <c r="A41" s="50" t="s">
        <v>80</v>
      </c>
      <c r="B41" s="47">
        <v>11098</v>
      </c>
      <c r="C41" s="47">
        <v>9681</v>
      </c>
      <c r="D41" s="47">
        <v>1417</v>
      </c>
      <c r="E41" s="47">
        <v>11098</v>
      </c>
      <c r="F41" s="47">
        <v>9681</v>
      </c>
      <c r="G41" s="47">
        <v>1417</v>
      </c>
      <c r="H41" s="47">
        <v>0</v>
      </c>
      <c r="I41" s="47">
        <v>0</v>
      </c>
      <c r="J41" s="47">
        <v>0</v>
      </c>
    </row>
    <row r="42" spans="1:10" ht="13.5">
      <c r="A42" s="45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3.5">
      <c r="A43" s="1" t="s">
        <v>139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4">
    <mergeCell ref="B5:D5"/>
    <mergeCell ref="E5:G5"/>
    <mergeCell ref="H5:J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34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10" width="8.5039062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9" t="s">
        <v>101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40" t="s">
        <v>192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39" t="s">
        <v>202</v>
      </c>
    </row>
    <row r="5" spans="1:10" ht="22.5">
      <c r="A5" s="51" t="s">
        <v>102</v>
      </c>
      <c r="B5" s="4" t="s">
        <v>103</v>
      </c>
      <c r="C5" s="4" t="s">
        <v>193</v>
      </c>
      <c r="D5" s="19" t="s">
        <v>126</v>
      </c>
      <c r="E5" s="19" t="s">
        <v>127</v>
      </c>
      <c r="F5" s="19" t="s">
        <v>128</v>
      </c>
      <c r="G5" s="19" t="s">
        <v>129</v>
      </c>
      <c r="H5" s="19" t="s">
        <v>130</v>
      </c>
      <c r="I5" s="19" t="s">
        <v>131</v>
      </c>
      <c r="J5" s="20" t="s">
        <v>104</v>
      </c>
    </row>
    <row r="6" spans="1:10" ht="13.5">
      <c r="A6" s="44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55" t="s">
        <v>98</v>
      </c>
      <c r="B7" s="56">
        <f>SUM(C7:J7)</f>
        <v>840</v>
      </c>
      <c r="C7" s="56">
        <v>369</v>
      </c>
      <c r="D7" s="56">
        <v>190</v>
      </c>
      <c r="E7" s="56">
        <v>102</v>
      </c>
      <c r="F7" s="56">
        <v>61</v>
      </c>
      <c r="G7" s="56">
        <v>55</v>
      </c>
      <c r="H7" s="56">
        <v>44</v>
      </c>
      <c r="I7" s="56">
        <v>8</v>
      </c>
      <c r="J7" s="56">
        <v>11</v>
      </c>
    </row>
    <row r="8" spans="1:10" ht="7.5" customHeight="1">
      <c r="A8" s="61"/>
      <c r="B8" s="62"/>
      <c r="C8" s="37"/>
      <c r="D8" s="37"/>
      <c r="E8" s="37"/>
      <c r="F8" s="37"/>
      <c r="G8" s="37"/>
      <c r="H8" s="37"/>
      <c r="I8" s="37"/>
      <c r="J8" s="37"/>
    </row>
    <row r="9" spans="1:10" ht="13.5">
      <c r="A9" s="55" t="s">
        <v>40</v>
      </c>
      <c r="B9" s="56">
        <f aca="true" t="shared" si="0" ref="B9:B32">SUM(C9:J9)</f>
        <v>39</v>
      </c>
      <c r="C9" s="56">
        <v>13</v>
      </c>
      <c r="D9" s="56">
        <v>11</v>
      </c>
      <c r="E9" s="56">
        <v>5</v>
      </c>
      <c r="F9" s="56">
        <v>3</v>
      </c>
      <c r="G9" s="56">
        <v>3</v>
      </c>
      <c r="H9" s="56">
        <v>2</v>
      </c>
      <c r="I9" s="56">
        <v>2</v>
      </c>
      <c r="J9" s="56">
        <v>0</v>
      </c>
    </row>
    <row r="10" spans="1:10" ht="13.5">
      <c r="A10" s="55" t="s">
        <v>41</v>
      </c>
      <c r="B10" s="56">
        <f t="shared" si="0"/>
        <v>2</v>
      </c>
      <c r="C10" s="56">
        <v>0</v>
      </c>
      <c r="D10" s="56">
        <v>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13.5">
      <c r="A11" s="55" t="s">
        <v>42</v>
      </c>
      <c r="B11" s="56">
        <f t="shared" si="0"/>
        <v>16</v>
      </c>
      <c r="C11" s="56">
        <v>10</v>
      </c>
      <c r="D11" s="56">
        <v>4</v>
      </c>
      <c r="E11" s="56">
        <v>1</v>
      </c>
      <c r="F11" s="56">
        <v>1</v>
      </c>
      <c r="G11" s="56">
        <v>0</v>
      </c>
      <c r="H11" s="56">
        <v>0</v>
      </c>
      <c r="I11" s="56">
        <v>0</v>
      </c>
      <c r="J11" s="56">
        <v>0</v>
      </c>
    </row>
    <row r="12" spans="1:10" ht="13.5">
      <c r="A12" s="55" t="s">
        <v>44</v>
      </c>
      <c r="B12" s="56">
        <f t="shared" si="0"/>
        <v>6</v>
      </c>
      <c r="C12" s="56">
        <v>0</v>
      </c>
      <c r="D12" s="56">
        <v>3</v>
      </c>
      <c r="E12" s="56">
        <v>3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ht="13.5">
      <c r="A13" s="55" t="s">
        <v>45</v>
      </c>
      <c r="B13" s="56">
        <f t="shared" si="0"/>
        <v>4</v>
      </c>
      <c r="C13" s="56">
        <v>3</v>
      </c>
      <c r="D13" s="56">
        <v>0</v>
      </c>
      <c r="E13" s="56">
        <v>1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16.5" customHeight="1">
      <c r="A14" s="55" t="s">
        <v>46</v>
      </c>
      <c r="B14" s="56">
        <f t="shared" si="0"/>
        <v>24</v>
      </c>
      <c r="C14" s="56">
        <v>10</v>
      </c>
      <c r="D14" s="56">
        <v>4</v>
      </c>
      <c r="E14" s="56">
        <v>4</v>
      </c>
      <c r="F14" s="56">
        <v>2</v>
      </c>
      <c r="G14" s="56">
        <v>1</v>
      </c>
      <c r="H14" s="56">
        <v>3</v>
      </c>
      <c r="I14" s="56">
        <v>0</v>
      </c>
      <c r="J14" s="56">
        <v>0</v>
      </c>
    </row>
    <row r="15" spans="1:10" ht="13.5">
      <c r="A15" s="55" t="s">
        <v>188</v>
      </c>
      <c r="B15" s="56">
        <f t="shared" si="0"/>
        <v>24</v>
      </c>
      <c r="C15" s="56">
        <v>10</v>
      </c>
      <c r="D15" s="56">
        <v>7</v>
      </c>
      <c r="E15" s="56">
        <v>2</v>
      </c>
      <c r="F15" s="56">
        <v>3</v>
      </c>
      <c r="G15" s="56">
        <v>0</v>
      </c>
      <c r="H15" s="56">
        <v>2</v>
      </c>
      <c r="I15" s="56">
        <v>0</v>
      </c>
      <c r="J15" s="56">
        <v>0</v>
      </c>
    </row>
    <row r="16" spans="1:10" ht="13.5">
      <c r="A16" s="55" t="s">
        <v>48</v>
      </c>
      <c r="B16" s="56">
        <f t="shared" si="0"/>
        <v>48</v>
      </c>
      <c r="C16" s="56">
        <v>12</v>
      </c>
      <c r="D16" s="56">
        <v>9</v>
      </c>
      <c r="E16" s="56">
        <v>8</v>
      </c>
      <c r="F16" s="56">
        <v>3</v>
      </c>
      <c r="G16" s="56">
        <v>7</v>
      </c>
      <c r="H16" s="56">
        <v>7</v>
      </c>
      <c r="I16" s="56">
        <v>1</v>
      </c>
      <c r="J16" s="56">
        <v>1</v>
      </c>
    </row>
    <row r="17" spans="1:10" ht="13.5">
      <c r="A17" s="55" t="s">
        <v>49</v>
      </c>
      <c r="B17" s="56">
        <f t="shared" si="0"/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ht="13.5">
      <c r="A18" s="55" t="s">
        <v>50</v>
      </c>
      <c r="B18" s="56">
        <f t="shared" si="0"/>
        <v>46</v>
      </c>
      <c r="C18" s="56">
        <v>27</v>
      </c>
      <c r="D18" s="56">
        <v>13</v>
      </c>
      <c r="E18" s="56">
        <v>1</v>
      </c>
      <c r="F18" s="56">
        <v>1</v>
      </c>
      <c r="G18" s="56">
        <v>2</v>
      </c>
      <c r="H18" s="56">
        <v>1</v>
      </c>
      <c r="I18" s="56">
        <v>0</v>
      </c>
      <c r="J18" s="56">
        <v>1</v>
      </c>
    </row>
    <row r="19" spans="1:10" ht="16.5" customHeight="1">
      <c r="A19" s="55" t="s">
        <v>51</v>
      </c>
      <c r="B19" s="56">
        <f t="shared" si="0"/>
        <v>4</v>
      </c>
      <c r="C19" s="56">
        <v>2</v>
      </c>
      <c r="D19" s="56">
        <v>2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ht="13.5">
      <c r="A20" s="55" t="s">
        <v>52</v>
      </c>
      <c r="B20" s="56">
        <f t="shared" si="0"/>
        <v>1</v>
      </c>
      <c r="C20" s="56">
        <v>1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ht="13.5">
      <c r="A21" s="55" t="s">
        <v>53</v>
      </c>
      <c r="B21" s="56">
        <f t="shared" si="0"/>
        <v>29</v>
      </c>
      <c r="C21" s="56">
        <v>10</v>
      </c>
      <c r="D21" s="56">
        <v>8</v>
      </c>
      <c r="E21" s="56">
        <v>2</v>
      </c>
      <c r="F21" s="56">
        <v>3</v>
      </c>
      <c r="G21" s="56">
        <v>3</v>
      </c>
      <c r="H21" s="56">
        <v>2</v>
      </c>
      <c r="I21" s="56">
        <v>1</v>
      </c>
      <c r="J21" s="56">
        <v>0</v>
      </c>
    </row>
    <row r="22" spans="1:10" ht="13.5">
      <c r="A22" s="55" t="s">
        <v>54</v>
      </c>
      <c r="B22" s="56">
        <f t="shared" si="0"/>
        <v>48</v>
      </c>
      <c r="C22" s="56">
        <v>14</v>
      </c>
      <c r="D22" s="56">
        <v>9</v>
      </c>
      <c r="E22" s="56">
        <v>3</v>
      </c>
      <c r="F22" s="56">
        <v>6</v>
      </c>
      <c r="G22" s="56">
        <v>7</v>
      </c>
      <c r="H22" s="56">
        <v>6</v>
      </c>
      <c r="I22" s="56">
        <v>2</v>
      </c>
      <c r="J22" s="56">
        <v>1</v>
      </c>
    </row>
    <row r="23" spans="1:10" ht="13.5">
      <c r="A23" s="55" t="s">
        <v>31</v>
      </c>
      <c r="B23" s="56">
        <f t="shared" si="0"/>
        <v>31</v>
      </c>
      <c r="C23" s="56">
        <v>9</v>
      </c>
      <c r="D23" s="56">
        <v>7</v>
      </c>
      <c r="E23" s="56">
        <v>4</v>
      </c>
      <c r="F23" s="56">
        <v>0</v>
      </c>
      <c r="G23" s="56">
        <v>6</v>
      </c>
      <c r="H23" s="56">
        <v>4</v>
      </c>
      <c r="I23" s="56">
        <v>0</v>
      </c>
      <c r="J23" s="56">
        <v>1</v>
      </c>
    </row>
    <row r="24" spans="1:10" ht="16.5" customHeight="1">
      <c r="A24" s="55" t="s">
        <v>55</v>
      </c>
      <c r="B24" s="56">
        <f t="shared" si="0"/>
        <v>185</v>
      </c>
      <c r="C24" s="56">
        <v>88</v>
      </c>
      <c r="D24" s="56">
        <v>42</v>
      </c>
      <c r="E24" s="56">
        <v>25</v>
      </c>
      <c r="F24" s="56">
        <v>17</v>
      </c>
      <c r="G24" s="56">
        <v>9</v>
      </c>
      <c r="H24" s="56">
        <v>4</v>
      </c>
      <c r="I24" s="56">
        <v>0</v>
      </c>
      <c r="J24" s="56">
        <v>0</v>
      </c>
    </row>
    <row r="25" spans="1:10" ht="13.5">
      <c r="A25" s="55" t="s">
        <v>159</v>
      </c>
      <c r="B25" s="56">
        <f t="shared" si="0"/>
        <v>64</v>
      </c>
      <c r="C25" s="56">
        <v>40</v>
      </c>
      <c r="D25" s="56">
        <v>12</v>
      </c>
      <c r="E25" s="56">
        <v>2</v>
      </c>
      <c r="F25" s="56">
        <v>4</v>
      </c>
      <c r="G25" s="56">
        <v>3</v>
      </c>
      <c r="H25" s="56">
        <v>2</v>
      </c>
      <c r="I25" s="56">
        <v>0</v>
      </c>
      <c r="J25" s="56">
        <v>1</v>
      </c>
    </row>
    <row r="26" spans="1:10" ht="13.5">
      <c r="A26" s="55" t="s">
        <v>161</v>
      </c>
      <c r="B26" s="56">
        <f t="shared" si="0"/>
        <v>126</v>
      </c>
      <c r="C26" s="56">
        <v>61</v>
      </c>
      <c r="D26" s="56">
        <v>31</v>
      </c>
      <c r="E26" s="56">
        <v>14</v>
      </c>
      <c r="F26" s="56">
        <v>7</v>
      </c>
      <c r="G26" s="56">
        <v>5</v>
      </c>
      <c r="H26" s="56">
        <v>5</v>
      </c>
      <c r="I26" s="56">
        <v>2</v>
      </c>
      <c r="J26" s="56">
        <v>1</v>
      </c>
    </row>
    <row r="27" spans="1:10" ht="13.5">
      <c r="A27" s="55" t="s">
        <v>189</v>
      </c>
      <c r="B27" s="56">
        <f t="shared" si="0"/>
        <v>19</v>
      </c>
      <c r="C27" s="56">
        <v>9</v>
      </c>
      <c r="D27" s="56">
        <v>2</v>
      </c>
      <c r="E27" s="56">
        <v>3</v>
      </c>
      <c r="F27" s="56">
        <v>3</v>
      </c>
      <c r="G27" s="56">
        <v>2</v>
      </c>
      <c r="H27" s="56">
        <v>0</v>
      </c>
      <c r="I27" s="56">
        <v>0</v>
      </c>
      <c r="J27" s="56">
        <v>0</v>
      </c>
    </row>
    <row r="28" spans="1:10" ht="13.5">
      <c r="A28" s="117" t="s">
        <v>218</v>
      </c>
      <c r="B28" s="56">
        <f t="shared" si="0"/>
        <v>13</v>
      </c>
      <c r="C28" s="56">
        <v>4</v>
      </c>
      <c r="D28" s="56">
        <v>1</v>
      </c>
      <c r="E28" s="56">
        <v>2</v>
      </c>
      <c r="F28" s="56">
        <v>0</v>
      </c>
      <c r="G28" s="56">
        <v>2</v>
      </c>
      <c r="H28" s="56">
        <v>3</v>
      </c>
      <c r="I28" s="56">
        <v>0</v>
      </c>
      <c r="J28" s="56">
        <v>1</v>
      </c>
    </row>
    <row r="29" spans="1:10" ht="16.5" customHeight="1">
      <c r="A29" s="55" t="s">
        <v>57</v>
      </c>
      <c r="B29" s="56">
        <f t="shared" si="0"/>
        <v>55</v>
      </c>
      <c r="C29" s="56">
        <v>22</v>
      </c>
      <c r="D29" s="56">
        <v>17</v>
      </c>
      <c r="E29" s="56">
        <v>9</v>
      </c>
      <c r="F29" s="56">
        <v>2</v>
      </c>
      <c r="G29" s="56">
        <v>2</v>
      </c>
      <c r="H29" s="56">
        <v>1</v>
      </c>
      <c r="I29" s="56">
        <v>0</v>
      </c>
      <c r="J29" s="56">
        <v>2</v>
      </c>
    </row>
    <row r="30" spans="1:10" ht="13.5">
      <c r="A30" s="55" t="s">
        <v>99</v>
      </c>
      <c r="B30" s="56">
        <f t="shared" si="0"/>
        <v>8</v>
      </c>
      <c r="C30" s="56">
        <v>2</v>
      </c>
      <c r="D30" s="56">
        <v>0</v>
      </c>
      <c r="E30" s="56">
        <v>2</v>
      </c>
      <c r="F30" s="56">
        <v>1</v>
      </c>
      <c r="G30" s="56">
        <v>2</v>
      </c>
      <c r="H30" s="56">
        <v>0</v>
      </c>
      <c r="I30" s="56">
        <v>0</v>
      </c>
      <c r="J30" s="56">
        <v>1</v>
      </c>
    </row>
    <row r="31" spans="1:10" ht="13.5">
      <c r="A31" s="55" t="s">
        <v>61</v>
      </c>
      <c r="B31" s="56">
        <f t="shared" si="0"/>
        <v>29</v>
      </c>
      <c r="C31" s="56">
        <v>10</v>
      </c>
      <c r="D31" s="56">
        <v>5</v>
      </c>
      <c r="E31" s="56">
        <v>8</v>
      </c>
      <c r="F31" s="56">
        <v>3</v>
      </c>
      <c r="G31" s="56">
        <v>0</v>
      </c>
      <c r="H31" s="56">
        <v>2</v>
      </c>
      <c r="I31" s="56">
        <v>0</v>
      </c>
      <c r="J31" s="56">
        <v>1</v>
      </c>
    </row>
    <row r="32" spans="1:10" ht="13.5">
      <c r="A32" s="55" t="s">
        <v>190</v>
      </c>
      <c r="B32" s="56">
        <f t="shared" si="0"/>
        <v>19</v>
      </c>
      <c r="C32" s="56">
        <v>12</v>
      </c>
      <c r="D32" s="56">
        <v>1</v>
      </c>
      <c r="E32" s="56">
        <v>3</v>
      </c>
      <c r="F32" s="56">
        <v>2</v>
      </c>
      <c r="G32" s="56">
        <v>1</v>
      </c>
      <c r="H32" s="56">
        <v>0</v>
      </c>
      <c r="I32" s="56">
        <v>0</v>
      </c>
      <c r="J32" s="56">
        <v>0</v>
      </c>
    </row>
    <row r="33" spans="1:10" ht="13.5">
      <c r="A33" s="45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3.5">
      <c r="A34" s="1" t="s">
        <v>139</v>
      </c>
      <c r="B34" s="1"/>
      <c r="C34" s="1"/>
      <c r="D34" s="1"/>
      <c r="E34" s="1"/>
      <c r="F34" s="1"/>
      <c r="G34" s="1"/>
      <c r="H34" s="1"/>
      <c r="I34" s="1"/>
      <c r="J34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70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 t="s">
        <v>105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145</v>
      </c>
      <c r="B3" s="1"/>
      <c r="C3" s="1"/>
      <c r="D3" s="1"/>
      <c r="E3" s="1"/>
      <c r="F3" s="1"/>
      <c r="G3" s="1"/>
    </row>
    <row r="4" spans="1:7" ht="14.25">
      <c r="A4" s="40" t="s">
        <v>194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202</v>
      </c>
    </row>
    <row r="6" spans="1:7" ht="13.5">
      <c r="A6" s="51" t="s">
        <v>106</v>
      </c>
      <c r="B6" s="4" t="s">
        <v>113</v>
      </c>
      <c r="C6" s="4" t="s">
        <v>107</v>
      </c>
      <c r="D6" s="4" t="s">
        <v>108</v>
      </c>
      <c r="E6" s="4" t="s">
        <v>109</v>
      </c>
      <c r="F6" s="4" t="s">
        <v>110</v>
      </c>
      <c r="G6" s="3" t="s">
        <v>111</v>
      </c>
    </row>
    <row r="7" spans="1:7" ht="13.5">
      <c r="A7" s="55"/>
      <c r="B7" s="37"/>
      <c r="C7" s="38"/>
      <c r="D7" s="60" t="s">
        <v>112</v>
      </c>
      <c r="E7" s="60"/>
      <c r="F7" s="38"/>
      <c r="G7" s="38"/>
    </row>
    <row r="8" spans="1:7" ht="13.5" customHeight="1">
      <c r="A8" s="55" t="s">
        <v>98</v>
      </c>
      <c r="B8" s="56">
        <v>155</v>
      </c>
      <c r="C8" s="56">
        <v>328</v>
      </c>
      <c r="D8" s="56">
        <v>102</v>
      </c>
      <c r="E8" s="56">
        <v>83</v>
      </c>
      <c r="F8" s="56">
        <v>26</v>
      </c>
      <c r="G8" s="56">
        <v>146</v>
      </c>
    </row>
    <row r="9" spans="1:7" ht="13.5" customHeight="1">
      <c r="A9" s="55" t="s">
        <v>40</v>
      </c>
      <c r="B9" s="56">
        <v>8</v>
      </c>
      <c r="C9" s="56">
        <v>15</v>
      </c>
      <c r="D9" s="56">
        <v>4</v>
      </c>
      <c r="E9" s="56">
        <v>6</v>
      </c>
      <c r="F9" s="56">
        <v>2</v>
      </c>
      <c r="G9" s="56">
        <v>4</v>
      </c>
    </row>
    <row r="10" spans="1:7" ht="11.25" customHeight="1">
      <c r="A10" s="55" t="s">
        <v>41</v>
      </c>
      <c r="B10" s="56">
        <v>1</v>
      </c>
      <c r="C10" s="56">
        <v>1</v>
      </c>
      <c r="D10" s="56">
        <v>0</v>
      </c>
      <c r="E10" s="56">
        <v>0</v>
      </c>
      <c r="F10" s="56">
        <v>0</v>
      </c>
      <c r="G10" s="56">
        <v>0</v>
      </c>
    </row>
    <row r="11" spans="1:7" ht="11.25" customHeight="1">
      <c r="A11" s="55" t="s">
        <v>42</v>
      </c>
      <c r="B11" s="56">
        <v>2</v>
      </c>
      <c r="C11" s="56">
        <v>4</v>
      </c>
      <c r="D11" s="56">
        <v>7</v>
      </c>
      <c r="E11" s="56">
        <v>1</v>
      </c>
      <c r="F11" s="56">
        <v>1</v>
      </c>
      <c r="G11" s="56">
        <v>1</v>
      </c>
    </row>
    <row r="12" spans="1:7" ht="11.25" customHeight="1">
      <c r="A12" s="55" t="s">
        <v>44</v>
      </c>
      <c r="B12" s="56">
        <v>1</v>
      </c>
      <c r="C12" s="56">
        <v>4</v>
      </c>
      <c r="D12" s="56">
        <v>0</v>
      </c>
      <c r="E12" s="56">
        <v>0</v>
      </c>
      <c r="F12" s="56">
        <v>0</v>
      </c>
      <c r="G12" s="56">
        <v>1</v>
      </c>
    </row>
    <row r="13" spans="1:7" ht="11.25" customHeight="1">
      <c r="A13" s="55" t="s">
        <v>45</v>
      </c>
      <c r="B13" s="56">
        <v>2</v>
      </c>
      <c r="C13" s="56">
        <v>1</v>
      </c>
      <c r="D13" s="56">
        <v>0</v>
      </c>
      <c r="E13" s="56">
        <v>0</v>
      </c>
      <c r="F13" s="56">
        <v>0</v>
      </c>
      <c r="G13" s="56">
        <v>1</v>
      </c>
    </row>
    <row r="14" spans="1:7" ht="13.5" customHeight="1">
      <c r="A14" s="55" t="s">
        <v>46</v>
      </c>
      <c r="B14" s="56">
        <v>3</v>
      </c>
      <c r="C14" s="56">
        <v>13</v>
      </c>
      <c r="D14" s="56">
        <v>3</v>
      </c>
      <c r="E14" s="56">
        <v>2</v>
      </c>
      <c r="F14" s="56">
        <v>0</v>
      </c>
      <c r="G14" s="56">
        <v>3</v>
      </c>
    </row>
    <row r="15" spans="1:7" ht="11.25" customHeight="1">
      <c r="A15" s="55" t="s">
        <v>188</v>
      </c>
      <c r="B15" s="56">
        <v>5</v>
      </c>
      <c r="C15" s="56">
        <v>9</v>
      </c>
      <c r="D15" s="56">
        <v>2</v>
      </c>
      <c r="E15" s="56">
        <v>3</v>
      </c>
      <c r="F15" s="56">
        <v>1</v>
      </c>
      <c r="G15" s="56">
        <v>4</v>
      </c>
    </row>
    <row r="16" spans="1:7" ht="11.25" customHeight="1">
      <c r="A16" s="55" t="s">
        <v>48</v>
      </c>
      <c r="B16" s="56">
        <v>14</v>
      </c>
      <c r="C16" s="56">
        <v>15</v>
      </c>
      <c r="D16" s="56">
        <v>6</v>
      </c>
      <c r="E16" s="56">
        <v>6</v>
      </c>
      <c r="F16" s="56">
        <v>0</v>
      </c>
      <c r="G16" s="56">
        <v>7</v>
      </c>
    </row>
    <row r="17" spans="1:7" ht="11.25" customHeight="1">
      <c r="A17" s="55" t="s">
        <v>49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 ht="11.25" customHeight="1">
      <c r="A18" s="55" t="s">
        <v>50</v>
      </c>
      <c r="B18" s="56">
        <v>9</v>
      </c>
      <c r="C18" s="56">
        <v>16</v>
      </c>
      <c r="D18" s="56">
        <v>5</v>
      </c>
      <c r="E18" s="56">
        <v>5</v>
      </c>
      <c r="F18" s="56">
        <v>0</v>
      </c>
      <c r="G18" s="56">
        <v>11</v>
      </c>
    </row>
    <row r="19" spans="1:7" ht="13.5" customHeight="1">
      <c r="A19" s="55" t="s">
        <v>51</v>
      </c>
      <c r="B19" s="56">
        <v>1</v>
      </c>
      <c r="C19" s="56">
        <v>0</v>
      </c>
      <c r="D19" s="56">
        <v>1</v>
      </c>
      <c r="E19" s="56">
        <v>0</v>
      </c>
      <c r="F19" s="56">
        <v>0</v>
      </c>
      <c r="G19" s="56">
        <v>2</v>
      </c>
    </row>
    <row r="20" spans="1:7" ht="11.25" customHeight="1">
      <c r="A20" s="55" t="s">
        <v>52</v>
      </c>
      <c r="B20" s="56">
        <v>0</v>
      </c>
      <c r="C20" s="56">
        <v>0</v>
      </c>
      <c r="D20" s="56">
        <v>0</v>
      </c>
      <c r="E20" s="56">
        <v>0</v>
      </c>
      <c r="F20" s="56">
        <v>1</v>
      </c>
      <c r="G20" s="56">
        <v>0</v>
      </c>
    </row>
    <row r="21" spans="1:7" ht="11.25" customHeight="1">
      <c r="A21" s="55" t="s">
        <v>53</v>
      </c>
      <c r="B21" s="56">
        <v>11</v>
      </c>
      <c r="C21" s="56">
        <v>4</v>
      </c>
      <c r="D21" s="56">
        <v>8</v>
      </c>
      <c r="E21" s="56">
        <v>3</v>
      </c>
      <c r="F21" s="56">
        <v>1</v>
      </c>
      <c r="G21" s="56">
        <v>2</v>
      </c>
    </row>
    <row r="22" spans="1:7" ht="11.25" customHeight="1">
      <c r="A22" s="55" t="s">
        <v>54</v>
      </c>
      <c r="B22" s="56">
        <v>14</v>
      </c>
      <c r="C22" s="56">
        <v>18</v>
      </c>
      <c r="D22" s="56">
        <v>11</v>
      </c>
      <c r="E22" s="56">
        <v>2</v>
      </c>
      <c r="F22" s="56">
        <v>0</v>
      </c>
      <c r="G22" s="56">
        <v>3</v>
      </c>
    </row>
    <row r="23" spans="1:7" ht="11.25" customHeight="1">
      <c r="A23" s="55" t="s">
        <v>31</v>
      </c>
      <c r="B23" s="56">
        <v>8</v>
      </c>
      <c r="C23" s="56">
        <v>12</v>
      </c>
      <c r="D23" s="56">
        <v>3</v>
      </c>
      <c r="E23" s="56">
        <v>3</v>
      </c>
      <c r="F23" s="56">
        <v>1</v>
      </c>
      <c r="G23" s="56">
        <v>4</v>
      </c>
    </row>
    <row r="24" spans="1:7" ht="13.5" customHeight="1">
      <c r="A24" s="55" t="s">
        <v>55</v>
      </c>
      <c r="B24" s="56">
        <v>28</v>
      </c>
      <c r="C24" s="56">
        <v>78</v>
      </c>
      <c r="D24" s="56">
        <v>24</v>
      </c>
      <c r="E24" s="56">
        <v>15</v>
      </c>
      <c r="F24" s="56">
        <v>4</v>
      </c>
      <c r="G24" s="56">
        <v>36</v>
      </c>
    </row>
    <row r="25" spans="1:7" ht="11.25" customHeight="1">
      <c r="A25" s="55" t="s">
        <v>159</v>
      </c>
      <c r="B25" s="56">
        <v>10</v>
      </c>
      <c r="C25" s="56">
        <v>28</v>
      </c>
      <c r="D25" s="56">
        <v>7</v>
      </c>
      <c r="E25" s="56">
        <v>1</v>
      </c>
      <c r="F25" s="56">
        <v>2</v>
      </c>
      <c r="G25" s="56">
        <v>16</v>
      </c>
    </row>
    <row r="26" spans="1:7" ht="11.25" customHeight="1">
      <c r="A26" s="55" t="s">
        <v>161</v>
      </c>
      <c r="B26" s="56">
        <v>15</v>
      </c>
      <c r="C26" s="56">
        <v>62</v>
      </c>
      <c r="D26" s="56">
        <v>8</v>
      </c>
      <c r="E26" s="56">
        <v>9</v>
      </c>
      <c r="F26" s="56">
        <v>7</v>
      </c>
      <c r="G26" s="56">
        <v>25</v>
      </c>
    </row>
    <row r="27" spans="1:7" ht="11.25" customHeight="1">
      <c r="A27" s="55" t="s">
        <v>189</v>
      </c>
      <c r="B27" s="56">
        <v>4</v>
      </c>
      <c r="C27" s="56">
        <v>7</v>
      </c>
      <c r="D27" s="56">
        <v>1</v>
      </c>
      <c r="E27" s="56">
        <v>3</v>
      </c>
      <c r="F27" s="56">
        <v>0</v>
      </c>
      <c r="G27" s="56">
        <v>4</v>
      </c>
    </row>
    <row r="28" spans="1:7" ht="11.25" customHeight="1">
      <c r="A28" s="117" t="s">
        <v>218</v>
      </c>
      <c r="B28" s="56">
        <v>2</v>
      </c>
      <c r="C28" s="56">
        <v>5</v>
      </c>
      <c r="D28" s="56">
        <v>2</v>
      </c>
      <c r="E28" s="56">
        <v>2</v>
      </c>
      <c r="F28" s="56">
        <v>1</v>
      </c>
      <c r="G28" s="56">
        <v>1</v>
      </c>
    </row>
    <row r="29" spans="1:7" ht="12" customHeight="1">
      <c r="A29" s="55" t="s">
        <v>57</v>
      </c>
      <c r="B29" s="56">
        <v>7</v>
      </c>
      <c r="C29" s="56">
        <v>17</v>
      </c>
      <c r="D29" s="56">
        <v>5</v>
      </c>
      <c r="E29" s="56">
        <v>11</v>
      </c>
      <c r="F29" s="56">
        <v>3</v>
      </c>
      <c r="G29" s="56">
        <v>12</v>
      </c>
    </row>
    <row r="30" spans="1:7" ht="11.25" customHeight="1">
      <c r="A30" s="55" t="s">
        <v>99</v>
      </c>
      <c r="B30" s="56">
        <v>0</v>
      </c>
      <c r="C30" s="56">
        <v>3</v>
      </c>
      <c r="D30" s="56">
        <v>1</v>
      </c>
      <c r="E30" s="56">
        <v>1</v>
      </c>
      <c r="F30" s="56">
        <v>1</v>
      </c>
      <c r="G30" s="56">
        <v>2</v>
      </c>
    </row>
    <row r="31" spans="1:7" ht="11.25" customHeight="1">
      <c r="A31" s="55" t="s">
        <v>61</v>
      </c>
      <c r="B31" s="56">
        <v>2</v>
      </c>
      <c r="C31" s="56">
        <v>14</v>
      </c>
      <c r="D31" s="56">
        <v>3</v>
      </c>
      <c r="E31" s="56">
        <v>4</v>
      </c>
      <c r="F31" s="56">
        <v>0</v>
      </c>
      <c r="G31" s="56">
        <v>6</v>
      </c>
    </row>
    <row r="32" spans="1:7" ht="11.25" customHeight="1">
      <c r="A32" s="55" t="s">
        <v>190</v>
      </c>
      <c r="B32" s="56">
        <v>8</v>
      </c>
      <c r="C32" s="56">
        <v>2</v>
      </c>
      <c r="D32" s="56">
        <v>1</v>
      </c>
      <c r="E32" s="56">
        <v>6</v>
      </c>
      <c r="F32" s="56">
        <v>1</v>
      </c>
      <c r="G32" s="56">
        <v>1</v>
      </c>
    </row>
    <row r="33" spans="1:7" ht="9.75" customHeight="1">
      <c r="A33" s="55"/>
      <c r="B33" s="56"/>
      <c r="C33" s="56"/>
      <c r="D33" s="56"/>
      <c r="E33" s="56"/>
      <c r="F33" s="56"/>
      <c r="G33" s="56"/>
    </row>
    <row r="34" spans="1:7" ht="12" customHeight="1">
      <c r="A34" s="58" t="s">
        <v>195</v>
      </c>
      <c r="B34" s="56">
        <v>49</v>
      </c>
      <c r="C34" s="56">
        <v>154</v>
      </c>
      <c r="D34" s="56">
        <v>40</v>
      </c>
      <c r="E34" s="56">
        <v>33</v>
      </c>
      <c r="F34" s="56">
        <v>14</v>
      </c>
      <c r="G34" s="56">
        <v>79</v>
      </c>
    </row>
    <row r="35" spans="1:7" ht="12" customHeight="1">
      <c r="A35" s="58" t="s">
        <v>120</v>
      </c>
      <c r="B35" s="56">
        <v>39</v>
      </c>
      <c r="C35" s="56">
        <v>73</v>
      </c>
      <c r="D35" s="56">
        <v>19</v>
      </c>
      <c r="E35" s="56">
        <v>21</v>
      </c>
      <c r="F35" s="56">
        <v>7</v>
      </c>
      <c r="G35" s="56">
        <v>31</v>
      </c>
    </row>
    <row r="36" spans="1:7" ht="12" customHeight="1">
      <c r="A36" s="58" t="s">
        <v>119</v>
      </c>
      <c r="B36" s="56">
        <v>22</v>
      </c>
      <c r="C36" s="56">
        <v>37</v>
      </c>
      <c r="D36" s="56">
        <v>14</v>
      </c>
      <c r="E36" s="56">
        <v>15</v>
      </c>
      <c r="F36" s="56">
        <v>1</v>
      </c>
      <c r="G36" s="56">
        <v>13</v>
      </c>
    </row>
    <row r="37" spans="1:7" ht="12" customHeight="1">
      <c r="A37" s="58" t="s">
        <v>118</v>
      </c>
      <c r="B37" s="56">
        <v>14</v>
      </c>
      <c r="C37" s="56">
        <v>24</v>
      </c>
      <c r="D37" s="56">
        <v>11</v>
      </c>
      <c r="E37" s="56">
        <v>4</v>
      </c>
      <c r="F37" s="56">
        <v>1</v>
      </c>
      <c r="G37" s="56">
        <v>7</v>
      </c>
    </row>
    <row r="38" spans="1:7" ht="12" customHeight="1">
      <c r="A38" s="58" t="s">
        <v>117</v>
      </c>
      <c r="B38" s="56">
        <v>19</v>
      </c>
      <c r="C38" s="56">
        <v>21</v>
      </c>
      <c r="D38" s="56">
        <v>5</v>
      </c>
      <c r="E38" s="56">
        <v>5</v>
      </c>
      <c r="F38" s="56">
        <v>2</v>
      </c>
      <c r="G38" s="56">
        <v>3</v>
      </c>
    </row>
    <row r="39" spans="1:7" ht="12" customHeight="1">
      <c r="A39" s="58" t="s">
        <v>116</v>
      </c>
      <c r="B39" s="56">
        <v>8</v>
      </c>
      <c r="C39" s="56">
        <v>13</v>
      </c>
      <c r="D39" s="56">
        <v>10</v>
      </c>
      <c r="E39" s="56">
        <v>5</v>
      </c>
      <c r="F39" s="56">
        <v>1</v>
      </c>
      <c r="G39" s="56">
        <v>7</v>
      </c>
    </row>
    <row r="40" spans="1:7" ht="12" customHeight="1">
      <c r="A40" s="58" t="s">
        <v>115</v>
      </c>
      <c r="B40" s="56">
        <v>1</v>
      </c>
      <c r="C40" s="56">
        <v>4</v>
      </c>
      <c r="D40" s="56">
        <v>2</v>
      </c>
      <c r="E40" s="56">
        <v>0</v>
      </c>
      <c r="F40" s="56">
        <v>0</v>
      </c>
      <c r="G40" s="56">
        <v>1</v>
      </c>
    </row>
    <row r="41" spans="1:7" ht="12" customHeight="1">
      <c r="A41" s="58" t="s">
        <v>114</v>
      </c>
      <c r="B41" s="56">
        <v>3</v>
      </c>
      <c r="C41" s="56">
        <v>2</v>
      </c>
      <c r="D41" s="56">
        <v>1</v>
      </c>
      <c r="E41" s="56">
        <v>0</v>
      </c>
      <c r="F41" s="56">
        <v>0</v>
      </c>
      <c r="G41" s="56">
        <v>5</v>
      </c>
    </row>
    <row r="42" spans="1:7" ht="13.5" customHeight="1">
      <c r="A42" s="55"/>
      <c r="B42" s="38"/>
      <c r="C42" s="38"/>
      <c r="D42" s="38"/>
      <c r="E42" s="38"/>
      <c r="F42" s="38"/>
      <c r="G42" s="38"/>
    </row>
    <row r="43" spans="1:7" ht="13.5" customHeight="1">
      <c r="A43" s="55"/>
      <c r="B43" s="37"/>
      <c r="C43" s="38"/>
      <c r="D43" s="60" t="s">
        <v>81</v>
      </c>
      <c r="E43" s="60"/>
      <c r="F43" s="38"/>
      <c r="G43" s="38"/>
    </row>
    <row r="44" spans="1:7" ht="13.5" customHeight="1">
      <c r="A44" s="55" t="s">
        <v>98</v>
      </c>
      <c r="B44" s="57">
        <v>7494</v>
      </c>
      <c r="C44" s="57">
        <v>10229</v>
      </c>
      <c r="D44" s="57">
        <v>6228</v>
      </c>
      <c r="E44" s="57">
        <v>2227</v>
      </c>
      <c r="F44" s="57">
        <v>461</v>
      </c>
      <c r="G44" s="57">
        <v>8894</v>
      </c>
    </row>
    <row r="45" spans="1:7" ht="13.5" customHeight="1">
      <c r="A45" s="55" t="s">
        <v>40</v>
      </c>
      <c r="B45" s="57">
        <v>193</v>
      </c>
      <c r="C45" s="57">
        <v>656</v>
      </c>
      <c r="D45" s="57">
        <v>89</v>
      </c>
      <c r="E45" s="57">
        <v>126</v>
      </c>
      <c r="F45" s="57">
        <v>54</v>
      </c>
      <c r="G45" s="57">
        <v>508</v>
      </c>
    </row>
    <row r="46" spans="1:7" ht="11.25" customHeight="1">
      <c r="A46" s="55" t="s">
        <v>41</v>
      </c>
      <c r="B46" s="57">
        <v>12</v>
      </c>
      <c r="C46" s="57">
        <v>13</v>
      </c>
      <c r="D46" s="57">
        <v>0</v>
      </c>
      <c r="E46" s="57">
        <v>0</v>
      </c>
      <c r="F46" s="57">
        <v>0</v>
      </c>
      <c r="G46" s="57">
        <v>0</v>
      </c>
    </row>
    <row r="47" spans="1:7" ht="11.25" customHeight="1">
      <c r="A47" s="55" t="s">
        <v>42</v>
      </c>
      <c r="B47" s="57">
        <v>20</v>
      </c>
      <c r="C47" s="57">
        <v>58</v>
      </c>
      <c r="D47" s="57">
        <v>54</v>
      </c>
      <c r="E47" s="57">
        <v>24</v>
      </c>
      <c r="F47" s="57">
        <v>4</v>
      </c>
      <c r="G47" s="57">
        <v>4</v>
      </c>
    </row>
    <row r="48" spans="1:7" ht="11.25" customHeight="1">
      <c r="A48" s="55" t="s">
        <v>44</v>
      </c>
      <c r="B48" s="57">
        <v>24</v>
      </c>
      <c r="C48" s="57">
        <v>55</v>
      </c>
      <c r="D48" s="57">
        <v>0</v>
      </c>
      <c r="E48" s="57">
        <v>0</v>
      </c>
      <c r="F48" s="57">
        <v>0</v>
      </c>
      <c r="G48" s="57">
        <v>29</v>
      </c>
    </row>
    <row r="49" spans="1:7" ht="11.25" customHeight="1">
      <c r="A49" s="55" t="s">
        <v>45</v>
      </c>
      <c r="B49" s="57">
        <v>26</v>
      </c>
      <c r="C49" s="57">
        <v>4</v>
      </c>
      <c r="D49" s="57">
        <v>0</v>
      </c>
      <c r="E49" s="57">
        <v>0</v>
      </c>
      <c r="F49" s="57">
        <v>0</v>
      </c>
      <c r="G49" s="57">
        <v>4</v>
      </c>
    </row>
    <row r="50" spans="1:7" ht="13.5" customHeight="1">
      <c r="A50" s="55" t="s">
        <v>46</v>
      </c>
      <c r="B50" s="57">
        <v>54</v>
      </c>
      <c r="C50" s="57">
        <v>816</v>
      </c>
      <c r="D50" s="57">
        <v>36</v>
      </c>
      <c r="E50" s="57">
        <v>32</v>
      </c>
      <c r="F50" s="57">
        <v>0</v>
      </c>
      <c r="G50" s="57">
        <v>86</v>
      </c>
    </row>
    <row r="51" spans="1:7" ht="11.25" customHeight="1">
      <c r="A51" s="55" t="s">
        <v>47</v>
      </c>
      <c r="B51" s="57">
        <v>98</v>
      </c>
      <c r="C51" s="57">
        <v>279</v>
      </c>
      <c r="D51" s="57">
        <v>13</v>
      </c>
      <c r="E51" s="57">
        <v>135</v>
      </c>
      <c r="F51" s="57">
        <v>5</v>
      </c>
      <c r="G51" s="57">
        <v>37</v>
      </c>
    </row>
    <row r="52" spans="1:7" ht="11.25" customHeight="1">
      <c r="A52" s="55" t="s">
        <v>48</v>
      </c>
      <c r="B52" s="57">
        <v>402</v>
      </c>
      <c r="C52" s="57">
        <v>1656</v>
      </c>
      <c r="D52" s="57">
        <v>456</v>
      </c>
      <c r="E52" s="57">
        <v>568</v>
      </c>
      <c r="F52" s="57">
        <v>0</v>
      </c>
      <c r="G52" s="57">
        <v>307</v>
      </c>
    </row>
    <row r="53" spans="1:7" ht="11.25" customHeight="1">
      <c r="A53" s="55" t="s">
        <v>49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</row>
    <row r="54" spans="1:7" ht="11.25" customHeight="1">
      <c r="A54" s="55" t="s">
        <v>50</v>
      </c>
      <c r="B54" s="57">
        <v>183</v>
      </c>
      <c r="C54" s="57">
        <v>346</v>
      </c>
      <c r="D54" s="57">
        <v>66</v>
      </c>
      <c r="E54" s="57">
        <v>39</v>
      </c>
      <c r="F54" s="57">
        <v>0</v>
      </c>
      <c r="G54" s="57">
        <v>657</v>
      </c>
    </row>
    <row r="55" spans="1:7" ht="13.5" customHeight="1">
      <c r="A55" s="55" t="s">
        <v>51</v>
      </c>
      <c r="B55" s="57">
        <v>9</v>
      </c>
      <c r="C55" s="57">
        <v>0</v>
      </c>
      <c r="D55" s="57">
        <v>12</v>
      </c>
      <c r="E55" s="57">
        <v>0</v>
      </c>
      <c r="F55" s="57">
        <v>0</v>
      </c>
      <c r="G55" s="57">
        <v>21</v>
      </c>
    </row>
    <row r="56" spans="1:7" ht="11.25" customHeight="1">
      <c r="A56" s="55" t="s">
        <v>52</v>
      </c>
      <c r="B56" s="57">
        <v>0</v>
      </c>
      <c r="C56" s="57">
        <v>0</v>
      </c>
      <c r="D56" s="57">
        <v>0</v>
      </c>
      <c r="E56" s="57">
        <v>0</v>
      </c>
      <c r="F56" s="57">
        <v>9</v>
      </c>
      <c r="G56" s="57">
        <v>0</v>
      </c>
    </row>
    <row r="57" spans="1:7" ht="11.25" customHeight="1">
      <c r="A57" s="55" t="s">
        <v>53</v>
      </c>
      <c r="B57" s="57">
        <v>669</v>
      </c>
      <c r="C57" s="57">
        <v>57</v>
      </c>
      <c r="D57" s="57">
        <v>279</v>
      </c>
      <c r="E57" s="57">
        <v>94</v>
      </c>
      <c r="F57" s="57">
        <v>8</v>
      </c>
      <c r="G57" s="57">
        <v>43</v>
      </c>
    </row>
    <row r="58" spans="1:7" ht="11.25" customHeight="1">
      <c r="A58" s="55" t="s">
        <v>54</v>
      </c>
      <c r="B58" s="57">
        <v>1265</v>
      </c>
      <c r="C58" s="57">
        <v>611</v>
      </c>
      <c r="D58" s="57">
        <v>1509</v>
      </c>
      <c r="E58" s="57">
        <v>27</v>
      </c>
      <c r="F58" s="57">
        <v>0</v>
      </c>
      <c r="G58" s="57">
        <v>178</v>
      </c>
    </row>
    <row r="59" spans="1:7" ht="11.25" customHeight="1">
      <c r="A59" s="55" t="s">
        <v>31</v>
      </c>
      <c r="B59" s="57">
        <v>1141</v>
      </c>
      <c r="C59" s="57">
        <v>589</v>
      </c>
      <c r="D59" s="57">
        <v>337</v>
      </c>
      <c r="E59" s="57">
        <v>92</v>
      </c>
      <c r="F59" s="57">
        <v>4</v>
      </c>
      <c r="G59" s="57">
        <v>86</v>
      </c>
    </row>
    <row r="60" spans="1:7" ht="13.5" customHeight="1">
      <c r="A60" s="55" t="s">
        <v>55</v>
      </c>
      <c r="B60" s="57">
        <v>994</v>
      </c>
      <c r="C60" s="57">
        <v>1372</v>
      </c>
      <c r="D60" s="57">
        <v>707</v>
      </c>
      <c r="E60" s="57">
        <v>259</v>
      </c>
      <c r="F60" s="57">
        <v>38</v>
      </c>
      <c r="G60" s="57">
        <v>533</v>
      </c>
    </row>
    <row r="61" spans="1:7" ht="11.25" customHeight="1">
      <c r="A61" s="55" t="s">
        <v>160</v>
      </c>
      <c r="B61" s="57">
        <v>243</v>
      </c>
      <c r="C61" s="57">
        <v>214</v>
      </c>
      <c r="D61" s="57">
        <v>401</v>
      </c>
      <c r="E61" s="57">
        <v>5</v>
      </c>
      <c r="F61" s="57">
        <v>22</v>
      </c>
      <c r="G61" s="57">
        <v>1122</v>
      </c>
    </row>
    <row r="62" spans="1:7" ht="11.25" customHeight="1">
      <c r="A62" s="55" t="s">
        <v>162</v>
      </c>
      <c r="B62" s="57">
        <v>1483</v>
      </c>
      <c r="C62" s="57">
        <v>1863</v>
      </c>
      <c r="D62" s="57">
        <v>134</v>
      </c>
      <c r="E62" s="57">
        <v>122</v>
      </c>
      <c r="F62" s="57">
        <v>226</v>
      </c>
      <c r="G62" s="57">
        <v>319</v>
      </c>
    </row>
    <row r="63" spans="1:7" ht="11.25" customHeight="1">
      <c r="A63" s="55" t="s">
        <v>163</v>
      </c>
      <c r="B63" s="57">
        <v>98</v>
      </c>
      <c r="C63" s="57">
        <v>209</v>
      </c>
      <c r="D63" s="57">
        <v>7</v>
      </c>
      <c r="E63" s="57">
        <v>76</v>
      </c>
      <c r="F63" s="57">
        <v>0</v>
      </c>
      <c r="G63" s="57">
        <v>32</v>
      </c>
    </row>
    <row r="64" spans="1:7" ht="11.25" customHeight="1">
      <c r="A64" s="117" t="s">
        <v>165</v>
      </c>
      <c r="B64" s="57">
        <v>78</v>
      </c>
      <c r="C64" s="57">
        <v>146</v>
      </c>
      <c r="D64" s="57">
        <v>1930</v>
      </c>
      <c r="E64" s="57">
        <v>28</v>
      </c>
      <c r="F64" s="57">
        <v>50</v>
      </c>
      <c r="G64" s="57">
        <v>291</v>
      </c>
    </row>
    <row r="65" spans="1:7" ht="13.5" customHeight="1">
      <c r="A65" s="117" t="s">
        <v>164</v>
      </c>
      <c r="B65" s="57">
        <v>288</v>
      </c>
      <c r="C65" s="57">
        <v>332</v>
      </c>
      <c r="D65" s="57">
        <v>58</v>
      </c>
      <c r="E65" s="57">
        <v>166</v>
      </c>
      <c r="F65" s="57">
        <v>32</v>
      </c>
      <c r="G65" s="57">
        <v>2180</v>
      </c>
    </row>
    <row r="66" spans="1:7" ht="11.25" customHeight="1">
      <c r="A66" s="117" t="s">
        <v>58</v>
      </c>
      <c r="B66" s="57">
        <v>0</v>
      </c>
      <c r="C66" s="57">
        <v>127</v>
      </c>
      <c r="D66" s="57">
        <v>68</v>
      </c>
      <c r="E66" s="57">
        <v>29</v>
      </c>
      <c r="F66" s="57">
        <v>4</v>
      </c>
      <c r="G66" s="57">
        <v>2236</v>
      </c>
    </row>
    <row r="67" spans="1:7" ht="11.25" customHeight="1">
      <c r="A67" s="55" t="s">
        <v>166</v>
      </c>
      <c r="B67" s="57">
        <v>39</v>
      </c>
      <c r="C67" s="57">
        <v>817</v>
      </c>
      <c r="D67" s="57">
        <v>68</v>
      </c>
      <c r="E67" s="57">
        <v>304</v>
      </c>
      <c r="F67" s="57">
        <v>0</v>
      </c>
      <c r="G67" s="57">
        <v>216</v>
      </c>
    </row>
    <row r="68" spans="1:7" ht="11.25" customHeight="1">
      <c r="A68" s="55" t="s">
        <v>63</v>
      </c>
      <c r="B68" s="57">
        <v>175</v>
      </c>
      <c r="C68" s="57">
        <v>9</v>
      </c>
      <c r="D68" s="57">
        <v>4</v>
      </c>
      <c r="E68" s="57">
        <v>101</v>
      </c>
      <c r="F68" s="57">
        <v>5</v>
      </c>
      <c r="G68" s="57">
        <v>5</v>
      </c>
    </row>
    <row r="69" spans="1:7" ht="4.5" customHeight="1">
      <c r="A69" s="45"/>
      <c r="B69" s="46"/>
      <c r="C69" s="46"/>
      <c r="D69" s="46"/>
      <c r="E69" s="46"/>
      <c r="F69" s="46"/>
      <c r="G69" s="46"/>
    </row>
    <row r="70" spans="1:7" ht="12" customHeight="1">
      <c r="A70" s="1" t="s">
        <v>139</v>
      </c>
      <c r="B70" s="1"/>
      <c r="C70" s="1"/>
      <c r="D70" s="1"/>
      <c r="E70" s="1"/>
      <c r="F70" s="1"/>
      <c r="G70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22.75390625" style="0" customWidth="1"/>
    <col min="2" max="7" width="12.00390625" style="0" customWidth="1"/>
  </cols>
  <sheetData>
    <row r="1" spans="1:7" ht="13.5">
      <c r="A1" s="1"/>
      <c r="B1" s="1"/>
      <c r="C1" s="1"/>
      <c r="D1" s="1"/>
      <c r="E1" s="1"/>
      <c r="F1" s="1"/>
      <c r="G1" s="92" t="s">
        <v>121</v>
      </c>
    </row>
    <row r="2" spans="1:7" ht="13.5">
      <c r="A2" s="1"/>
      <c r="B2" s="1"/>
      <c r="C2" s="1"/>
      <c r="D2" s="1"/>
      <c r="E2" s="1"/>
      <c r="F2" s="1"/>
      <c r="G2" s="1"/>
    </row>
    <row r="3" spans="1:7" ht="14.25">
      <c r="A3" s="40" t="s">
        <v>145</v>
      </c>
      <c r="B3" s="1"/>
      <c r="C3" s="1"/>
      <c r="D3" s="1"/>
      <c r="E3" s="1"/>
      <c r="F3" s="1"/>
      <c r="G3" s="1"/>
    </row>
    <row r="4" spans="1:7" ht="14.25">
      <c r="A4" s="40" t="s">
        <v>209</v>
      </c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G5" s="39" t="s">
        <v>219</v>
      </c>
    </row>
    <row r="6" spans="1:7" ht="13.5">
      <c r="A6" s="51" t="s">
        <v>122</v>
      </c>
      <c r="B6" s="4" t="s">
        <v>113</v>
      </c>
      <c r="C6" s="4" t="s">
        <v>107</v>
      </c>
      <c r="D6" s="4" t="s">
        <v>108</v>
      </c>
      <c r="E6" s="4" t="s">
        <v>109</v>
      </c>
      <c r="F6" s="4" t="s">
        <v>110</v>
      </c>
      <c r="G6" s="3" t="s">
        <v>111</v>
      </c>
    </row>
    <row r="7" spans="1:7" ht="13.5">
      <c r="A7" s="59"/>
      <c r="B7" s="57"/>
      <c r="C7" s="57"/>
      <c r="D7" s="102" t="s">
        <v>168</v>
      </c>
      <c r="E7" s="102"/>
      <c r="F7" s="57"/>
      <c r="G7" s="57"/>
    </row>
    <row r="8" spans="1:7" ht="13.5">
      <c r="A8" s="58" t="s">
        <v>220</v>
      </c>
      <c r="B8" s="57">
        <v>296</v>
      </c>
      <c r="C8" s="57">
        <v>918</v>
      </c>
      <c r="D8" s="57">
        <v>269</v>
      </c>
      <c r="E8" s="57">
        <v>214</v>
      </c>
      <c r="F8" s="57">
        <v>83</v>
      </c>
      <c r="G8" s="57">
        <v>493</v>
      </c>
    </row>
    <row r="9" spans="1:7" ht="13.5">
      <c r="A9" s="58" t="s">
        <v>221</v>
      </c>
      <c r="B9" s="57">
        <v>532</v>
      </c>
      <c r="C9" s="57">
        <v>973</v>
      </c>
      <c r="D9" s="57">
        <v>253</v>
      </c>
      <c r="E9" s="57">
        <v>290</v>
      </c>
      <c r="F9" s="57">
        <v>86</v>
      </c>
      <c r="G9" s="57">
        <v>419</v>
      </c>
    </row>
    <row r="10" spans="1:7" ht="13.5">
      <c r="A10" s="58" t="s">
        <v>222</v>
      </c>
      <c r="B10" s="57">
        <v>528</v>
      </c>
      <c r="C10" s="57">
        <v>912</v>
      </c>
      <c r="D10" s="57">
        <v>327</v>
      </c>
      <c r="E10" s="57">
        <v>374</v>
      </c>
      <c r="F10" s="57">
        <v>23</v>
      </c>
      <c r="G10" s="57">
        <v>313</v>
      </c>
    </row>
    <row r="11" spans="1:7" ht="13.5">
      <c r="A11" s="58" t="s">
        <v>223</v>
      </c>
      <c r="B11" s="57">
        <v>534</v>
      </c>
      <c r="C11" s="57">
        <v>986</v>
      </c>
      <c r="D11" s="57">
        <v>443</v>
      </c>
      <c r="E11" s="57">
        <v>176</v>
      </c>
      <c r="F11" s="57">
        <v>39</v>
      </c>
      <c r="G11" s="57">
        <v>284</v>
      </c>
    </row>
    <row r="12" spans="1:7" ht="13.5">
      <c r="A12" s="58" t="s">
        <v>224</v>
      </c>
      <c r="B12" s="57">
        <v>1370</v>
      </c>
      <c r="C12" s="57">
        <v>1510</v>
      </c>
      <c r="D12" s="57">
        <v>345</v>
      </c>
      <c r="E12" s="57">
        <v>310</v>
      </c>
      <c r="F12" s="57">
        <v>121</v>
      </c>
      <c r="G12" s="57">
        <v>175</v>
      </c>
    </row>
    <row r="13" spans="1:7" ht="13.5">
      <c r="A13" s="58" t="s">
        <v>225</v>
      </c>
      <c r="B13" s="57">
        <v>1284</v>
      </c>
      <c r="C13" s="57">
        <v>2227</v>
      </c>
      <c r="D13" s="57">
        <v>2096</v>
      </c>
      <c r="E13" s="57">
        <v>863</v>
      </c>
      <c r="F13" s="57">
        <v>109</v>
      </c>
      <c r="G13" s="57">
        <v>1330</v>
      </c>
    </row>
    <row r="14" spans="1:7" ht="13.5">
      <c r="A14" s="58" t="s">
        <v>226</v>
      </c>
      <c r="B14" s="57">
        <v>303</v>
      </c>
      <c r="C14" s="57">
        <v>1493</v>
      </c>
      <c r="D14" s="57">
        <v>821</v>
      </c>
      <c r="E14" s="57">
        <v>0</v>
      </c>
      <c r="F14" s="57">
        <v>0</v>
      </c>
      <c r="G14" s="57">
        <v>313</v>
      </c>
    </row>
    <row r="15" spans="1:7" ht="13.5">
      <c r="A15" s="58" t="s">
        <v>227</v>
      </c>
      <c r="B15" s="57">
        <v>2647</v>
      </c>
      <c r="C15" s="57">
        <v>1210</v>
      </c>
      <c r="D15" s="57">
        <v>1674</v>
      </c>
      <c r="E15" s="57">
        <v>0</v>
      </c>
      <c r="F15" s="57">
        <v>0</v>
      </c>
      <c r="G15" s="57">
        <v>5567</v>
      </c>
    </row>
    <row r="16" spans="1:7" ht="13.5">
      <c r="A16" s="55"/>
      <c r="B16" s="57"/>
      <c r="C16" s="57"/>
      <c r="D16" s="57"/>
      <c r="E16" s="57"/>
      <c r="F16" s="57"/>
      <c r="G16" s="57"/>
    </row>
    <row r="17" spans="1:7" ht="13.5">
      <c r="A17" s="55"/>
      <c r="B17" s="37"/>
      <c r="C17" s="38"/>
      <c r="D17" s="60" t="s">
        <v>123</v>
      </c>
      <c r="E17" s="60"/>
      <c r="F17" s="38"/>
      <c r="G17" s="38"/>
    </row>
    <row r="18" spans="1:7" ht="13.5">
      <c r="A18" s="58" t="s">
        <v>98</v>
      </c>
      <c r="B18" s="57">
        <v>37000272</v>
      </c>
      <c r="C18" s="57">
        <v>38494026</v>
      </c>
      <c r="D18" s="57">
        <v>32868740</v>
      </c>
      <c r="E18" s="57">
        <v>5519205</v>
      </c>
      <c r="F18" s="57">
        <v>1415047</v>
      </c>
      <c r="G18" s="57">
        <v>34964315</v>
      </c>
    </row>
    <row r="19" spans="1:7" ht="16.5" customHeight="1">
      <c r="A19" s="55" t="s">
        <v>40</v>
      </c>
      <c r="B19" s="57">
        <v>612200</v>
      </c>
      <c r="C19" s="57">
        <v>468159</v>
      </c>
      <c r="D19" s="57" t="s">
        <v>65</v>
      </c>
      <c r="E19" s="57">
        <v>163747</v>
      </c>
      <c r="F19" s="57" t="s">
        <v>65</v>
      </c>
      <c r="G19" s="57">
        <v>2558488</v>
      </c>
    </row>
    <row r="20" spans="1:7" ht="13.5">
      <c r="A20" s="55" t="s">
        <v>41</v>
      </c>
      <c r="B20" s="57" t="s">
        <v>65</v>
      </c>
      <c r="C20" s="57" t="s">
        <v>65</v>
      </c>
      <c r="D20" s="57">
        <v>0</v>
      </c>
      <c r="E20" s="57">
        <v>0</v>
      </c>
      <c r="F20" s="57">
        <v>0</v>
      </c>
      <c r="G20" s="57">
        <v>0</v>
      </c>
    </row>
    <row r="21" spans="1:7" ht="13.5">
      <c r="A21" s="55" t="s">
        <v>42</v>
      </c>
      <c r="B21" s="57" t="s">
        <v>65</v>
      </c>
      <c r="C21" s="57">
        <v>25500</v>
      </c>
      <c r="D21" s="57">
        <v>15679</v>
      </c>
      <c r="E21" s="57" t="s">
        <v>65</v>
      </c>
      <c r="F21" s="57" t="s">
        <v>65</v>
      </c>
      <c r="G21" s="57" t="s">
        <v>65</v>
      </c>
    </row>
    <row r="22" spans="1:7" ht="13.5">
      <c r="A22" s="55" t="s">
        <v>44</v>
      </c>
      <c r="B22" s="57" t="s">
        <v>65</v>
      </c>
      <c r="C22" s="57" t="s">
        <v>65</v>
      </c>
      <c r="D22" s="57">
        <v>0</v>
      </c>
      <c r="E22" s="57">
        <v>0</v>
      </c>
      <c r="F22" s="57">
        <v>0</v>
      </c>
      <c r="G22" s="57" t="s">
        <v>65</v>
      </c>
    </row>
    <row r="23" spans="1:7" ht="13.5">
      <c r="A23" s="117" t="s">
        <v>45</v>
      </c>
      <c r="B23" s="118" t="s">
        <v>65</v>
      </c>
      <c r="C23" s="118" t="s">
        <v>65</v>
      </c>
      <c r="D23" s="118">
        <v>0</v>
      </c>
      <c r="E23" s="118">
        <v>0</v>
      </c>
      <c r="F23" s="118">
        <v>0</v>
      </c>
      <c r="G23" s="118" t="s">
        <v>65</v>
      </c>
    </row>
    <row r="24" spans="1:7" ht="16.5" customHeight="1">
      <c r="A24" s="117" t="s">
        <v>46</v>
      </c>
      <c r="B24" s="118">
        <v>116381</v>
      </c>
      <c r="C24" s="118">
        <v>6320905</v>
      </c>
      <c r="D24" s="118" t="s">
        <v>65</v>
      </c>
      <c r="E24" s="118" t="s">
        <v>65</v>
      </c>
      <c r="F24" s="118">
        <v>0</v>
      </c>
      <c r="G24" s="118">
        <v>93761</v>
      </c>
    </row>
    <row r="25" spans="1:7" ht="13.5">
      <c r="A25" s="117" t="s">
        <v>47</v>
      </c>
      <c r="B25" s="118">
        <v>104392</v>
      </c>
      <c r="C25" s="118">
        <v>325002</v>
      </c>
      <c r="D25" s="118" t="s">
        <v>65</v>
      </c>
      <c r="E25" s="118">
        <v>218175</v>
      </c>
      <c r="F25" s="118" t="s">
        <v>65</v>
      </c>
      <c r="G25" s="118">
        <v>62647</v>
      </c>
    </row>
    <row r="26" spans="1:7" ht="13.5">
      <c r="A26" s="117" t="s">
        <v>48</v>
      </c>
      <c r="B26" s="118">
        <v>2396342</v>
      </c>
      <c r="C26" s="118">
        <v>10074744</v>
      </c>
      <c r="D26" s="118">
        <v>2748444</v>
      </c>
      <c r="E26" s="118">
        <v>1758024</v>
      </c>
      <c r="F26" s="118">
        <v>0</v>
      </c>
      <c r="G26" s="118">
        <v>349447</v>
      </c>
    </row>
    <row r="27" spans="1:7" ht="13.5">
      <c r="A27" s="117" t="s">
        <v>49</v>
      </c>
      <c r="B27" s="118">
        <v>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</row>
    <row r="28" spans="1:7" ht="13.5">
      <c r="A28" s="117" t="s">
        <v>50</v>
      </c>
      <c r="B28" s="118">
        <v>316790</v>
      </c>
      <c r="C28" s="118">
        <v>1270488</v>
      </c>
      <c r="D28" s="118">
        <v>83757</v>
      </c>
      <c r="E28" s="118">
        <v>31567</v>
      </c>
      <c r="F28" s="118">
        <v>0</v>
      </c>
      <c r="G28" s="118">
        <v>1543559</v>
      </c>
    </row>
    <row r="29" spans="1:7" ht="16.5" customHeight="1">
      <c r="A29" s="117" t="s">
        <v>51</v>
      </c>
      <c r="B29" s="118" t="s">
        <v>65</v>
      </c>
      <c r="C29" s="118">
        <v>0</v>
      </c>
      <c r="D29" s="118" t="s">
        <v>65</v>
      </c>
      <c r="E29" s="118">
        <v>0</v>
      </c>
      <c r="F29" s="118">
        <v>0</v>
      </c>
      <c r="G29" s="118" t="s">
        <v>65</v>
      </c>
    </row>
    <row r="30" spans="1:7" ht="13.5">
      <c r="A30" s="117" t="s">
        <v>52</v>
      </c>
      <c r="B30" s="118">
        <v>0</v>
      </c>
      <c r="C30" s="118">
        <v>0</v>
      </c>
      <c r="D30" s="118">
        <v>0</v>
      </c>
      <c r="E30" s="118">
        <v>0</v>
      </c>
      <c r="F30" s="118" t="s">
        <v>65</v>
      </c>
      <c r="G30" s="118">
        <v>0</v>
      </c>
    </row>
    <row r="31" spans="1:7" ht="13.5">
      <c r="A31" s="117" t="s">
        <v>53</v>
      </c>
      <c r="B31" s="118">
        <v>10883107</v>
      </c>
      <c r="C31" s="118">
        <v>89982</v>
      </c>
      <c r="D31" s="118">
        <v>762101</v>
      </c>
      <c r="E31" s="118">
        <v>113232</v>
      </c>
      <c r="F31" s="118" t="s">
        <v>65</v>
      </c>
      <c r="G31" s="118" t="s">
        <v>65</v>
      </c>
    </row>
    <row r="32" spans="1:7" ht="13.5">
      <c r="A32" s="117" t="s">
        <v>54</v>
      </c>
      <c r="B32" s="118">
        <v>8642340</v>
      </c>
      <c r="C32" s="118">
        <v>5511463</v>
      </c>
      <c r="D32" s="118">
        <v>7960691</v>
      </c>
      <c r="E32" s="118" t="s">
        <v>65</v>
      </c>
      <c r="F32" s="118">
        <v>0</v>
      </c>
      <c r="G32" s="118" t="s">
        <v>65</v>
      </c>
    </row>
    <row r="33" spans="1:7" ht="13.5">
      <c r="A33" s="117" t="s">
        <v>31</v>
      </c>
      <c r="B33" s="118">
        <v>4746864</v>
      </c>
      <c r="C33" s="118">
        <v>1626370</v>
      </c>
      <c r="D33" s="118">
        <v>1776922</v>
      </c>
      <c r="E33" s="118" t="s">
        <v>65</v>
      </c>
      <c r="F33" s="118" t="s">
        <v>65</v>
      </c>
      <c r="G33" s="118">
        <v>83629</v>
      </c>
    </row>
    <row r="34" spans="1:7" ht="16.5" customHeight="1">
      <c r="A34" s="117" t="s">
        <v>55</v>
      </c>
      <c r="B34" s="118">
        <v>1970660</v>
      </c>
      <c r="C34" s="118">
        <v>2283988</v>
      </c>
      <c r="D34" s="118">
        <v>2600163</v>
      </c>
      <c r="E34" s="118">
        <v>381701</v>
      </c>
      <c r="F34" s="118">
        <v>19341</v>
      </c>
      <c r="G34" s="118">
        <v>915057</v>
      </c>
    </row>
    <row r="35" spans="1:7" ht="13.5">
      <c r="A35" s="117" t="s">
        <v>160</v>
      </c>
      <c r="B35" s="118">
        <v>360215</v>
      </c>
      <c r="C35" s="118">
        <v>262117</v>
      </c>
      <c r="D35" s="118">
        <v>1261304</v>
      </c>
      <c r="E35" s="118" t="s">
        <v>65</v>
      </c>
      <c r="F35" s="118" t="s">
        <v>65</v>
      </c>
      <c r="G35" s="118">
        <v>3380466</v>
      </c>
    </row>
    <row r="36" spans="1:7" ht="13.5">
      <c r="A36" s="117" t="s">
        <v>162</v>
      </c>
      <c r="B36" s="118">
        <v>5099199</v>
      </c>
      <c r="C36" s="118">
        <v>3901716</v>
      </c>
      <c r="D36" s="118">
        <v>245784</v>
      </c>
      <c r="E36" s="118">
        <v>173354</v>
      </c>
      <c r="F36" s="118">
        <v>1179603</v>
      </c>
      <c r="G36" s="118">
        <v>508253</v>
      </c>
    </row>
    <row r="37" spans="1:7" ht="13.5">
      <c r="A37" s="117" t="s">
        <v>163</v>
      </c>
      <c r="B37" s="118">
        <v>151431</v>
      </c>
      <c r="C37" s="118">
        <v>330090</v>
      </c>
      <c r="D37" s="118" t="s">
        <v>65</v>
      </c>
      <c r="E37" s="118" t="s">
        <v>65</v>
      </c>
      <c r="F37" s="118">
        <v>0</v>
      </c>
      <c r="G37" s="118">
        <v>43115</v>
      </c>
    </row>
    <row r="38" spans="1:7" ht="13.5">
      <c r="A38" s="117" t="s">
        <v>165</v>
      </c>
      <c r="B38" s="118" t="s">
        <v>65</v>
      </c>
      <c r="C38" s="118">
        <v>246346</v>
      </c>
      <c r="D38" s="118" t="s">
        <v>65</v>
      </c>
      <c r="E38" s="118" t="s">
        <v>65</v>
      </c>
      <c r="F38" s="118" t="s">
        <v>65</v>
      </c>
      <c r="G38" s="118" t="s">
        <v>65</v>
      </c>
    </row>
    <row r="39" spans="1:7" ht="16.5" customHeight="1">
      <c r="A39" s="117" t="s">
        <v>164</v>
      </c>
      <c r="B39" s="118">
        <v>883131</v>
      </c>
      <c r="C39" s="118">
        <v>731018</v>
      </c>
      <c r="D39" s="118">
        <v>78741</v>
      </c>
      <c r="E39" s="118">
        <v>238477</v>
      </c>
      <c r="F39" s="118">
        <v>14100</v>
      </c>
      <c r="G39" s="118">
        <v>13776401</v>
      </c>
    </row>
    <row r="40" spans="1:7" ht="13.5" customHeight="1">
      <c r="A40" s="117" t="s">
        <v>58</v>
      </c>
      <c r="B40" s="118">
        <v>0</v>
      </c>
      <c r="C40" s="118">
        <v>193141</v>
      </c>
      <c r="D40" s="118" t="s">
        <v>65</v>
      </c>
      <c r="E40" s="118" t="s">
        <v>65</v>
      </c>
      <c r="F40" s="118" t="s">
        <v>65</v>
      </c>
      <c r="G40" s="118" t="s">
        <v>65</v>
      </c>
    </row>
    <row r="41" spans="1:7" ht="13.5">
      <c r="A41" s="117" t="s">
        <v>61</v>
      </c>
      <c r="B41" s="118" t="s">
        <v>65</v>
      </c>
      <c r="C41" s="118">
        <v>4712134</v>
      </c>
      <c r="D41" s="118" t="s">
        <v>65</v>
      </c>
      <c r="E41" s="119">
        <v>1761285</v>
      </c>
      <c r="F41" s="118">
        <v>0</v>
      </c>
      <c r="G41" s="118">
        <v>285211</v>
      </c>
    </row>
    <row r="42" spans="1:7" ht="13.5">
      <c r="A42" s="117" t="s">
        <v>100</v>
      </c>
      <c r="B42" s="118">
        <v>311755</v>
      </c>
      <c r="C42" s="118" t="s">
        <v>65</v>
      </c>
      <c r="D42" s="118" t="s">
        <v>65</v>
      </c>
      <c r="E42" s="118">
        <v>263161</v>
      </c>
      <c r="F42" s="118" t="s">
        <v>65</v>
      </c>
      <c r="G42" s="118" t="s">
        <v>65</v>
      </c>
    </row>
    <row r="43" spans="1:7" ht="13.5">
      <c r="A43" s="55"/>
      <c r="B43" s="57"/>
      <c r="C43" s="57"/>
      <c r="D43" s="57"/>
      <c r="E43" s="57"/>
      <c r="F43" s="57"/>
      <c r="G43" s="57"/>
    </row>
    <row r="44" spans="1:7" ht="13.5">
      <c r="A44" s="58" t="s">
        <v>196</v>
      </c>
      <c r="B44" s="57">
        <v>526019</v>
      </c>
      <c r="C44" s="57">
        <v>1070069</v>
      </c>
      <c r="D44" s="57">
        <v>265774</v>
      </c>
      <c r="E44" s="57">
        <v>262435</v>
      </c>
      <c r="F44" s="57">
        <v>65882</v>
      </c>
      <c r="G44" s="57">
        <v>670335</v>
      </c>
    </row>
    <row r="45" spans="1:7" ht="13.5">
      <c r="A45" s="58" t="s">
        <v>221</v>
      </c>
      <c r="B45" s="57">
        <v>1288247</v>
      </c>
      <c r="C45" s="57">
        <v>1786823</v>
      </c>
      <c r="D45" s="57">
        <v>598536</v>
      </c>
      <c r="E45" s="57">
        <v>405874</v>
      </c>
      <c r="F45" s="57">
        <v>93385</v>
      </c>
      <c r="G45" s="57">
        <v>554151</v>
      </c>
    </row>
    <row r="46" spans="1:7" ht="13.5">
      <c r="A46" s="58" t="s">
        <v>222</v>
      </c>
      <c r="B46" s="57">
        <v>1180079</v>
      </c>
      <c r="C46" s="57">
        <v>2091578</v>
      </c>
      <c r="D46" s="57">
        <v>767777</v>
      </c>
      <c r="E46" s="57">
        <v>446230</v>
      </c>
      <c r="F46" s="57" t="s">
        <v>65</v>
      </c>
      <c r="G46" s="57" t="s">
        <v>65</v>
      </c>
    </row>
    <row r="47" spans="1:7" ht="13.5">
      <c r="A47" s="58" t="s">
        <v>223</v>
      </c>
      <c r="B47" s="57">
        <v>1255301</v>
      </c>
      <c r="C47" s="57">
        <v>2576925</v>
      </c>
      <c r="D47" s="57">
        <v>1642666</v>
      </c>
      <c r="E47" s="57">
        <v>427600</v>
      </c>
      <c r="F47" s="57" t="s">
        <v>65</v>
      </c>
      <c r="G47" s="57" t="s">
        <v>65</v>
      </c>
    </row>
    <row r="48" spans="1:7" ht="13.5">
      <c r="A48" s="58" t="s">
        <v>224</v>
      </c>
      <c r="B48" s="57">
        <v>5836988</v>
      </c>
      <c r="C48" s="57">
        <v>6357445</v>
      </c>
      <c r="D48" s="57">
        <v>809622</v>
      </c>
      <c r="E48" s="57">
        <v>479427</v>
      </c>
      <c r="F48" s="57" t="s">
        <v>65</v>
      </c>
      <c r="G48" s="57" t="s">
        <v>65</v>
      </c>
    </row>
    <row r="49" spans="1:7" ht="13.5">
      <c r="A49" s="58" t="s">
        <v>225</v>
      </c>
      <c r="B49" s="57">
        <v>4185367</v>
      </c>
      <c r="C49" s="57">
        <v>10629264</v>
      </c>
      <c r="D49" s="57">
        <v>10621827</v>
      </c>
      <c r="E49" s="57">
        <v>3497639</v>
      </c>
      <c r="F49" s="57" t="s">
        <v>65</v>
      </c>
      <c r="G49" s="57" t="s">
        <v>65</v>
      </c>
    </row>
    <row r="50" spans="1:7" ht="13.5">
      <c r="A50" s="58" t="s">
        <v>226</v>
      </c>
      <c r="B50" s="57" t="s">
        <v>65</v>
      </c>
      <c r="C50" s="57" t="s">
        <v>65</v>
      </c>
      <c r="D50" s="57" t="s">
        <v>65</v>
      </c>
      <c r="E50" s="57">
        <v>0</v>
      </c>
      <c r="F50" s="57">
        <v>0</v>
      </c>
      <c r="G50" s="57" t="s">
        <v>65</v>
      </c>
    </row>
    <row r="51" spans="1:7" ht="13.5">
      <c r="A51" s="58" t="s">
        <v>227</v>
      </c>
      <c r="B51" s="57" t="s">
        <v>65</v>
      </c>
      <c r="C51" s="57" t="s">
        <v>65</v>
      </c>
      <c r="D51" s="57" t="s">
        <v>65</v>
      </c>
      <c r="E51" s="57">
        <v>0</v>
      </c>
      <c r="F51" s="57">
        <v>0</v>
      </c>
      <c r="G51" s="57">
        <v>27054944</v>
      </c>
    </row>
    <row r="52" spans="1:7" ht="13.5">
      <c r="A52" s="48"/>
      <c r="B52" s="49"/>
      <c r="C52" s="49"/>
      <c r="D52" s="49"/>
      <c r="E52" s="49"/>
      <c r="F52" s="49"/>
      <c r="G52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65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6"/>
      <c r="B3" s="1"/>
      <c r="C3" s="1"/>
      <c r="D3" s="1"/>
      <c r="E3" s="22" t="s">
        <v>21</v>
      </c>
      <c r="F3" s="23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6"/>
      <c r="B7" s="1"/>
      <c r="C7" s="1"/>
      <c r="D7" s="1"/>
      <c r="E7" s="53" t="s">
        <v>132</v>
      </c>
      <c r="F7" s="24"/>
      <c r="G7" s="1"/>
      <c r="H7" s="1"/>
      <c r="I7" s="1"/>
      <c r="J7" s="1"/>
    </row>
    <row r="8" spans="1:10" ht="13.5">
      <c r="A8" s="26"/>
      <c r="B8" s="1"/>
      <c r="C8" s="1"/>
      <c r="D8" s="1"/>
      <c r="E8" s="25" t="s">
        <v>22</v>
      </c>
      <c r="F8" s="23"/>
      <c r="G8" s="1"/>
      <c r="H8" s="1"/>
      <c r="I8" s="1"/>
      <c r="J8" s="1"/>
    </row>
    <row r="9" spans="1:10" ht="13.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3.5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3.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3.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3.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3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3.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3.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3.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3.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3.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3.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3.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3.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3.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3.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3.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3.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3.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3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3.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3.5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13.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3.5">
      <c r="A32" s="26"/>
      <c r="B32" s="26"/>
      <c r="C32" s="26"/>
      <c r="D32" s="26"/>
      <c r="E32" s="54" t="s">
        <v>133</v>
      </c>
      <c r="F32" s="27"/>
      <c r="G32" s="26"/>
      <c r="H32" s="26"/>
      <c r="I32" s="26"/>
      <c r="J32" s="26"/>
    </row>
    <row r="33" spans="1:10" ht="13.5">
      <c r="A33" s="26"/>
      <c r="B33" s="26"/>
      <c r="C33" s="26"/>
      <c r="D33" s="26"/>
      <c r="E33" s="25" t="s">
        <v>22</v>
      </c>
      <c r="F33" s="27"/>
      <c r="G33" s="26"/>
      <c r="H33" s="26"/>
      <c r="I33" s="26"/>
      <c r="J33" s="26"/>
    </row>
    <row r="34" spans="1:10" ht="13.5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ht="13.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13.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3.5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3.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3.5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3.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3.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3.5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3.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3.5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3.5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3.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3.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3.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3.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3.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3.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3.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3.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3.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3.5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 ht="13.5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3.5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3.5">
      <c r="A59" s="28" t="s">
        <v>177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3.5">
      <c r="A60" s="28" t="s">
        <v>23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2:10" ht="13.5">
      <c r="B61" s="26"/>
      <c r="C61" s="26"/>
      <c r="D61" s="26"/>
      <c r="E61" s="26"/>
      <c r="F61" s="26"/>
      <c r="G61" s="26"/>
      <c r="H61" s="26"/>
      <c r="I61" s="26"/>
      <c r="J61" s="26"/>
    </row>
    <row r="62" spans="1:10" ht="13.5">
      <c r="A62" s="26"/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13.5">
      <c r="A63" s="26"/>
      <c r="B63" s="26"/>
      <c r="C63" s="26"/>
      <c r="D63" s="26"/>
      <c r="E63" s="26"/>
      <c r="F63" s="26"/>
      <c r="G63" s="26"/>
      <c r="H63" s="26"/>
      <c r="I63" s="26"/>
      <c r="J63" s="26"/>
    </row>
    <row r="64" spans="1:10" ht="13.5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3.5">
      <c r="A65" s="26"/>
      <c r="B65" s="26"/>
      <c r="C65" s="26"/>
      <c r="D65" s="26"/>
      <c r="E65" s="26"/>
      <c r="F65" s="26"/>
      <c r="G65" s="26"/>
      <c r="H65" s="26"/>
      <c r="I65" s="26"/>
      <c r="J65" s="26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49"/>
  <sheetViews>
    <sheetView workbookViewId="0" topLeftCell="A1">
      <selection activeCell="A2" sqref="A2"/>
    </sheetView>
  </sheetViews>
  <sheetFormatPr defaultColWidth="9.00390625" defaultRowHeight="13.5"/>
  <sheetData>
    <row r="1" spans="1:9" ht="13.5">
      <c r="A1" s="29" t="s">
        <v>0</v>
      </c>
      <c r="B1" s="29"/>
      <c r="C1" s="29"/>
      <c r="D1" s="29"/>
      <c r="E1" s="29"/>
      <c r="F1" s="1"/>
      <c r="G1" s="1"/>
      <c r="H1" s="1"/>
      <c r="I1" s="1"/>
    </row>
    <row r="2" spans="1:9" ht="45">
      <c r="A2" s="2" t="s">
        <v>1</v>
      </c>
      <c r="B2" s="3" t="s">
        <v>2</v>
      </c>
      <c r="C2" s="4" t="s">
        <v>3</v>
      </c>
      <c r="D2" s="5" t="s">
        <v>4</v>
      </c>
      <c r="E2" s="6" t="s">
        <v>2</v>
      </c>
      <c r="F2" s="7" t="s">
        <v>3</v>
      </c>
      <c r="G2" s="8" t="s">
        <v>5</v>
      </c>
      <c r="H2" s="1"/>
      <c r="I2" s="1"/>
    </row>
    <row r="3" spans="1:9" ht="13.5">
      <c r="A3" s="1"/>
      <c r="B3" s="121" t="str">
        <f>"指数（平成"&amp;A6&amp;"＝１００）"</f>
        <v>指数（平成１５年＝１００）</v>
      </c>
      <c r="C3" s="122"/>
      <c r="D3" s="123"/>
      <c r="E3" s="122" t="s">
        <v>6</v>
      </c>
      <c r="F3" s="122"/>
      <c r="G3" s="122"/>
      <c r="H3" s="1"/>
      <c r="I3" s="1"/>
    </row>
    <row r="4" spans="1:9" ht="13.5">
      <c r="A4" s="10" t="s">
        <v>203</v>
      </c>
      <c r="B4" s="11">
        <f>E4/E6*100</f>
        <v>107.14940421631532</v>
      </c>
      <c r="C4" s="12">
        <f>F4/F6*100</f>
        <v>113.7962833589493</v>
      </c>
      <c r="D4" s="13">
        <f>G4/G6*100</f>
        <v>108.60978778692075</v>
      </c>
      <c r="E4" s="12">
        <v>1169</v>
      </c>
      <c r="F4" s="12">
        <v>40722</v>
      </c>
      <c r="G4" s="12">
        <v>1391829</v>
      </c>
      <c r="H4" s="1"/>
      <c r="I4" s="1"/>
    </row>
    <row r="5" spans="1:9" ht="13.5">
      <c r="A5" s="14" t="s">
        <v>7</v>
      </c>
      <c r="B5" s="11">
        <f>E5/E6*100</f>
        <v>100</v>
      </c>
      <c r="C5" s="12">
        <f>F5/F6*100</f>
        <v>104.907083973732</v>
      </c>
      <c r="D5" s="13">
        <f>G5/G6*100</f>
        <v>92.5665726358667</v>
      </c>
      <c r="E5" s="12">
        <v>1091</v>
      </c>
      <c r="F5" s="12">
        <v>37541</v>
      </c>
      <c r="G5" s="12">
        <v>1186236</v>
      </c>
      <c r="H5" s="1"/>
      <c r="I5" s="1"/>
    </row>
    <row r="6" spans="1:9" ht="13.5">
      <c r="A6" s="14" t="s">
        <v>8</v>
      </c>
      <c r="B6" s="11">
        <f>E6/E6*100</f>
        <v>100</v>
      </c>
      <c r="C6" s="12">
        <f>F6/F6*100</f>
        <v>100</v>
      </c>
      <c r="D6" s="13">
        <f>G6/G6*100</f>
        <v>100</v>
      </c>
      <c r="E6" s="12">
        <v>1091</v>
      </c>
      <c r="F6" s="12">
        <v>35785</v>
      </c>
      <c r="G6" s="12">
        <v>1281495</v>
      </c>
      <c r="H6" s="1"/>
      <c r="I6" s="1"/>
    </row>
    <row r="7" spans="1:9" ht="13.5">
      <c r="A7" s="14" t="s">
        <v>9</v>
      </c>
      <c r="B7" s="11">
        <f>E7/E6*100</f>
        <v>91.75068744271312</v>
      </c>
      <c r="C7" s="12">
        <f>F7/F6*100</f>
        <v>96.63825625261981</v>
      </c>
      <c r="D7" s="13">
        <f>G7/G6*100</f>
        <v>97.31875660849244</v>
      </c>
      <c r="E7" s="12">
        <v>1001</v>
      </c>
      <c r="F7" s="12">
        <v>34582</v>
      </c>
      <c r="G7" s="12">
        <v>1247135</v>
      </c>
      <c r="H7" s="1"/>
      <c r="I7" s="1"/>
    </row>
    <row r="8" spans="1:9" ht="13.5">
      <c r="A8" s="14" t="s">
        <v>124</v>
      </c>
      <c r="B8" s="11">
        <f>E8/E6*100</f>
        <v>93.30889092575619</v>
      </c>
      <c r="C8" s="12">
        <f>F8/F6*100</f>
        <v>97.82031577476596</v>
      </c>
      <c r="D8" s="13">
        <f>G8/G6*100</f>
        <v>103.10090948462538</v>
      </c>
      <c r="E8" s="12">
        <v>1018</v>
      </c>
      <c r="F8" s="12">
        <v>35005</v>
      </c>
      <c r="G8" s="12">
        <v>1321233</v>
      </c>
      <c r="H8" s="1"/>
      <c r="I8" s="1"/>
    </row>
    <row r="9" spans="1:9" ht="13.5">
      <c r="A9" s="14" t="s">
        <v>135</v>
      </c>
      <c r="B9" s="11">
        <f>E9/E6*100</f>
        <v>90.10082493125573</v>
      </c>
      <c r="C9" s="12">
        <f>F9/F6*100</f>
        <v>98.3792091658516</v>
      </c>
      <c r="D9" s="13">
        <f>G9/G6*100</f>
        <v>122.54242115653982</v>
      </c>
      <c r="E9" s="12">
        <v>983</v>
      </c>
      <c r="F9" s="12">
        <v>35205</v>
      </c>
      <c r="G9" s="12">
        <v>1570375</v>
      </c>
      <c r="H9" s="1"/>
      <c r="I9" s="1"/>
    </row>
    <row r="10" spans="1:9" ht="13.5">
      <c r="A10" s="15" t="s">
        <v>136</v>
      </c>
      <c r="B10" s="11">
        <f>E10/E6*100</f>
        <v>91.6590284142988</v>
      </c>
      <c r="C10" s="12">
        <f>F10/F6*100</f>
        <v>109.25248008942295</v>
      </c>
      <c r="D10" s="13">
        <f>G10/G6*100</f>
        <v>128.7296477941779</v>
      </c>
      <c r="E10" s="12">
        <v>1000</v>
      </c>
      <c r="F10" s="12">
        <v>39096</v>
      </c>
      <c r="G10" s="12">
        <v>1649664</v>
      </c>
      <c r="H10" s="1"/>
      <c r="I10" s="1"/>
    </row>
    <row r="11" spans="1:9" ht="13.5">
      <c r="A11" s="15" t="s">
        <v>181</v>
      </c>
      <c r="B11" s="11">
        <f>E11/E6*100</f>
        <v>94.59211732355637</v>
      </c>
      <c r="C11" s="12">
        <f>F11/F6*100</f>
        <v>111.09123934609472</v>
      </c>
      <c r="D11" s="13">
        <f>G11/G6*100</f>
        <v>129.42180812254438</v>
      </c>
      <c r="E11" s="12">
        <v>1032</v>
      </c>
      <c r="F11" s="12">
        <v>39754</v>
      </c>
      <c r="G11" s="12">
        <v>1658534</v>
      </c>
      <c r="H11" s="1"/>
      <c r="I11" s="1"/>
    </row>
    <row r="12" spans="1:9" ht="13.5">
      <c r="A12" s="16" t="s">
        <v>204</v>
      </c>
      <c r="B12" s="11">
        <f>E12/E6*100</f>
        <v>83.59303391384051</v>
      </c>
      <c r="C12" s="12">
        <f>F12/F6*100</f>
        <v>102.44795305295516</v>
      </c>
      <c r="D12" s="13">
        <f>G12/G6*100</f>
        <v>106.05519334839386</v>
      </c>
      <c r="E12" s="12">
        <v>912</v>
      </c>
      <c r="F12" s="12">
        <v>36661</v>
      </c>
      <c r="G12" s="12">
        <v>1359092</v>
      </c>
      <c r="H12" s="1"/>
      <c r="I12" s="1"/>
    </row>
    <row r="13" spans="1:9" ht="13.5">
      <c r="A13" s="14" t="s">
        <v>205</v>
      </c>
      <c r="B13" s="18">
        <f>E13/E6*100</f>
        <v>76.993583868011</v>
      </c>
      <c r="C13" s="18">
        <f>F13/F6*100</f>
        <v>99.29579432723207</v>
      </c>
      <c r="D13" s="18">
        <f>G13/G6*100</f>
        <v>117.25492491191929</v>
      </c>
      <c r="E13" s="18">
        <v>840</v>
      </c>
      <c r="F13" s="18">
        <v>35533</v>
      </c>
      <c r="G13" s="18">
        <v>1502616</v>
      </c>
      <c r="H13" s="1"/>
      <c r="I13" s="1"/>
    </row>
    <row r="14" spans="1:9" ht="13.5">
      <c r="A14" s="1"/>
      <c r="B14" s="1"/>
      <c r="C14" s="1"/>
      <c r="D14" s="1"/>
      <c r="E14" s="1"/>
      <c r="F14" s="1"/>
      <c r="G14" s="1"/>
      <c r="H14" s="1"/>
      <c r="I14" s="1"/>
    </row>
    <row r="15" spans="1:9" ht="13.5">
      <c r="A15" s="30" t="s">
        <v>10</v>
      </c>
      <c r="B15" s="30"/>
      <c r="C15" s="30"/>
      <c r="D15" s="30"/>
      <c r="E15" s="30"/>
      <c r="F15" s="1"/>
      <c r="G15" s="1"/>
      <c r="H15" s="1"/>
      <c r="I15" s="1"/>
    </row>
    <row r="16" spans="1:9" ht="22.5">
      <c r="A16" s="2" t="s">
        <v>11</v>
      </c>
      <c r="B16" s="67" t="s">
        <v>12</v>
      </c>
      <c r="C16" s="66" t="s">
        <v>178</v>
      </c>
      <c r="D16" s="70" t="s">
        <v>13</v>
      </c>
      <c r="E16" s="72" t="s">
        <v>14</v>
      </c>
      <c r="F16" s="73" t="s">
        <v>15</v>
      </c>
      <c r="G16" s="75" t="s">
        <v>16</v>
      </c>
      <c r="H16" s="78" t="s">
        <v>17</v>
      </c>
      <c r="I16" s="80" t="s">
        <v>18</v>
      </c>
    </row>
    <row r="17" spans="1:9" ht="13.5">
      <c r="A17" s="10" t="str">
        <f>"平成"&amp;C23</f>
        <v>平成１４年</v>
      </c>
      <c r="B17" s="21">
        <f>C42</f>
        <v>257</v>
      </c>
      <c r="C17" s="21">
        <f>C43</f>
        <v>242</v>
      </c>
      <c r="D17" s="21">
        <f>SUM(C44:C46)</f>
        <v>109</v>
      </c>
      <c r="E17" s="21">
        <f>C26</f>
        <v>63</v>
      </c>
      <c r="F17" s="21">
        <f>C36</f>
        <v>53</v>
      </c>
      <c r="G17" s="21">
        <f>C34</f>
        <v>49</v>
      </c>
      <c r="H17" s="21">
        <f>C40</f>
        <v>47</v>
      </c>
      <c r="I17" s="21">
        <f>C32</f>
        <v>38</v>
      </c>
    </row>
    <row r="18" spans="1:9" ht="13.5">
      <c r="A18" s="15" t="str">
        <f>F23</f>
        <v>１７年</v>
      </c>
      <c r="B18" s="21">
        <f>F42</f>
        <v>244</v>
      </c>
      <c r="C18" s="21">
        <f>F43</f>
        <v>244</v>
      </c>
      <c r="D18" s="21">
        <f>SUM(F44:F46)</f>
        <v>95</v>
      </c>
      <c r="E18" s="21">
        <f>F26</f>
        <v>56</v>
      </c>
      <c r="F18" s="21">
        <f>F36</f>
        <v>51</v>
      </c>
      <c r="G18" s="21">
        <f>F34</f>
        <v>46</v>
      </c>
      <c r="H18" s="21">
        <f>F40</f>
        <v>47</v>
      </c>
      <c r="I18" s="21">
        <f>F32</f>
        <v>31</v>
      </c>
    </row>
    <row r="19" spans="1:9" ht="13.5">
      <c r="A19" s="17" t="str">
        <f>I23</f>
        <v>２０年</v>
      </c>
      <c r="B19" s="21">
        <f>I41</f>
        <v>238</v>
      </c>
      <c r="C19" s="21">
        <f>I42+I43+I44</f>
        <v>266</v>
      </c>
      <c r="D19" s="21">
        <f>I45+I46+I47</f>
        <v>96</v>
      </c>
      <c r="E19" s="21">
        <f>I26</f>
        <v>44</v>
      </c>
      <c r="F19" s="21">
        <f>I35</f>
        <v>55</v>
      </c>
      <c r="G19" s="21">
        <f>I33</f>
        <v>45</v>
      </c>
      <c r="H19" s="21">
        <f>I39</f>
        <v>48</v>
      </c>
      <c r="I19" s="21">
        <f>I31</f>
        <v>33</v>
      </c>
    </row>
    <row r="20" spans="1:9" ht="13.5">
      <c r="A20" s="1"/>
      <c r="B20" s="1"/>
      <c r="C20" s="1"/>
      <c r="D20" s="1" t="s">
        <v>19</v>
      </c>
      <c r="E20" s="1"/>
      <c r="F20" s="1"/>
      <c r="G20" s="1"/>
      <c r="H20" s="1"/>
      <c r="I20" s="1"/>
    </row>
    <row r="23" spans="1:10" ht="13.5">
      <c r="A23" s="63" t="s">
        <v>35</v>
      </c>
      <c r="B23" s="63" t="s">
        <v>169</v>
      </c>
      <c r="C23" s="68" t="s">
        <v>173</v>
      </c>
      <c r="D23" s="63" t="s">
        <v>170</v>
      </c>
      <c r="E23" s="63" t="s">
        <v>171</v>
      </c>
      <c r="F23" s="68" t="s">
        <v>172</v>
      </c>
      <c r="G23" s="63" t="s">
        <v>174</v>
      </c>
      <c r="H23" s="63" t="s">
        <v>175</v>
      </c>
      <c r="I23" s="68" t="s">
        <v>176</v>
      </c>
      <c r="J23" s="98" t="s">
        <v>180</v>
      </c>
    </row>
    <row r="24" spans="1:10" ht="13.5">
      <c r="A24" s="63"/>
      <c r="B24" s="63"/>
      <c r="C24" s="81"/>
      <c r="D24" s="63"/>
      <c r="E24" s="63" t="s">
        <v>38</v>
      </c>
      <c r="F24" s="81"/>
      <c r="G24" s="63"/>
      <c r="H24" s="63"/>
      <c r="I24" s="81"/>
      <c r="J24" s="99"/>
    </row>
    <row r="25" spans="1:10" ht="13.5">
      <c r="A25" s="63" t="s">
        <v>39</v>
      </c>
      <c r="B25" s="63">
        <v>1169</v>
      </c>
      <c r="C25" s="81">
        <v>1091</v>
      </c>
      <c r="D25" s="63">
        <v>1091</v>
      </c>
      <c r="E25" s="63">
        <v>1001</v>
      </c>
      <c r="F25" s="81">
        <v>1018</v>
      </c>
      <c r="G25" s="63">
        <v>983</v>
      </c>
      <c r="H25" s="63">
        <v>1000</v>
      </c>
      <c r="I25" s="81">
        <f>SUM(I26:I49)</f>
        <v>1032</v>
      </c>
      <c r="J25" s="99"/>
    </row>
    <row r="26" spans="1:10" ht="13.5">
      <c r="A26" s="71" t="s">
        <v>40</v>
      </c>
      <c r="B26" s="71">
        <v>70</v>
      </c>
      <c r="C26" s="82">
        <v>63</v>
      </c>
      <c r="D26" s="71">
        <v>63</v>
      </c>
      <c r="E26" s="71">
        <v>53</v>
      </c>
      <c r="F26" s="82">
        <v>56</v>
      </c>
      <c r="G26" s="71">
        <v>50</v>
      </c>
      <c r="H26" s="71">
        <v>45</v>
      </c>
      <c r="I26" s="82">
        <v>44</v>
      </c>
      <c r="J26" s="100" t="s">
        <v>40</v>
      </c>
    </row>
    <row r="27" spans="1:10" ht="13.5">
      <c r="A27" s="63" t="s">
        <v>41</v>
      </c>
      <c r="B27" s="63">
        <v>4</v>
      </c>
      <c r="C27" s="81">
        <v>3</v>
      </c>
      <c r="D27" s="63">
        <v>4</v>
      </c>
      <c r="E27" s="63">
        <v>3</v>
      </c>
      <c r="F27" s="81">
        <v>3</v>
      </c>
      <c r="G27" s="63">
        <v>3</v>
      </c>
      <c r="H27" s="63">
        <v>3</v>
      </c>
      <c r="I27" s="81">
        <v>2</v>
      </c>
      <c r="J27" s="100" t="s">
        <v>41</v>
      </c>
    </row>
    <row r="28" spans="1:10" ht="13.5">
      <c r="A28" s="63" t="s">
        <v>42</v>
      </c>
      <c r="B28" s="63">
        <v>3</v>
      </c>
      <c r="C28" s="81">
        <v>3</v>
      </c>
      <c r="D28" s="63">
        <v>3</v>
      </c>
      <c r="E28" s="63">
        <v>4</v>
      </c>
      <c r="F28" s="81">
        <v>3</v>
      </c>
      <c r="G28" s="63">
        <v>4</v>
      </c>
      <c r="H28" s="63">
        <v>4</v>
      </c>
      <c r="I28" s="81">
        <v>24</v>
      </c>
      <c r="J28" s="100" t="s">
        <v>42</v>
      </c>
    </row>
    <row r="29" spans="1:10" ht="13.5">
      <c r="A29" s="63" t="s">
        <v>43</v>
      </c>
      <c r="B29" s="63">
        <v>37</v>
      </c>
      <c r="C29" s="81">
        <v>31</v>
      </c>
      <c r="D29" s="63">
        <v>28</v>
      </c>
      <c r="E29" s="63">
        <v>21</v>
      </c>
      <c r="F29" s="81">
        <v>22</v>
      </c>
      <c r="G29" s="63">
        <v>20</v>
      </c>
      <c r="H29" s="63">
        <v>20</v>
      </c>
      <c r="I29" s="81">
        <v>11</v>
      </c>
      <c r="J29" s="100" t="s">
        <v>44</v>
      </c>
    </row>
    <row r="30" spans="1:10" ht="13.5">
      <c r="A30" s="63" t="s">
        <v>44</v>
      </c>
      <c r="B30" s="63">
        <v>9</v>
      </c>
      <c r="C30" s="81">
        <v>10</v>
      </c>
      <c r="D30" s="63">
        <v>10</v>
      </c>
      <c r="E30" s="63">
        <v>9</v>
      </c>
      <c r="F30" s="81">
        <v>7</v>
      </c>
      <c r="G30" s="63">
        <v>7</v>
      </c>
      <c r="H30" s="63">
        <v>11</v>
      </c>
      <c r="I30" s="81">
        <v>10</v>
      </c>
      <c r="J30" s="100" t="s">
        <v>45</v>
      </c>
    </row>
    <row r="31" spans="1:10" ht="13.5">
      <c r="A31" s="63" t="s">
        <v>45</v>
      </c>
      <c r="B31" s="63">
        <v>14</v>
      </c>
      <c r="C31" s="81">
        <v>11</v>
      </c>
      <c r="D31" s="63">
        <v>11</v>
      </c>
      <c r="E31" s="63">
        <v>10</v>
      </c>
      <c r="F31" s="81">
        <v>10</v>
      </c>
      <c r="G31" s="63">
        <v>10</v>
      </c>
      <c r="H31" s="63">
        <v>10</v>
      </c>
      <c r="I31" s="83">
        <v>33</v>
      </c>
      <c r="J31" s="100" t="s">
        <v>46</v>
      </c>
    </row>
    <row r="32" spans="1:10" ht="13.5">
      <c r="A32" s="79" t="s">
        <v>46</v>
      </c>
      <c r="B32" s="79">
        <v>40</v>
      </c>
      <c r="C32" s="83">
        <v>38</v>
      </c>
      <c r="D32" s="79">
        <v>39</v>
      </c>
      <c r="E32" s="79">
        <v>36</v>
      </c>
      <c r="F32" s="83">
        <v>31</v>
      </c>
      <c r="G32" s="79">
        <v>28</v>
      </c>
      <c r="H32" s="79">
        <v>28</v>
      </c>
      <c r="I32" s="97">
        <v>30</v>
      </c>
      <c r="J32" s="100" t="s">
        <v>47</v>
      </c>
    </row>
    <row r="33" spans="1:10" ht="13.5">
      <c r="A33" s="63" t="s">
        <v>47</v>
      </c>
      <c r="B33" s="63">
        <v>36</v>
      </c>
      <c r="C33" s="81">
        <v>35</v>
      </c>
      <c r="D33" s="63">
        <v>41</v>
      </c>
      <c r="E33" s="63">
        <v>34</v>
      </c>
      <c r="F33" s="81">
        <v>32</v>
      </c>
      <c r="G33" s="63">
        <v>25</v>
      </c>
      <c r="H33" s="63">
        <v>25</v>
      </c>
      <c r="I33" s="84">
        <v>45</v>
      </c>
      <c r="J33" s="100" t="s">
        <v>48</v>
      </c>
    </row>
    <row r="34" spans="1:10" ht="13.5">
      <c r="A34" s="76" t="s">
        <v>48</v>
      </c>
      <c r="B34" s="76">
        <v>50</v>
      </c>
      <c r="C34" s="84">
        <v>49</v>
      </c>
      <c r="D34" s="76">
        <v>48</v>
      </c>
      <c r="E34" s="76">
        <v>45</v>
      </c>
      <c r="F34" s="84">
        <v>46</v>
      </c>
      <c r="G34" s="76">
        <v>47</v>
      </c>
      <c r="H34" s="76">
        <v>50</v>
      </c>
      <c r="I34" s="97">
        <v>1</v>
      </c>
      <c r="J34" s="100" t="s">
        <v>49</v>
      </c>
    </row>
    <row r="35" spans="1:10" ht="13.5">
      <c r="A35" s="63" t="s">
        <v>49</v>
      </c>
      <c r="B35" s="63">
        <v>0</v>
      </c>
      <c r="C35" s="81">
        <v>0</v>
      </c>
      <c r="D35" s="63">
        <v>0</v>
      </c>
      <c r="E35" s="63">
        <v>0</v>
      </c>
      <c r="F35" s="81">
        <v>0</v>
      </c>
      <c r="G35" s="63">
        <v>1</v>
      </c>
      <c r="H35" s="63">
        <v>1</v>
      </c>
      <c r="I35" s="85">
        <v>55</v>
      </c>
      <c r="J35" s="100" t="s">
        <v>50</v>
      </c>
    </row>
    <row r="36" spans="1:10" ht="13.5">
      <c r="A36" s="74" t="s">
        <v>50</v>
      </c>
      <c r="B36" s="74">
        <v>63</v>
      </c>
      <c r="C36" s="85">
        <v>53</v>
      </c>
      <c r="D36" s="74">
        <v>53</v>
      </c>
      <c r="E36" s="74">
        <v>57</v>
      </c>
      <c r="F36" s="85">
        <v>51</v>
      </c>
      <c r="G36" s="74">
        <v>54</v>
      </c>
      <c r="H36" s="74">
        <v>55</v>
      </c>
      <c r="I36" s="97">
        <v>4</v>
      </c>
      <c r="J36" s="100" t="s">
        <v>51</v>
      </c>
    </row>
    <row r="37" spans="1:10" ht="13.5">
      <c r="A37" s="63" t="s">
        <v>51</v>
      </c>
      <c r="B37" s="63">
        <v>6</v>
      </c>
      <c r="C37" s="81">
        <v>6</v>
      </c>
      <c r="D37" s="63">
        <v>5</v>
      </c>
      <c r="E37" s="63">
        <v>3</v>
      </c>
      <c r="F37" s="81">
        <v>3</v>
      </c>
      <c r="G37" s="63">
        <v>2</v>
      </c>
      <c r="H37" s="63">
        <v>4</v>
      </c>
      <c r="I37" s="81">
        <v>1</v>
      </c>
      <c r="J37" s="100" t="s">
        <v>52</v>
      </c>
    </row>
    <row r="38" spans="1:10" ht="13.5">
      <c r="A38" s="63" t="s">
        <v>52</v>
      </c>
      <c r="B38" s="63">
        <v>3</v>
      </c>
      <c r="C38" s="81">
        <v>2</v>
      </c>
      <c r="D38" s="63">
        <v>2</v>
      </c>
      <c r="E38" s="63">
        <v>2</v>
      </c>
      <c r="F38" s="81">
        <v>2</v>
      </c>
      <c r="G38" s="63">
        <v>2</v>
      </c>
      <c r="H38" s="63">
        <v>1</v>
      </c>
      <c r="I38" s="81">
        <v>29</v>
      </c>
      <c r="J38" s="100" t="s">
        <v>53</v>
      </c>
    </row>
    <row r="39" spans="1:10" ht="13.5">
      <c r="A39" s="63" t="s">
        <v>53</v>
      </c>
      <c r="B39" s="63">
        <v>36</v>
      </c>
      <c r="C39" s="81">
        <v>31</v>
      </c>
      <c r="D39" s="63">
        <v>29</v>
      </c>
      <c r="E39" s="63">
        <v>28</v>
      </c>
      <c r="F39" s="81">
        <v>28</v>
      </c>
      <c r="G39" s="63">
        <v>28</v>
      </c>
      <c r="H39" s="63">
        <v>30</v>
      </c>
      <c r="I39" s="86">
        <v>48</v>
      </c>
      <c r="J39" s="100" t="s">
        <v>54</v>
      </c>
    </row>
    <row r="40" spans="1:10" ht="13.5">
      <c r="A40" s="77" t="s">
        <v>54</v>
      </c>
      <c r="B40" s="77">
        <v>48</v>
      </c>
      <c r="C40" s="86">
        <v>47</v>
      </c>
      <c r="D40" s="77">
        <v>47</v>
      </c>
      <c r="E40" s="77">
        <v>42</v>
      </c>
      <c r="F40" s="86">
        <v>47</v>
      </c>
      <c r="G40" s="77">
        <v>44</v>
      </c>
      <c r="H40" s="77">
        <v>50</v>
      </c>
      <c r="I40" s="97">
        <v>34</v>
      </c>
      <c r="J40" s="100" t="s">
        <v>31</v>
      </c>
    </row>
    <row r="41" spans="1:10" ht="13.5">
      <c r="A41" s="63" t="s">
        <v>31</v>
      </c>
      <c r="B41" s="63">
        <v>26</v>
      </c>
      <c r="C41" s="81">
        <v>26</v>
      </c>
      <c r="D41" s="63">
        <v>20</v>
      </c>
      <c r="E41" s="63">
        <v>21</v>
      </c>
      <c r="F41" s="81">
        <v>19</v>
      </c>
      <c r="G41" s="63">
        <v>20</v>
      </c>
      <c r="H41" s="63">
        <v>28</v>
      </c>
      <c r="I41" s="87">
        <v>238</v>
      </c>
      <c r="J41" s="100" t="s">
        <v>55</v>
      </c>
    </row>
    <row r="42" spans="1:10" ht="13.5">
      <c r="A42" s="64" t="s">
        <v>55</v>
      </c>
      <c r="B42" s="64">
        <v>265</v>
      </c>
      <c r="C42" s="87">
        <v>257</v>
      </c>
      <c r="D42" s="64">
        <v>256</v>
      </c>
      <c r="E42" s="64">
        <v>240</v>
      </c>
      <c r="F42" s="87">
        <v>244</v>
      </c>
      <c r="G42" s="64">
        <v>238</v>
      </c>
      <c r="H42" s="64">
        <v>225</v>
      </c>
      <c r="I42" s="88">
        <v>76</v>
      </c>
      <c r="J42" s="100" t="s">
        <v>160</v>
      </c>
    </row>
    <row r="43" spans="1:10" ht="13.5">
      <c r="A43" s="65" t="s">
        <v>56</v>
      </c>
      <c r="B43" s="65">
        <v>264</v>
      </c>
      <c r="C43" s="88">
        <v>242</v>
      </c>
      <c r="D43" s="65">
        <v>250</v>
      </c>
      <c r="E43" s="65">
        <v>228</v>
      </c>
      <c r="F43" s="88">
        <v>244</v>
      </c>
      <c r="G43" s="65">
        <v>243</v>
      </c>
      <c r="H43" s="65">
        <v>248</v>
      </c>
      <c r="I43" s="88">
        <v>170</v>
      </c>
      <c r="J43" s="100" t="s">
        <v>162</v>
      </c>
    </row>
    <row r="44" spans="1:10" ht="13.5">
      <c r="A44" s="69" t="s">
        <v>57</v>
      </c>
      <c r="B44" s="69">
        <v>118</v>
      </c>
      <c r="C44" s="89">
        <v>87</v>
      </c>
      <c r="D44" s="69">
        <v>83</v>
      </c>
      <c r="E44" s="69">
        <v>74</v>
      </c>
      <c r="F44" s="89">
        <v>72</v>
      </c>
      <c r="G44" s="69">
        <v>67</v>
      </c>
      <c r="H44" s="69">
        <v>68</v>
      </c>
      <c r="I44" s="88">
        <v>20</v>
      </c>
      <c r="J44" s="100" t="s">
        <v>163</v>
      </c>
    </row>
    <row r="45" spans="1:10" ht="13.5">
      <c r="A45" s="69" t="s">
        <v>58</v>
      </c>
      <c r="B45" s="69" t="s">
        <v>59</v>
      </c>
      <c r="C45" s="89">
        <v>9</v>
      </c>
      <c r="D45" s="69">
        <v>12</v>
      </c>
      <c r="E45" s="69">
        <v>9</v>
      </c>
      <c r="F45" s="89">
        <v>10</v>
      </c>
      <c r="G45" s="69">
        <v>9</v>
      </c>
      <c r="H45" s="69">
        <v>6</v>
      </c>
      <c r="I45" s="89">
        <v>20</v>
      </c>
      <c r="J45" s="100" t="s">
        <v>164</v>
      </c>
    </row>
    <row r="46" spans="1:10" ht="13.5">
      <c r="A46" s="69" t="s">
        <v>60</v>
      </c>
      <c r="B46" s="69" t="s">
        <v>59</v>
      </c>
      <c r="C46" s="89">
        <v>13</v>
      </c>
      <c r="D46" s="69">
        <v>14</v>
      </c>
      <c r="E46" s="69">
        <v>13</v>
      </c>
      <c r="F46" s="89">
        <v>13</v>
      </c>
      <c r="G46" s="69">
        <v>13</v>
      </c>
      <c r="H46" s="69">
        <v>15</v>
      </c>
      <c r="I46" s="89">
        <v>66</v>
      </c>
      <c r="J46" s="100" t="s">
        <v>58</v>
      </c>
    </row>
    <row r="47" spans="1:10" ht="13.5">
      <c r="A47" s="63" t="s">
        <v>61</v>
      </c>
      <c r="B47" s="63">
        <v>35</v>
      </c>
      <c r="C47" s="81">
        <v>37</v>
      </c>
      <c r="D47" s="63">
        <v>35</v>
      </c>
      <c r="E47" s="63">
        <v>35</v>
      </c>
      <c r="F47" s="81">
        <v>38</v>
      </c>
      <c r="G47" s="63">
        <v>33</v>
      </c>
      <c r="H47" s="63">
        <v>33</v>
      </c>
      <c r="I47" s="89">
        <v>10</v>
      </c>
      <c r="J47" s="100" t="s">
        <v>165</v>
      </c>
    </row>
    <row r="48" spans="1:10" ht="13.5">
      <c r="A48" s="63" t="s">
        <v>62</v>
      </c>
      <c r="B48" s="63">
        <v>13</v>
      </c>
      <c r="C48" s="81">
        <v>9</v>
      </c>
      <c r="D48" s="63">
        <v>9</v>
      </c>
      <c r="E48" s="63">
        <v>11</v>
      </c>
      <c r="F48" s="81">
        <v>12</v>
      </c>
      <c r="G48" s="63">
        <v>12</v>
      </c>
      <c r="H48" s="63">
        <v>13</v>
      </c>
      <c r="I48" s="81">
        <v>34</v>
      </c>
      <c r="J48" s="100" t="s">
        <v>166</v>
      </c>
    </row>
    <row r="49" spans="1:10" ht="13.5">
      <c r="A49" s="63" t="s">
        <v>63</v>
      </c>
      <c r="B49" s="63">
        <v>29</v>
      </c>
      <c r="C49" s="90">
        <v>29</v>
      </c>
      <c r="D49" s="63">
        <v>29</v>
      </c>
      <c r="E49" s="63">
        <v>23</v>
      </c>
      <c r="F49" s="90">
        <v>25</v>
      </c>
      <c r="G49" s="63">
        <v>23</v>
      </c>
      <c r="H49" s="63">
        <v>27</v>
      </c>
      <c r="I49" s="90">
        <v>27</v>
      </c>
      <c r="J49" s="100" t="s">
        <v>63</v>
      </c>
    </row>
  </sheetData>
  <mergeCells count="2">
    <mergeCell ref="B3:D3"/>
    <mergeCell ref="E3:G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39" t="s">
        <v>32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F3" s="1"/>
      <c r="G3" s="1"/>
      <c r="H3" s="1"/>
      <c r="I3" s="1"/>
      <c r="J3" s="1"/>
    </row>
    <row r="4" spans="2:10" ht="14.25">
      <c r="B4" s="1"/>
      <c r="C4" s="1"/>
      <c r="D4" s="1"/>
      <c r="E4" s="53" t="s">
        <v>214</v>
      </c>
      <c r="F4" s="23"/>
      <c r="G4" s="1"/>
      <c r="H4" s="1"/>
      <c r="I4" s="1"/>
      <c r="J4" s="1"/>
    </row>
    <row r="5" spans="2:10" ht="13.5">
      <c r="B5" s="1"/>
      <c r="C5" s="1"/>
      <c r="D5" s="1"/>
      <c r="E5" s="25" t="s">
        <v>22</v>
      </c>
      <c r="F5" s="23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J15" s="1"/>
    </row>
    <row r="16" spans="1:10" ht="13.5">
      <c r="A16" s="1"/>
      <c r="B16" s="1"/>
      <c r="C16" s="1"/>
      <c r="D16" s="1"/>
      <c r="E16" s="92" t="s">
        <v>210</v>
      </c>
      <c r="F16" s="1"/>
      <c r="G16" s="1"/>
      <c r="H16" s="1"/>
      <c r="J16" s="1"/>
    </row>
    <row r="17" spans="1:10" ht="13.5">
      <c r="A17" s="1"/>
      <c r="B17" s="1"/>
      <c r="C17" s="1"/>
      <c r="D17" s="1"/>
      <c r="E17" s="92" t="s">
        <v>140</v>
      </c>
      <c r="F17" s="1"/>
      <c r="G17" s="1"/>
      <c r="H17" s="1"/>
      <c r="J17" s="1"/>
    </row>
    <row r="18" spans="1:10" ht="13.5">
      <c r="A18" s="1"/>
      <c r="B18" s="1"/>
      <c r="C18" s="1"/>
      <c r="D18" s="1"/>
      <c r="E18" s="92" t="s">
        <v>208</v>
      </c>
      <c r="F18" s="1"/>
      <c r="G18" s="1"/>
      <c r="H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53" t="s">
        <v>211</v>
      </c>
      <c r="F33" s="23"/>
      <c r="G33" s="1"/>
      <c r="H33" s="1"/>
      <c r="I33" s="1"/>
      <c r="J33" s="1"/>
    </row>
    <row r="34" spans="1:10" ht="13.5">
      <c r="A34" s="1"/>
      <c r="B34" s="1"/>
      <c r="C34" s="1"/>
      <c r="D34" s="1"/>
      <c r="E34" s="25" t="s">
        <v>22</v>
      </c>
      <c r="F34" s="23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92" t="s">
        <v>210</v>
      </c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92" t="s">
        <v>141</v>
      </c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 t="s">
        <v>207</v>
      </c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33"/>
  <sheetViews>
    <sheetView workbookViewId="0" topLeftCell="A7">
      <selection activeCell="G32" sqref="G32"/>
    </sheetView>
  </sheetViews>
  <sheetFormatPr defaultColWidth="9.00390625" defaultRowHeight="13.5"/>
  <cols>
    <col min="1" max="1" width="10.50390625" style="0" bestFit="1" customWidth="1"/>
    <col min="2" max="2" width="15.50390625" style="0" bestFit="1" customWidth="1"/>
  </cols>
  <sheetData>
    <row r="1" spans="1:2" ht="27" customHeight="1">
      <c r="A1" s="124" t="s">
        <v>24</v>
      </c>
      <c r="B1" s="124"/>
    </row>
    <row r="2" spans="1:2" ht="13.5">
      <c r="A2" s="125" t="s">
        <v>206</v>
      </c>
      <c r="B2" s="125"/>
    </row>
    <row r="3" spans="1:2" ht="13.5">
      <c r="A3" s="31" t="s">
        <v>25</v>
      </c>
      <c r="B3" s="32" t="s">
        <v>3</v>
      </c>
    </row>
    <row r="4" spans="1:3" ht="13.5">
      <c r="A4" s="33" t="s">
        <v>161</v>
      </c>
      <c r="B4" s="34">
        <v>4147</v>
      </c>
      <c r="C4">
        <v>1</v>
      </c>
    </row>
    <row r="5" spans="1:3" ht="13.5">
      <c r="A5" s="35" t="s">
        <v>55</v>
      </c>
      <c r="B5" s="34">
        <v>3903</v>
      </c>
      <c r="C5">
        <v>2</v>
      </c>
    </row>
    <row r="6" spans="1:3" ht="13.5">
      <c r="A6" s="35" t="s">
        <v>54</v>
      </c>
      <c r="B6" s="34">
        <v>3590</v>
      </c>
      <c r="C6">
        <v>3</v>
      </c>
    </row>
    <row r="7" spans="1:3" ht="13.5">
      <c r="A7" s="35" t="s">
        <v>48</v>
      </c>
      <c r="B7" s="34">
        <v>3389</v>
      </c>
      <c r="C7">
        <v>4</v>
      </c>
    </row>
    <row r="8" spans="1:3" ht="13.5">
      <c r="A8" s="35" t="s">
        <v>57</v>
      </c>
      <c r="B8" s="34">
        <v>3056</v>
      </c>
      <c r="C8">
        <v>5</v>
      </c>
    </row>
    <row r="9" spans="1:3" ht="13.5">
      <c r="A9" s="35" t="s">
        <v>179</v>
      </c>
      <c r="B9" s="34">
        <v>2523</v>
      </c>
      <c r="C9">
        <v>6</v>
      </c>
    </row>
    <row r="10" spans="1:3" ht="13.5">
      <c r="A10" s="35" t="s">
        <v>99</v>
      </c>
      <c r="B10" s="34">
        <v>2464</v>
      </c>
      <c r="C10">
        <v>7</v>
      </c>
    </row>
    <row r="11" spans="1:3" ht="13.5">
      <c r="A11" s="35" t="s">
        <v>31</v>
      </c>
      <c r="B11" s="34">
        <v>2249</v>
      </c>
      <c r="C11">
        <v>8</v>
      </c>
    </row>
    <row r="12" spans="1:3" ht="13.5">
      <c r="A12" s="35" t="s">
        <v>159</v>
      </c>
      <c r="B12" s="34">
        <v>2007</v>
      </c>
      <c r="C12">
        <v>9</v>
      </c>
    </row>
    <row r="13" spans="1:3" ht="13.5">
      <c r="A13" s="35" t="s">
        <v>40</v>
      </c>
      <c r="B13" s="34">
        <v>1626</v>
      </c>
      <c r="C13">
        <v>10</v>
      </c>
    </row>
    <row r="14" spans="1:3" ht="13.5">
      <c r="A14" s="35" t="s">
        <v>61</v>
      </c>
      <c r="B14" s="34">
        <v>1444</v>
      </c>
      <c r="C14">
        <v>11</v>
      </c>
    </row>
    <row r="15" spans="1:3" ht="13.5">
      <c r="A15" s="36" t="s">
        <v>125</v>
      </c>
      <c r="B15" s="34">
        <v>5135</v>
      </c>
      <c r="C15">
        <v>12</v>
      </c>
    </row>
    <row r="16" spans="1:2" ht="13.5">
      <c r="A16" s="31" t="s">
        <v>26</v>
      </c>
      <c r="B16" s="34">
        <f>SUM(B4:B15)</f>
        <v>35533</v>
      </c>
    </row>
    <row r="17" spans="1:2" ht="13.5">
      <c r="A17" s="37"/>
      <c r="B17" s="37"/>
    </row>
    <row r="18" spans="1:2" ht="27" customHeight="1">
      <c r="A18" s="124" t="s">
        <v>27</v>
      </c>
      <c r="B18" s="124"/>
    </row>
    <row r="19" spans="1:2" ht="13.5">
      <c r="A19" s="38"/>
      <c r="B19" s="17" t="s">
        <v>28</v>
      </c>
    </row>
    <row r="20" spans="1:2" ht="13.5">
      <c r="A20" s="31" t="s">
        <v>29</v>
      </c>
      <c r="B20" s="9" t="s">
        <v>30</v>
      </c>
    </row>
    <row r="21" spans="1:3" ht="13.5">
      <c r="A21" s="33" t="s">
        <v>54</v>
      </c>
      <c r="B21" s="34">
        <v>23441832</v>
      </c>
      <c r="C21">
        <v>1</v>
      </c>
    </row>
    <row r="22" spans="1:3" ht="13.5">
      <c r="A22" s="35" t="s">
        <v>48</v>
      </c>
      <c r="B22" s="34">
        <v>17327001</v>
      </c>
      <c r="C22">
        <v>2</v>
      </c>
    </row>
    <row r="23" spans="1:3" ht="13.5">
      <c r="A23" s="35" t="s">
        <v>179</v>
      </c>
      <c r="B23" s="34">
        <v>15998495</v>
      </c>
      <c r="C23">
        <v>3</v>
      </c>
    </row>
    <row r="24" spans="1:3" ht="13.5">
      <c r="A24" s="35" t="s">
        <v>57</v>
      </c>
      <c r="B24" s="34">
        <v>15721868</v>
      </c>
      <c r="C24">
        <v>4</v>
      </c>
    </row>
    <row r="25" spans="1:3" ht="13.5">
      <c r="A25" s="35" t="s">
        <v>53</v>
      </c>
      <c r="B25" s="34">
        <v>11928989</v>
      </c>
      <c r="C25">
        <v>5</v>
      </c>
    </row>
    <row r="26" spans="1:3" ht="13.5">
      <c r="A26" s="35" t="s">
        <v>161</v>
      </c>
      <c r="B26" s="34">
        <v>11107909</v>
      </c>
      <c r="C26">
        <v>6</v>
      </c>
    </row>
    <row r="27" spans="1:3" ht="13.5">
      <c r="A27" s="35" t="s">
        <v>99</v>
      </c>
      <c r="B27" s="34">
        <v>9603436</v>
      </c>
      <c r="C27">
        <v>7</v>
      </c>
    </row>
    <row r="28" spans="1:3" ht="13.5">
      <c r="A28" s="35" t="s">
        <v>31</v>
      </c>
      <c r="B28" s="34">
        <v>8430208</v>
      </c>
      <c r="C28">
        <v>8</v>
      </c>
    </row>
    <row r="29" spans="1:3" ht="13.5">
      <c r="A29" s="35" t="s">
        <v>55</v>
      </c>
      <c r="B29" s="34">
        <v>8170910</v>
      </c>
      <c r="C29">
        <v>9</v>
      </c>
    </row>
    <row r="30" spans="1:3" ht="13.5">
      <c r="A30" s="35" t="s">
        <v>61</v>
      </c>
      <c r="B30" s="34">
        <v>6956063</v>
      </c>
      <c r="C30">
        <v>10</v>
      </c>
    </row>
    <row r="31" spans="1:3" ht="13.5">
      <c r="A31" s="35" t="s">
        <v>46</v>
      </c>
      <c r="B31" s="34">
        <v>6595516</v>
      </c>
      <c r="C31">
        <v>11</v>
      </c>
    </row>
    <row r="32" spans="1:3" ht="13.5">
      <c r="A32" s="36" t="s">
        <v>134</v>
      </c>
      <c r="B32" s="34">
        <v>14979378</v>
      </c>
      <c r="C32">
        <v>12</v>
      </c>
    </row>
    <row r="33" spans="1:2" ht="13.5">
      <c r="A33" s="31" t="s">
        <v>26</v>
      </c>
      <c r="B33" s="34">
        <f>SUM(B21:B32)</f>
        <v>150261605</v>
      </c>
    </row>
  </sheetData>
  <mergeCells count="3">
    <mergeCell ref="A1:B1"/>
    <mergeCell ref="A2:B2"/>
    <mergeCell ref="A18:B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6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4" width="9.50390625" style="0" customWidth="1"/>
    <col min="5" max="5" width="18.125" style="0" customWidth="1"/>
    <col min="6" max="9" width="9.50390625" style="0" customWidth="1"/>
  </cols>
  <sheetData>
    <row r="1" spans="1:8" ht="13.5">
      <c r="A1" s="1" t="s">
        <v>33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69" customHeight="1">
      <c r="A3" s="126" t="s">
        <v>213</v>
      </c>
      <c r="B3" s="126"/>
      <c r="C3" s="126"/>
      <c r="D3" s="126"/>
      <c r="E3" s="126"/>
      <c r="F3" s="126"/>
      <c r="G3" s="126"/>
      <c r="H3" s="126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14.25">
      <c r="A5" s="40" t="s">
        <v>142</v>
      </c>
      <c r="B5" s="1"/>
      <c r="C5" s="1"/>
      <c r="D5" s="1"/>
      <c r="E5" s="1"/>
      <c r="F5" s="1"/>
      <c r="G5" s="1"/>
      <c r="H5" s="1"/>
    </row>
    <row r="6" spans="1:8" ht="13.5">
      <c r="A6" s="28" t="s">
        <v>66</v>
      </c>
      <c r="B6" s="1"/>
      <c r="C6" s="1"/>
      <c r="D6" s="1"/>
      <c r="E6" s="1"/>
      <c r="F6" s="1"/>
      <c r="G6" s="1"/>
      <c r="H6" s="1"/>
    </row>
    <row r="7" spans="1:8" ht="12" customHeight="1">
      <c r="A7" s="1"/>
      <c r="B7" s="1"/>
      <c r="C7" s="1"/>
      <c r="D7" s="1"/>
      <c r="E7" s="1"/>
      <c r="F7" s="1"/>
      <c r="G7" s="103"/>
      <c r="H7" s="39" t="s">
        <v>34</v>
      </c>
    </row>
    <row r="8" spans="1:8" ht="13.5">
      <c r="A8" s="43" t="s">
        <v>35</v>
      </c>
      <c r="B8" s="4" t="s">
        <v>197</v>
      </c>
      <c r="C8" s="4" t="s">
        <v>198</v>
      </c>
      <c r="D8" s="4" t="s">
        <v>199</v>
      </c>
      <c r="E8" s="4" t="s">
        <v>35</v>
      </c>
      <c r="F8" s="3" t="s">
        <v>183</v>
      </c>
      <c r="G8" s="4" t="s">
        <v>184</v>
      </c>
      <c r="H8" s="3" t="s">
        <v>200</v>
      </c>
    </row>
    <row r="9" spans="1:6" ht="13.5">
      <c r="A9" s="44"/>
      <c r="B9" s="1"/>
      <c r="C9" s="1"/>
      <c r="D9" s="1"/>
      <c r="E9" s="92" t="s">
        <v>38</v>
      </c>
      <c r="F9" s="1"/>
    </row>
    <row r="10" spans="1:8" ht="12" customHeight="1">
      <c r="A10" s="55" t="s">
        <v>39</v>
      </c>
      <c r="B10" s="56">
        <v>1018</v>
      </c>
      <c r="C10" s="56">
        <v>983</v>
      </c>
      <c r="D10" s="56">
        <v>1000</v>
      </c>
      <c r="E10" s="93" t="s">
        <v>39</v>
      </c>
      <c r="F10" s="56">
        <v>1032</v>
      </c>
      <c r="G10" s="56">
        <f>SUM(G11:G34)</f>
        <v>912</v>
      </c>
      <c r="H10" s="56">
        <v>840</v>
      </c>
    </row>
    <row r="11" spans="1:8" ht="14.25" customHeight="1">
      <c r="A11" s="55" t="s">
        <v>40</v>
      </c>
      <c r="B11" s="56">
        <v>56</v>
      </c>
      <c r="C11" s="56">
        <v>50</v>
      </c>
      <c r="D11" s="56">
        <v>45</v>
      </c>
      <c r="E11" s="93" t="s">
        <v>40</v>
      </c>
      <c r="F11" s="56">
        <v>44</v>
      </c>
      <c r="G11" s="56">
        <v>42</v>
      </c>
      <c r="H11" s="56">
        <v>39</v>
      </c>
    </row>
    <row r="12" spans="1:8" ht="12" customHeight="1">
      <c r="A12" s="55" t="s">
        <v>41</v>
      </c>
      <c r="B12" s="56">
        <v>3</v>
      </c>
      <c r="C12" s="56">
        <v>3</v>
      </c>
      <c r="D12" s="56">
        <v>3</v>
      </c>
      <c r="E12" s="93" t="s">
        <v>41</v>
      </c>
      <c r="F12" s="56">
        <v>2</v>
      </c>
      <c r="G12" s="56">
        <v>2</v>
      </c>
      <c r="H12" s="56">
        <v>2</v>
      </c>
    </row>
    <row r="13" spans="1:8" ht="12" customHeight="1">
      <c r="A13" s="55" t="s">
        <v>42</v>
      </c>
      <c r="B13" s="56">
        <v>3</v>
      </c>
      <c r="C13" s="56">
        <v>4</v>
      </c>
      <c r="D13" s="56">
        <v>4</v>
      </c>
      <c r="E13" s="93" t="s">
        <v>42</v>
      </c>
      <c r="F13" s="56">
        <v>24</v>
      </c>
      <c r="G13" s="56">
        <v>20</v>
      </c>
      <c r="H13" s="56">
        <v>16</v>
      </c>
    </row>
    <row r="14" spans="1:8" ht="12" customHeight="1">
      <c r="A14" s="55" t="s">
        <v>43</v>
      </c>
      <c r="B14" s="56">
        <v>22</v>
      </c>
      <c r="C14" s="56">
        <v>20</v>
      </c>
      <c r="D14" s="56">
        <v>20</v>
      </c>
      <c r="E14" s="93" t="s">
        <v>146</v>
      </c>
      <c r="F14" s="56">
        <v>11</v>
      </c>
      <c r="G14" s="56">
        <v>9</v>
      </c>
      <c r="H14" s="56">
        <v>6</v>
      </c>
    </row>
    <row r="15" spans="1:8" ht="12" customHeight="1">
      <c r="A15" s="55" t="s">
        <v>44</v>
      </c>
      <c r="B15" s="56">
        <v>7</v>
      </c>
      <c r="C15" s="56">
        <v>7</v>
      </c>
      <c r="D15" s="56">
        <v>11</v>
      </c>
      <c r="E15" s="93" t="s">
        <v>147</v>
      </c>
      <c r="F15" s="56">
        <v>10</v>
      </c>
      <c r="G15" s="56">
        <v>6</v>
      </c>
      <c r="H15" s="56">
        <v>4</v>
      </c>
    </row>
    <row r="16" spans="1:8" ht="14.25" customHeight="1">
      <c r="A16" s="55" t="s">
        <v>45</v>
      </c>
      <c r="B16" s="56">
        <v>10</v>
      </c>
      <c r="C16" s="56">
        <v>10</v>
      </c>
      <c r="D16" s="56">
        <v>10</v>
      </c>
      <c r="E16" s="93" t="s">
        <v>148</v>
      </c>
      <c r="F16" s="56">
        <v>33</v>
      </c>
      <c r="G16" s="56">
        <v>24</v>
      </c>
      <c r="H16" s="56">
        <v>24</v>
      </c>
    </row>
    <row r="17" spans="1:8" ht="12" customHeight="1">
      <c r="A17" s="55" t="s">
        <v>46</v>
      </c>
      <c r="B17" s="56">
        <v>31</v>
      </c>
      <c r="C17" s="56">
        <v>28</v>
      </c>
      <c r="D17" s="56">
        <v>28</v>
      </c>
      <c r="E17" s="93" t="s">
        <v>149</v>
      </c>
      <c r="F17" s="56">
        <v>30</v>
      </c>
      <c r="G17" s="56">
        <v>26</v>
      </c>
      <c r="H17" s="56">
        <v>24</v>
      </c>
    </row>
    <row r="18" spans="1:8" ht="12" customHeight="1">
      <c r="A18" s="55" t="s">
        <v>47</v>
      </c>
      <c r="B18" s="56">
        <v>32</v>
      </c>
      <c r="C18" s="56">
        <v>25</v>
      </c>
      <c r="D18" s="56">
        <v>25</v>
      </c>
      <c r="E18" s="93" t="s">
        <v>150</v>
      </c>
      <c r="F18" s="56">
        <v>45</v>
      </c>
      <c r="G18" s="56">
        <v>48</v>
      </c>
      <c r="H18" s="56">
        <v>48</v>
      </c>
    </row>
    <row r="19" spans="1:8" ht="12" customHeight="1">
      <c r="A19" s="55" t="s">
        <v>48</v>
      </c>
      <c r="B19" s="56">
        <v>46</v>
      </c>
      <c r="C19" s="56">
        <v>47</v>
      </c>
      <c r="D19" s="56">
        <v>50</v>
      </c>
      <c r="E19" s="93" t="s">
        <v>151</v>
      </c>
      <c r="F19" s="56">
        <v>1</v>
      </c>
      <c r="G19" s="56">
        <v>1</v>
      </c>
      <c r="H19" s="56">
        <v>0</v>
      </c>
    </row>
    <row r="20" spans="1:8" ht="12" customHeight="1">
      <c r="A20" s="55" t="s">
        <v>49</v>
      </c>
      <c r="B20" s="56">
        <v>0</v>
      </c>
      <c r="C20" s="56">
        <v>1</v>
      </c>
      <c r="D20" s="56">
        <v>1</v>
      </c>
      <c r="E20" s="93" t="s">
        <v>152</v>
      </c>
      <c r="F20" s="56">
        <v>55</v>
      </c>
      <c r="G20" s="56">
        <v>47</v>
      </c>
      <c r="H20" s="56">
        <v>46</v>
      </c>
    </row>
    <row r="21" spans="1:8" ht="14.25" customHeight="1">
      <c r="A21" s="55" t="s">
        <v>50</v>
      </c>
      <c r="B21" s="56">
        <v>51</v>
      </c>
      <c r="C21" s="56">
        <v>54</v>
      </c>
      <c r="D21" s="56">
        <v>55</v>
      </c>
      <c r="E21" s="93" t="s">
        <v>153</v>
      </c>
      <c r="F21" s="56">
        <v>4</v>
      </c>
      <c r="G21" s="56">
        <v>5</v>
      </c>
      <c r="H21" s="56">
        <v>4</v>
      </c>
    </row>
    <row r="22" spans="1:8" ht="12" customHeight="1">
      <c r="A22" s="55" t="s">
        <v>51</v>
      </c>
      <c r="B22" s="56">
        <v>3</v>
      </c>
      <c r="C22" s="56">
        <v>2</v>
      </c>
      <c r="D22" s="56">
        <v>4</v>
      </c>
      <c r="E22" s="93" t="s">
        <v>154</v>
      </c>
      <c r="F22" s="56">
        <v>1</v>
      </c>
      <c r="G22" s="56">
        <v>1</v>
      </c>
      <c r="H22" s="56">
        <v>1</v>
      </c>
    </row>
    <row r="23" spans="1:8" ht="12" customHeight="1">
      <c r="A23" s="55" t="s">
        <v>52</v>
      </c>
      <c r="B23" s="56">
        <v>2</v>
      </c>
      <c r="C23" s="56">
        <v>2</v>
      </c>
      <c r="D23" s="56">
        <v>1</v>
      </c>
      <c r="E23" s="93" t="s">
        <v>155</v>
      </c>
      <c r="F23" s="56">
        <v>29</v>
      </c>
      <c r="G23" s="56">
        <v>29</v>
      </c>
      <c r="H23" s="56">
        <v>29</v>
      </c>
    </row>
    <row r="24" spans="1:8" ht="12" customHeight="1">
      <c r="A24" s="55" t="s">
        <v>53</v>
      </c>
      <c r="B24" s="56">
        <v>28</v>
      </c>
      <c r="C24" s="56">
        <v>28</v>
      </c>
      <c r="D24" s="56">
        <v>30</v>
      </c>
      <c r="E24" s="93" t="s">
        <v>156</v>
      </c>
      <c r="F24" s="56">
        <v>48</v>
      </c>
      <c r="G24" s="56">
        <v>42</v>
      </c>
      <c r="H24" s="56">
        <v>48</v>
      </c>
    </row>
    <row r="25" spans="1:8" ht="12" customHeight="1">
      <c r="A25" s="55" t="s">
        <v>54</v>
      </c>
      <c r="B25" s="56">
        <v>47</v>
      </c>
      <c r="C25" s="56">
        <v>44</v>
      </c>
      <c r="D25" s="56">
        <v>50</v>
      </c>
      <c r="E25" s="93" t="s">
        <v>157</v>
      </c>
      <c r="F25" s="56">
        <v>34</v>
      </c>
      <c r="G25" s="56">
        <v>29</v>
      </c>
      <c r="H25" s="56">
        <v>31</v>
      </c>
    </row>
    <row r="26" spans="1:8" ht="14.25" customHeight="1">
      <c r="A26" s="55" t="s">
        <v>31</v>
      </c>
      <c r="B26" s="56">
        <v>19</v>
      </c>
      <c r="C26" s="56">
        <v>20</v>
      </c>
      <c r="D26" s="56">
        <v>28</v>
      </c>
      <c r="E26" s="93" t="s">
        <v>158</v>
      </c>
      <c r="F26" s="56">
        <v>238</v>
      </c>
      <c r="G26" s="56">
        <v>213</v>
      </c>
      <c r="H26" s="56">
        <v>185</v>
      </c>
    </row>
    <row r="27" spans="1:8" ht="12" customHeight="1">
      <c r="A27" s="55" t="s">
        <v>55</v>
      </c>
      <c r="B27" s="56">
        <v>244</v>
      </c>
      <c r="C27" s="56">
        <v>238</v>
      </c>
      <c r="D27" s="56">
        <v>225</v>
      </c>
      <c r="E27" s="93" t="s">
        <v>160</v>
      </c>
      <c r="F27" s="56">
        <v>76</v>
      </c>
      <c r="G27" s="56">
        <v>69</v>
      </c>
      <c r="H27" s="56">
        <v>64</v>
      </c>
    </row>
    <row r="28" spans="1:8" ht="12" customHeight="1">
      <c r="A28" s="55" t="s">
        <v>56</v>
      </c>
      <c r="B28" s="56">
        <v>244</v>
      </c>
      <c r="C28" s="56">
        <v>243</v>
      </c>
      <c r="D28" s="56">
        <v>248</v>
      </c>
      <c r="E28" s="93" t="s">
        <v>162</v>
      </c>
      <c r="F28" s="56">
        <v>170</v>
      </c>
      <c r="G28" s="56">
        <v>145</v>
      </c>
      <c r="H28" s="56">
        <v>126</v>
      </c>
    </row>
    <row r="29" spans="1:8" ht="12" customHeight="1">
      <c r="A29" s="55" t="s">
        <v>57</v>
      </c>
      <c r="B29" s="56">
        <v>72</v>
      </c>
      <c r="C29" s="56">
        <v>67</v>
      </c>
      <c r="D29" s="56">
        <v>68</v>
      </c>
      <c r="E29" s="93" t="s">
        <v>163</v>
      </c>
      <c r="F29" s="56">
        <v>20</v>
      </c>
      <c r="G29" s="56">
        <v>21</v>
      </c>
      <c r="H29" s="56">
        <v>19</v>
      </c>
    </row>
    <row r="30" spans="1:8" ht="12" customHeight="1">
      <c r="A30" s="55" t="s">
        <v>58</v>
      </c>
      <c r="B30" s="57">
        <v>10</v>
      </c>
      <c r="C30" s="57">
        <v>9</v>
      </c>
      <c r="D30" s="56">
        <v>6</v>
      </c>
      <c r="E30" s="116" t="s">
        <v>165</v>
      </c>
      <c r="F30" s="56">
        <v>20</v>
      </c>
      <c r="G30" s="57">
        <v>14</v>
      </c>
      <c r="H30" s="57">
        <v>13</v>
      </c>
    </row>
    <row r="31" spans="1:8" ht="14.25" customHeight="1">
      <c r="A31" s="55" t="s">
        <v>60</v>
      </c>
      <c r="B31" s="57">
        <v>13</v>
      </c>
      <c r="C31" s="57">
        <v>13</v>
      </c>
      <c r="D31" s="56">
        <v>15</v>
      </c>
      <c r="E31" s="116" t="s">
        <v>164</v>
      </c>
      <c r="F31" s="56">
        <v>66</v>
      </c>
      <c r="G31" s="57">
        <v>56</v>
      </c>
      <c r="H31" s="57">
        <v>55</v>
      </c>
    </row>
    <row r="32" spans="1:8" ht="12" customHeight="1">
      <c r="A32" s="55" t="s">
        <v>61</v>
      </c>
      <c r="B32" s="56">
        <v>38</v>
      </c>
      <c r="C32" s="56">
        <v>33</v>
      </c>
      <c r="D32" s="56">
        <v>33</v>
      </c>
      <c r="E32" s="116" t="s">
        <v>58</v>
      </c>
      <c r="F32" s="56">
        <v>10</v>
      </c>
      <c r="G32" s="56">
        <v>7</v>
      </c>
      <c r="H32" s="56">
        <v>8</v>
      </c>
    </row>
    <row r="33" spans="1:8" ht="12" customHeight="1">
      <c r="A33" s="55" t="s">
        <v>62</v>
      </c>
      <c r="B33" s="56">
        <v>12</v>
      </c>
      <c r="C33" s="56">
        <v>12</v>
      </c>
      <c r="D33" s="56">
        <v>13</v>
      </c>
      <c r="E33" s="93" t="s">
        <v>166</v>
      </c>
      <c r="F33" s="56">
        <v>34</v>
      </c>
      <c r="G33" s="56">
        <v>34</v>
      </c>
      <c r="H33" s="56">
        <v>29</v>
      </c>
    </row>
    <row r="34" spans="1:8" ht="12" customHeight="1">
      <c r="A34" s="55" t="s">
        <v>63</v>
      </c>
      <c r="B34" s="56">
        <v>25</v>
      </c>
      <c r="C34" s="56">
        <v>23</v>
      </c>
      <c r="D34" s="56">
        <v>27</v>
      </c>
      <c r="E34" s="93" t="s">
        <v>63</v>
      </c>
      <c r="F34" s="56">
        <v>27</v>
      </c>
      <c r="G34" s="56">
        <v>22</v>
      </c>
      <c r="H34" s="56">
        <v>19</v>
      </c>
    </row>
    <row r="35" ht="7.5" customHeight="1">
      <c r="A35" s="42"/>
    </row>
    <row r="36" spans="1:6" ht="13.5">
      <c r="A36" s="41"/>
      <c r="B36" s="1"/>
      <c r="C36" s="1"/>
      <c r="D36" s="1"/>
      <c r="E36" s="92" t="s">
        <v>64</v>
      </c>
      <c r="F36" s="1"/>
    </row>
    <row r="37" spans="1:8" ht="12" customHeight="1">
      <c r="A37" s="55" t="s">
        <v>39</v>
      </c>
      <c r="B37" s="104">
        <v>35005</v>
      </c>
      <c r="C37" s="104">
        <v>35205</v>
      </c>
      <c r="D37" s="104">
        <v>39096</v>
      </c>
      <c r="E37" s="93" t="s">
        <v>39</v>
      </c>
      <c r="F37" s="56">
        <v>39754</v>
      </c>
      <c r="G37" s="56">
        <f>SUM(G38:G61)</f>
        <v>36661</v>
      </c>
      <c r="H37" s="56">
        <v>35533</v>
      </c>
    </row>
    <row r="38" spans="1:8" ht="14.25" customHeight="1">
      <c r="A38" s="55" t="s">
        <v>40</v>
      </c>
      <c r="B38" s="104">
        <v>2454</v>
      </c>
      <c r="C38" s="104">
        <v>2258</v>
      </c>
      <c r="D38" s="104">
        <v>2661</v>
      </c>
      <c r="E38" s="93" t="s">
        <v>40</v>
      </c>
      <c r="F38" s="57">
        <v>2903</v>
      </c>
      <c r="G38" s="57">
        <v>1946</v>
      </c>
      <c r="H38" s="57">
        <v>1626</v>
      </c>
    </row>
    <row r="39" spans="1:8" ht="12" customHeight="1">
      <c r="A39" s="55" t="s">
        <v>41</v>
      </c>
      <c r="B39" s="104">
        <v>32</v>
      </c>
      <c r="C39" s="104">
        <v>30</v>
      </c>
      <c r="D39" s="104">
        <v>32</v>
      </c>
      <c r="E39" s="93" t="s">
        <v>41</v>
      </c>
      <c r="F39" s="57">
        <v>25</v>
      </c>
      <c r="G39" s="57">
        <v>23</v>
      </c>
      <c r="H39" s="57">
        <v>25</v>
      </c>
    </row>
    <row r="40" spans="1:8" ht="12" customHeight="1">
      <c r="A40" s="55" t="s">
        <v>42</v>
      </c>
      <c r="B40" s="104">
        <v>20</v>
      </c>
      <c r="C40" s="104">
        <v>26</v>
      </c>
      <c r="D40" s="104">
        <v>25</v>
      </c>
      <c r="E40" s="93" t="s">
        <v>42</v>
      </c>
      <c r="F40" s="57">
        <v>217</v>
      </c>
      <c r="G40" s="57">
        <v>196</v>
      </c>
      <c r="H40" s="57">
        <v>164</v>
      </c>
    </row>
    <row r="41" spans="1:8" ht="12" customHeight="1">
      <c r="A41" s="55" t="s">
        <v>43</v>
      </c>
      <c r="B41" s="104">
        <v>212</v>
      </c>
      <c r="C41" s="104">
        <v>161</v>
      </c>
      <c r="D41" s="104">
        <v>181</v>
      </c>
      <c r="E41" s="93" t="s">
        <v>44</v>
      </c>
      <c r="F41" s="57">
        <v>134</v>
      </c>
      <c r="G41" s="57">
        <v>122</v>
      </c>
      <c r="H41" s="57">
        <v>108</v>
      </c>
    </row>
    <row r="42" spans="1:8" ht="12" customHeight="1">
      <c r="A42" s="55" t="s">
        <v>44</v>
      </c>
      <c r="B42" s="104">
        <v>117</v>
      </c>
      <c r="C42" s="104">
        <v>117</v>
      </c>
      <c r="D42" s="104">
        <v>132</v>
      </c>
      <c r="E42" s="93" t="s">
        <v>45</v>
      </c>
      <c r="F42" s="57">
        <v>205</v>
      </c>
      <c r="G42" s="57">
        <v>50</v>
      </c>
      <c r="H42" s="57">
        <v>34</v>
      </c>
    </row>
    <row r="43" spans="1:8" ht="14.25" customHeight="1">
      <c r="A43" s="55" t="s">
        <v>45</v>
      </c>
      <c r="B43" s="104">
        <v>199</v>
      </c>
      <c r="C43" s="104">
        <v>231</v>
      </c>
      <c r="D43" s="104">
        <v>239</v>
      </c>
      <c r="E43" s="93" t="s">
        <v>46</v>
      </c>
      <c r="F43" s="57">
        <v>1235</v>
      </c>
      <c r="G43" s="57">
        <v>1091</v>
      </c>
      <c r="H43" s="57">
        <v>1024</v>
      </c>
    </row>
    <row r="44" spans="1:8" ht="12" customHeight="1">
      <c r="A44" s="55" t="s">
        <v>46</v>
      </c>
      <c r="B44" s="104">
        <v>1282</v>
      </c>
      <c r="C44" s="104">
        <v>1221</v>
      </c>
      <c r="D44" s="104">
        <v>1120</v>
      </c>
      <c r="E44" s="93" t="s">
        <v>47</v>
      </c>
      <c r="F44" s="57">
        <v>745</v>
      </c>
      <c r="G44" s="57">
        <v>641</v>
      </c>
      <c r="H44" s="57">
        <v>567</v>
      </c>
    </row>
    <row r="45" spans="1:8" ht="12" customHeight="1">
      <c r="A45" s="55" t="s">
        <v>47</v>
      </c>
      <c r="B45" s="104">
        <v>630</v>
      </c>
      <c r="C45" s="104">
        <v>544</v>
      </c>
      <c r="D45" s="104">
        <v>575</v>
      </c>
      <c r="E45" s="93" t="s">
        <v>48</v>
      </c>
      <c r="F45" s="57">
        <v>2829</v>
      </c>
      <c r="G45" s="57">
        <v>2961</v>
      </c>
      <c r="H45" s="57">
        <v>3389</v>
      </c>
    </row>
    <row r="46" spans="1:8" ht="12" customHeight="1">
      <c r="A46" s="55" t="s">
        <v>48</v>
      </c>
      <c r="B46" s="104">
        <v>2909</v>
      </c>
      <c r="C46" s="104">
        <v>2678</v>
      </c>
      <c r="D46" s="104">
        <v>2773</v>
      </c>
      <c r="E46" s="93" t="s">
        <v>49</v>
      </c>
      <c r="F46" s="57">
        <v>95</v>
      </c>
      <c r="G46" s="57">
        <v>15</v>
      </c>
      <c r="H46" s="57">
        <v>0</v>
      </c>
    </row>
    <row r="47" spans="1:8" ht="12" customHeight="1">
      <c r="A47" s="55" t="s">
        <v>49</v>
      </c>
      <c r="B47" s="104">
        <v>0</v>
      </c>
      <c r="C47" s="104" t="s">
        <v>215</v>
      </c>
      <c r="D47" s="104">
        <v>103</v>
      </c>
      <c r="E47" s="93" t="s">
        <v>50</v>
      </c>
      <c r="F47" s="57">
        <v>1370</v>
      </c>
      <c r="G47" s="57">
        <v>1249</v>
      </c>
      <c r="H47" s="57">
        <v>1291</v>
      </c>
    </row>
    <row r="48" spans="1:8" ht="14.25" customHeight="1">
      <c r="A48" s="55" t="s">
        <v>50</v>
      </c>
      <c r="B48" s="104">
        <v>1451</v>
      </c>
      <c r="C48" s="104">
        <v>1556</v>
      </c>
      <c r="D48" s="104">
        <v>1870</v>
      </c>
      <c r="E48" s="93" t="s">
        <v>51</v>
      </c>
      <c r="F48" s="57">
        <v>44</v>
      </c>
      <c r="G48" s="57">
        <v>52</v>
      </c>
      <c r="H48" s="57">
        <v>42</v>
      </c>
    </row>
    <row r="49" spans="1:8" ht="12" customHeight="1">
      <c r="A49" s="55" t="s">
        <v>51</v>
      </c>
      <c r="B49" s="104">
        <v>36</v>
      </c>
      <c r="C49" s="104" t="s">
        <v>215</v>
      </c>
      <c r="D49" s="104">
        <v>51</v>
      </c>
      <c r="E49" s="93" t="s">
        <v>52</v>
      </c>
      <c r="F49" s="57">
        <v>8</v>
      </c>
      <c r="G49" s="57">
        <v>7</v>
      </c>
      <c r="H49" s="57">
        <v>9</v>
      </c>
    </row>
    <row r="50" spans="1:8" ht="12" customHeight="1">
      <c r="A50" s="55" t="s">
        <v>52</v>
      </c>
      <c r="B50" s="104">
        <v>9</v>
      </c>
      <c r="C50" s="104" t="s">
        <v>65</v>
      </c>
      <c r="D50" s="104">
        <v>6</v>
      </c>
      <c r="E50" s="93" t="s">
        <v>53</v>
      </c>
      <c r="F50" s="57">
        <v>1130</v>
      </c>
      <c r="G50" s="57">
        <v>1071</v>
      </c>
      <c r="H50" s="57">
        <v>1150</v>
      </c>
    </row>
    <row r="51" spans="1:8" ht="12" customHeight="1">
      <c r="A51" s="55" t="s">
        <v>53</v>
      </c>
      <c r="B51" s="104">
        <v>1030</v>
      </c>
      <c r="C51" s="104">
        <v>983</v>
      </c>
      <c r="D51" s="104">
        <v>1173</v>
      </c>
      <c r="E51" s="93" t="s">
        <v>54</v>
      </c>
      <c r="F51" s="57">
        <v>3526</v>
      </c>
      <c r="G51" s="57">
        <v>3482</v>
      </c>
      <c r="H51" s="57">
        <v>3590</v>
      </c>
    </row>
    <row r="52" spans="1:8" ht="12" customHeight="1">
      <c r="A52" s="55" t="s">
        <v>54</v>
      </c>
      <c r="B52" s="104">
        <v>3567</v>
      </c>
      <c r="C52" s="104">
        <v>3505</v>
      </c>
      <c r="D52" s="104">
        <v>3514</v>
      </c>
      <c r="E52" s="93" t="s">
        <v>31</v>
      </c>
      <c r="F52" s="57">
        <v>2489</v>
      </c>
      <c r="G52" s="57">
        <v>2016</v>
      </c>
      <c r="H52" s="57">
        <v>2249</v>
      </c>
    </row>
    <row r="53" spans="1:8" ht="14.25" customHeight="1">
      <c r="A53" s="55" t="s">
        <v>31</v>
      </c>
      <c r="B53" s="104">
        <v>1565</v>
      </c>
      <c r="C53" s="104">
        <v>1722</v>
      </c>
      <c r="D53" s="104">
        <v>2140</v>
      </c>
      <c r="E53" s="93" t="s">
        <v>55</v>
      </c>
      <c r="F53" s="57">
        <v>4796</v>
      </c>
      <c r="G53" s="57">
        <v>3984</v>
      </c>
      <c r="H53" s="57">
        <v>3903</v>
      </c>
    </row>
    <row r="54" spans="1:8" ht="12" customHeight="1">
      <c r="A54" s="55" t="s">
        <v>55</v>
      </c>
      <c r="B54" s="104">
        <v>4969</v>
      </c>
      <c r="C54" s="104">
        <v>5040</v>
      </c>
      <c r="D54" s="104">
        <v>4900</v>
      </c>
      <c r="E54" s="93" t="s">
        <v>160</v>
      </c>
      <c r="F54" s="57">
        <v>1992</v>
      </c>
      <c r="G54" s="57">
        <v>2241</v>
      </c>
      <c r="H54" s="57">
        <v>2007</v>
      </c>
    </row>
    <row r="55" spans="1:8" ht="12" customHeight="1">
      <c r="A55" s="55" t="s">
        <v>56</v>
      </c>
      <c r="B55" s="104">
        <v>5463</v>
      </c>
      <c r="C55" s="104">
        <v>6634</v>
      </c>
      <c r="D55" s="104">
        <v>6423</v>
      </c>
      <c r="E55" s="93" t="s">
        <v>162</v>
      </c>
      <c r="F55" s="57">
        <v>4437</v>
      </c>
      <c r="G55" s="57">
        <v>4258</v>
      </c>
      <c r="H55" s="57">
        <v>4147</v>
      </c>
    </row>
    <row r="56" spans="1:8" ht="12" customHeight="1">
      <c r="A56" s="55" t="s">
        <v>57</v>
      </c>
      <c r="B56" s="104">
        <v>2487</v>
      </c>
      <c r="C56" s="104">
        <v>2548</v>
      </c>
      <c r="D56" s="104">
        <v>3358</v>
      </c>
      <c r="E56" s="93" t="s">
        <v>163</v>
      </c>
      <c r="F56" s="57">
        <v>473</v>
      </c>
      <c r="G56" s="57">
        <v>445</v>
      </c>
      <c r="H56" s="57">
        <v>422</v>
      </c>
    </row>
    <row r="57" spans="1:8" ht="12" customHeight="1">
      <c r="A57" s="55" t="s">
        <v>58</v>
      </c>
      <c r="B57" s="104">
        <v>2910</v>
      </c>
      <c r="C57" s="104">
        <v>2964</v>
      </c>
      <c r="D57" s="104">
        <v>3029</v>
      </c>
      <c r="E57" s="116" t="s">
        <v>165</v>
      </c>
      <c r="F57" s="57">
        <v>3207</v>
      </c>
      <c r="G57" s="57">
        <v>3435</v>
      </c>
      <c r="H57" s="57">
        <v>2523</v>
      </c>
    </row>
    <row r="58" spans="1:8" ht="14.25" customHeight="1">
      <c r="A58" s="55" t="s">
        <v>60</v>
      </c>
      <c r="B58" s="104">
        <v>762</v>
      </c>
      <c r="C58" s="104">
        <v>718</v>
      </c>
      <c r="D58" s="104">
        <v>2596</v>
      </c>
      <c r="E58" s="116" t="s">
        <v>164</v>
      </c>
      <c r="F58" s="57">
        <v>3499</v>
      </c>
      <c r="G58" s="57">
        <v>3082</v>
      </c>
      <c r="H58" s="57">
        <v>3056</v>
      </c>
    </row>
    <row r="59" spans="1:8" ht="12" customHeight="1">
      <c r="A59" s="55" t="s">
        <v>61</v>
      </c>
      <c r="B59" s="104">
        <v>2261</v>
      </c>
      <c r="C59" s="104">
        <v>1496</v>
      </c>
      <c r="D59" s="104">
        <v>1441</v>
      </c>
      <c r="E59" s="116" t="s">
        <v>58</v>
      </c>
      <c r="F59" s="57">
        <v>2658</v>
      </c>
      <c r="G59" s="57">
        <v>2511</v>
      </c>
      <c r="H59" s="57">
        <v>2464</v>
      </c>
    </row>
    <row r="60" spans="1:8" ht="12" customHeight="1">
      <c r="A60" s="55" t="s">
        <v>62</v>
      </c>
      <c r="B60" s="104">
        <v>261</v>
      </c>
      <c r="C60" s="104">
        <v>271</v>
      </c>
      <c r="D60" s="104">
        <v>264</v>
      </c>
      <c r="E60" s="93" t="s">
        <v>166</v>
      </c>
      <c r="F60" s="57">
        <v>1373</v>
      </c>
      <c r="G60" s="57">
        <v>1410</v>
      </c>
      <c r="H60" s="57">
        <v>1444</v>
      </c>
    </row>
    <row r="61" spans="1:8" ht="12" customHeight="1">
      <c r="A61" s="55" t="s">
        <v>63</v>
      </c>
      <c r="B61" s="104">
        <v>379</v>
      </c>
      <c r="C61" s="104">
        <v>367</v>
      </c>
      <c r="D61" s="104">
        <v>490</v>
      </c>
      <c r="E61" s="93" t="s">
        <v>63</v>
      </c>
      <c r="F61" s="57">
        <v>364</v>
      </c>
      <c r="G61" s="57">
        <v>373</v>
      </c>
      <c r="H61" s="57">
        <v>299</v>
      </c>
    </row>
    <row r="62" spans="1:8" ht="4.5" customHeight="1">
      <c r="A62" s="45"/>
      <c r="B62" s="46"/>
      <c r="C62" s="46"/>
      <c r="D62" s="46"/>
      <c r="E62" s="46"/>
      <c r="F62" s="46"/>
      <c r="G62" s="46"/>
      <c r="H62" s="46"/>
    </row>
    <row r="63" spans="1:8" ht="13.5">
      <c r="A63" s="1" t="s">
        <v>139</v>
      </c>
      <c r="B63" s="1"/>
      <c r="C63" s="1"/>
      <c r="D63" s="1"/>
      <c r="E63" s="1"/>
      <c r="F63" s="1"/>
      <c r="G63" s="1"/>
      <c r="H63" s="1"/>
    </row>
  </sheetData>
  <mergeCells count="1">
    <mergeCell ref="A3:H3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32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4" width="9.50390625" style="0" customWidth="1"/>
    <col min="5" max="5" width="18.125" style="0" customWidth="1"/>
    <col min="6" max="8" width="9.5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39" t="s">
        <v>67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0" t="s">
        <v>143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51" t="s">
        <v>35</v>
      </c>
      <c r="B5" s="4" t="s">
        <v>197</v>
      </c>
      <c r="C5" s="4" t="s">
        <v>137</v>
      </c>
      <c r="D5" s="4" t="s">
        <v>138</v>
      </c>
      <c r="E5" s="4" t="s">
        <v>35</v>
      </c>
      <c r="F5" s="3" t="s">
        <v>183</v>
      </c>
      <c r="G5" s="4" t="s">
        <v>185</v>
      </c>
      <c r="H5" s="3" t="s">
        <v>200</v>
      </c>
    </row>
    <row r="6" spans="1:8" ht="13.5">
      <c r="A6" s="59"/>
      <c r="B6" s="38"/>
      <c r="C6" s="60"/>
      <c r="D6" s="60"/>
      <c r="E6" s="60" t="s">
        <v>68</v>
      </c>
      <c r="F6" s="38"/>
      <c r="G6" s="37"/>
      <c r="H6" s="37"/>
    </row>
    <row r="7" spans="1:8" ht="13.5">
      <c r="A7" s="58" t="s">
        <v>39</v>
      </c>
      <c r="B7" s="57">
        <v>1321233</v>
      </c>
      <c r="C7" s="57">
        <v>1570375</v>
      </c>
      <c r="D7" s="57">
        <v>1649664</v>
      </c>
      <c r="E7" s="94" t="s">
        <v>39</v>
      </c>
      <c r="F7" s="57">
        <v>1658534</v>
      </c>
      <c r="G7" s="57">
        <v>1359092</v>
      </c>
      <c r="H7" s="57">
        <v>1502616</v>
      </c>
    </row>
    <row r="8" spans="1:8" ht="16.5" customHeight="1">
      <c r="A8" s="55" t="s">
        <v>40</v>
      </c>
      <c r="B8" s="57">
        <v>69939</v>
      </c>
      <c r="C8" s="57">
        <v>57250</v>
      </c>
      <c r="D8" s="57">
        <v>57286</v>
      </c>
      <c r="E8" s="93" t="s">
        <v>40</v>
      </c>
      <c r="F8" s="57">
        <v>58069</v>
      </c>
      <c r="G8" s="57">
        <v>44059</v>
      </c>
      <c r="H8" s="57">
        <v>40095</v>
      </c>
    </row>
    <row r="9" spans="1:8" ht="13.5">
      <c r="A9" s="55" t="s">
        <v>41</v>
      </c>
      <c r="B9" s="57" t="s">
        <v>65</v>
      </c>
      <c r="C9" s="57">
        <v>366</v>
      </c>
      <c r="D9" s="57">
        <v>364</v>
      </c>
      <c r="E9" s="93" t="s">
        <v>41</v>
      </c>
      <c r="F9" s="96">
        <v>2864</v>
      </c>
      <c r="G9" s="57" t="s">
        <v>65</v>
      </c>
      <c r="H9" s="57" t="s">
        <v>65</v>
      </c>
    </row>
    <row r="10" spans="1:8" ht="13.5">
      <c r="A10" s="55" t="s">
        <v>42</v>
      </c>
      <c r="B10" s="57" t="s">
        <v>69</v>
      </c>
      <c r="C10" s="57">
        <v>109</v>
      </c>
      <c r="D10" s="57">
        <v>107</v>
      </c>
      <c r="E10" s="93" t="s">
        <v>42</v>
      </c>
      <c r="F10" s="57">
        <v>1238</v>
      </c>
      <c r="G10" s="57">
        <v>1113</v>
      </c>
      <c r="H10" s="57">
        <v>852</v>
      </c>
    </row>
    <row r="11" spans="1:8" ht="13.5">
      <c r="A11" s="55" t="s">
        <v>43</v>
      </c>
      <c r="B11" s="57">
        <v>1127</v>
      </c>
      <c r="C11" s="57">
        <v>910</v>
      </c>
      <c r="D11" s="57">
        <v>925</v>
      </c>
      <c r="E11" s="93" t="s">
        <v>44</v>
      </c>
      <c r="F11" s="57">
        <v>3304</v>
      </c>
      <c r="G11" s="57">
        <v>2700</v>
      </c>
      <c r="H11" s="57">
        <v>2394</v>
      </c>
    </row>
    <row r="12" spans="1:8" ht="13.5">
      <c r="A12" s="55" t="s">
        <v>44</v>
      </c>
      <c r="B12" s="57" t="s">
        <v>65</v>
      </c>
      <c r="C12" s="57">
        <v>2605</v>
      </c>
      <c r="D12" s="57">
        <v>3202</v>
      </c>
      <c r="E12" s="93" t="s">
        <v>45</v>
      </c>
      <c r="F12" s="57">
        <v>3739</v>
      </c>
      <c r="G12" s="57">
        <v>839</v>
      </c>
      <c r="H12" s="57">
        <v>562</v>
      </c>
    </row>
    <row r="13" spans="1:8" ht="16.5" customHeight="1">
      <c r="A13" s="55" t="s">
        <v>45</v>
      </c>
      <c r="B13" s="57">
        <v>4002</v>
      </c>
      <c r="C13" s="57">
        <v>4011</v>
      </c>
      <c r="D13" s="57">
        <v>4167</v>
      </c>
      <c r="E13" s="93" t="s">
        <v>46</v>
      </c>
      <c r="F13" s="57">
        <v>72310</v>
      </c>
      <c r="G13" s="57">
        <v>64734</v>
      </c>
      <c r="H13" s="57">
        <v>65955</v>
      </c>
    </row>
    <row r="14" spans="1:8" ht="13.5">
      <c r="A14" s="55" t="s">
        <v>46</v>
      </c>
      <c r="B14" s="57">
        <v>68982</v>
      </c>
      <c r="C14" s="57">
        <v>69536</v>
      </c>
      <c r="D14" s="57">
        <v>69525</v>
      </c>
      <c r="E14" s="93" t="s">
        <v>47</v>
      </c>
      <c r="F14" s="57">
        <v>9976</v>
      </c>
      <c r="G14" s="57">
        <v>8018</v>
      </c>
      <c r="H14" s="57">
        <v>7186</v>
      </c>
    </row>
    <row r="15" spans="1:8" ht="13.5">
      <c r="A15" s="55" t="s">
        <v>47</v>
      </c>
      <c r="B15" s="57">
        <v>9578</v>
      </c>
      <c r="C15" s="57">
        <v>7905</v>
      </c>
      <c r="D15" s="57">
        <v>9122</v>
      </c>
      <c r="E15" s="93" t="s">
        <v>48</v>
      </c>
      <c r="F15" s="57">
        <v>99788</v>
      </c>
      <c r="G15" s="57">
        <v>91113</v>
      </c>
      <c r="H15" s="57">
        <v>173270</v>
      </c>
    </row>
    <row r="16" spans="1:8" ht="13.5">
      <c r="A16" s="55" t="s">
        <v>48</v>
      </c>
      <c r="B16" s="57">
        <v>91387</v>
      </c>
      <c r="C16" s="57">
        <v>93489</v>
      </c>
      <c r="D16" s="57">
        <v>94674</v>
      </c>
      <c r="E16" s="93" t="s">
        <v>49</v>
      </c>
      <c r="F16" s="57" t="s">
        <v>69</v>
      </c>
      <c r="G16" s="57" t="s">
        <v>65</v>
      </c>
      <c r="H16" s="57">
        <v>0</v>
      </c>
    </row>
    <row r="17" spans="1:8" ht="13.5">
      <c r="A17" s="55" t="s">
        <v>49</v>
      </c>
      <c r="B17" s="57">
        <v>0</v>
      </c>
      <c r="C17" s="57" t="s">
        <v>65</v>
      </c>
      <c r="D17" s="57" t="s">
        <v>65</v>
      </c>
      <c r="E17" s="93" t="s">
        <v>50</v>
      </c>
      <c r="F17" s="57">
        <v>36003</v>
      </c>
      <c r="G17" s="57">
        <v>30384</v>
      </c>
      <c r="H17" s="57">
        <v>32462</v>
      </c>
    </row>
    <row r="18" spans="1:8" ht="16.5" customHeight="1">
      <c r="A18" s="55" t="s">
        <v>50</v>
      </c>
      <c r="B18" s="57">
        <v>41640</v>
      </c>
      <c r="C18" s="57">
        <v>44012</v>
      </c>
      <c r="D18" s="57">
        <v>52578</v>
      </c>
      <c r="E18" s="93" t="s">
        <v>51</v>
      </c>
      <c r="F18" s="57">
        <v>971</v>
      </c>
      <c r="G18" s="57">
        <v>853</v>
      </c>
      <c r="H18" s="57">
        <v>743</v>
      </c>
    </row>
    <row r="19" spans="1:8" ht="13.5">
      <c r="A19" s="55" t="s">
        <v>51</v>
      </c>
      <c r="B19" s="57" t="s">
        <v>65</v>
      </c>
      <c r="C19" s="57" t="s">
        <v>65</v>
      </c>
      <c r="D19" s="57" t="s">
        <v>167</v>
      </c>
      <c r="E19" s="93" t="s">
        <v>52</v>
      </c>
      <c r="F19" s="91" t="s">
        <v>69</v>
      </c>
      <c r="G19" s="101" t="s">
        <v>212</v>
      </c>
      <c r="H19" s="91" t="s">
        <v>69</v>
      </c>
    </row>
    <row r="20" spans="1:8" ht="13.5">
      <c r="A20" s="55" t="s">
        <v>52</v>
      </c>
      <c r="B20" s="57" t="s">
        <v>65</v>
      </c>
      <c r="C20" s="57" t="s">
        <v>65</v>
      </c>
      <c r="D20" s="57" t="s">
        <v>65</v>
      </c>
      <c r="E20" s="93" t="s">
        <v>53</v>
      </c>
      <c r="F20" s="57">
        <v>68640</v>
      </c>
      <c r="G20" s="57">
        <v>56993</v>
      </c>
      <c r="H20" s="57">
        <v>119290</v>
      </c>
    </row>
    <row r="21" spans="1:8" ht="13.5">
      <c r="A21" s="55" t="s">
        <v>53</v>
      </c>
      <c r="B21" s="57">
        <v>41014</v>
      </c>
      <c r="C21" s="57">
        <v>74992</v>
      </c>
      <c r="D21" s="57">
        <v>70574</v>
      </c>
      <c r="E21" s="93" t="s">
        <v>54</v>
      </c>
      <c r="F21" s="57">
        <v>322196</v>
      </c>
      <c r="G21" s="57">
        <v>238677</v>
      </c>
      <c r="H21" s="57">
        <v>234418</v>
      </c>
    </row>
    <row r="22" spans="1:8" ht="13.5">
      <c r="A22" s="55" t="s">
        <v>54</v>
      </c>
      <c r="B22" s="57">
        <v>233446</v>
      </c>
      <c r="C22" s="57">
        <v>244023</v>
      </c>
      <c r="D22" s="57">
        <v>301442</v>
      </c>
      <c r="E22" s="93" t="s">
        <v>31</v>
      </c>
      <c r="F22" s="57">
        <v>150366</v>
      </c>
      <c r="G22" s="57">
        <v>84384</v>
      </c>
      <c r="H22" s="57">
        <v>84302</v>
      </c>
    </row>
    <row r="23" spans="1:8" ht="16.5" customHeight="1">
      <c r="A23" s="55" t="s">
        <v>31</v>
      </c>
      <c r="B23" s="57">
        <v>66021</v>
      </c>
      <c r="C23" s="57">
        <v>101285</v>
      </c>
      <c r="D23" s="57">
        <v>131551</v>
      </c>
      <c r="E23" s="93" t="s">
        <v>55</v>
      </c>
      <c r="F23" s="57">
        <v>115181</v>
      </c>
      <c r="G23" s="57">
        <v>89584</v>
      </c>
      <c r="H23" s="57">
        <v>81709</v>
      </c>
    </row>
    <row r="24" spans="1:8" ht="13.5">
      <c r="A24" s="55" t="s">
        <v>55</v>
      </c>
      <c r="B24" s="57">
        <v>107176</v>
      </c>
      <c r="C24" s="57">
        <v>108968</v>
      </c>
      <c r="D24" s="57">
        <v>124787</v>
      </c>
      <c r="E24" s="93" t="s">
        <v>160</v>
      </c>
      <c r="F24" s="57">
        <v>61964</v>
      </c>
      <c r="G24" s="57">
        <v>50272</v>
      </c>
      <c r="H24" s="57">
        <v>52953</v>
      </c>
    </row>
    <row r="25" spans="1:8" ht="13.5">
      <c r="A25" s="55" t="s">
        <v>56</v>
      </c>
      <c r="B25" s="57">
        <v>148612</v>
      </c>
      <c r="C25" s="57">
        <v>191271</v>
      </c>
      <c r="D25" s="57">
        <v>199972</v>
      </c>
      <c r="E25" s="93" t="s">
        <v>162</v>
      </c>
      <c r="F25" s="57">
        <v>152340</v>
      </c>
      <c r="G25" s="57">
        <v>128044</v>
      </c>
      <c r="H25" s="57">
        <v>111079</v>
      </c>
    </row>
    <row r="26" spans="1:8" ht="13.5">
      <c r="A26" s="55" t="s">
        <v>57</v>
      </c>
      <c r="B26" s="57">
        <v>105625</v>
      </c>
      <c r="C26" s="57">
        <v>118558</v>
      </c>
      <c r="D26" s="57">
        <v>134379</v>
      </c>
      <c r="E26" s="93" t="s">
        <v>163</v>
      </c>
      <c r="F26" s="57">
        <v>8701</v>
      </c>
      <c r="G26" s="57">
        <v>6685</v>
      </c>
      <c r="H26" s="57">
        <v>6291</v>
      </c>
    </row>
    <row r="27" spans="1:8" ht="13.5">
      <c r="A27" s="55" t="s">
        <v>58</v>
      </c>
      <c r="B27" s="57">
        <v>212619</v>
      </c>
      <c r="C27" s="57">
        <v>263460</v>
      </c>
      <c r="D27" s="57">
        <v>184192</v>
      </c>
      <c r="E27" s="116" t="s">
        <v>165</v>
      </c>
      <c r="F27" s="57">
        <v>152154</v>
      </c>
      <c r="G27" s="57">
        <v>150446</v>
      </c>
      <c r="H27" s="57">
        <v>159985</v>
      </c>
    </row>
    <row r="28" spans="1:8" ht="16.5" customHeight="1">
      <c r="A28" s="55" t="s">
        <v>60</v>
      </c>
      <c r="B28" s="57" t="s">
        <v>70</v>
      </c>
      <c r="C28" s="57">
        <v>109263</v>
      </c>
      <c r="D28" s="57">
        <v>126314</v>
      </c>
      <c r="E28" s="116" t="s">
        <v>164</v>
      </c>
      <c r="F28" s="57">
        <v>144855</v>
      </c>
      <c r="G28" s="57">
        <v>146317</v>
      </c>
      <c r="H28" s="57">
        <v>157219</v>
      </c>
    </row>
    <row r="29" spans="1:8" ht="13.5">
      <c r="A29" s="55" t="s">
        <v>61</v>
      </c>
      <c r="B29" s="57">
        <v>85618</v>
      </c>
      <c r="C29" s="57">
        <v>60994</v>
      </c>
      <c r="D29" s="57">
        <v>66988</v>
      </c>
      <c r="E29" s="116" t="s">
        <v>58</v>
      </c>
      <c r="F29" s="57">
        <v>112284</v>
      </c>
      <c r="G29" s="57">
        <v>91793</v>
      </c>
      <c r="H29" s="57">
        <v>96034</v>
      </c>
    </row>
    <row r="30" spans="1:8" ht="13.5">
      <c r="A30" s="55" t="s">
        <v>62</v>
      </c>
      <c r="B30" s="57">
        <v>4464</v>
      </c>
      <c r="C30" s="57">
        <v>4727</v>
      </c>
      <c r="D30" s="57">
        <v>4196</v>
      </c>
      <c r="E30" s="93" t="s">
        <v>166</v>
      </c>
      <c r="F30" s="57">
        <v>75280</v>
      </c>
      <c r="G30" s="57">
        <v>65776</v>
      </c>
      <c r="H30" s="57">
        <v>69561</v>
      </c>
    </row>
    <row r="31" spans="1:8" ht="13.5">
      <c r="A31" s="55" t="s">
        <v>63</v>
      </c>
      <c r="B31" s="57">
        <v>7785</v>
      </c>
      <c r="C31" s="57">
        <v>8827</v>
      </c>
      <c r="D31" s="57">
        <v>8834</v>
      </c>
      <c r="E31" s="93" t="s">
        <v>63</v>
      </c>
      <c r="F31" s="57">
        <v>6299</v>
      </c>
      <c r="G31" s="57">
        <v>5847</v>
      </c>
      <c r="H31" s="57">
        <v>5906</v>
      </c>
    </row>
    <row r="32" spans="1:8" ht="4.5" customHeight="1">
      <c r="A32" s="48"/>
      <c r="B32" s="49"/>
      <c r="C32" s="49"/>
      <c r="D32" s="49"/>
      <c r="E32" s="95"/>
      <c r="F32" s="49"/>
      <c r="G32" s="49"/>
      <c r="H32" s="49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43"/>
  <sheetViews>
    <sheetView workbookViewId="0" topLeftCell="A1">
      <selection activeCell="A1" sqref="A1"/>
    </sheetView>
  </sheetViews>
  <sheetFormatPr defaultColWidth="9.00390625" defaultRowHeight="13.5"/>
  <cols>
    <col min="1" max="1" width="18.125" style="0" customWidth="1"/>
    <col min="2" max="9" width="9.50390625" style="0" customWidth="1"/>
  </cols>
  <sheetData>
    <row r="1" spans="1:9" ht="13.5">
      <c r="A1" s="1" t="s">
        <v>71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40" t="s">
        <v>144</v>
      </c>
      <c r="B3" s="1"/>
      <c r="C3" s="1"/>
      <c r="D3" s="1"/>
      <c r="E3" s="1"/>
      <c r="F3" s="1"/>
      <c r="G3" s="1"/>
      <c r="H3" s="1"/>
      <c r="I3" s="1"/>
    </row>
    <row r="4" spans="1:9" ht="13.5">
      <c r="A4" s="28" t="s">
        <v>66</v>
      </c>
      <c r="B4" s="1"/>
      <c r="C4" s="1"/>
      <c r="D4" s="1"/>
      <c r="E4" s="1"/>
      <c r="F4" s="1"/>
      <c r="G4" s="1"/>
      <c r="H4" s="1"/>
      <c r="I4" s="1"/>
    </row>
    <row r="5" spans="1:9" ht="13.5">
      <c r="A5" s="1"/>
      <c r="B5" s="1"/>
      <c r="C5" s="1"/>
      <c r="D5" s="1"/>
      <c r="E5" s="1"/>
      <c r="F5" s="1"/>
      <c r="G5" s="1"/>
      <c r="H5" s="103"/>
      <c r="I5" s="39" t="s">
        <v>34</v>
      </c>
    </row>
    <row r="6" spans="1:9" ht="13.5">
      <c r="A6" s="51" t="s">
        <v>72</v>
      </c>
      <c r="B6" s="4" t="s">
        <v>201</v>
      </c>
      <c r="C6" s="4" t="s">
        <v>36</v>
      </c>
      <c r="D6" s="4" t="s">
        <v>37</v>
      </c>
      <c r="E6" s="4" t="s">
        <v>137</v>
      </c>
      <c r="F6" s="4" t="s">
        <v>138</v>
      </c>
      <c r="G6" s="4" t="s">
        <v>182</v>
      </c>
      <c r="H6" s="3" t="s">
        <v>185</v>
      </c>
      <c r="I6" s="3" t="s">
        <v>200</v>
      </c>
    </row>
    <row r="7" spans="1:9" ht="13.5">
      <c r="A7" s="44"/>
      <c r="B7" s="1"/>
      <c r="C7" s="1"/>
      <c r="D7" s="23" t="s">
        <v>38</v>
      </c>
      <c r="E7" s="23"/>
      <c r="F7" s="1"/>
      <c r="G7" s="1"/>
      <c r="H7" s="1"/>
      <c r="I7" s="1"/>
    </row>
    <row r="8" spans="1:9" ht="13.5">
      <c r="A8" s="50" t="s">
        <v>73</v>
      </c>
      <c r="B8" s="47">
        <v>1091</v>
      </c>
      <c r="C8" s="47">
        <v>1001</v>
      </c>
      <c r="D8" s="47">
        <v>1018</v>
      </c>
      <c r="E8" s="47">
        <v>983</v>
      </c>
      <c r="F8" s="47">
        <v>1000</v>
      </c>
      <c r="G8" s="47">
        <v>1032</v>
      </c>
      <c r="H8" s="47">
        <f>SUM(H9:H16)</f>
        <v>912</v>
      </c>
      <c r="I8" s="47">
        <f>SUM(I9:I16)</f>
        <v>840</v>
      </c>
    </row>
    <row r="9" spans="1:9" ht="13.5">
      <c r="A9" s="52" t="s">
        <v>84</v>
      </c>
      <c r="B9" s="47">
        <v>550</v>
      </c>
      <c r="C9" s="47">
        <v>474</v>
      </c>
      <c r="D9" s="47">
        <v>507</v>
      </c>
      <c r="E9" s="47">
        <v>474</v>
      </c>
      <c r="F9" s="47">
        <v>460</v>
      </c>
      <c r="G9" s="47">
        <v>499</v>
      </c>
      <c r="H9" s="47">
        <v>423</v>
      </c>
      <c r="I9" s="47">
        <v>369</v>
      </c>
    </row>
    <row r="10" spans="1:9" ht="13.5">
      <c r="A10" s="52" t="s">
        <v>74</v>
      </c>
      <c r="B10" s="47">
        <v>238</v>
      </c>
      <c r="C10" s="47">
        <v>233</v>
      </c>
      <c r="D10" s="47">
        <v>212</v>
      </c>
      <c r="E10" s="47">
        <v>213</v>
      </c>
      <c r="F10" s="47">
        <v>231</v>
      </c>
      <c r="G10" s="47">
        <v>230</v>
      </c>
      <c r="H10" s="47">
        <v>213</v>
      </c>
      <c r="I10" s="47">
        <v>190</v>
      </c>
    </row>
    <row r="11" spans="1:9" ht="13.5">
      <c r="A11" s="52" t="s">
        <v>75</v>
      </c>
      <c r="B11" s="47">
        <v>108</v>
      </c>
      <c r="C11" s="47">
        <v>110</v>
      </c>
      <c r="D11" s="47">
        <v>114</v>
      </c>
      <c r="E11" s="47">
        <v>114</v>
      </c>
      <c r="F11" s="47">
        <v>118</v>
      </c>
      <c r="G11" s="47">
        <v>118</v>
      </c>
      <c r="H11" s="47">
        <v>104</v>
      </c>
      <c r="I11" s="47">
        <v>102</v>
      </c>
    </row>
    <row r="12" spans="1:9" ht="13.5">
      <c r="A12" s="52" t="s">
        <v>76</v>
      </c>
      <c r="B12" s="47">
        <v>67</v>
      </c>
      <c r="C12" s="47">
        <v>51</v>
      </c>
      <c r="D12" s="47">
        <v>48</v>
      </c>
      <c r="E12" s="47">
        <v>40</v>
      </c>
      <c r="F12" s="47">
        <v>50</v>
      </c>
      <c r="G12" s="47">
        <v>52</v>
      </c>
      <c r="H12" s="47">
        <v>46</v>
      </c>
      <c r="I12" s="47">
        <v>61</v>
      </c>
    </row>
    <row r="13" spans="1:9" ht="13.5">
      <c r="A13" s="52" t="s">
        <v>77</v>
      </c>
      <c r="B13" s="47">
        <v>65</v>
      </c>
      <c r="C13" s="47">
        <v>67</v>
      </c>
      <c r="D13" s="47">
        <v>68</v>
      </c>
      <c r="E13" s="47">
        <v>73</v>
      </c>
      <c r="F13" s="47">
        <v>69</v>
      </c>
      <c r="G13" s="47">
        <v>65</v>
      </c>
      <c r="H13" s="47">
        <v>62</v>
      </c>
      <c r="I13" s="47">
        <v>55</v>
      </c>
    </row>
    <row r="14" spans="1:9" ht="13.5">
      <c r="A14" s="52" t="s">
        <v>78</v>
      </c>
      <c r="B14" s="47">
        <v>42</v>
      </c>
      <c r="C14" s="47">
        <v>46</v>
      </c>
      <c r="D14" s="47">
        <v>49</v>
      </c>
      <c r="E14" s="47">
        <v>50</v>
      </c>
      <c r="F14" s="47">
        <v>53</v>
      </c>
      <c r="G14" s="47">
        <v>48</v>
      </c>
      <c r="H14" s="47">
        <v>46</v>
      </c>
      <c r="I14" s="47">
        <v>44</v>
      </c>
    </row>
    <row r="15" spans="1:9" ht="13.5">
      <c r="A15" s="52" t="s">
        <v>79</v>
      </c>
      <c r="B15" s="47">
        <v>11</v>
      </c>
      <c r="C15" s="47">
        <v>10</v>
      </c>
      <c r="D15" s="47">
        <v>10</v>
      </c>
      <c r="E15" s="47">
        <v>10</v>
      </c>
      <c r="F15" s="47">
        <v>9</v>
      </c>
      <c r="G15" s="47">
        <v>8</v>
      </c>
      <c r="H15" s="47">
        <v>7</v>
      </c>
      <c r="I15" s="47">
        <v>8</v>
      </c>
    </row>
    <row r="16" spans="1:9" ht="13.5">
      <c r="A16" s="52" t="s">
        <v>80</v>
      </c>
      <c r="B16" s="47">
        <v>10</v>
      </c>
      <c r="C16" s="47">
        <v>10</v>
      </c>
      <c r="D16" s="47">
        <v>10</v>
      </c>
      <c r="E16" s="47">
        <v>9</v>
      </c>
      <c r="F16" s="47">
        <v>10</v>
      </c>
      <c r="G16" s="47">
        <v>12</v>
      </c>
      <c r="H16" s="47">
        <v>11</v>
      </c>
      <c r="I16" s="47">
        <v>11</v>
      </c>
    </row>
    <row r="17" spans="1:9" ht="13.5">
      <c r="A17" s="41"/>
      <c r="B17" s="1"/>
      <c r="C17" s="1"/>
      <c r="D17" s="1"/>
      <c r="E17" s="1"/>
      <c r="F17" s="1"/>
      <c r="G17" s="1"/>
      <c r="H17" s="1"/>
      <c r="I17" s="1"/>
    </row>
    <row r="18" spans="1:9" ht="13.5">
      <c r="A18" s="41"/>
      <c r="B18" s="1"/>
      <c r="C18" s="1"/>
      <c r="D18" s="1"/>
      <c r="E18" s="1"/>
      <c r="F18" s="1"/>
      <c r="G18" s="1"/>
      <c r="H18" s="1"/>
      <c r="I18" s="1"/>
    </row>
    <row r="19" spans="1:9" ht="13.5">
      <c r="A19" s="41"/>
      <c r="B19" s="1"/>
      <c r="C19" s="1"/>
      <c r="D19" s="23" t="s">
        <v>81</v>
      </c>
      <c r="E19" s="23"/>
      <c r="F19" s="1"/>
      <c r="G19" s="1"/>
      <c r="H19" s="1"/>
      <c r="I19" s="1"/>
    </row>
    <row r="20" spans="1:9" ht="13.5">
      <c r="A20" s="50" t="s">
        <v>73</v>
      </c>
      <c r="B20" s="47">
        <v>35785</v>
      </c>
      <c r="C20" s="47">
        <v>34582</v>
      </c>
      <c r="D20" s="47">
        <v>35005</v>
      </c>
      <c r="E20" s="47">
        <v>35205</v>
      </c>
      <c r="F20" s="47">
        <v>39096</v>
      </c>
      <c r="G20" s="47">
        <v>39754</v>
      </c>
      <c r="H20" s="47">
        <f>SUM(H21:H28)</f>
        <v>36661</v>
      </c>
      <c r="I20" s="47">
        <f>SUM(I21:I28)</f>
        <v>35533</v>
      </c>
    </row>
    <row r="21" spans="1:9" ht="13.5">
      <c r="A21" s="52" t="s">
        <v>84</v>
      </c>
      <c r="B21" s="47"/>
      <c r="C21" s="47">
        <v>2791</v>
      </c>
      <c r="D21" s="47">
        <v>3006</v>
      </c>
      <c r="E21" s="47">
        <v>2861</v>
      </c>
      <c r="F21" s="47">
        <v>2801</v>
      </c>
      <c r="G21" s="47">
        <v>2940</v>
      </c>
      <c r="H21" s="47">
        <v>2542</v>
      </c>
      <c r="I21" s="47">
        <v>2273</v>
      </c>
    </row>
    <row r="22" spans="1:9" ht="13.5">
      <c r="A22" s="52" t="s">
        <v>74</v>
      </c>
      <c r="B22" s="47"/>
      <c r="C22" s="47">
        <v>3165</v>
      </c>
      <c r="D22" s="47">
        <v>2923</v>
      </c>
      <c r="E22" s="47">
        <v>2852</v>
      </c>
      <c r="F22" s="47">
        <v>3141</v>
      </c>
      <c r="G22" s="47">
        <v>3137</v>
      </c>
      <c r="H22" s="47">
        <v>2917</v>
      </c>
      <c r="I22" s="47">
        <v>2553</v>
      </c>
    </row>
    <row r="23" spans="1:9" ht="13.5">
      <c r="A23" s="52" t="s">
        <v>75</v>
      </c>
      <c r="B23" s="47"/>
      <c r="C23" s="47">
        <v>2604</v>
      </c>
      <c r="D23" s="47">
        <v>2721</v>
      </c>
      <c r="E23" s="47">
        <v>2736</v>
      </c>
      <c r="F23" s="47">
        <v>2861</v>
      </c>
      <c r="G23" s="47">
        <v>2898</v>
      </c>
      <c r="H23" s="47">
        <v>2545</v>
      </c>
      <c r="I23" s="47">
        <v>2477</v>
      </c>
    </row>
    <row r="24" spans="1:9" ht="13.5">
      <c r="A24" s="52" t="s">
        <v>76</v>
      </c>
      <c r="B24" s="47"/>
      <c r="C24" s="47">
        <v>2019</v>
      </c>
      <c r="D24" s="47">
        <v>1958</v>
      </c>
      <c r="E24" s="47">
        <v>1615</v>
      </c>
      <c r="F24" s="47">
        <v>2011</v>
      </c>
      <c r="G24" s="47">
        <v>2136</v>
      </c>
      <c r="H24" s="47">
        <v>1873</v>
      </c>
      <c r="I24" s="47">
        <v>2462</v>
      </c>
    </row>
    <row r="25" spans="1:9" ht="13.5">
      <c r="A25" s="52" t="s">
        <v>77</v>
      </c>
      <c r="B25" s="47"/>
      <c r="C25" s="47">
        <v>4513</v>
      </c>
      <c r="D25" s="47">
        <v>4608</v>
      </c>
      <c r="E25" s="47">
        <v>5075</v>
      </c>
      <c r="F25" s="47">
        <v>4704</v>
      </c>
      <c r="G25" s="47">
        <v>4489</v>
      </c>
      <c r="H25" s="47">
        <v>4104</v>
      </c>
      <c r="I25" s="47">
        <v>3831</v>
      </c>
    </row>
    <row r="26" spans="1:9" ht="13.5">
      <c r="A26" s="52" t="s">
        <v>78</v>
      </c>
      <c r="B26" s="47"/>
      <c r="C26" s="47">
        <v>7753</v>
      </c>
      <c r="D26" s="47">
        <v>8024</v>
      </c>
      <c r="E26" s="47">
        <v>8083</v>
      </c>
      <c r="F26" s="47">
        <v>8709</v>
      </c>
      <c r="G26" s="47">
        <v>8310</v>
      </c>
      <c r="H26" s="47">
        <v>8099</v>
      </c>
      <c r="I26" s="47">
        <v>7909</v>
      </c>
    </row>
    <row r="27" spans="1:9" ht="13.5">
      <c r="A27" s="52" t="s">
        <v>79</v>
      </c>
      <c r="B27" s="47"/>
      <c r="C27" s="47">
        <v>3481</v>
      </c>
      <c r="D27" s="47">
        <v>3646</v>
      </c>
      <c r="E27" s="47">
        <v>3913</v>
      </c>
      <c r="F27" s="47">
        <v>3521</v>
      </c>
      <c r="G27" s="47">
        <v>2986</v>
      </c>
      <c r="H27" s="47">
        <v>2496</v>
      </c>
      <c r="I27" s="47">
        <v>2930</v>
      </c>
    </row>
    <row r="28" spans="1:9" ht="13.5">
      <c r="A28" s="52" t="s">
        <v>80</v>
      </c>
      <c r="B28" s="47"/>
      <c r="C28" s="47">
        <v>8256</v>
      </c>
      <c r="D28" s="47">
        <v>8119</v>
      </c>
      <c r="E28" s="47">
        <v>8070</v>
      </c>
      <c r="F28" s="47">
        <v>11348</v>
      </c>
      <c r="G28" s="47">
        <v>12858</v>
      </c>
      <c r="H28" s="47">
        <v>12085</v>
      </c>
      <c r="I28" s="47">
        <v>11098</v>
      </c>
    </row>
    <row r="29" spans="1:9" ht="13.5">
      <c r="A29" s="41"/>
      <c r="B29" s="1"/>
      <c r="C29" s="1"/>
      <c r="D29" s="1"/>
      <c r="E29" s="1"/>
      <c r="F29" s="1"/>
      <c r="G29" s="1"/>
      <c r="H29" s="1"/>
      <c r="I29" s="1"/>
    </row>
    <row r="30" spans="1:9" ht="13.5">
      <c r="A30" s="41"/>
      <c r="B30" s="1"/>
      <c r="C30" s="1"/>
      <c r="D30" s="1"/>
      <c r="E30" s="1"/>
      <c r="F30" s="1"/>
      <c r="G30" s="1"/>
      <c r="H30" s="1" t="s">
        <v>82</v>
      </c>
      <c r="I30" s="1" t="s">
        <v>82</v>
      </c>
    </row>
    <row r="31" spans="1:9" ht="13.5">
      <c r="A31" s="41"/>
      <c r="B31" s="1"/>
      <c r="C31" s="1"/>
      <c r="D31" s="23" t="s">
        <v>83</v>
      </c>
      <c r="E31" s="23"/>
      <c r="F31" s="1"/>
      <c r="G31" s="1"/>
      <c r="H31" s="1"/>
      <c r="I31" s="1"/>
    </row>
    <row r="32" spans="1:9" ht="13.5">
      <c r="A32" s="50" t="s">
        <v>73</v>
      </c>
      <c r="B32" s="47">
        <v>1281495</v>
      </c>
      <c r="C32" s="47">
        <v>1247135</v>
      </c>
      <c r="D32" s="47">
        <v>1321233</v>
      </c>
      <c r="E32" s="47">
        <v>1570375</v>
      </c>
      <c r="F32" s="47">
        <v>1649664</v>
      </c>
      <c r="G32" s="47">
        <v>1658534</v>
      </c>
      <c r="H32" s="47">
        <f>SUM(H33:H40)</f>
        <v>1359092</v>
      </c>
      <c r="I32" s="47">
        <v>1502616</v>
      </c>
    </row>
    <row r="33" spans="1:9" ht="13.5">
      <c r="A33" s="52" t="s">
        <v>84</v>
      </c>
      <c r="B33" s="47"/>
      <c r="C33" s="47">
        <v>36077</v>
      </c>
      <c r="D33" s="47">
        <v>37969</v>
      </c>
      <c r="E33" s="47">
        <v>37407</v>
      </c>
      <c r="F33" s="47">
        <v>42877</v>
      </c>
      <c r="G33" s="47">
        <v>44486</v>
      </c>
      <c r="H33" s="47">
        <v>32601</v>
      </c>
      <c r="I33" s="47">
        <v>28605</v>
      </c>
    </row>
    <row r="34" spans="1:9" ht="13.5">
      <c r="A34" s="52" t="s">
        <v>74</v>
      </c>
      <c r="B34" s="47"/>
      <c r="C34" s="47">
        <v>52404</v>
      </c>
      <c r="D34" s="47">
        <v>54886</v>
      </c>
      <c r="E34" s="47">
        <v>51786</v>
      </c>
      <c r="F34" s="47">
        <v>66611</v>
      </c>
      <c r="G34" s="47">
        <v>74081</v>
      </c>
      <c r="H34" s="47">
        <v>55792</v>
      </c>
      <c r="I34" s="47">
        <v>47270</v>
      </c>
    </row>
    <row r="35" spans="1:9" ht="13.5">
      <c r="A35" s="52" t="s">
        <v>75</v>
      </c>
      <c r="B35" s="47"/>
      <c r="C35" s="47">
        <v>50647</v>
      </c>
      <c r="D35" s="47">
        <v>58004</v>
      </c>
      <c r="E35" s="47">
        <v>66576</v>
      </c>
      <c r="F35" s="47">
        <v>66352</v>
      </c>
      <c r="G35" s="47">
        <v>66274</v>
      </c>
      <c r="H35" s="47">
        <v>55446</v>
      </c>
      <c r="I35" s="47">
        <v>48817</v>
      </c>
    </row>
    <row r="36" spans="1:9" ht="13.5">
      <c r="A36" s="52" t="s">
        <v>76</v>
      </c>
      <c r="B36" s="47"/>
      <c r="C36" s="47">
        <v>49969</v>
      </c>
      <c r="D36" s="47">
        <v>44341</v>
      </c>
      <c r="E36" s="47">
        <v>37835</v>
      </c>
      <c r="F36" s="47">
        <v>58916</v>
      </c>
      <c r="G36" s="47">
        <v>76632</v>
      </c>
      <c r="H36" s="47">
        <v>54596</v>
      </c>
      <c r="I36" s="47">
        <v>63530</v>
      </c>
    </row>
    <row r="37" spans="1:9" ht="13.5">
      <c r="A37" s="52" t="s">
        <v>77</v>
      </c>
      <c r="B37" s="47"/>
      <c r="C37" s="47">
        <v>165461</v>
      </c>
      <c r="D37" s="47">
        <v>160204</v>
      </c>
      <c r="E37" s="47">
        <v>152761</v>
      </c>
      <c r="F37" s="47">
        <v>179975</v>
      </c>
      <c r="G37" s="47">
        <v>156830</v>
      </c>
      <c r="H37" s="47">
        <v>141241</v>
      </c>
      <c r="I37" s="47">
        <v>145285</v>
      </c>
    </row>
    <row r="38" spans="1:9" ht="13.5">
      <c r="A38" s="52" t="s">
        <v>78</v>
      </c>
      <c r="B38" s="47"/>
      <c r="C38" s="47">
        <v>265360</v>
      </c>
      <c r="D38" s="47">
        <v>296251</v>
      </c>
      <c r="E38" s="47">
        <v>434163</v>
      </c>
      <c r="F38" s="47">
        <v>325890</v>
      </c>
      <c r="G38" s="47">
        <v>350600</v>
      </c>
      <c r="H38" s="47">
        <v>304432</v>
      </c>
      <c r="I38" s="47">
        <v>326590</v>
      </c>
    </row>
    <row r="39" spans="1:9" ht="13.5">
      <c r="A39" s="52" t="s">
        <v>79</v>
      </c>
      <c r="B39" s="47"/>
      <c r="C39" s="47">
        <v>145600</v>
      </c>
      <c r="D39" s="47">
        <v>147436</v>
      </c>
      <c r="E39" s="47">
        <v>189133</v>
      </c>
      <c r="F39" s="47">
        <v>190960</v>
      </c>
      <c r="G39" s="47">
        <v>204239</v>
      </c>
      <c r="H39" s="47">
        <v>126763</v>
      </c>
      <c r="I39" s="47">
        <v>252708</v>
      </c>
    </row>
    <row r="40" spans="1:9" ht="13.5">
      <c r="A40" s="52" t="s">
        <v>80</v>
      </c>
      <c r="B40" s="47"/>
      <c r="C40" s="47">
        <v>481617</v>
      </c>
      <c r="D40" s="47">
        <v>522142</v>
      </c>
      <c r="E40" s="47">
        <v>600714</v>
      </c>
      <c r="F40" s="47">
        <v>718083</v>
      </c>
      <c r="G40" s="47">
        <v>685392</v>
      </c>
      <c r="H40" s="47">
        <v>588221</v>
      </c>
      <c r="I40" s="47">
        <v>589810</v>
      </c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6"/>
    </row>
    <row r="42" spans="1:9" ht="13.5">
      <c r="A42" s="1" t="s">
        <v>139</v>
      </c>
      <c r="B42" s="1"/>
      <c r="C42" s="1"/>
      <c r="D42" s="1"/>
      <c r="E42" s="1"/>
      <c r="F42" s="1"/>
      <c r="G42" s="1"/>
      <c r="H42" s="1"/>
      <c r="I42" s="1"/>
    </row>
    <row r="43" spans="1:8" ht="13.5">
      <c r="A43" s="127" t="s">
        <v>217</v>
      </c>
      <c r="B43" s="127"/>
      <c r="C43" s="127"/>
      <c r="D43" s="127"/>
      <c r="E43" s="127"/>
      <c r="F43" s="127"/>
      <c r="G43" s="127"/>
      <c r="H43" s="127"/>
    </row>
  </sheetData>
  <mergeCells count="1">
    <mergeCell ref="A43:H43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2"/>
  <sheetViews>
    <sheetView workbookViewId="0" topLeftCell="A1">
      <selection activeCell="A1" sqref="A1"/>
    </sheetView>
  </sheetViews>
  <sheetFormatPr defaultColWidth="9.00390625" defaultRowHeight="13.5"/>
  <cols>
    <col min="1" max="1" width="25.625" style="0" customWidth="1"/>
    <col min="2" max="2" width="10.625" style="0" customWidth="1"/>
    <col min="3" max="3" width="6.625" style="0" customWidth="1"/>
    <col min="4" max="4" width="10.625" style="0" customWidth="1"/>
    <col min="5" max="5" width="6.625" style="0" customWidth="1"/>
    <col min="6" max="6" width="10.625" style="0" customWidth="1"/>
    <col min="7" max="7" width="6.625" style="0" customWidth="1"/>
    <col min="8" max="8" width="10.625" style="0" customWidth="1"/>
    <col min="9" max="9" width="6.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39" t="s">
        <v>85</v>
      </c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40" t="s">
        <v>187</v>
      </c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39" t="s">
        <v>202</v>
      </c>
    </row>
    <row r="5" spans="1:9" ht="13.5">
      <c r="A5" s="51" t="s">
        <v>86</v>
      </c>
      <c r="B5" s="128" t="s">
        <v>73</v>
      </c>
      <c r="C5" s="128"/>
      <c r="D5" s="128" t="s">
        <v>87</v>
      </c>
      <c r="E5" s="128"/>
      <c r="F5" s="128" t="s">
        <v>88</v>
      </c>
      <c r="G5" s="128"/>
      <c r="H5" s="128" t="s">
        <v>89</v>
      </c>
      <c r="I5" s="129"/>
    </row>
    <row r="6" spans="1:9" ht="13.5">
      <c r="A6" s="44"/>
      <c r="B6" s="1"/>
      <c r="C6" s="1"/>
      <c r="D6" s="1"/>
      <c r="E6" s="1"/>
      <c r="F6" s="1"/>
      <c r="G6" s="1"/>
      <c r="H6" s="1"/>
      <c r="I6" s="1"/>
    </row>
    <row r="7" spans="1:9" ht="13.5">
      <c r="A7" s="58" t="s">
        <v>73</v>
      </c>
      <c r="B7" s="56">
        <v>840</v>
      </c>
      <c r="C7" s="38"/>
      <c r="D7" s="56">
        <v>755</v>
      </c>
      <c r="E7" s="38"/>
      <c r="F7" s="56">
        <v>84</v>
      </c>
      <c r="G7" s="38"/>
      <c r="H7" s="56">
        <v>1</v>
      </c>
      <c r="I7" s="38"/>
    </row>
    <row r="8" spans="1:9" ht="16.5" customHeight="1">
      <c r="A8" s="55" t="s">
        <v>40</v>
      </c>
      <c r="B8" s="56">
        <v>39</v>
      </c>
      <c r="C8" s="38"/>
      <c r="D8" s="56">
        <v>33</v>
      </c>
      <c r="E8" s="38"/>
      <c r="F8" s="56">
        <v>6</v>
      </c>
      <c r="G8" s="38"/>
      <c r="H8" s="56">
        <v>0</v>
      </c>
      <c r="I8" s="38" t="s">
        <v>82</v>
      </c>
    </row>
    <row r="9" spans="1:9" ht="13.5">
      <c r="A9" s="55" t="s">
        <v>41</v>
      </c>
      <c r="B9" s="56">
        <v>2</v>
      </c>
      <c r="C9" s="38"/>
      <c r="D9" s="56">
        <v>2</v>
      </c>
      <c r="E9" s="38"/>
      <c r="F9" s="56">
        <v>0</v>
      </c>
      <c r="G9" s="38"/>
      <c r="H9" s="56">
        <v>0</v>
      </c>
      <c r="I9" s="38"/>
    </row>
    <row r="10" spans="1:9" ht="13.5">
      <c r="A10" s="55" t="s">
        <v>42</v>
      </c>
      <c r="B10" s="56">
        <v>16</v>
      </c>
      <c r="C10" s="38"/>
      <c r="D10" s="56">
        <v>8</v>
      </c>
      <c r="E10" s="38"/>
      <c r="F10" s="56">
        <v>8</v>
      </c>
      <c r="G10" s="38"/>
      <c r="H10" s="56">
        <v>0</v>
      </c>
      <c r="I10" s="38"/>
    </row>
    <row r="11" spans="1:9" ht="13.5">
      <c r="A11" s="55" t="s">
        <v>44</v>
      </c>
      <c r="B11" s="56">
        <v>6</v>
      </c>
      <c r="C11" s="38"/>
      <c r="D11" s="56">
        <v>6</v>
      </c>
      <c r="E11" s="38"/>
      <c r="F11" s="56">
        <v>0</v>
      </c>
      <c r="G11" s="38"/>
      <c r="H11" s="56">
        <v>0</v>
      </c>
      <c r="I11" s="38"/>
    </row>
    <row r="12" spans="1:9" ht="13.5">
      <c r="A12" s="55" t="s">
        <v>45</v>
      </c>
      <c r="B12" s="56">
        <v>4</v>
      </c>
      <c r="C12" s="38"/>
      <c r="D12" s="56">
        <v>3</v>
      </c>
      <c r="E12" s="38"/>
      <c r="F12" s="56">
        <v>1</v>
      </c>
      <c r="G12" s="38"/>
      <c r="H12" s="56">
        <v>0</v>
      </c>
      <c r="I12" s="38"/>
    </row>
    <row r="13" spans="1:9" ht="16.5" customHeight="1">
      <c r="A13" s="55" t="s">
        <v>46</v>
      </c>
      <c r="B13" s="56">
        <v>24</v>
      </c>
      <c r="C13" s="38"/>
      <c r="D13" s="56">
        <v>21</v>
      </c>
      <c r="E13" s="38"/>
      <c r="F13" s="56">
        <v>3</v>
      </c>
      <c r="G13" s="38"/>
      <c r="H13" s="56">
        <v>0</v>
      </c>
      <c r="I13" s="38"/>
    </row>
    <row r="14" spans="1:9" ht="13.5">
      <c r="A14" s="55" t="s">
        <v>188</v>
      </c>
      <c r="B14" s="56">
        <v>24</v>
      </c>
      <c r="C14" s="38"/>
      <c r="D14" s="56">
        <v>19</v>
      </c>
      <c r="E14" s="38"/>
      <c r="F14" s="56">
        <v>5</v>
      </c>
      <c r="G14" s="38"/>
      <c r="H14" s="56">
        <v>0</v>
      </c>
      <c r="I14" s="38"/>
    </row>
    <row r="15" spans="1:9" ht="13.5">
      <c r="A15" s="55" t="s">
        <v>48</v>
      </c>
      <c r="B15" s="56">
        <v>48</v>
      </c>
      <c r="C15" s="38"/>
      <c r="D15" s="56">
        <v>47</v>
      </c>
      <c r="E15" s="38"/>
      <c r="F15" s="56">
        <v>1</v>
      </c>
      <c r="G15" s="38"/>
      <c r="H15" s="56">
        <v>0</v>
      </c>
      <c r="I15" s="38"/>
    </row>
    <row r="16" spans="1:9" ht="13.5">
      <c r="A16" s="55" t="s">
        <v>49</v>
      </c>
      <c r="B16" s="56">
        <v>0</v>
      </c>
      <c r="C16" s="38"/>
      <c r="D16" s="56">
        <v>0</v>
      </c>
      <c r="E16" s="38"/>
      <c r="F16" s="56">
        <v>0</v>
      </c>
      <c r="G16" s="38"/>
      <c r="H16" s="56">
        <v>0</v>
      </c>
      <c r="I16" s="38"/>
    </row>
    <row r="17" spans="1:9" ht="13.5">
      <c r="A17" s="55" t="s">
        <v>50</v>
      </c>
      <c r="B17" s="56">
        <v>46</v>
      </c>
      <c r="C17" s="38"/>
      <c r="D17" s="56">
        <v>40</v>
      </c>
      <c r="E17" s="38"/>
      <c r="F17" s="56">
        <v>6</v>
      </c>
      <c r="G17" s="38"/>
      <c r="H17" s="56">
        <v>0</v>
      </c>
      <c r="I17" s="38"/>
    </row>
    <row r="18" spans="1:9" ht="16.5" customHeight="1">
      <c r="A18" s="55" t="s">
        <v>51</v>
      </c>
      <c r="B18" s="56">
        <v>4</v>
      </c>
      <c r="C18" s="38"/>
      <c r="D18" s="56">
        <v>3</v>
      </c>
      <c r="E18" s="38"/>
      <c r="F18" s="56">
        <v>1</v>
      </c>
      <c r="G18" s="38"/>
      <c r="H18" s="56">
        <v>0</v>
      </c>
      <c r="I18" s="38"/>
    </row>
    <row r="19" spans="1:9" ht="13.5">
      <c r="A19" s="55" t="s">
        <v>52</v>
      </c>
      <c r="B19" s="56">
        <v>1</v>
      </c>
      <c r="C19" s="38"/>
      <c r="D19" s="56">
        <v>1</v>
      </c>
      <c r="E19" s="38"/>
      <c r="F19" s="56">
        <v>0</v>
      </c>
      <c r="G19" s="38"/>
      <c r="H19" s="56">
        <v>0</v>
      </c>
      <c r="I19" s="38"/>
    </row>
    <row r="20" spans="1:9" ht="13.5">
      <c r="A20" s="55" t="s">
        <v>53</v>
      </c>
      <c r="B20" s="56">
        <v>29</v>
      </c>
      <c r="C20" s="38"/>
      <c r="D20" s="56">
        <v>27</v>
      </c>
      <c r="E20" s="38"/>
      <c r="F20" s="56">
        <v>2</v>
      </c>
      <c r="G20" s="38"/>
      <c r="H20" s="56">
        <v>0</v>
      </c>
      <c r="I20" s="38"/>
    </row>
    <row r="21" spans="1:9" ht="13.5">
      <c r="A21" s="55" t="s">
        <v>54</v>
      </c>
      <c r="B21" s="56">
        <v>48</v>
      </c>
      <c r="C21" s="38"/>
      <c r="D21" s="56">
        <v>46</v>
      </c>
      <c r="E21" s="38"/>
      <c r="F21" s="56">
        <v>1</v>
      </c>
      <c r="G21" s="38"/>
      <c r="H21" s="56">
        <v>1</v>
      </c>
      <c r="I21" s="38"/>
    </row>
    <row r="22" spans="1:9" ht="13.5">
      <c r="A22" s="55" t="s">
        <v>31</v>
      </c>
      <c r="B22" s="56">
        <v>31</v>
      </c>
      <c r="C22" s="38"/>
      <c r="D22" s="56">
        <v>29</v>
      </c>
      <c r="E22" s="38"/>
      <c r="F22" s="56">
        <v>2</v>
      </c>
      <c r="G22" s="38"/>
      <c r="H22" s="56">
        <v>0</v>
      </c>
      <c r="I22" s="38"/>
    </row>
    <row r="23" spans="1:9" ht="16.5" customHeight="1">
      <c r="A23" s="55" t="s">
        <v>55</v>
      </c>
      <c r="B23" s="56">
        <v>185</v>
      </c>
      <c r="C23" s="38"/>
      <c r="D23" s="56">
        <v>164</v>
      </c>
      <c r="E23" s="38"/>
      <c r="F23" s="56">
        <v>21</v>
      </c>
      <c r="G23" s="38"/>
      <c r="H23" s="56">
        <v>0</v>
      </c>
      <c r="I23" s="38"/>
    </row>
    <row r="24" spans="1:9" ht="13.5">
      <c r="A24" s="55" t="s">
        <v>159</v>
      </c>
      <c r="B24" s="56">
        <v>64</v>
      </c>
      <c r="C24" s="38"/>
      <c r="D24" s="56">
        <v>58</v>
      </c>
      <c r="E24" s="38"/>
      <c r="F24" s="56">
        <v>6</v>
      </c>
      <c r="G24" s="38"/>
      <c r="H24" s="56">
        <v>0</v>
      </c>
      <c r="I24" s="38"/>
    </row>
    <row r="25" spans="1:9" ht="13.5">
      <c r="A25" s="55" t="s">
        <v>161</v>
      </c>
      <c r="B25" s="56">
        <v>126</v>
      </c>
      <c r="C25" s="38"/>
      <c r="D25" s="56">
        <v>116</v>
      </c>
      <c r="E25" s="38"/>
      <c r="F25" s="56">
        <v>10</v>
      </c>
      <c r="G25" s="38"/>
      <c r="H25" s="56">
        <v>0</v>
      </c>
      <c r="I25" s="38"/>
    </row>
    <row r="26" spans="1:9" ht="13.5">
      <c r="A26" s="55" t="s">
        <v>189</v>
      </c>
      <c r="B26" s="56">
        <v>19</v>
      </c>
      <c r="C26" s="38"/>
      <c r="D26" s="56">
        <v>16</v>
      </c>
      <c r="E26" s="38"/>
      <c r="F26" s="56">
        <v>3</v>
      </c>
      <c r="G26" s="38"/>
      <c r="H26" s="56">
        <v>0</v>
      </c>
      <c r="I26" s="38"/>
    </row>
    <row r="27" spans="1:9" ht="13.5">
      <c r="A27" s="117" t="s">
        <v>218</v>
      </c>
      <c r="B27" s="56">
        <v>13</v>
      </c>
      <c r="C27" s="38"/>
      <c r="D27" s="56">
        <v>13</v>
      </c>
      <c r="E27" s="38"/>
      <c r="F27" s="56">
        <v>0</v>
      </c>
      <c r="G27" s="38"/>
      <c r="H27" s="56">
        <v>0</v>
      </c>
      <c r="I27" s="38"/>
    </row>
    <row r="28" spans="1:9" ht="16.5" customHeight="1">
      <c r="A28" s="55" t="s">
        <v>57</v>
      </c>
      <c r="B28" s="56">
        <v>55</v>
      </c>
      <c r="C28" s="38"/>
      <c r="D28" s="56">
        <v>51</v>
      </c>
      <c r="E28" s="38"/>
      <c r="F28" s="56">
        <v>4</v>
      </c>
      <c r="G28" s="38"/>
      <c r="H28" s="56">
        <v>0</v>
      </c>
      <c r="I28" s="38"/>
    </row>
    <row r="29" spans="1:9" ht="13.5">
      <c r="A29" s="55" t="s">
        <v>99</v>
      </c>
      <c r="B29" s="56">
        <v>8</v>
      </c>
      <c r="C29" s="38"/>
      <c r="D29" s="56">
        <v>8</v>
      </c>
      <c r="E29" s="38"/>
      <c r="F29" s="56">
        <v>0</v>
      </c>
      <c r="G29" s="38"/>
      <c r="H29" s="56">
        <v>0</v>
      </c>
      <c r="I29" s="38"/>
    </row>
    <row r="30" spans="1:9" ht="13.5">
      <c r="A30" s="55" t="s">
        <v>61</v>
      </c>
      <c r="B30" s="56">
        <v>29</v>
      </c>
      <c r="C30" s="38"/>
      <c r="D30" s="56">
        <v>29</v>
      </c>
      <c r="E30" s="38"/>
      <c r="F30" s="56">
        <v>0</v>
      </c>
      <c r="G30" s="38"/>
      <c r="H30" s="56">
        <v>0</v>
      </c>
      <c r="I30" s="38"/>
    </row>
    <row r="31" spans="1:9" ht="13.5">
      <c r="A31" s="55" t="s">
        <v>190</v>
      </c>
      <c r="B31" s="56">
        <v>19</v>
      </c>
      <c r="C31" s="38"/>
      <c r="D31" s="56">
        <v>15</v>
      </c>
      <c r="E31" s="38"/>
      <c r="F31" s="56">
        <v>4</v>
      </c>
      <c r="G31" s="38"/>
      <c r="H31" s="56">
        <v>0</v>
      </c>
      <c r="I31" s="38"/>
    </row>
    <row r="32" spans="1:9" ht="13.5">
      <c r="A32" s="55"/>
      <c r="B32" s="56"/>
      <c r="C32" s="38"/>
      <c r="D32" s="56"/>
      <c r="E32" s="38"/>
      <c r="F32" s="56"/>
      <c r="G32" s="38"/>
      <c r="H32" s="56"/>
      <c r="I32" s="38"/>
    </row>
    <row r="33" spans="1:9" ht="13.5">
      <c r="A33" s="50" t="s">
        <v>186</v>
      </c>
      <c r="B33" s="47">
        <v>369</v>
      </c>
      <c r="C33" s="1"/>
      <c r="D33" s="47">
        <v>290</v>
      </c>
      <c r="E33" s="1"/>
      <c r="F33" s="47">
        <v>79</v>
      </c>
      <c r="G33" s="1"/>
      <c r="H33" s="47">
        <v>0</v>
      </c>
      <c r="I33" s="1"/>
    </row>
    <row r="34" spans="1:9" ht="13.5">
      <c r="A34" s="50" t="s">
        <v>74</v>
      </c>
      <c r="B34" s="47">
        <v>190</v>
      </c>
      <c r="C34" s="1"/>
      <c r="D34" s="47">
        <v>185</v>
      </c>
      <c r="E34" s="1"/>
      <c r="F34" s="47">
        <v>5</v>
      </c>
      <c r="G34" s="1"/>
      <c r="H34" s="47">
        <v>0</v>
      </c>
      <c r="I34" s="1"/>
    </row>
    <row r="35" spans="1:9" ht="13.5">
      <c r="A35" s="50" t="s">
        <v>75</v>
      </c>
      <c r="B35" s="47">
        <v>102</v>
      </c>
      <c r="C35" s="1"/>
      <c r="D35" s="47">
        <v>102</v>
      </c>
      <c r="E35" s="1"/>
      <c r="F35" s="47">
        <v>0</v>
      </c>
      <c r="G35" s="1"/>
      <c r="H35" s="47">
        <v>0</v>
      </c>
      <c r="I35" s="1"/>
    </row>
    <row r="36" spans="1:9" ht="13.5">
      <c r="A36" s="50" t="s">
        <v>76</v>
      </c>
      <c r="B36" s="47">
        <v>61</v>
      </c>
      <c r="C36" s="1"/>
      <c r="D36" s="47">
        <v>61</v>
      </c>
      <c r="E36" s="1"/>
      <c r="F36" s="47">
        <v>0</v>
      </c>
      <c r="G36" s="1"/>
      <c r="H36" s="47">
        <v>0</v>
      </c>
      <c r="I36" s="1"/>
    </row>
    <row r="37" spans="1:9" ht="13.5">
      <c r="A37" s="50" t="s">
        <v>77</v>
      </c>
      <c r="B37" s="47">
        <v>55</v>
      </c>
      <c r="C37" s="1"/>
      <c r="D37" s="47">
        <v>54</v>
      </c>
      <c r="E37" s="1"/>
      <c r="F37" s="47">
        <v>0</v>
      </c>
      <c r="G37" s="1"/>
      <c r="H37" s="47">
        <v>1</v>
      </c>
      <c r="I37" s="1"/>
    </row>
    <row r="38" spans="1:9" ht="13.5">
      <c r="A38" s="50" t="s">
        <v>78</v>
      </c>
      <c r="B38" s="47">
        <v>44</v>
      </c>
      <c r="C38" s="1"/>
      <c r="D38" s="47">
        <v>44</v>
      </c>
      <c r="E38" s="1"/>
      <c r="F38" s="47">
        <v>0</v>
      </c>
      <c r="G38" s="1"/>
      <c r="H38" s="47">
        <v>0</v>
      </c>
      <c r="I38" s="1"/>
    </row>
    <row r="39" spans="1:9" ht="13.5">
      <c r="A39" s="50" t="s">
        <v>79</v>
      </c>
      <c r="B39" s="47">
        <v>8</v>
      </c>
      <c r="C39" s="1"/>
      <c r="D39" s="47">
        <v>8</v>
      </c>
      <c r="E39" s="1"/>
      <c r="F39" s="47">
        <v>0</v>
      </c>
      <c r="G39" s="1"/>
      <c r="H39" s="47">
        <v>0</v>
      </c>
      <c r="I39" s="1"/>
    </row>
    <row r="40" spans="1:9" ht="13.5">
      <c r="A40" s="50" t="s">
        <v>80</v>
      </c>
      <c r="B40" s="47">
        <v>11</v>
      </c>
      <c r="C40" s="1"/>
      <c r="D40" s="47">
        <v>11</v>
      </c>
      <c r="E40" s="1"/>
      <c r="F40" s="47">
        <v>0</v>
      </c>
      <c r="G40" s="1"/>
      <c r="H40" s="47">
        <v>0</v>
      </c>
      <c r="I40" s="1"/>
    </row>
    <row r="41" spans="1:9" ht="13.5">
      <c r="A41" s="45"/>
      <c r="B41" s="46"/>
      <c r="C41" s="46"/>
      <c r="D41" s="46"/>
      <c r="E41" s="46"/>
      <c r="F41" s="46"/>
      <c r="G41" s="46"/>
      <c r="H41" s="46"/>
      <c r="I41" s="46"/>
    </row>
    <row r="42" spans="1:9" ht="13.5">
      <c r="A42" s="1" t="s">
        <v>139</v>
      </c>
      <c r="C42" s="1"/>
      <c r="D42" s="1"/>
      <c r="E42" s="1"/>
      <c r="F42" s="1"/>
      <c r="G42" s="1"/>
      <c r="H42" s="1"/>
      <c r="I42" s="1"/>
    </row>
  </sheetData>
  <mergeCells count="4">
    <mergeCell ref="B5:C5"/>
    <mergeCell ref="D5:E5"/>
    <mergeCell ref="F5:G5"/>
    <mergeCell ref="H5:I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2014-05-15T00:27:04Z</cp:lastPrinted>
  <dcterms:created xsi:type="dcterms:W3CDTF">2008-05-13T07:54:37Z</dcterms:created>
  <dcterms:modified xsi:type="dcterms:W3CDTF">2014-06-10T07:02:18Z</dcterms:modified>
  <cp:category/>
  <cp:version/>
  <cp:contentType/>
  <cp:contentStatus/>
</cp:coreProperties>
</file>