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tabRatio="840" activeTab="0"/>
  </bookViews>
  <sheets>
    <sheet name="150ページ" sheetId="1" r:id="rId1"/>
    <sheet name="151ページ" sheetId="2" r:id="rId2"/>
    <sheet name="152-153ページ" sheetId="3" r:id="rId3"/>
    <sheet name="154-155ページ" sheetId="4" r:id="rId4"/>
    <sheet name="156ページ" sheetId="5" r:id="rId5"/>
    <sheet name="157ページ" sheetId="6" r:id="rId6"/>
    <sheet name="158ページ" sheetId="7" r:id="rId7"/>
    <sheet name="159ページ" sheetId="8" r:id="rId8"/>
    <sheet name="160ページ" sheetId="9" r:id="rId9"/>
    <sheet name="161ページ" sheetId="10" r:id="rId10"/>
    <sheet name="162ページ" sheetId="11" r:id="rId11"/>
  </sheets>
  <definedNames/>
  <calcPr fullCalcOnLoad="1"/>
</workbook>
</file>

<file path=xl/sharedStrings.xml><?xml version="1.0" encoding="utf-8"?>
<sst xmlns="http://schemas.openxmlformats.org/spreadsheetml/2006/main" count="746" uniqueCount="488">
  <si>
    <t>１５６　　財　　政</t>
  </si>
  <si>
    <t>当初予算額</t>
  </si>
  <si>
    <t xml:space="preserve"> 配当割交付金</t>
  </si>
  <si>
    <t xml:space="preserve"> 株式等譲渡所得割交付金</t>
  </si>
  <si>
    <t xml:space="preserve"> 地方特例交付金</t>
  </si>
  <si>
    <t>予備費支出
及        び
流 用 増 減</t>
  </si>
  <si>
    <t>災害復旧費</t>
  </si>
  <si>
    <t>財　　　　　　　　　　　　政</t>
  </si>
  <si>
    <t>（１）  　歳              　　　入</t>
  </si>
  <si>
    <t>款</t>
  </si>
  <si>
    <t>予          算          現          額</t>
  </si>
  <si>
    <t>調  定  額</t>
  </si>
  <si>
    <t>不納欠損額</t>
  </si>
  <si>
    <t>収入未済額</t>
  </si>
  <si>
    <t>補正予算額</t>
  </si>
  <si>
    <t>継続費及び
繰越事業費
繰 越 財 源
充   当   額</t>
  </si>
  <si>
    <t>総     額</t>
  </si>
  <si>
    <t xml:space="preserve"> 市税</t>
  </si>
  <si>
    <t xml:space="preserve"> 地方譲与税</t>
  </si>
  <si>
    <t xml:space="preserve"> 利子割交付金</t>
  </si>
  <si>
    <t xml:space="preserve"> 地方消費税交付金</t>
  </si>
  <si>
    <t xml:space="preserve"> 自動車取得税交付金</t>
  </si>
  <si>
    <t xml:space="preserve"> 地方交付税</t>
  </si>
  <si>
    <t xml:space="preserve"> 交通安全対策特別交付金</t>
  </si>
  <si>
    <t xml:space="preserve"> 分担金及び負担金</t>
  </si>
  <si>
    <t xml:space="preserve"> 使用料及び手数料</t>
  </si>
  <si>
    <t xml:space="preserve"> 国庫支出金</t>
  </si>
  <si>
    <t xml:space="preserve"> 県支出金</t>
  </si>
  <si>
    <t xml:space="preserve"> 財産収入</t>
  </si>
  <si>
    <t xml:space="preserve"> 寄付金</t>
  </si>
  <si>
    <t xml:space="preserve"> 繰入金</t>
  </si>
  <si>
    <t xml:space="preserve"> 繰越金</t>
  </si>
  <si>
    <t xml:space="preserve"> 諸収入</t>
  </si>
  <si>
    <t xml:space="preserve"> 市債</t>
  </si>
  <si>
    <t>（２）　  歳 　                 出</t>
  </si>
  <si>
    <t>予                算                現                額</t>
  </si>
  <si>
    <t>支出済額</t>
  </si>
  <si>
    <t>翌　年　度
繰　越　額</t>
  </si>
  <si>
    <t>不　用　額</t>
  </si>
  <si>
    <t>継続費及び
繰越事業費
繰　 越　 額</t>
  </si>
  <si>
    <t xml:space="preserve"> 議会費</t>
  </si>
  <si>
    <t xml:space="preserve"> 総務費</t>
  </si>
  <si>
    <t xml:space="preserve"> 民生費</t>
  </si>
  <si>
    <t xml:space="preserve"> 衛生費</t>
  </si>
  <si>
    <t xml:space="preserve"> 労働費</t>
  </si>
  <si>
    <t xml:space="preserve"> 農林水産業費</t>
  </si>
  <si>
    <t xml:space="preserve"> 商工費</t>
  </si>
  <si>
    <t xml:space="preserve"> 土木費</t>
  </si>
  <si>
    <t xml:space="preserve"> 消防費</t>
  </si>
  <si>
    <t xml:space="preserve"> 教育費</t>
  </si>
  <si>
    <t xml:space="preserve"> 公債費</t>
  </si>
  <si>
    <t xml:space="preserve"> 諸支出金</t>
  </si>
  <si>
    <t xml:space="preserve"> 予備費</t>
  </si>
  <si>
    <t>収入済額
（１）　　　　　　　</t>
  </si>
  <si>
    <t>総　　　　　　額</t>
  </si>
  <si>
    <t>総            額</t>
  </si>
  <si>
    <t>青少年健全育成事業費</t>
  </si>
  <si>
    <t>介護保険事業費</t>
  </si>
  <si>
    <t>廃棄物発電事業費</t>
  </si>
  <si>
    <t>　</t>
  </si>
  <si>
    <t>予備費支出
及         び
流 用 増 減</t>
  </si>
  <si>
    <t>（１）  　歳                    入</t>
  </si>
  <si>
    <t>会          計</t>
  </si>
  <si>
    <t>不　 納
欠損額</t>
  </si>
  <si>
    <t>収   入
未済額</t>
  </si>
  <si>
    <t>総               額</t>
  </si>
  <si>
    <t>国民健康保険事業費</t>
  </si>
  <si>
    <t>用品調達事業費</t>
  </si>
  <si>
    <t>育英事業費</t>
  </si>
  <si>
    <t>農業共済事業費</t>
  </si>
  <si>
    <t>都市整備事業費</t>
  </si>
  <si>
    <t>公共用地先行取得事業費</t>
  </si>
  <si>
    <t>中小企業勤労者福祉共済事業費</t>
  </si>
  <si>
    <t>公害病認定患者救済事業費</t>
  </si>
  <si>
    <t>老人保健医療事業費</t>
  </si>
  <si>
    <t>駐車場事業費</t>
  </si>
  <si>
    <t>競艇場事業費</t>
  </si>
  <si>
    <t>（２）  　歳                    出</t>
  </si>
  <si>
    <t>翌  年  度
繰  越  額</t>
  </si>
  <si>
    <t>不  用  額</t>
  </si>
  <si>
    <t>継続費及び
繰越事業費
繰   越   額</t>
  </si>
  <si>
    <t>収入済額
（１）</t>
  </si>
  <si>
    <t xml:space="preserve"> 款</t>
  </si>
  <si>
    <t>配当割交付金</t>
  </si>
  <si>
    <t>株式等譲渡所得割交付金</t>
  </si>
  <si>
    <t>地方特例交付金</t>
  </si>
  <si>
    <t>（１）　　一　　　　　般　　　　　会　　　　　計</t>
  </si>
  <si>
    <t>（１）　　一　　　　　般　　　　　会　　　　　計　　（　　続　　き　　）</t>
  </si>
  <si>
    <t>最 終 予 算 額</t>
  </si>
  <si>
    <t>決   算   額</t>
  </si>
  <si>
    <t>当 初 予 算 額</t>
  </si>
  <si>
    <t>最終予算額</t>
  </si>
  <si>
    <t>歳　　入　　総　　額</t>
  </si>
  <si>
    <t>市税</t>
  </si>
  <si>
    <t>地方譲与税</t>
  </si>
  <si>
    <t>利子割交付金</t>
  </si>
  <si>
    <t>地方消費税交付金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</si>
  <si>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</si>
  <si>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</si>
  <si>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</si>
  <si>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</si>
  <si>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</si>
  <si>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</si>
  <si>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</si>
  <si>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</si>
  <si>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寄付金</t>
  </si>
  <si>
    <t>繰入金</t>
  </si>
  <si>
    <t>繰越金</t>
  </si>
  <si>
    <t>諸収入</t>
  </si>
  <si>
    <t>市債</t>
  </si>
  <si>
    <t>歳　　出　　総　　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</si>
  <si>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</si>
  <si>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</si>
  <si>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</si>
  <si>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</si>
  <si>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</si>
  <si>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</si>
  <si>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</si>
  <si>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</si>
  <si>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</si>
  <si>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</si>
  <si>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</si>
  <si>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</si>
  <si>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</si>
  <si>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 xml:space="preserve"> 介護保険事業費</t>
  </si>
  <si>
    <t xml:space="preserve"> 廃棄物発電事業費</t>
  </si>
  <si>
    <t>（２）　　特　　　　　別　　　　　会　　　　　計　　</t>
  </si>
  <si>
    <t>（２）　　特　　　　　別　　　　　会　　　　　計　　（　　続　　き　　）</t>
  </si>
  <si>
    <t>会     計     ・     款</t>
  </si>
  <si>
    <t>国民健康保険事業費</t>
  </si>
  <si>
    <t xml:space="preserve"> 国民健康保険事業費</t>
  </si>
  <si>
    <t>用品調達事業費</t>
  </si>
  <si>
    <t xml:space="preserve"> 用品調達事業費</t>
  </si>
  <si>
    <t>育英事業費</t>
  </si>
  <si>
    <t xml:space="preserve"> 育英事業費</t>
  </si>
  <si>
    <t xml:space="preserve"> 農業共済事業費</t>
  </si>
  <si>
    <t xml:space="preserve"> 都市整備事業費</t>
  </si>
  <si>
    <t xml:space="preserve"> 公共用地先行取得事業費</t>
  </si>
  <si>
    <t xml:space="preserve"> 中小企業勤労者福祉共済事業費</t>
  </si>
  <si>
    <t xml:space="preserve"> 公害病認定患者救済事業費</t>
  </si>
  <si>
    <t xml:space="preserve"> 青少年健全育成事業費</t>
  </si>
  <si>
    <t xml:space="preserve"> 老人保健医療事業費</t>
  </si>
  <si>
    <t xml:space="preserve"> 駐車場事業費</t>
  </si>
  <si>
    <t>競艇場事業費</t>
  </si>
  <si>
    <t xml:space="preserve"> 競艇場事業費</t>
  </si>
  <si>
    <t>１６２　　財　　政</t>
  </si>
  <si>
    <t>会      計     ・     款</t>
  </si>
  <si>
    <t>人  件  費</t>
  </si>
  <si>
    <t>物  件  費</t>
  </si>
  <si>
    <t>そ  の  他</t>
  </si>
  <si>
    <t xml:space="preserve"> 一　　般　　会　　計</t>
  </si>
  <si>
    <t xml:space="preserve">議会費  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</si>
  <si>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</si>
  <si>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</si>
  <si>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</si>
  <si>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</si>
  <si>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</si>
  <si>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</si>
  <si>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</si>
  <si>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</si>
  <si>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</si>
  <si>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諸支出金</t>
  </si>
  <si>
    <t xml:space="preserve"> 特　　別　　会　　計</t>
  </si>
  <si>
    <t>育英事業費</t>
  </si>
  <si>
    <t xml:space="preserve">公共用地先行取得事業費 </t>
  </si>
  <si>
    <t>中小企業勤労者福祉共済事業費</t>
  </si>
  <si>
    <t>公害病認定患者救済事業費</t>
  </si>
  <si>
    <t>駐車場事業費</t>
  </si>
  <si>
    <t>競艇場事業費</t>
  </si>
  <si>
    <t>水     　     道　          事  　        業  　       会 　        計</t>
  </si>
  <si>
    <t>工　　　業　　　用　　　水　　　道　　　事　　　業　　　会　　　計</t>
  </si>
  <si>
    <t>自　　　動　　　車　　　運　　　送　　　事　　　業　　　会　　　計</t>
  </si>
  <si>
    <t>下　　 　　水　　 　　道　　 　　事　　 　　業　　 　　会　　　 　計</t>
  </si>
  <si>
    <t>歳入歳出差引額　（１）</t>
  </si>
  <si>
    <t>翌年度へ繰り越すべき財源　（２）</t>
  </si>
  <si>
    <t>実質収支　（３）</t>
  </si>
  <si>
    <t>単年度収支　（４）</t>
  </si>
  <si>
    <t>基準財政需要額　（５）</t>
  </si>
  <si>
    <t>基準財政収入額　（６）</t>
  </si>
  <si>
    <t>財政力指数　（７）</t>
  </si>
  <si>
    <t>標準財政規模　（８）</t>
  </si>
  <si>
    <t>実質収支比率（％）　（９）</t>
  </si>
  <si>
    <t>項     目</t>
  </si>
  <si>
    <t>予  算  額</t>
  </si>
  <si>
    <t>決  算  額</t>
  </si>
  <si>
    <t>収益的収入</t>
  </si>
  <si>
    <t>収益的支出</t>
  </si>
  <si>
    <t>資本的収入</t>
  </si>
  <si>
    <t>資本的支出</t>
  </si>
  <si>
    <t>区                          分</t>
  </si>
  <si>
    <t>歳入総額</t>
  </si>
  <si>
    <t>歳出総額</t>
  </si>
  <si>
    <t>（３）＝（１）－（２）、　（４）＝当該年度の（３）－前年度の（３）、　（７）＝３か年度の [（６）／（５）] の合計÷３　　（９）＝（３）／（８）　</t>
  </si>
  <si>
    <t>一般会計</t>
  </si>
  <si>
    <t>特別会計</t>
  </si>
  <si>
    <t>公営企業会計</t>
  </si>
  <si>
    <t>普通債</t>
  </si>
  <si>
    <t>土木</t>
  </si>
  <si>
    <t>教育</t>
  </si>
  <si>
    <t>市営住宅</t>
  </si>
  <si>
    <t>住宅資金貸付事業</t>
  </si>
  <si>
    <t>総務</t>
  </si>
  <si>
    <t>民生</t>
  </si>
  <si>
    <t>衛生</t>
  </si>
  <si>
    <t>労働</t>
  </si>
  <si>
    <t>商工</t>
  </si>
  <si>
    <t>消防</t>
  </si>
  <si>
    <t>準公営企業</t>
  </si>
  <si>
    <t>企業団出資金</t>
  </si>
  <si>
    <t>災害復旧債</t>
  </si>
  <si>
    <t>民生施設</t>
  </si>
  <si>
    <t>衛生施設</t>
  </si>
  <si>
    <t>労働施設</t>
  </si>
  <si>
    <t>道路・橋りょう</t>
  </si>
  <si>
    <t>河川</t>
  </si>
  <si>
    <t>公立学校等</t>
  </si>
  <si>
    <t>社会教育施設</t>
  </si>
  <si>
    <t>その他公共施設等</t>
  </si>
  <si>
    <t>その他</t>
  </si>
  <si>
    <t>減税補てん債</t>
  </si>
  <si>
    <t>歳入欠かん債</t>
  </si>
  <si>
    <t>臨時税収補てん債</t>
  </si>
  <si>
    <t>臨時財政対策債</t>
  </si>
  <si>
    <t>退職手当債</t>
  </si>
  <si>
    <t>公共用地先行取得事業債</t>
  </si>
  <si>
    <t>駐車場整備事業債</t>
  </si>
  <si>
    <t>競艇場事業債</t>
  </si>
  <si>
    <t>都市整備事業債</t>
  </si>
  <si>
    <t>廃棄物発電事業債</t>
  </si>
  <si>
    <t>介護保険事業</t>
  </si>
  <si>
    <t>上水道事業債</t>
  </si>
  <si>
    <t>工業用水道事業債</t>
  </si>
  <si>
    <t>交通事業債</t>
  </si>
  <si>
    <t>下水道事業債</t>
  </si>
  <si>
    <t>（各年度末）</t>
  </si>
  <si>
    <t>年　度　・　会　計　・　科　目</t>
  </si>
  <si>
    <t>総　　　額</t>
  </si>
  <si>
    <t>市 中 銀 行</t>
  </si>
  <si>
    <t>入湯税</t>
  </si>
  <si>
    <t>　　　パルプ・紙・紙加工品</t>
  </si>
  <si>
    <t>　　　石油・石炭製品</t>
  </si>
  <si>
    <t>税　　　　　　　目</t>
  </si>
  <si>
    <t>総　　　　　　　額</t>
  </si>
  <si>
    <t>　　　　　　　　現年課税分</t>
  </si>
  <si>
    <t>　　　　　　　　滞納繰越分</t>
  </si>
  <si>
    <t>市民税</t>
  </si>
  <si>
    <t>　　　個人</t>
  </si>
  <si>
    <t>　　　法人</t>
  </si>
  <si>
    <t>固定資産税</t>
  </si>
  <si>
    <t>　　　固定資産税</t>
  </si>
  <si>
    <t>　　　交付金納付金</t>
  </si>
  <si>
    <t>軽自動車税</t>
  </si>
  <si>
    <t>市たばこ税</t>
  </si>
  <si>
    <t>特別土地保有税</t>
  </si>
  <si>
    <t>事業所税</t>
  </si>
  <si>
    <t>都市計画税</t>
  </si>
  <si>
    <t>産　　　　　　　　業</t>
  </si>
  <si>
    <t>建設業</t>
  </si>
  <si>
    <t>製造業</t>
  </si>
  <si>
    <t>　　　食料品</t>
  </si>
  <si>
    <t>　　　木材・木製品</t>
  </si>
  <si>
    <t>　　　ゴム・皮革製品</t>
  </si>
  <si>
    <t>　　　窯業・土石製品</t>
  </si>
  <si>
    <t>　　　非鉄金属</t>
  </si>
  <si>
    <t>　　　金属製品</t>
  </si>
  <si>
    <t>　　　一般機械器具</t>
  </si>
  <si>
    <t>　　　電気機械器具</t>
  </si>
  <si>
    <t>　　　輸送用機械器具</t>
  </si>
  <si>
    <t>　　　精密機械器具</t>
  </si>
  <si>
    <t>金融・保険業</t>
  </si>
  <si>
    <t>不動産業</t>
  </si>
  <si>
    <t>サ－ビス業</t>
  </si>
  <si>
    <t>（各年７月１日）</t>
  </si>
  <si>
    <t>年　　次　・　種　　類</t>
  </si>
  <si>
    <t>総　　数　①</t>
  </si>
  <si>
    <t>均等割のみを
納めるもの ②</t>
  </si>
  <si>
    <t>所得割のみを
納めるもの ③</t>
  </si>
  <si>
    <t>均等割と所得割
を納めるもの ④</t>
  </si>
  <si>
    <t>均　等　割　を
納めるもの ⑤</t>
  </si>
  <si>
    <t>所　得　割　を
納めるもの ⑥</t>
  </si>
  <si>
    <t>.</t>
  </si>
  <si>
    <t>給与所得者</t>
  </si>
  <si>
    <t>営業等所得者</t>
  </si>
  <si>
    <t>農業所得者</t>
  </si>
  <si>
    <t>その他の所得者</t>
  </si>
  <si>
    <t>家屋敷等のみ</t>
  </si>
  <si>
    <t>①＝②＋③＋④　、　　⑤＝②＋④　、　　⑥＝③＋④　　　</t>
  </si>
  <si>
    <t>課　税　標　準　額</t>
  </si>
  <si>
    <t>納税義務者数</t>
  </si>
  <si>
    <t>収  入  金  額</t>
  </si>
  <si>
    <t xml:space="preserve">収  入  金  額  </t>
  </si>
  <si>
    <t>総　　　　　　　数</t>
  </si>
  <si>
    <t>　１０ 万円　以下</t>
  </si>
  <si>
    <t xml:space="preserve"> １００　～　２００ </t>
  </si>
  <si>
    <t xml:space="preserve"> ２００　～　３００</t>
  </si>
  <si>
    <t xml:space="preserve"> ３００　～　４００</t>
  </si>
  <si>
    <t xml:space="preserve"> ４００　～　５５０</t>
  </si>
  <si>
    <t xml:space="preserve"> ５５０　～　７００</t>
  </si>
  <si>
    <t xml:space="preserve"> ７００　～ １０００</t>
  </si>
  <si>
    <t>　　超える金額</t>
  </si>
  <si>
    <t>税                目</t>
  </si>
  <si>
    <t>総                  額</t>
  </si>
  <si>
    <t>県民税</t>
  </si>
  <si>
    <t xml:space="preserve">         個人</t>
  </si>
  <si>
    <t xml:space="preserve">         法人</t>
  </si>
  <si>
    <t xml:space="preserve">         利子割</t>
  </si>
  <si>
    <t>事業税</t>
  </si>
  <si>
    <t>不動産取得税</t>
  </si>
  <si>
    <t>自動車税</t>
  </si>
  <si>
    <t>軽油引取税</t>
  </si>
  <si>
    <t>特別地方消費税</t>
  </si>
  <si>
    <t>　１０ 　～　１００ 万円</t>
  </si>
  <si>
    <t>　本表は、給与所得を有する納税義務者のうち、個人市民税所得割を納める者について掲載したものである。</t>
  </si>
  <si>
    <t>相続・贈与税</t>
  </si>
  <si>
    <t>　年　度</t>
  </si>
  <si>
    <t>税　　　　　　　　目</t>
  </si>
  <si>
    <t>総　　　　　　　　　　額</t>
  </si>
  <si>
    <t>源泉所得税</t>
  </si>
  <si>
    <t>申告所得税</t>
  </si>
  <si>
    <t>法人税</t>
  </si>
  <si>
    <t>消費税及び地方消費税</t>
  </si>
  <si>
    <t>酒税</t>
  </si>
  <si>
    <t>（１）     土     地     及     び     建     物</t>
  </si>
  <si>
    <t>（各年度末）</t>
  </si>
  <si>
    <t>年   度   ・   区   分</t>
  </si>
  <si>
    <t>土          地</t>
  </si>
  <si>
    <t>建            物       （ 延   べ   面   積 ）</t>
  </si>
  <si>
    <t>総   面   積</t>
  </si>
  <si>
    <t>木        造</t>
  </si>
  <si>
    <t>非   木   造</t>
  </si>
  <si>
    <t>行政財産</t>
  </si>
  <si>
    <t>　　本庁舎</t>
  </si>
  <si>
    <t>　　その他の行政機関</t>
  </si>
  <si>
    <t>　　　　消防施設</t>
  </si>
  <si>
    <t>　　　　その他の施設</t>
  </si>
  <si>
    <t>　　公共用財産</t>
  </si>
  <si>
    <t>　　　　学校</t>
  </si>
  <si>
    <t>　　　　市営住宅</t>
  </si>
  <si>
    <t>　　　　公園</t>
  </si>
  <si>
    <t>普通財産</t>
  </si>
  <si>
    <t>　　貸付施設</t>
  </si>
  <si>
    <t>　　その他の施設</t>
  </si>
  <si>
    <t>物権（㎡）</t>
  </si>
  <si>
    <t>有価証券（千円）</t>
  </si>
  <si>
    <t>出資による権利（千円）</t>
  </si>
  <si>
    <t>現金・預金</t>
  </si>
  <si>
    <t>（２）　　動　　産　　、　　そ　　の　　他</t>
  </si>
  <si>
    <t>区　　　　　　分</t>
  </si>
  <si>
    <t xml:space="preserve">      地上権</t>
  </si>
  <si>
    <t xml:space="preserve">      株券</t>
  </si>
  <si>
    <t>（３）     企       業       財       産</t>
  </si>
  <si>
    <t>企           業</t>
  </si>
  <si>
    <t>土     地</t>
  </si>
  <si>
    <t>建     物</t>
  </si>
  <si>
    <t>そ の 他</t>
  </si>
  <si>
    <t xml:space="preserve">   水道事業</t>
  </si>
  <si>
    <t xml:space="preserve">   工業用水道事業</t>
  </si>
  <si>
    <t xml:space="preserve">   自動車運送事業</t>
  </si>
  <si>
    <t xml:space="preserve">   下水道事業</t>
  </si>
  <si>
    <t>平 成 １９ 年 度</t>
  </si>
  <si>
    <t>１５２　　財　　政</t>
  </si>
  <si>
    <t>１５４　　財　　政</t>
  </si>
  <si>
    <t>　　財　　政　　１５５</t>
  </si>
  <si>
    <t>財　　政　　１５９</t>
  </si>
  <si>
    <t>財　　政　　１６１</t>
  </si>
  <si>
    <t>　　 （単位　　千円）</t>
  </si>
  <si>
    <t>　　（単位　　千円）</t>
  </si>
  <si>
    <t>　　 （単位   千円）</t>
  </si>
  <si>
    <t>　　（単位　千円）</t>
  </si>
  <si>
    <t>　　（単位　㎡）</t>
  </si>
  <si>
    <t xml:space="preserve"> 後期高齢者医療事業費</t>
  </si>
  <si>
    <t>後期高齢者医療事業費</t>
  </si>
  <si>
    <t>減収補てん債</t>
  </si>
  <si>
    <t>地方卸売市場事業債</t>
  </si>
  <si>
    <t xml:space="preserve"> 資料　　会計管理室「歳入歳出決算事項別明細書」</t>
  </si>
  <si>
    <t>地方卸売市場事業費</t>
  </si>
  <si>
    <t>資料　　会計管理室「歳入歳出決算事項別明細書」</t>
  </si>
  <si>
    <t>地方卸売市場事業費</t>
  </si>
  <si>
    <t xml:space="preserve"> 地方卸売市場事業費</t>
  </si>
  <si>
    <t>資料　　会計管理室「財産に関する調書」</t>
  </si>
  <si>
    <t>土　地　・　建　物　・　そ　の　他</t>
  </si>
  <si>
    <t>現　金　・　預　金　・　そ　の　他</t>
  </si>
  <si>
    <t>２０　　年　　度</t>
  </si>
  <si>
    <t>２０ 年度</t>
  </si>
  <si>
    <t>　　　　　　　 ２１</t>
  </si>
  <si>
    <t>２０   年   度</t>
  </si>
  <si>
    <t>２０</t>
  </si>
  <si>
    <t>２０  年　度</t>
  </si>
  <si>
    <t>平 成 ２０ 年 度</t>
  </si>
  <si>
    <t>後期高齢者医療事業費</t>
  </si>
  <si>
    <t>（１）　収入未済額は実質収入未済額を記載。</t>
  </si>
  <si>
    <t>（１）　収入未済額には実質収入未済額を記載。</t>
  </si>
  <si>
    <t>　　　印刷・同関連業</t>
  </si>
  <si>
    <t>　　　その他の製造業</t>
  </si>
  <si>
    <t>卸売・小売業</t>
  </si>
  <si>
    <t>資料　　兵庫県阪神南県民局西宮県税事務所</t>
  </si>
  <si>
    <t xml:space="preserve"> 母子及び寡婦福祉資金貸付事業費</t>
  </si>
  <si>
    <t>母子及び寡婦福祉資金貸付事業費</t>
  </si>
  <si>
    <t>２１　　年　　度</t>
  </si>
  <si>
    <t>平  成  ２　１  年  度</t>
  </si>
  <si>
    <t>　　　　　　　 ２２</t>
  </si>
  <si>
    <t>２１</t>
  </si>
  <si>
    <t>２１  年　度</t>
  </si>
  <si>
    <t>平 成 ２１ 年 度</t>
  </si>
  <si>
    <t>資料　  国税庁ホームページ「統計情報（大阪国税局）」</t>
  </si>
  <si>
    <t>母子及び寡婦福祉資金貸付事業費</t>
  </si>
  <si>
    <t>後期高齢者医療事業費</t>
  </si>
  <si>
    <t>財政
融資資金</t>
  </si>
  <si>
    <t>簡保資金</t>
  </si>
  <si>
    <t>郵 貯 資 金</t>
  </si>
  <si>
    <t>地方公共団体
金融機構</t>
  </si>
  <si>
    <t>平　成　１９　年　度</t>
  </si>
  <si>
    <t>２２　　年　　度</t>
  </si>
  <si>
    <t>２２ 年度</t>
  </si>
  <si>
    <t>平  成  ２　２  年  度</t>
  </si>
  <si>
    <t>　　　　　　　 ２３</t>
  </si>
  <si>
    <t>２　３        年        度</t>
  </si>
  <si>
    <t>２１   年   度</t>
  </si>
  <si>
    <t>２２   年   度</t>
  </si>
  <si>
    <t>２２</t>
  </si>
  <si>
    <t>２２  年　度</t>
  </si>
  <si>
    <t>平 成 ２２ 年 度</t>
  </si>
  <si>
    <t xml:space="preserve"> 災害復旧費</t>
  </si>
  <si>
    <t>母子及び寡婦福祉資金貸付事業費</t>
  </si>
  <si>
    <t>　　　繊維工業</t>
  </si>
  <si>
    <t>　　　化学工業</t>
  </si>
  <si>
    <t>　　　鉄鋼業</t>
  </si>
  <si>
    <t>電気・ガス・熱供給・水道業</t>
  </si>
  <si>
    <t>情報通信・運輸業</t>
  </si>
  <si>
    <t>　　（単位　人）</t>
  </si>
  <si>
    <t>　　（単位　人、千円）</t>
  </si>
  <si>
    <t>１０００万円　を</t>
  </si>
  <si>
    <t>※平成２０年度以降の法人事業税には地方法人特別税を含む</t>
  </si>
  <si>
    <t>２　３         年         度</t>
  </si>
  <si>
    <t>２４ 年 度
当初予算額</t>
  </si>
  <si>
    <t>平       成       ２　２       年       度</t>
  </si>
  <si>
    <t>２　３      年      度</t>
  </si>
  <si>
    <t>平　成　２０　年　度</t>
  </si>
  <si>
    <t>２３　　年　　度</t>
  </si>
  <si>
    <t>平成 １９ 年度</t>
  </si>
  <si>
    <t>２１年度</t>
  </si>
  <si>
    <t>２３ 年度</t>
  </si>
  <si>
    <t>平  成  ２　３  年  度</t>
  </si>
  <si>
    <t xml:space="preserve"> 平　　成　　２０　　年</t>
  </si>
  <si>
    <t>　　　　　　　 ２４</t>
  </si>
  <si>
    <t>平　成　　２　２　　年　度</t>
  </si>
  <si>
    <t>２　４        年        度</t>
  </si>
  <si>
    <t>２３   年   度</t>
  </si>
  <si>
    <t>平　成　１９</t>
  </si>
  <si>
    <t>２３</t>
  </si>
  <si>
    <t>平       成       ２　０       年       度</t>
  </si>
  <si>
    <t>平       成       ２　２       年       度</t>
  </si>
  <si>
    <t>２　１         年         度</t>
  </si>
  <si>
    <t>平成 １９ 年度</t>
  </si>
  <si>
    <t>２３  年　度</t>
  </si>
  <si>
    <t>平 成 ２３ 年 度</t>
  </si>
  <si>
    <t>地方卸売市場事業費</t>
  </si>
  <si>
    <t xml:space="preserve"> 資料　  企画財政局行財政改革部財政課</t>
  </si>
  <si>
    <t>資料　  企画財政局財政改革部財政課</t>
  </si>
  <si>
    <t>資料　企画財政局行財政改革部財政課</t>
  </si>
  <si>
    <t>１５０　　財　　政</t>
  </si>
  <si>
    <t>１９４．　　款 別 一 般 会 計 歳 入 ・ 歳 出 決 算  （ 平 成 ２ ３ 年 度 ）</t>
  </si>
  <si>
    <t>財　　政　　１５１</t>
  </si>
  <si>
    <t>１９５．　　会 計 別 特 別 会 計 歳 入 ・ 歳 出 決 算 　（ 平 成 ２ ３ 年 度 ）</t>
  </si>
  <si>
    <t>　　財　　政　　１５３</t>
  </si>
  <si>
    <t>１９６．　　一 般 会 計 ･ 特 別 会 計 予 算 額 及 び 決 算 額 （ 年 度 別 ）</t>
  </si>
  <si>
    <t>１９７．  　会 計 、 使  途  別  歳  出  決  算</t>
  </si>
  <si>
    <t>財　　政　　１５７</t>
  </si>
  <si>
    <t>１９８．    公  営  企  業  会  計  予  算  額  及  び  決  算  額</t>
  </si>
  <si>
    <t>１９９．　  年  度  別  普  通  会  計  決  算  状  況</t>
  </si>
  <si>
    <t>１５８　　財　　政　　</t>
  </si>
  <si>
    <t>２００．　　目　的　、　借　入　先　別　市　債　現　在　高</t>
  </si>
  <si>
    <t>２０１．　　市　税　収　入　済　額</t>
  </si>
  <si>
    <t>２０２．　　産　業　別　市　民　税　法　人　税　割　調　定　額</t>
  </si>
  <si>
    <t>１６０　　財　　政</t>
  </si>
  <si>
    <t>２０３．　　個　人　市　民　税　納　税　義　務　者　数</t>
  </si>
  <si>
    <t xml:space="preserve">２０４．　　個 人 市 民 税 給 与 所 得 の 収 入 金 額 等 </t>
  </si>
  <si>
    <t>２０５． 　 県  税  収  入  済  額  （ 尼  崎  市  分 ）</t>
  </si>
  <si>
    <t>２０６．　　国　税　収　納　済　額　（　尼　崎　市　分　）</t>
  </si>
  <si>
    <t>２０７．   　市     有     財     産</t>
  </si>
  <si>
    <t>資料　　会計管理室「歳入歳出決算事項別明細書」、企画財政局行財政改革部財政課</t>
  </si>
  <si>
    <t>資料　　資産統括局税務管理部税務管理課「税務統計」</t>
  </si>
  <si>
    <t>資料　　資産統括局税務管理部税務管理課「市町村税課税状況等の調」</t>
  </si>
  <si>
    <t>-</t>
  </si>
  <si>
    <t>ｘ</t>
  </si>
  <si>
    <t>※　揮発油税及び地方道路税、石油ガス税等はその他に計上している。　　平成22年度の酒税はその他に含む。</t>
  </si>
  <si>
    <t>資料　　水道局経営部経理課、交通局経営企画課、都市整備局下水道部経営企画課</t>
  </si>
  <si>
    <t>資料　　水道局経営部経理課、交通局経営企画課、都市整備局下水道部経営企画課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</si>
</sst>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00;&quot;△ &quot;#,##0.000"/>
    <numFmt numFmtId="179" formatCode="#,##0;&quot;△&quot;#,##0;&quot;-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8.5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left" wrapText="1" indent="1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Continuous"/>
    </xf>
    <xf numFmtId="176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3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43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/>
    </xf>
    <xf numFmtId="43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 quotePrefix="1">
      <alignment/>
    </xf>
    <xf numFmtId="0" fontId="4" fillId="0" borderId="0" xfId="0" applyFont="1" applyBorder="1" applyAlignment="1">
      <alignment vertical="center"/>
    </xf>
    <xf numFmtId="41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right"/>
    </xf>
    <xf numFmtId="0" fontId="0" fillId="0" borderId="0" xfId="0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1" fontId="4" fillId="0" borderId="0" xfId="0" applyNumberFormat="1" applyFont="1" applyFill="1" applyBorder="1" applyAlignment="1">
      <alignment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indent="2"/>
    </xf>
    <xf numFmtId="0" fontId="4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1" xfId="0" applyFont="1" applyBorder="1" applyAlignment="1">
      <alignment shrinkToFit="1"/>
    </xf>
    <xf numFmtId="0" fontId="4" fillId="0" borderId="1" xfId="0" applyFont="1" applyBorder="1" applyAlignment="1">
      <alignment horizontal="left" indent="1" shrinkToFit="1"/>
    </xf>
    <xf numFmtId="176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3" fontId="4" fillId="0" borderId="0" xfId="0" applyNumberFormat="1" applyFont="1" applyFill="1" applyAlignment="1">
      <alignment/>
    </xf>
    <xf numFmtId="43" fontId="0" fillId="0" borderId="0" xfId="0" applyNumberFormat="1" applyAlignment="1">
      <alignment vertical="center"/>
    </xf>
    <xf numFmtId="0" fontId="4" fillId="0" borderId="0" xfId="0" applyFont="1" applyFill="1" applyAlignment="1" quotePrefix="1">
      <alignment horizontal="right"/>
    </xf>
    <xf numFmtId="43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shrinkToFit="1"/>
    </xf>
    <xf numFmtId="41" fontId="4" fillId="0" borderId="0" xfId="0" applyNumberFormat="1" applyFont="1" applyAlignment="1">
      <alignment shrinkToFi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00390625" style="0" customWidth="1"/>
    <col min="2" max="7" width="9.75390625" style="0" customWidth="1"/>
    <col min="8" max="9" width="8.375" style="0" customWidth="1"/>
  </cols>
  <sheetData>
    <row r="1" spans="1:9" ht="13.5">
      <c r="A1" s="2" t="s">
        <v>460</v>
      </c>
      <c r="B1" s="2"/>
      <c r="C1" s="2"/>
      <c r="D1" s="2"/>
      <c r="E1" s="2"/>
      <c r="F1" s="2"/>
      <c r="G1" s="2"/>
      <c r="H1" s="2"/>
      <c r="I1" s="2"/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9" ht="21">
      <c r="A3" s="8" t="s">
        <v>7</v>
      </c>
      <c r="B3" s="9"/>
      <c r="C3" s="9"/>
      <c r="D3" s="9"/>
      <c r="E3" s="9"/>
      <c r="F3" s="9"/>
      <c r="G3" s="9"/>
      <c r="H3" s="9"/>
      <c r="I3" s="9"/>
    </row>
    <row r="4" spans="1:9" ht="13.5">
      <c r="A4" s="2"/>
      <c r="B4" s="2"/>
      <c r="C4" s="2"/>
      <c r="D4" s="2"/>
      <c r="E4" s="2"/>
      <c r="F4" s="2"/>
      <c r="G4" s="2"/>
      <c r="H4" s="2"/>
      <c r="I4" s="2"/>
    </row>
    <row r="5" spans="1:9" ht="14.25">
      <c r="A5" s="7" t="s">
        <v>461</v>
      </c>
      <c r="B5" s="2"/>
      <c r="C5" s="2"/>
      <c r="D5" s="2"/>
      <c r="E5" s="2"/>
      <c r="F5" s="2"/>
      <c r="G5" s="2"/>
      <c r="H5" s="2"/>
      <c r="I5" s="2"/>
    </row>
    <row r="6" spans="1:9" ht="13.5">
      <c r="A6" s="2"/>
      <c r="B6" s="2"/>
      <c r="C6" s="2"/>
      <c r="D6" s="2"/>
      <c r="E6" s="2"/>
      <c r="F6" s="2"/>
      <c r="G6" s="2"/>
      <c r="H6" s="2"/>
      <c r="I6" s="2"/>
    </row>
    <row r="7" spans="1:9" ht="13.5">
      <c r="A7" s="1" t="s">
        <v>8</v>
      </c>
      <c r="B7" s="2"/>
      <c r="C7" s="2"/>
      <c r="D7" s="2"/>
      <c r="E7" s="2"/>
      <c r="F7" s="2"/>
      <c r="G7" s="2"/>
      <c r="H7" s="2"/>
      <c r="I7" s="2"/>
    </row>
    <row r="8" spans="1:9" ht="13.5">
      <c r="A8" s="2" t="s">
        <v>365</v>
      </c>
      <c r="B8" s="2"/>
      <c r="C8" s="2"/>
      <c r="D8" s="2"/>
      <c r="E8" s="2"/>
      <c r="F8" s="2"/>
      <c r="G8" s="2"/>
      <c r="H8" s="2"/>
      <c r="I8" s="2"/>
    </row>
    <row r="9" spans="1:9" ht="13.5">
      <c r="A9" s="83" t="s">
        <v>9</v>
      </c>
      <c r="B9" s="86" t="s">
        <v>10</v>
      </c>
      <c r="C9" s="86"/>
      <c r="D9" s="86"/>
      <c r="E9" s="86"/>
      <c r="F9" s="86" t="s">
        <v>11</v>
      </c>
      <c r="G9" s="14"/>
      <c r="H9" s="86" t="s">
        <v>12</v>
      </c>
      <c r="I9" s="84" t="s">
        <v>13</v>
      </c>
    </row>
    <row r="10" spans="1:9" ht="54" customHeight="1">
      <c r="A10" s="83"/>
      <c r="B10" s="11" t="s">
        <v>1</v>
      </c>
      <c r="C10" s="11" t="s">
        <v>14</v>
      </c>
      <c r="D10" s="13" t="s">
        <v>15</v>
      </c>
      <c r="E10" s="11" t="s">
        <v>16</v>
      </c>
      <c r="F10" s="86"/>
      <c r="G10" s="15" t="s">
        <v>53</v>
      </c>
      <c r="H10" s="86"/>
      <c r="I10" s="84"/>
    </row>
    <row r="11" spans="1:9" ht="4.5" customHeight="1">
      <c r="A11" s="3"/>
      <c r="B11" s="2"/>
      <c r="C11" s="2"/>
      <c r="D11" s="2"/>
      <c r="E11" s="2"/>
      <c r="F11" s="2"/>
      <c r="G11" s="2"/>
      <c r="H11" s="2"/>
      <c r="I11" s="2"/>
    </row>
    <row r="12" spans="1:9" ht="13.5">
      <c r="A12" s="16" t="s">
        <v>55</v>
      </c>
      <c r="B12" s="69">
        <v>196371000</v>
      </c>
      <c r="C12" s="69">
        <v>-51616</v>
      </c>
      <c r="D12" s="69">
        <v>3386733</v>
      </c>
      <c r="E12" s="69">
        <v>199706117</v>
      </c>
      <c r="F12" s="69">
        <v>206796170</v>
      </c>
      <c r="G12" s="69">
        <v>193367051</v>
      </c>
      <c r="H12" s="69">
        <v>423561</v>
      </c>
      <c r="I12" s="69">
        <v>13009306</v>
      </c>
    </row>
    <row r="13" spans="1:9" ht="18" customHeight="1">
      <c r="A13" s="17" t="s">
        <v>17</v>
      </c>
      <c r="B13" s="69">
        <v>78298399</v>
      </c>
      <c r="C13" s="69">
        <v>0</v>
      </c>
      <c r="D13" s="69">
        <v>0</v>
      </c>
      <c r="E13" s="69">
        <v>78298399</v>
      </c>
      <c r="F13" s="69">
        <v>85532794</v>
      </c>
      <c r="G13" s="69">
        <v>78469229</v>
      </c>
      <c r="H13" s="69">
        <v>305564</v>
      </c>
      <c r="I13" s="69">
        <v>6761371</v>
      </c>
    </row>
    <row r="14" spans="1:9" ht="13.5">
      <c r="A14" s="17" t="s">
        <v>18</v>
      </c>
      <c r="B14" s="69">
        <v>850001</v>
      </c>
      <c r="C14" s="69">
        <v>0</v>
      </c>
      <c r="D14" s="69">
        <v>0</v>
      </c>
      <c r="E14" s="69">
        <v>850001</v>
      </c>
      <c r="F14" s="69">
        <v>874045</v>
      </c>
      <c r="G14" s="69">
        <v>874045</v>
      </c>
      <c r="H14" s="69">
        <v>0</v>
      </c>
      <c r="I14" s="69">
        <v>0</v>
      </c>
    </row>
    <row r="15" spans="1:9" ht="13.5">
      <c r="A15" s="17" t="s">
        <v>19</v>
      </c>
      <c r="B15" s="69">
        <v>241000</v>
      </c>
      <c r="C15" s="69">
        <v>0</v>
      </c>
      <c r="D15" s="69">
        <v>0</v>
      </c>
      <c r="E15" s="69">
        <v>241000</v>
      </c>
      <c r="F15" s="69">
        <v>213215</v>
      </c>
      <c r="G15" s="69">
        <v>213215</v>
      </c>
      <c r="H15" s="69">
        <v>0</v>
      </c>
      <c r="I15" s="69">
        <v>0</v>
      </c>
    </row>
    <row r="16" spans="1:9" ht="13.5">
      <c r="A16" s="17" t="s">
        <v>2</v>
      </c>
      <c r="B16" s="69">
        <v>82000</v>
      </c>
      <c r="C16" s="69">
        <v>0</v>
      </c>
      <c r="D16" s="69">
        <v>0</v>
      </c>
      <c r="E16" s="69">
        <v>82000</v>
      </c>
      <c r="F16" s="69">
        <v>190154</v>
      </c>
      <c r="G16" s="69">
        <v>190154</v>
      </c>
      <c r="H16" s="69">
        <v>0</v>
      </c>
      <c r="I16" s="69">
        <v>0</v>
      </c>
    </row>
    <row r="17" spans="1:9" ht="13.5">
      <c r="A17" s="17" t="s">
        <v>3</v>
      </c>
      <c r="B17" s="69">
        <v>56000</v>
      </c>
      <c r="C17" s="69">
        <v>0</v>
      </c>
      <c r="D17" s="69">
        <v>0</v>
      </c>
      <c r="E17" s="69">
        <v>56000</v>
      </c>
      <c r="F17" s="69">
        <v>44284</v>
      </c>
      <c r="G17" s="69">
        <v>44284</v>
      </c>
      <c r="H17" s="69">
        <v>0</v>
      </c>
      <c r="I17" s="69">
        <v>0</v>
      </c>
    </row>
    <row r="18" spans="1:9" ht="18" customHeight="1">
      <c r="A18" s="17" t="s">
        <v>20</v>
      </c>
      <c r="B18" s="69">
        <v>4225000</v>
      </c>
      <c r="C18" s="69">
        <v>0</v>
      </c>
      <c r="D18" s="69">
        <v>0</v>
      </c>
      <c r="E18" s="69">
        <v>4225000</v>
      </c>
      <c r="F18" s="69">
        <v>4281039</v>
      </c>
      <c r="G18" s="69">
        <v>4281039</v>
      </c>
      <c r="H18" s="69">
        <v>0</v>
      </c>
      <c r="I18" s="69">
        <v>0</v>
      </c>
    </row>
    <row r="19" spans="1:9" ht="13.5">
      <c r="A19" s="17" t="s">
        <v>21</v>
      </c>
      <c r="B19" s="69">
        <v>255000</v>
      </c>
      <c r="C19" s="69">
        <v>0</v>
      </c>
      <c r="D19" s="69">
        <v>0</v>
      </c>
      <c r="E19" s="69">
        <v>255000</v>
      </c>
      <c r="F19" s="69">
        <v>273302</v>
      </c>
      <c r="G19" s="69">
        <v>273302</v>
      </c>
      <c r="H19" s="69">
        <v>0</v>
      </c>
      <c r="I19" s="69">
        <v>0</v>
      </c>
    </row>
    <row r="20" spans="1:9" ht="13.5">
      <c r="A20" s="17" t="s">
        <v>4</v>
      </c>
      <c r="B20" s="69">
        <v>769000</v>
      </c>
      <c r="C20" s="69">
        <v>0</v>
      </c>
      <c r="D20" s="69">
        <v>0</v>
      </c>
      <c r="E20" s="69">
        <v>769000</v>
      </c>
      <c r="F20" s="69">
        <v>723957</v>
      </c>
      <c r="G20" s="69">
        <v>723957</v>
      </c>
      <c r="H20" s="69">
        <v>0</v>
      </c>
      <c r="I20" s="69">
        <v>0</v>
      </c>
    </row>
    <row r="21" spans="1:9" ht="13.5">
      <c r="A21" s="17" t="s">
        <v>22</v>
      </c>
      <c r="B21" s="69">
        <v>10908000</v>
      </c>
      <c r="C21" s="69">
        <v>2748393</v>
      </c>
      <c r="D21" s="69">
        <v>0</v>
      </c>
      <c r="E21" s="69">
        <v>13656393</v>
      </c>
      <c r="F21" s="69">
        <v>13789831</v>
      </c>
      <c r="G21" s="69">
        <v>13789831</v>
      </c>
      <c r="H21" s="69">
        <v>0</v>
      </c>
      <c r="I21" s="69">
        <v>0</v>
      </c>
    </row>
    <row r="22" spans="1:9" ht="18" customHeight="1">
      <c r="A22" s="17" t="s">
        <v>23</v>
      </c>
      <c r="B22" s="69">
        <v>79000</v>
      </c>
      <c r="C22" s="69">
        <v>0</v>
      </c>
      <c r="D22" s="69">
        <v>0</v>
      </c>
      <c r="E22" s="69">
        <v>79000</v>
      </c>
      <c r="F22" s="69">
        <v>78442</v>
      </c>
      <c r="G22" s="69">
        <v>78442</v>
      </c>
      <c r="H22" s="69">
        <v>0</v>
      </c>
      <c r="I22" s="69">
        <v>0</v>
      </c>
    </row>
    <row r="23" spans="1:9" ht="13.5">
      <c r="A23" s="17" t="s">
        <v>24</v>
      </c>
      <c r="B23" s="69">
        <v>1707379</v>
      </c>
      <c r="C23" s="69">
        <v>0</v>
      </c>
      <c r="D23" s="69">
        <v>30000</v>
      </c>
      <c r="E23" s="69">
        <v>1737379</v>
      </c>
      <c r="F23" s="69">
        <v>2046473</v>
      </c>
      <c r="G23" s="69">
        <v>1819512</v>
      </c>
      <c r="H23" s="69">
        <v>10208</v>
      </c>
      <c r="I23" s="69">
        <v>216892</v>
      </c>
    </row>
    <row r="24" spans="1:9" ht="13.5">
      <c r="A24" s="17" t="s">
        <v>25</v>
      </c>
      <c r="B24" s="69">
        <v>5814283</v>
      </c>
      <c r="C24" s="69">
        <v>0</v>
      </c>
      <c r="D24" s="69">
        <v>0</v>
      </c>
      <c r="E24" s="69">
        <v>5814283</v>
      </c>
      <c r="F24" s="69">
        <v>6290710</v>
      </c>
      <c r="G24" s="69">
        <v>5649493</v>
      </c>
      <c r="H24" s="69">
        <v>23536</v>
      </c>
      <c r="I24" s="69">
        <v>617694</v>
      </c>
    </row>
    <row r="25" spans="1:9" ht="13.5">
      <c r="A25" s="17" t="s">
        <v>26</v>
      </c>
      <c r="B25" s="69">
        <v>41732167</v>
      </c>
      <c r="C25" s="69">
        <v>-566676</v>
      </c>
      <c r="D25" s="69">
        <v>1165321</v>
      </c>
      <c r="E25" s="69">
        <v>42330812</v>
      </c>
      <c r="F25" s="69">
        <v>42761628</v>
      </c>
      <c r="G25" s="69">
        <v>41654414</v>
      </c>
      <c r="H25" s="69">
        <v>0</v>
      </c>
      <c r="I25" s="69">
        <v>1107214</v>
      </c>
    </row>
    <row r="26" spans="1:9" ht="13.5">
      <c r="A26" s="17" t="s">
        <v>27</v>
      </c>
      <c r="B26" s="69">
        <v>8656425</v>
      </c>
      <c r="C26" s="69">
        <v>-173835</v>
      </c>
      <c r="D26" s="69">
        <v>88900</v>
      </c>
      <c r="E26" s="69">
        <v>8571490</v>
      </c>
      <c r="F26" s="69">
        <v>8531779</v>
      </c>
      <c r="G26" s="69">
        <v>8383610</v>
      </c>
      <c r="H26" s="69">
        <v>0</v>
      </c>
      <c r="I26" s="69">
        <v>148169</v>
      </c>
    </row>
    <row r="27" spans="1:9" ht="18" customHeight="1">
      <c r="A27" s="17" t="s">
        <v>28</v>
      </c>
      <c r="B27" s="69">
        <v>1377964</v>
      </c>
      <c r="C27" s="69">
        <v>13165</v>
      </c>
      <c r="D27" s="69">
        <v>0</v>
      </c>
      <c r="E27" s="69">
        <v>1391129</v>
      </c>
      <c r="F27" s="69">
        <v>994649</v>
      </c>
      <c r="G27" s="69">
        <v>982544</v>
      </c>
      <c r="H27" s="69">
        <v>0</v>
      </c>
      <c r="I27" s="69">
        <v>12106</v>
      </c>
    </row>
    <row r="28" spans="1:9" ht="13.5">
      <c r="A28" s="17" t="s">
        <v>29</v>
      </c>
      <c r="B28" s="69">
        <v>30402</v>
      </c>
      <c r="C28" s="69">
        <v>5908</v>
      </c>
      <c r="D28" s="69">
        <v>0</v>
      </c>
      <c r="E28" s="69">
        <v>36310</v>
      </c>
      <c r="F28" s="69">
        <v>38545</v>
      </c>
      <c r="G28" s="69">
        <v>38545</v>
      </c>
      <c r="H28" s="69">
        <v>0</v>
      </c>
      <c r="I28" s="69">
        <v>0</v>
      </c>
    </row>
    <row r="29" spans="1:9" ht="13.5">
      <c r="A29" s="17" t="s">
        <v>30</v>
      </c>
      <c r="B29" s="69">
        <v>5929315</v>
      </c>
      <c r="C29" s="69">
        <v>-2634188</v>
      </c>
      <c r="D29" s="69">
        <v>0</v>
      </c>
      <c r="E29" s="69">
        <v>3295127</v>
      </c>
      <c r="F29" s="69">
        <v>1898568</v>
      </c>
      <c r="G29" s="69">
        <v>1898568</v>
      </c>
      <c r="H29" s="69">
        <v>0</v>
      </c>
      <c r="I29" s="69">
        <v>0</v>
      </c>
    </row>
    <row r="30" spans="1:9" ht="13.5">
      <c r="A30" s="17" t="s">
        <v>31</v>
      </c>
      <c r="B30" s="69">
        <v>1</v>
      </c>
      <c r="C30" s="69">
        <v>56554</v>
      </c>
      <c r="D30" s="69">
        <v>60781</v>
      </c>
      <c r="E30" s="69">
        <v>117336</v>
      </c>
      <c r="F30" s="69">
        <v>117336</v>
      </c>
      <c r="G30" s="69">
        <v>117336</v>
      </c>
      <c r="H30" s="69">
        <v>0</v>
      </c>
      <c r="I30" s="69">
        <v>0</v>
      </c>
    </row>
    <row r="31" spans="1:9" ht="13.5">
      <c r="A31" s="17" t="s">
        <v>32</v>
      </c>
      <c r="B31" s="69">
        <v>9292564</v>
      </c>
      <c r="C31" s="69">
        <v>415954</v>
      </c>
      <c r="D31" s="69">
        <v>1731</v>
      </c>
      <c r="E31" s="69">
        <v>9710249</v>
      </c>
      <c r="F31" s="69">
        <v>11829710</v>
      </c>
      <c r="G31" s="69">
        <v>9857822</v>
      </c>
      <c r="H31" s="69">
        <v>84253</v>
      </c>
      <c r="I31" s="69">
        <v>1887860</v>
      </c>
    </row>
    <row r="32" spans="1:9" ht="18" customHeight="1">
      <c r="A32" s="17" t="s">
        <v>33</v>
      </c>
      <c r="B32" s="69">
        <v>26067100</v>
      </c>
      <c r="C32" s="69">
        <v>83109</v>
      </c>
      <c r="D32" s="69">
        <v>2040000</v>
      </c>
      <c r="E32" s="69">
        <v>28190209</v>
      </c>
      <c r="F32" s="69">
        <v>26285709</v>
      </c>
      <c r="G32" s="69">
        <v>24027709</v>
      </c>
      <c r="H32" s="69">
        <v>0</v>
      </c>
      <c r="I32" s="69">
        <v>2258000</v>
      </c>
    </row>
    <row r="33" spans="1:9" ht="4.5" customHeight="1">
      <c r="A33" s="4"/>
      <c r="B33" s="5"/>
      <c r="C33" s="5"/>
      <c r="D33" s="5"/>
      <c r="E33" s="5"/>
      <c r="F33" s="5"/>
      <c r="G33" s="5"/>
      <c r="H33" s="5"/>
      <c r="I33" s="5"/>
    </row>
    <row r="34" spans="1:9" ht="13.5">
      <c r="A34" s="6" t="s">
        <v>391</v>
      </c>
      <c r="B34" s="2"/>
      <c r="C34" s="2"/>
      <c r="D34" s="2"/>
      <c r="E34" s="2"/>
      <c r="F34" s="2"/>
      <c r="G34" s="2"/>
      <c r="H34" s="2"/>
      <c r="I34" s="2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  <row r="36" spans="1:9" ht="13.5">
      <c r="A36" s="1" t="s">
        <v>34</v>
      </c>
      <c r="B36" s="2"/>
      <c r="C36" s="2"/>
      <c r="D36" s="2"/>
      <c r="E36" s="2"/>
      <c r="F36" s="2"/>
      <c r="G36" s="2"/>
      <c r="H36" s="2"/>
      <c r="I36" s="2"/>
    </row>
    <row r="37" spans="1:9" ht="13.5">
      <c r="A37" s="2" t="s">
        <v>365</v>
      </c>
      <c r="B37" s="2"/>
      <c r="C37" s="2"/>
      <c r="D37" s="2"/>
      <c r="E37" s="2"/>
      <c r="F37" s="2"/>
      <c r="G37" s="2"/>
      <c r="H37" s="2"/>
      <c r="I37" s="2"/>
    </row>
    <row r="38" spans="1:9" ht="13.5">
      <c r="A38" s="83" t="s">
        <v>9</v>
      </c>
      <c r="B38" s="86" t="s">
        <v>35</v>
      </c>
      <c r="C38" s="86"/>
      <c r="D38" s="86"/>
      <c r="E38" s="86"/>
      <c r="F38" s="86"/>
      <c r="G38" s="86" t="s">
        <v>36</v>
      </c>
      <c r="H38" s="85" t="s">
        <v>37</v>
      </c>
      <c r="I38" s="84" t="s">
        <v>38</v>
      </c>
    </row>
    <row r="39" spans="1:9" ht="40.5" customHeight="1">
      <c r="A39" s="83"/>
      <c r="B39" s="11" t="s">
        <v>1</v>
      </c>
      <c r="C39" s="11" t="s">
        <v>14</v>
      </c>
      <c r="D39" s="13" t="s">
        <v>39</v>
      </c>
      <c r="E39" s="13" t="s">
        <v>5</v>
      </c>
      <c r="F39" s="11" t="s">
        <v>16</v>
      </c>
      <c r="G39" s="86"/>
      <c r="H39" s="86"/>
      <c r="I39" s="84"/>
    </row>
    <row r="40" spans="1:9" ht="4.5" customHeight="1">
      <c r="A40" s="3"/>
      <c r="B40" s="2"/>
      <c r="C40" s="2"/>
      <c r="D40" s="2"/>
      <c r="E40" s="2"/>
      <c r="F40" s="2"/>
      <c r="G40" s="2"/>
      <c r="H40" s="2"/>
      <c r="I40" s="2"/>
    </row>
    <row r="41" spans="1:9" ht="13.5">
      <c r="A41" s="16" t="s">
        <v>54</v>
      </c>
      <c r="B41" s="69">
        <v>196371000</v>
      </c>
      <c r="C41" s="69">
        <v>-51616</v>
      </c>
      <c r="D41" s="69">
        <v>3386733</v>
      </c>
      <c r="E41" s="69">
        <v>0</v>
      </c>
      <c r="F41" s="69">
        <v>199706117</v>
      </c>
      <c r="G41" s="69">
        <v>193196135</v>
      </c>
      <c r="H41" s="69">
        <v>3621555</v>
      </c>
      <c r="I41" s="69">
        <v>2888427</v>
      </c>
    </row>
    <row r="42" spans="1:9" ht="18" customHeight="1">
      <c r="A42" s="17" t="s">
        <v>40</v>
      </c>
      <c r="B42" s="69">
        <v>959038</v>
      </c>
      <c r="C42" s="69">
        <v>-21876</v>
      </c>
      <c r="D42" s="69">
        <v>0</v>
      </c>
      <c r="E42" s="69">
        <v>10560</v>
      </c>
      <c r="F42" s="69">
        <v>937162</v>
      </c>
      <c r="G42" s="69">
        <v>925181</v>
      </c>
      <c r="H42" s="69">
        <v>0</v>
      </c>
      <c r="I42" s="69">
        <v>11981</v>
      </c>
    </row>
    <row r="43" spans="1:9" ht="13.5">
      <c r="A43" s="17" t="s">
        <v>41</v>
      </c>
      <c r="B43" s="69">
        <v>13144304</v>
      </c>
      <c r="C43" s="69">
        <v>1268216</v>
      </c>
      <c r="D43" s="69">
        <v>33989</v>
      </c>
      <c r="E43" s="69">
        <v>0</v>
      </c>
      <c r="F43" s="69">
        <v>14457069</v>
      </c>
      <c r="G43" s="69">
        <v>14173551</v>
      </c>
      <c r="H43" s="69">
        <v>0</v>
      </c>
      <c r="I43" s="69">
        <v>283518</v>
      </c>
    </row>
    <row r="44" spans="1:9" ht="13.5">
      <c r="A44" s="17" t="s">
        <v>42</v>
      </c>
      <c r="B44" s="69">
        <v>88148135</v>
      </c>
      <c r="C44" s="69">
        <v>-2287676</v>
      </c>
      <c r="D44" s="69">
        <v>218838</v>
      </c>
      <c r="E44" s="69">
        <v>4</v>
      </c>
      <c r="F44" s="69">
        <v>86079297</v>
      </c>
      <c r="G44" s="69">
        <v>84944882</v>
      </c>
      <c r="H44" s="69">
        <v>262794</v>
      </c>
      <c r="I44" s="69">
        <v>871621</v>
      </c>
    </row>
    <row r="45" spans="1:9" ht="13.5">
      <c r="A45" s="17" t="s">
        <v>43</v>
      </c>
      <c r="B45" s="69">
        <v>14506717</v>
      </c>
      <c r="C45" s="69">
        <v>-244830</v>
      </c>
      <c r="D45" s="69">
        <v>2026</v>
      </c>
      <c r="E45" s="69">
        <v>0</v>
      </c>
      <c r="F45" s="69">
        <v>14263917</v>
      </c>
      <c r="G45" s="69">
        <v>13986905</v>
      </c>
      <c r="H45" s="69">
        <v>6968</v>
      </c>
      <c r="I45" s="69">
        <v>270044</v>
      </c>
    </row>
    <row r="46" spans="1:9" ht="13.5">
      <c r="A46" s="17" t="s">
        <v>44</v>
      </c>
      <c r="B46" s="69">
        <v>241247</v>
      </c>
      <c r="C46" s="69">
        <v>-7593</v>
      </c>
      <c r="D46" s="69">
        <v>0</v>
      </c>
      <c r="E46" s="69">
        <v>0</v>
      </c>
      <c r="F46" s="69">
        <v>233654</v>
      </c>
      <c r="G46" s="69">
        <v>231764</v>
      </c>
      <c r="H46" s="69">
        <v>0</v>
      </c>
      <c r="I46" s="69">
        <v>1890</v>
      </c>
    </row>
    <row r="47" spans="1:9" ht="18" customHeight="1">
      <c r="A47" s="17" t="s">
        <v>45</v>
      </c>
      <c r="B47" s="69">
        <v>137734</v>
      </c>
      <c r="C47" s="69">
        <v>-7735</v>
      </c>
      <c r="D47" s="69">
        <v>0</v>
      </c>
      <c r="E47" s="69">
        <v>0</v>
      </c>
      <c r="F47" s="69">
        <v>129999</v>
      </c>
      <c r="G47" s="69">
        <v>126672</v>
      </c>
      <c r="H47" s="69">
        <v>0</v>
      </c>
      <c r="I47" s="69">
        <v>3327</v>
      </c>
    </row>
    <row r="48" spans="1:9" ht="13.5">
      <c r="A48" s="17" t="s">
        <v>46</v>
      </c>
      <c r="B48" s="69">
        <v>4327974</v>
      </c>
      <c r="C48" s="69">
        <v>-246343</v>
      </c>
      <c r="D48" s="69">
        <v>7500</v>
      </c>
      <c r="E48" s="69">
        <v>0</v>
      </c>
      <c r="F48" s="69">
        <v>4089131</v>
      </c>
      <c r="G48" s="69">
        <v>4065356</v>
      </c>
      <c r="H48" s="69">
        <v>0</v>
      </c>
      <c r="I48" s="69">
        <v>23775</v>
      </c>
    </row>
    <row r="49" spans="1:9" ht="13.5">
      <c r="A49" s="17" t="s">
        <v>47</v>
      </c>
      <c r="B49" s="69">
        <v>28545075</v>
      </c>
      <c r="C49" s="69">
        <v>-830142</v>
      </c>
      <c r="D49" s="69">
        <v>1274609</v>
      </c>
      <c r="E49" s="69">
        <v>0</v>
      </c>
      <c r="F49" s="69">
        <v>28989542</v>
      </c>
      <c r="G49" s="69">
        <v>28397042</v>
      </c>
      <c r="H49" s="69">
        <v>392190</v>
      </c>
      <c r="I49" s="69">
        <v>200310</v>
      </c>
    </row>
    <row r="50" spans="1:9" ht="13.5">
      <c r="A50" s="17" t="s">
        <v>48</v>
      </c>
      <c r="B50" s="69">
        <v>4674566</v>
      </c>
      <c r="C50" s="69">
        <v>53657</v>
      </c>
      <c r="D50" s="69">
        <v>24939</v>
      </c>
      <c r="E50" s="69">
        <v>9660</v>
      </c>
      <c r="F50" s="69">
        <v>4762822</v>
      </c>
      <c r="G50" s="69">
        <v>4723051</v>
      </c>
      <c r="H50" s="69">
        <v>0</v>
      </c>
      <c r="I50" s="69">
        <v>39771</v>
      </c>
    </row>
    <row r="51" spans="1:9" ht="13.5">
      <c r="A51" s="17" t="s">
        <v>49</v>
      </c>
      <c r="B51" s="69">
        <v>16416008</v>
      </c>
      <c r="C51" s="69">
        <v>2507330</v>
      </c>
      <c r="D51" s="69">
        <v>1824832</v>
      </c>
      <c r="E51" s="69">
        <v>20929</v>
      </c>
      <c r="F51" s="69">
        <v>20769099</v>
      </c>
      <c r="G51" s="69">
        <v>16719922</v>
      </c>
      <c r="H51" s="69">
        <v>2959603</v>
      </c>
      <c r="I51" s="69">
        <v>1089574</v>
      </c>
    </row>
    <row r="52" spans="1:9" ht="18" customHeight="1">
      <c r="A52" s="17" t="s">
        <v>422</v>
      </c>
      <c r="B52" s="69">
        <v>1</v>
      </c>
      <c r="C52" s="69">
        <v>0</v>
      </c>
      <c r="D52" s="69">
        <v>0</v>
      </c>
      <c r="E52" s="69">
        <v>0</v>
      </c>
      <c r="F52" s="69">
        <v>1</v>
      </c>
      <c r="G52" s="69">
        <v>0</v>
      </c>
      <c r="H52" s="69">
        <v>0</v>
      </c>
      <c r="I52" s="69">
        <v>1</v>
      </c>
    </row>
    <row r="53" spans="1:9" ht="13.5">
      <c r="A53" s="17" t="s">
        <v>50</v>
      </c>
      <c r="B53" s="69">
        <v>24195167</v>
      </c>
      <c r="C53" s="69">
        <v>-256703</v>
      </c>
      <c r="D53" s="69">
        <v>0</v>
      </c>
      <c r="E53" s="69">
        <v>0</v>
      </c>
      <c r="F53" s="69">
        <v>23938464</v>
      </c>
      <c r="G53" s="69">
        <v>23907140</v>
      </c>
      <c r="H53" s="69">
        <v>0</v>
      </c>
      <c r="I53" s="69">
        <v>31324</v>
      </c>
    </row>
    <row r="54" spans="1:9" ht="13.5">
      <c r="A54" s="17" t="s">
        <v>51</v>
      </c>
      <c r="B54" s="69">
        <v>975034</v>
      </c>
      <c r="C54" s="69">
        <v>22079</v>
      </c>
      <c r="D54" s="69">
        <v>0</v>
      </c>
      <c r="E54" s="69">
        <v>0</v>
      </c>
      <c r="F54" s="69">
        <v>997113</v>
      </c>
      <c r="G54" s="69">
        <v>994669</v>
      </c>
      <c r="H54" s="69">
        <v>0</v>
      </c>
      <c r="I54" s="69">
        <v>2444</v>
      </c>
    </row>
    <row r="55" spans="1:9" ht="13.5">
      <c r="A55" s="17" t="s">
        <v>52</v>
      </c>
      <c r="B55" s="69">
        <v>100000</v>
      </c>
      <c r="C55" s="69">
        <v>0</v>
      </c>
      <c r="D55" s="69">
        <v>0</v>
      </c>
      <c r="E55" s="69">
        <v>-41153</v>
      </c>
      <c r="F55" s="69">
        <v>58847</v>
      </c>
      <c r="G55" s="69">
        <v>0</v>
      </c>
      <c r="H55" s="69">
        <v>0</v>
      </c>
      <c r="I55" s="69">
        <v>58847</v>
      </c>
    </row>
    <row r="56" spans="1:9" ht="4.5" customHeight="1">
      <c r="A56" s="4"/>
      <c r="B56" s="5"/>
      <c r="C56" s="5"/>
      <c r="D56" s="5"/>
      <c r="E56" s="5"/>
      <c r="F56" s="5"/>
      <c r="G56" s="5"/>
      <c r="H56" s="5"/>
      <c r="I56" s="5"/>
    </row>
    <row r="57" spans="1:9" ht="13.5">
      <c r="A57" s="2" t="s">
        <v>374</v>
      </c>
      <c r="B57" s="2"/>
      <c r="C57" s="2"/>
      <c r="D57" s="2"/>
      <c r="E57" s="2"/>
      <c r="F57" s="2"/>
      <c r="G57" s="2"/>
      <c r="H57" s="2"/>
      <c r="I57" s="2"/>
    </row>
  </sheetData>
  <mergeCells count="10">
    <mergeCell ref="A9:A10"/>
    <mergeCell ref="I38:I39"/>
    <mergeCell ref="H38:H39"/>
    <mergeCell ref="G38:G39"/>
    <mergeCell ref="B38:F38"/>
    <mergeCell ref="A38:A39"/>
    <mergeCell ref="I9:I10"/>
    <mergeCell ref="H9:H10"/>
    <mergeCell ref="F9:F10"/>
    <mergeCell ref="B9:E9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"/>
    </sheetView>
  </sheetViews>
  <sheetFormatPr defaultColWidth="9.00390625" defaultRowHeight="13.5"/>
  <cols>
    <col min="2" max="2" width="15.25390625" style="0" customWidth="1"/>
    <col min="3" max="6" width="17.625" style="0" customWidth="1"/>
  </cols>
  <sheetData>
    <row r="1" spans="1:6" ht="13.5">
      <c r="A1" s="2"/>
      <c r="B1" s="2"/>
      <c r="C1" s="2"/>
      <c r="D1" s="2"/>
      <c r="E1" s="2"/>
      <c r="F1" s="18" t="s">
        <v>364</v>
      </c>
    </row>
    <row r="2" spans="1:6" ht="13.5">
      <c r="A2" s="2"/>
      <c r="B2" s="2"/>
      <c r="C2" s="2"/>
      <c r="D2" s="2"/>
      <c r="E2" s="2"/>
      <c r="F2" s="2"/>
    </row>
    <row r="3" spans="1:6" ht="14.25">
      <c r="A3" s="7" t="s">
        <v>478</v>
      </c>
      <c r="B3" s="2"/>
      <c r="C3" s="2"/>
      <c r="D3" s="2"/>
      <c r="E3" s="2"/>
      <c r="F3" s="2"/>
    </row>
    <row r="4" spans="1:6" ht="13.5">
      <c r="A4" s="2" t="s">
        <v>368</v>
      </c>
      <c r="B4" s="2"/>
      <c r="C4" s="2"/>
      <c r="D4" s="2"/>
      <c r="E4" s="2"/>
      <c r="F4" s="2"/>
    </row>
    <row r="5" spans="1:6" ht="13.5">
      <c r="A5" s="83" t="s">
        <v>315</v>
      </c>
      <c r="B5" s="86"/>
      <c r="C5" s="11" t="s">
        <v>411</v>
      </c>
      <c r="D5" s="12" t="s">
        <v>382</v>
      </c>
      <c r="E5" s="12" t="s">
        <v>398</v>
      </c>
      <c r="F5" s="12" t="s">
        <v>412</v>
      </c>
    </row>
    <row r="6" spans="1:6" ht="4.5" customHeight="1">
      <c r="A6" s="2"/>
      <c r="B6" s="25"/>
      <c r="C6" s="2"/>
      <c r="D6" s="2"/>
      <c r="E6" s="2"/>
      <c r="F6" s="2"/>
    </row>
    <row r="7" spans="1:6" ht="13.5">
      <c r="A7" s="21" t="s">
        <v>316</v>
      </c>
      <c r="B7" s="17"/>
      <c r="C7" s="22">
        <v>133908283</v>
      </c>
      <c r="D7" s="55">
        <v>115276898</v>
      </c>
      <c r="E7" s="59">
        <v>105152847</v>
      </c>
      <c r="F7" s="59">
        <f>SUM(F8:F14)</f>
        <v>102285952</v>
      </c>
    </row>
    <row r="8" spans="1:6" ht="19.5" customHeight="1">
      <c r="A8" s="21" t="s">
        <v>317</v>
      </c>
      <c r="B8" s="17"/>
      <c r="C8" s="22">
        <v>33935831</v>
      </c>
      <c r="D8" s="55">
        <v>31742940</v>
      </c>
      <c r="E8" s="59">
        <v>28391416</v>
      </c>
      <c r="F8" s="59">
        <v>28010978</v>
      </c>
    </row>
    <row r="9" spans="1:6" ht="15" customHeight="1">
      <c r="A9" s="21" t="s">
        <v>318</v>
      </c>
      <c r="B9" s="17"/>
      <c r="C9" s="22">
        <v>10424061</v>
      </c>
      <c r="D9" s="55">
        <v>9620871</v>
      </c>
      <c r="E9" s="59">
        <v>8904816</v>
      </c>
      <c r="F9" s="59">
        <v>8286437</v>
      </c>
    </row>
    <row r="10" spans="1:6" ht="15" customHeight="1">
      <c r="A10" s="21" t="s">
        <v>319</v>
      </c>
      <c r="B10" s="17"/>
      <c r="C10" s="22">
        <v>40981500</v>
      </c>
      <c r="D10" s="55">
        <v>28743316</v>
      </c>
      <c r="E10" s="59">
        <v>23333557</v>
      </c>
      <c r="F10" s="59">
        <v>24596494</v>
      </c>
    </row>
    <row r="11" spans="1:6" ht="15" customHeight="1">
      <c r="A11" s="21" t="s">
        <v>313</v>
      </c>
      <c r="B11" s="17"/>
      <c r="C11" s="22">
        <v>6880989</v>
      </c>
      <c r="D11" s="55">
        <v>6509673</v>
      </c>
      <c r="E11" s="59">
        <v>4836455</v>
      </c>
      <c r="F11" s="59">
        <v>5179684</v>
      </c>
    </row>
    <row r="12" spans="1:6" ht="15" customHeight="1">
      <c r="A12" s="21" t="s">
        <v>320</v>
      </c>
      <c r="B12" s="17"/>
      <c r="C12" s="22">
        <v>40103478</v>
      </c>
      <c r="D12" s="55">
        <v>37117127</v>
      </c>
      <c r="E12" s="59">
        <v>37890958</v>
      </c>
      <c r="F12" s="59">
        <v>34424877</v>
      </c>
    </row>
    <row r="13" spans="1:6" ht="15" customHeight="1">
      <c r="A13" s="21" t="s">
        <v>321</v>
      </c>
      <c r="B13" s="17"/>
      <c r="C13" s="40">
        <v>1035115</v>
      </c>
      <c r="D13" s="75">
        <v>956157</v>
      </c>
      <c r="E13" s="76">
        <v>1064283</v>
      </c>
      <c r="F13" s="76" t="s">
        <v>484</v>
      </c>
    </row>
    <row r="14" spans="1:6" ht="15" customHeight="1">
      <c r="A14" s="21" t="s">
        <v>218</v>
      </c>
      <c r="B14" s="17"/>
      <c r="C14" s="40">
        <v>547309</v>
      </c>
      <c r="D14" s="75">
        <v>586815</v>
      </c>
      <c r="E14" s="76">
        <v>731362</v>
      </c>
      <c r="F14" s="76">
        <v>1787482</v>
      </c>
    </row>
    <row r="15" spans="1:6" ht="4.5" customHeight="1">
      <c r="A15" s="5"/>
      <c r="B15" s="4"/>
      <c r="C15" s="5"/>
      <c r="D15" s="5"/>
      <c r="E15" s="5"/>
      <c r="F15" s="5"/>
    </row>
    <row r="16" spans="1:6" ht="13.5">
      <c r="A16" s="6" t="s">
        <v>485</v>
      </c>
      <c r="B16" s="2"/>
      <c r="C16" s="2"/>
      <c r="D16" s="2"/>
      <c r="E16" s="2"/>
      <c r="F16" s="2"/>
    </row>
    <row r="17" spans="1:6" ht="13.5">
      <c r="A17" s="2" t="s">
        <v>404</v>
      </c>
      <c r="B17" s="2"/>
      <c r="C17" s="2"/>
      <c r="D17" s="2"/>
      <c r="E17" s="2"/>
      <c r="F17" s="2"/>
    </row>
    <row r="18" spans="1:6" ht="13.5">
      <c r="A18" s="2"/>
      <c r="B18" s="2"/>
      <c r="C18" s="2"/>
      <c r="D18" s="2"/>
      <c r="E18" s="2"/>
      <c r="F18" s="2"/>
    </row>
    <row r="19" spans="1:6" ht="13.5">
      <c r="A19" s="2"/>
      <c r="B19" s="2"/>
      <c r="C19" s="2"/>
      <c r="D19" s="2"/>
      <c r="E19" s="2"/>
      <c r="F19" s="2"/>
    </row>
    <row r="20" spans="1:6" ht="13.5">
      <c r="A20" s="2"/>
      <c r="B20" s="2"/>
      <c r="C20" s="2"/>
      <c r="D20" s="2"/>
      <c r="E20" s="2"/>
      <c r="F20" s="2"/>
    </row>
    <row r="21" spans="1:6" ht="13.5">
      <c r="A21" s="2"/>
      <c r="B21" s="2"/>
      <c r="C21" s="2"/>
      <c r="D21" s="2"/>
      <c r="E21" s="2"/>
      <c r="F21" s="2"/>
    </row>
    <row r="22" spans="1:6" ht="14.25">
      <c r="A22" s="7" t="s">
        <v>479</v>
      </c>
      <c r="B22" s="2"/>
      <c r="C22" s="2"/>
      <c r="D22" s="2"/>
      <c r="E22" s="2"/>
      <c r="F22" s="2"/>
    </row>
    <row r="23" spans="1:6" ht="13.5">
      <c r="A23" s="1" t="s">
        <v>322</v>
      </c>
      <c r="B23" s="2"/>
      <c r="C23" s="2"/>
      <c r="D23" s="2"/>
      <c r="E23" s="2"/>
      <c r="F23" s="2"/>
    </row>
    <row r="24" spans="1:6" ht="13.5">
      <c r="A24" s="2" t="s">
        <v>369</v>
      </c>
      <c r="B24" s="2"/>
      <c r="C24" s="2"/>
      <c r="D24" s="2"/>
      <c r="E24" s="2"/>
      <c r="F24" s="18" t="s">
        <v>323</v>
      </c>
    </row>
    <row r="25" spans="1:6" ht="13.5">
      <c r="A25" s="83" t="s">
        <v>324</v>
      </c>
      <c r="B25" s="86"/>
      <c r="C25" s="86" t="s">
        <v>325</v>
      </c>
      <c r="D25" s="86" t="s">
        <v>326</v>
      </c>
      <c r="E25" s="86"/>
      <c r="F25" s="84"/>
    </row>
    <row r="26" spans="1:6" ht="13.5">
      <c r="A26" s="83"/>
      <c r="B26" s="86"/>
      <c r="C26" s="86"/>
      <c r="D26" s="11" t="s">
        <v>327</v>
      </c>
      <c r="E26" s="11" t="s">
        <v>328</v>
      </c>
      <c r="F26" s="12" t="s">
        <v>329</v>
      </c>
    </row>
    <row r="27" spans="1:6" ht="4.5" customHeight="1">
      <c r="A27" s="2"/>
      <c r="B27" s="25"/>
      <c r="C27" s="2"/>
      <c r="D27" s="2"/>
      <c r="E27" s="2"/>
      <c r="F27" s="2"/>
    </row>
    <row r="28" spans="1:6" ht="13.5">
      <c r="A28" s="43" t="s">
        <v>448</v>
      </c>
      <c r="B28" s="17" t="s">
        <v>314</v>
      </c>
      <c r="C28" s="44">
        <v>3991207.47</v>
      </c>
      <c r="D28" s="44">
        <v>1838732.85</v>
      </c>
      <c r="E28" s="44">
        <v>5656.36</v>
      </c>
      <c r="F28" s="44">
        <v>1833076.49</v>
      </c>
    </row>
    <row r="29" spans="1:6" ht="13.5">
      <c r="A29" s="49" t="s">
        <v>386</v>
      </c>
      <c r="B29" s="17"/>
      <c r="C29" s="44">
        <v>4003490.31</v>
      </c>
      <c r="D29" s="44">
        <v>1861186.41</v>
      </c>
      <c r="E29" s="44">
        <v>5624.69</v>
      </c>
      <c r="F29" s="44">
        <v>1855561.72</v>
      </c>
    </row>
    <row r="30" spans="1:6" ht="13.5">
      <c r="A30" s="49" t="s">
        <v>401</v>
      </c>
      <c r="B30" s="17"/>
      <c r="C30" s="44">
        <v>3883565.84</v>
      </c>
      <c r="D30" s="44">
        <v>1857300.81</v>
      </c>
      <c r="E30" s="44">
        <v>5353.04</v>
      </c>
      <c r="F30" s="44">
        <v>1851947.77</v>
      </c>
    </row>
    <row r="31" spans="1:6" ht="13.5">
      <c r="A31" s="49" t="s">
        <v>419</v>
      </c>
      <c r="B31" s="17"/>
      <c r="C31" s="77">
        <v>3962930.57</v>
      </c>
      <c r="D31" s="77">
        <v>1889608.92</v>
      </c>
      <c r="E31" s="77">
        <v>5331.99</v>
      </c>
      <c r="F31" s="77">
        <v>1884276.93</v>
      </c>
    </row>
    <row r="32" spans="1:6" ht="18" customHeight="1">
      <c r="A32" s="79" t="s">
        <v>449</v>
      </c>
      <c r="B32" s="74"/>
      <c r="C32" s="77">
        <v>3962611.95</v>
      </c>
      <c r="D32" s="77">
        <v>1879374.18</v>
      </c>
      <c r="E32" s="77">
        <v>5276.49</v>
      </c>
      <c r="F32" s="77">
        <v>1874097.69</v>
      </c>
    </row>
    <row r="33" spans="1:6" ht="18" customHeight="1">
      <c r="A33" s="21" t="s">
        <v>330</v>
      </c>
      <c r="B33" s="17"/>
      <c r="C33" s="77">
        <v>3498429.81</v>
      </c>
      <c r="D33" s="77">
        <v>1742839.69</v>
      </c>
      <c r="E33" s="77">
        <v>5250.05</v>
      </c>
      <c r="F33" s="77">
        <v>1737589.64</v>
      </c>
    </row>
    <row r="34" spans="1:6" ht="13.5">
      <c r="A34" s="21" t="s">
        <v>331</v>
      </c>
      <c r="B34" s="17"/>
      <c r="C34" s="77">
        <v>25924.88</v>
      </c>
      <c r="D34" s="77">
        <v>38944.43</v>
      </c>
      <c r="E34" s="77">
        <v>0</v>
      </c>
      <c r="F34" s="77">
        <v>38944.43</v>
      </c>
    </row>
    <row r="35" spans="1:6" ht="13.5">
      <c r="A35" s="21" t="s">
        <v>332</v>
      </c>
      <c r="B35" s="17"/>
      <c r="C35" s="77">
        <v>113655.62</v>
      </c>
      <c r="D35" s="77">
        <v>104118.99</v>
      </c>
      <c r="E35" s="77">
        <v>677.22</v>
      </c>
      <c r="F35" s="77">
        <v>103441.77</v>
      </c>
    </row>
    <row r="36" spans="1:6" ht="13.5">
      <c r="A36" s="21" t="s">
        <v>333</v>
      </c>
      <c r="B36" s="17"/>
      <c r="C36" s="77">
        <v>15642.53</v>
      </c>
      <c r="D36" s="77">
        <v>13978.84</v>
      </c>
      <c r="E36" s="77">
        <v>358.6</v>
      </c>
      <c r="F36" s="77">
        <v>13620.24</v>
      </c>
    </row>
    <row r="37" spans="1:6" ht="13.5">
      <c r="A37" s="21" t="s">
        <v>334</v>
      </c>
      <c r="B37" s="17"/>
      <c r="C37" s="77">
        <v>98013.09</v>
      </c>
      <c r="D37" s="77">
        <v>90140.15</v>
      </c>
      <c r="E37" s="77">
        <v>318.62</v>
      </c>
      <c r="F37" s="77">
        <v>89821.53</v>
      </c>
    </row>
    <row r="38" spans="1:6" ht="18" customHeight="1">
      <c r="A38" s="21" t="s">
        <v>335</v>
      </c>
      <c r="B38" s="17"/>
      <c r="C38" s="77">
        <v>3358849.31</v>
      </c>
      <c r="D38" s="77">
        <v>1599776.27</v>
      </c>
      <c r="E38" s="77">
        <v>4572.83</v>
      </c>
      <c r="F38" s="77">
        <v>1595203.44</v>
      </c>
    </row>
    <row r="39" spans="1:6" ht="13.5">
      <c r="A39" s="21" t="s">
        <v>336</v>
      </c>
      <c r="B39" s="17"/>
      <c r="C39" s="77">
        <v>1225209.89</v>
      </c>
      <c r="D39" s="77">
        <v>618941.89</v>
      </c>
      <c r="E39" s="77">
        <v>2579.05</v>
      </c>
      <c r="F39" s="77">
        <v>616362.84</v>
      </c>
    </row>
    <row r="40" spans="1:6" ht="13.5">
      <c r="A40" s="21" t="s">
        <v>337</v>
      </c>
      <c r="B40" s="17"/>
      <c r="C40" s="77">
        <v>541406.59</v>
      </c>
      <c r="D40" s="77">
        <v>710496.49</v>
      </c>
      <c r="E40" s="77">
        <v>33</v>
      </c>
      <c r="F40" s="77">
        <v>710463.49</v>
      </c>
    </row>
    <row r="41" spans="1:6" ht="13.5">
      <c r="A41" s="21" t="s">
        <v>338</v>
      </c>
      <c r="B41" s="17"/>
      <c r="C41" s="77">
        <v>1120676.83</v>
      </c>
      <c r="D41" s="77">
        <v>28836.32</v>
      </c>
      <c r="E41" s="77">
        <v>93.43</v>
      </c>
      <c r="F41" s="77">
        <v>28742.89</v>
      </c>
    </row>
    <row r="42" spans="1:6" ht="13.5">
      <c r="A42" s="21" t="s">
        <v>334</v>
      </c>
      <c r="B42" s="17"/>
      <c r="C42" s="77">
        <v>471556</v>
      </c>
      <c r="D42" s="77">
        <v>241501.57</v>
      </c>
      <c r="E42" s="77">
        <v>1867.35</v>
      </c>
      <c r="F42" s="77">
        <v>239634.22</v>
      </c>
    </row>
    <row r="43" spans="1:6" ht="18" customHeight="1">
      <c r="A43" s="21" t="s">
        <v>339</v>
      </c>
      <c r="B43" s="17"/>
      <c r="C43" s="77">
        <v>464182.14</v>
      </c>
      <c r="D43" s="77">
        <v>136534.49</v>
      </c>
      <c r="E43" s="77">
        <v>26.44</v>
      </c>
      <c r="F43" s="77">
        <v>136508.05</v>
      </c>
    </row>
    <row r="44" spans="1:6" ht="13.5">
      <c r="A44" s="21" t="s">
        <v>340</v>
      </c>
      <c r="B44" s="17"/>
      <c r="C44" s="77">
        <v>384663.24</v>
      </c>
      <c r="D44" s="77">
        <v>93909.65</v>
      </c>
      <c r="E44" s="77">
        <v>26.44</v>
      </c>
      <c r="F44" s="77">
        <v>93883.21</v>
      </c>
    </row>
    <row r="45" spans="1:6" ht="13.5">
      <c r="A45" s="21" t="s">
        <v>341</v>
      </c>
      <c r="B45" s="17"/>
      <c r="C45" s="77">
        <v>79518.9</v>
      </c>
      <c r="D45" s="77">
        <v>42624.84</v>
      </c>
      <c r="E45" s="77">
        <v>0</v>
      </c>
      <c r="F45" s="77">
        <v>42624.84</v>
      </c>
    </row>
    <row r="46" spans="1:6" ht="4.5" customHeight="1">
      <c r="A46" s="5"/>
      <c r="B46" s="4"/>
      <c r="C46" s="5"/>
      <c r="D46" s="5"/>
      <c r="E46" s="5"/>
      <c r="F46" s="5"/>
    </row>
    <row r="47" spans="1:6" ht="13.5">
      <c r="A47" s="2" t="s">
        <v>379</v>
      </c>
      <c r="B47" s="2"/>
      <c r="C47" s="2"/>
      <c r="D47" s="2"/>
      <c r="E47" s="2"/>
      <c r="F47" s="2"/>
    </row>
    <row r="48" ht="13.5">
      <c r="C48" s="78"/>
    </row>
  </sheetData>
  <mergeCells count="4">
    <mergeCell ref="D25:F25"/>
    <mergeCell ref="C25:C26"/>
    <mergeCell ref="A25:B26"/>
    <mergeCell ref="A5:B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1" sqref="A1"/>
    </sheetView>
  </sheetViews>
  <sheetFormatPr defaultColWidth="9.00390625" defaultRowHeight="13.5"/>
  <cols>
    <col min="1" max="1" width="13.75390625" style="0" customWidth="1"/>
    <col min="2" max="6" width="10.125" style="0" customWidth="1"/>
    <col min="7" max="9" width="10.00390625" style="0" customWidth="1"/>
  </cols>
  <sheetData>
    <row r="1" spans="1:9" ht="13.5">
      <c r="A1" s="2" t="s">
        <v>145</v>
      </c>
      <c r="B1" s="2"/>
      <c r="C1" s="2"/>
      <c r="D1" s="2"/>
      <c r="E1" s="45"/>
      <c r="F1" s="2"/>
      <c r="G1" s="2"/>
      <c r="H1" s="2"/>
      <c r="I1" s="2"/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9" ht="13.5">
      <c r="A3" s="1" t="s">
        <v>346</v>
      </c>
      <c r="B3" s="2"/>
      <c r="C3" s="2"/>
      <c r="D3" s="2"/>
      <c r="E3" s="2"/>
      <c r="F3" s="2"/>
      <c r="G3" s="2"/>
      <c r="H3" s="2"/>
      <c r="I3" s="2"/>
    </row>
    <row r="4" spans="1:9" ht="13.5">
      <c r="A4" s="2"/>
      <c r="B4" s="2"/>
      <c r="C4" s="2"/>
      <c r="D4" s="2"/>
      <c r="E4" s="2"/>
      <c r="F4" s="2"/>
      <c r="G4" s="18" t="s">
        <v>234</v>
      </c>
      <c r="H4" s="2"/>
      <c r="I4" s="2"/>
    </row>
    <row r="5" spans="1:9" ht="13.5">
      <c r="A5" s="83" t="s">
        <v>347</v>
      </c>
      <c r="B5" s="86"/>
      <c r="C5" s="11" t="s">
        <v>453</v>
      </c>
      <c r="D5" s="11" t="s">
        <v>387</v>
      </c>
      <c r="E5" s="12" t="s">
        <v>402</v>
      </c>
      <c r="F5" s="12" t="s">
        <v>420</v>
      </c>
      <c r="G5" s="12" t="s">
        <v>454</v>
      </c>
      <c r="H5" s="2"/>
      <c r="I5" s="2"/>
    </row>
    <row r="6" spans="1:9" ht="13.5">
      <c r="A6" s="24"/>
      <c r="B6" s="3"/>
      <c r="C6" s="2"/>
      <c r="D6" s="2"/>
      <c r="E6" s="2"/>
      <c r="F6" s="2"/>
      <c r="G6" s="2"/>
      <c r="H6" s="2"/>
      <c r="I6" s="2"/>
    </row>
    <row r="7" spans="1:9" ht="13.5">
      <c r="A7" s="24" t="s">
        <v>342</v>
      </c>
      <c r="B7" s="3"/>
      <c r="C7" s="42">
        <v>2539.02</v>
      </c>
      <c r="D7" s="42">
        <v>2539.02</v>
      </c>
      <c r="E7" s="42">
        <v>2539.02</v>
      </c>
      <c r="F7" s="42">
        <v>2539.02</v>
      </c>
      <c r="G7" s="80">
        <v>2539.02</v>
      </c>
      <c r="H7" s="2"/>
      <c r="I7" s="2"/>
    </row>
    <row r="8" spans="1:9" ht="13.5">
      <c r="A8" s="24" t="s">
        <v>348</v>
      </c>
      <c r="B8" s="3"/>
      <c r="C8" s="42">
        <v>2539.02</v>
      </c>
      <c r="D8" s="42">
        <v>2539.02</v>
      </c>
      <c r="E8" s="42">
        <v>2539.02</v>
      </c>
      <c r="F8" s="42">
        <v>2539.02</v>
      </c>
      <c r="G8" s="80">
        <v>2539.02</v>
      </c>
      <c r="H8" s="2"/>
      <c r="I8" s="2"/>
    </row>
    <row r="9" spans="1:9" ht="13.5">
      <c r="A9" s="24"/>
      <c r="B9" s="3"/>
      <c r="C9" s="20"/>
      <c r="D9" s="20"/>
      <c r="E9" s="20"/>
      <c r="F9" s="20"/>
      <c r="G9" s="51"/>
      <c r="H9" s="2"/>
      <c r="I9" s="2"/>
    </row>
    <row r="10" spans="1:9" ht="13.5">
      <c r="A10" s="24" t="s">
        <v>343</v>
      </c>
      <c r="B10" s="3"/>
      <c r="C10" s="20">
        <v>29800</v>
      </c>
      <c r="D10" s="20">
        <v>29800</v>
      </c>
      <c r="E10" s="20">
        <v>5800</v>
      </c>
      <c r="F10" s="20">
        <v>3600</v>
      </c>
      <c r="G10" s="51">
        <v>3600</v>
      </c>
      <c r="H10" s="2"/>
      <c r="I10" s="2"/>
    </row>
    <row r="11" spans="1:9" ht="13.5">
      <c r="A11" s="24" t="s">
        <v>349</v>
      </c>
      <c r="B11" s="3"/>
      <c r="C11" s="20">
        <v>29800</v>
      </c>
      <c r="D11" s="20">
        <v>29800</v>
      </c>
      <c r="E11" s="20">
        <v>5800</v>
      </c>
      <c r="F11" s="20">
        <v>3600</v>
      </c>
      <c r="G11" s="51">
        <v>3600</v>
      </c>
      <c r="H11" s="2"/>
      <c r="I11" s="2"/>
    </row>
    <row r="12" spans="1:9" ht="13.5">
      <c r="A12" s="24"/>
      <c r="B12" s="3"/>
      <c r="C12" s="20"/>
      <c r="D12" s="20"/>
      <c r="E12" s="20"/>
      <c r="F12" s="20"/>
      <c r="G12" s="51"/>
      <c r="H12" s="2"/>
      <c r="I12" s="2"/>
    </row>
    <row r="13" spans="1:9" ht="13.5">
      <c r="A13" s="24" t="s">
        <v>344</v>
      </c>
      <c r="B13" s="3"/>
      <c r="C13" s="20">
        <v>15868691</v>
      </c>
      <c r="D13" s="20">
        <v>16224366</v>
      </c>
      <c r="E13" s="20">
        <v>16428780</v>
      </c>
      <c r="F13" s="51">
        <v>16683070</v>
      </c>
      <c r="G13" s="51">
        <v>16918966</v>
      </c>
      <c r="H13" s="2"/>
      <c r="I13" s="2"/>
    </row>
    <row r="14" spans="1:9" ht="13.5">
      <c r="A14" s="5"/>
      <c r="B14" s="4"/>
      <c r="C14" s="5"/>
      <c r="D14" s="5"/>
      <c r="E14" s="5"/>
      <c r="F14" s="5"/>
      <c r="G14" s="5"/>
      <c r="H14" s="2"/>
      <c r="I14" s="2"/>
    </row>
    <row r="15" spans="1:9" ht="13.5">
      <c r="A15" s="2" t="s">
        <v>379</v>
      </c>
      <c r="B15" s="2"/>
      <c r="C15" s="2"/>
      <c r="D15" s="2"/>
      <c r="E15" s="2"/>
      <c r="F15" s="2"/>
      <c r="G15" s="2"/>
      <c r="H15" s="2"/>
      <c r="I15" s="2"/>
    </row>
    <row r="16" spans="1:9" ht="13.5">
      <c r="A16" s="2"/>
      <c r="B16" s="2"/>
      <c r="C16" s="2"/>
      <c r="D16" s="2"/>
      <c r="E16" s="2"/>
      <c r="F16" s="2"/>
      <c r="G16" s="2"/>
      <c r="H16" s="2"/>
      <c r="I16" s="2"/>
    </row>
    <row r="17" spans="1:9" ht="13.5">
      <c r="A17" s="2"/>
      <c r="B17" s="2"/>
      <c r="C17" s="2"/>
      <c r="D17" s="2"/>
      <c r="E17" s="2"/>
      <c r="F17" s="2"/>
      <c r="G17" s="2"/>
      <c r="H17" s="2"/>
      <c r="I17" s="2"/>
    </row>
    <row r="18" spans="1:9" ht="13.5">
      <c r="A18" s="2"/>
      <c r="B18" s="2"/>
      <c r="C18" s="2"/>
      <c r="D18" s="2"/>
      <c r="E18" s="2"/>
      <c r="F18" s="2"/>
      <c r="G18" s="2"/>
      <c r="H18" s="2"/>
      <c r="I18" s="2"/>
    </row>
    <row r="19" spans="1:9" ht="13.5">
      <c r="A19" s="1" t="s">
        <v>350</v>
      </c>
      <c r="B19" s="2"/>
      <c r="C19" s="2"/>
      <c r="D19" s="2"/>
      <c r="E19" s="2"/>
      <c r="F19" s="2"/>
      <c r="G19" s="2"/>
      <c r="H19" s="2"/>
      <c r="I19" s="2"/>
    </row>
    <row r="20" spans="1:9" ht="13.5">
      <c r="A20" s="2" t="s">
        <v>368</v>
      </c>
      <c r="B20" s="2"/>
      <c r="C20" s="2"/>
      <c r="D20" s="2"/>
      <c r="E20" s="2"/>
      <c r="F20" s="2"/>
      <c r="G20" s="2"/>
      <c r="H20" s="2"/>
      <c r="I20" s="18" t="s">
        <v>323</v>
      </c>
    </row>
    <row r="21" spans="1:9" ht="13.5">
      <c r="A21" s="83" t="s">
        <v>351</v>
      </c>
      <c r="B21" s="86" t="s">
        <v>16</v>
      </c>
      <c r="C21" s="86" t="s">
        <v>380</v>
      </c>
      <c r="D21" s="86"/>
      <c r="E21" s="86"/>
      <c r="F21" s="86"/>
      <c r="G21" s="86" t="s">
        <v>381</v>
      </c>
      <c r="H21" s="86"/>
      <c r="I21" s="84"/>
    </row>
    <row r="22" spans="1:9" ht="13.5">
      <c r="A22" s="83"/>
      <c r="B22" s="86"/>
      <c r="C22" s="11" t="s">
        <v>16</v>
      </c>
      <c r="D22" s="11" t="s">
        <v>352</v>
      </c>
      <c r="E22" s="11" t="s">
        <v>353</v>
      </c>
      <c r="F22" s="11" t="s">
        <v>354</v>
      </c>
      <c r="G22" s="11" t="s">
        <v>16</v>
      </c>
      <c r="H22" s="11" t="s">
        <v>345</v>
      </c>
      <c r="I22" s="12" t="s">
        <v>354</v>
      </c>
    </row>
    <row r="23" spans="1:9" ht="13.5">
      <c r="A23" s="3" t="s">
        <v>359</v>
      </c>
      <c r="B23" s="20"/>
      <c r="C23" s="20"/>
      <c r="D23" s="20"/>
      <c r="E23" s="20"/>
      <c r="F23" s="20"/>
      <c r="G23" s="20"/>
      <c r="H23" s="20"/>
      <c r="I23" s="20"/>
    </row>
    <row r="24" spans="1:9" ht="13.5">
      <c r="A24" s="3" t="s">
        <v>355</v>
      </c>
      <c r="B24" s="20">
        <v>34200277</v>
      </c>
      <c r="C24" s="20">
        <v>29946764</v>
      </c>
      <c r="D24" s="20">
        <v>922744</v>
      </c>
      <c r="E24" s="20">
        <v>1310905</v>
      </c>
      <c r="F24" s="20">
        <v>27713115</v>
      </c>
      <c r="G24" s="20">
        <v>4253513</v>
      </c>
      <c r="H24" s="20">
        <v>3614101</v>
      </c>
      <c r="I24" s="20">
        <v>639412</v>
      </c>
    </row>
    <row r="25" spans="1:9" ht="13.5">
      <c r="A25" s="3" t="s">
        <v>356</v>
      </c>
      <c r="B25" s="20">
        <v>16872794</v>
      </c>
      <c r="C25" s="20">
        <v>11230561</v>
      </c>
      <c r="D25" s="20">
        <v>464533</v>
      </c>
      <c r="E25" s="20">
        <v>239122</v>
      </c>
      <c r="F25" s="20">
        <v>10526906</v>
      </c>
      <c r="G25" s="20">
        <v>5642233</v>
      </c>
      <c r="H25" s="20">
        <v>3395123</v>
      </c>
      <c r="I25" s="20">
        <v>2247110</v>
      </c>
    </row>
    <row r="26" spans="1:9" ht="13.5">
      <c r="A26" s="3" t="s">
        <v>357</v>
      </c>
      <c r="B26" s="20">
        <v>3046323</v>
      </c>
      <c r="C26" s="20">
        <v>2526553</v>
      </c>
      <c r="D26" s="20">
        <v>74720</v>
      </c>
      <c r="E26" s="20">
        <v>358066</v>
      </c>
      <c r="F26" s="20">
        <v>2093767</v>
      </c>
      <c r="G26" s="20">
        <v>519770</v>
      </c>
      <c r="H26" s="20">
        <v>388308</v>
      </c>
      <c r="I26" s="20">
        <v>131462</v>
      </c>
    </row>
    <row r="27" spans="1:9" ht="13.5">
      <c r="A27" s="3" t="s">
        <v>358</v>
      </c>
      <c r="B27" s="20">
        <v>213638552</v>
      </c>
      <c r="C27" s="20">
        <v>210031334</v>
      </c>
      <c r="D27" s="20">
        <v>17056908</v>
      </c>
      <c r="E27" s="20">
        <v>12011153</v>
      </c>
      <c r="F27" s="20">
        <v>180963273</v>
      </c>
      <c r="G27" s="20">
        <v>3607218</v>
      </c>
      <c r="H27" s="20">
        <v>1130215</v>
      </c>
      <c r="I27" s="20">
        <v>2477003</v>
      </c>
    </row>
    <row r="28" spans="1:9" ht="13.5">
      <c r="A28" s="3"/>
      <c r="B28" s="20"/>
      <c r="C28" s="20"/>
      <c r="D28" s="20"/>
      <c r="E28" s="20"/>
      <c r="F28" s="20"/>
      <c r="G28" s="20"/>
      <c r="H28" s="20"/>
      <c r="I28" s="20"/>
    </row>
    <row r="29" spans="1:9" ht="13.5">
      <c r="A29" s="3" t="s">
        <v>388</v>
      </c>
      <c r="B29" s="20"/>
      <c r="C29" s="20"/>
      <c r="D29" s="20"/>
      <c r="E29" s="20"/>
      <c r="F29" s="20"/>
      <c r="G29" s="20"/>
      <c r="H29" s="20"/>
      <c r="I29" s="20"/>
    </row>
    <row r="30" spans="1:9" ht="13.5">
      <c r="A30" s="3" t="s">
        <v>355</v>
      </c>
      <c r="B30" s="20">
        <v>34148763</v>
      </c>
      <c r="C30" s="20">
        <v>29739730</v>
      </c>
      <c r="D30" s="20">
        <v>922744</v>
      </c>
      <c r="E30" s="20">
        <v>1254229</v>
      </c>
      <c r="F30" s="20">
        <v>27562757</v>
      </c>
      <c r="G30" s="20">
        <v>4409033</v>
      </c>
      <c r="H30" s="20">
        <v>3715821</v>
      </c>
      <c r="I30" s="20">
        <v>693212</v>
      </c>
    </row>
    <row r="31" spans="1:9" ht="13.5">
      <c r="A31" s="3" t="s">
        <v>356</v>
      </c>
      <c r="B31" s="20">
        <v>15600306</v>
      </c>
      <c r="C31" s="20">
        <v>11156680</v>
      </c>
      <c r="D31" s="20">
        <v>464533</v>
      </c>
      <c r="E31" s="20">
        <v>226383</v>
      </c>
      <c r="F31" s="20">
        <v>10465764</v>
      </c>
      <c r="G31" s="20">
        <v>4443626</v>
      </c>
      <c r="H31" s="20">
        <v>3234535</v>
      </c>
      <c r="I31" s="20">
        <v>1209091</v>
      </c>
    </row>
    <row r="32" spans="1:9" ht="13.5">
      <c r="A32" s="3" t="s">
        <v>357</v>
      </c>
      <c r="B32" s="20">
        <v>3193251</v>
      </c>
      <c r="C32" s="20">
        <v>2764320</v>
      </c>
      <c r="D32" s="20">
        <v>74720</v>
      </c>
      <c r="E32" s="20">
        <v>358173</v>
      </c>
      <c r="F32" s="20">
        <v>2331427</v>
      </c>
      <c r="G32" s="20">
        <v>428931</v>
      </c>
      <c r="H32" s="20">
        <v>313545</v>
      </c>
      <c r="I32" s="20">
        <v>115386</v>
      </c>
    </row>
    <row r="33" spans="1:9" ht="13.5">
      <c r="A33" s="3" t="s">
        <v>358</v>
      </c>
      <c r="B33" s="20">
        <v>211376484</v>
      </c>
      <c r="C33" s="20">
        <v>207340463</v>
      </c>
      <c r="D33" s="20">
        <v>17085973</v>
      </c>
      <c r="E33" s="20">
        <v>11991520</v>
      </c>
      <c r="F33" s="20">
        <v>178262970</v>
      </c>
      <c r="G33" s="20">
        <v>4036021</v>
      </c>
      <c r="H33" s="20">
        <v>3056086</v>
      </c>
      <c r="I33" s="20">
        <v>979935</v>
      </c>
    </row>
    <row r="34" spans="1:9" ht="13.5">
      <c r="A34" s="3"/>
      <c r="B34" s="20"/>
      <c r="C34" s="20"/>
      <c r="D34" s="20"/>
      <c r="E34" s="20"/>
      <c r="F34" s="20"/>
      <c r="G34" s="20"/>
      <c r="H34" s="20"/>
      <c r="I34" s="20"/>
    </row>
    <row r="35" spans="1:9" ht="13.5">
      <c r="A35" s="3" t="s">
        <v>403</v>
      </c>
      <c r="B35" s="20"/>
      <c r="C35" s="20"/>
      <c r="D35" s="20"/>
      <c r="E35" s="20"/>
      <c r="F35" s="20"/>
      <c r="G35" s="20"/>
      <c r="H35" s="20"/>
      <c r="I35" s="20"/>
    </row>
    <row r="36" spans="1:9" ht="13.5">
      <c r="A36" s="3" t="s">
        <v>355</v>
      </c>
      <c r="B36" s="20">
        <v>34884973</v>
      </c>
      <c r="C36" s="20">
        <v>29604257</v>
      </c>
      <c r="D36" s="20">
        <v>922744</v>
      </c>
      <c r="E36" s="20">
        <v>1198004</v>
      </c>
      <c r="F36" s="20">
        <v>27483509</v>
      </c>
      <c r="G36" s="20">
        <v>5280716</v>
      </c>
      <c r="H36" s="20">
        <v>4684297</v>
      </c>
      <c r="I36" s="20">
        <v>596419</v>
      </c>
    </row>
    <row r="37" spans="1:9" ht="13.5">
      <c r="A37" s="3" t="s">
        <v>356</v>
      </c>
      <c r="B37" s="20">
        <v>14727795</v>
      </c>
      <c r="C37" s="20">
        <v>11224948</v>
      </c>
      <c r="D37" s="20">
        <v>464533</v>
      </c>
      <c r="E37" s="20">
        <v>213705</v>
      </c>
      <c r="F37" s="20">
        <v>10546710</v>
      </c>
      <c r="G37" s="20">
        <v>3502847</v>
      </c>
      <c r="H37" s="20">
        <v>3274529</v>
      </c>
      <c r="I37" s="20">
        <v>228318</v>
      </c>
    </row>
    <row r="38" spans="1:9" ht="13.5">
      <c r="A38" s="3" t="s">
        <v>357</v>
      </c>
      <c r="B38" s="20">
        <v>2544484</v>
      </c>
      <c r="C38" s="20">
        <v>2406679</v>
      </c>
      <c r="D38" s="20">
        <v>74720</v>
      </c>
      <c r="E38" s="20">
        <v>357279</v>
      </c>
      <c r="F38" s="20">
        <v>1974680</v>
      </c>
      <c r="G38" s="20">
        <v>137805</v>
      </c>
      <c r="H38" s="20">
        <v>60805</v>
      </c>
      <c r="I38" s="20">
        <v>77000</v>
      </c>
    </row>
    <row r="39" spans="1:9" ht="13.5">
      <c r="A39" s="3" t="s">
        <v>358</v>
      </c>
      <c r="B39" s="20">
        <v>212218049</v>
      </c>
      <c r="C39" s="20">
        <v>206323749</v>
      </c>
      <c r="D39" s="20">
        <v>17085973</v>
      </c>
      <c r="E39" s="20">
        <v>12087550</v>
      </c>
      <c r="F39" s="20">
        <v>177150226</v>
      </c>
      <c r="G39" s="20">
        <v>5894300</v>
      </c>
      <c r="H39" s="20">
        <v>4796079</v>
      </c>
      <c r="I39" s="20">
        <v>1098221</v>
      </c>
    </row>
    <row r="40" spans="1:9" ht="13.5">
      <c r="A40" s="3"/>
      <c r="B40" s="20"/>
      <c r="C40" s="20"/>
      <c r="D40" s="20"/>
      <c r="E40" s="20"/>
      <c r="F40" s="20"/>
      <c r="G40" s="20"/>
      <c r="H40" s="20"/>
      <c r="I40" s="20"/>
    </row>
    <row r="41" spans="1:9" ht="13.5">
      <c r="A41" s="3" t="s">
        <v>421</v>
      </c>
      <c r="B41" s="20"/>
      <c r="C41" s="20"/>
      <c r="D41" s="20"/>
      <c r="E41" s="20"/>
      <c r="F41" s="20"/>
      <c r="G41" s="20"/>
      <c r="H41" s="20"/>
      <c r="I41" s="20"/>
    </row>
    <row r="42" spans="1:9" ht="13.5">
      <c r="A42" s="3" t="s">
        <v>355</v>
      </c>
      <c r="B42" s="51">
        <f>C42+G42</f>
        <v>35419564</v>
      </c>
      <c r="C42" s="51">
        <f>SUM(D42:F42)</f>
        <v>29430127</v>
      </c>
      <c r="D42" s="51">
        <v>922744</v>
      </c>
      <c r="E42" s="51">
        <v>1141842</v>
      </c>
      <c r="F42" s="51">
        <v>27365541</v>
      </c>
      <c r="G42" s="51">
        <f>H42+I42</f>
        <v>5989437</v>
      </c>
      <c r="H42" s="51">
        <v>5338206</v>
      </c>
      <c r="I42" s="51">
        <v>651231</v>
      </c>
    </row>
    <row r="43" spans="1:9" ht="13.5">
      <c r="A43" s="3" t="s">
        <v>356</v>
      </c>
      <c r="B43" s="51">
        <f>C43+G43</f>
        <v>14664668</v>
      </c>
      <c r="C43" s="51">
        <f>SUM(D43:F43)</f>
        <v>10764782</v>
      </c>
      <c r="D43" s="51">
        <v>990866</v>
      </c>
      <c r="E43" s="51">
        <v>204850</v>
      </c>
      <c r="F43" s="51">
        <v>9569066</v>
      </c>
      <c r="G43" s="51">
        <f>H43+I43</f>
        <v>3899886</v>
      </c>
      <c r="H43" s="51">
        <v>3609741</v>
      </c>
      <c r="I43" s="51">
        <v>290145</v>
      </c>
    </row>
    <row r="44" spans="1:9" ht="13.5">
      <c r="A44" s="3" t="s">
        <v>357</v>
      </c>
      <c r="B44" s="51">
        <f>C44+G44</f>
        <v>2366044</v>
      </c>
      <c r="C44" s="51">
        <f>SUM(D44:F44)</f>
        <v>2209643</v>
      </c>
      <c r="D44" s="51">
        <v>74720</v>
      </c>
      <c r="E44" s="51">
        <v>356453</v>
      </c>
      <c r="F44" s="51">
        <v>1778470</v>
      </c>
      <c r="G44" s="51">
        <f>H44+I44</f>
        <v>156401</v>
      </c>
      <c r="H44" s="51">
        <v>66645</v>
      </c>
      <c r="I44" s="51">
        <v>89756</v>
      </c>
    </row>
    <row r="45" spans="1:9" ht="13.5">
      <c r="A45" s="3" t="s">
        <v>358</v>
      </c>
      <c r="B45" s="51">
        <f>C45+G45</f>
        <v>209194878</v>
      </c>
      <c r="C45" s="51">
        <f>SUM(D45:F45)</f>
        <v>203659740</v>
      </c>
      <c r="D45" s="51">
        <v>17085973</v>
      </c>
      <c r="E45" s="51">
        <v>12020692</v>
      </c>
      <c r="F45" s="51">
        <v>174553075</v>
      </c>
      <c r="G45" s="51">
        <f>H45+I45</f>
        <v>5535138</v>
      </c>
      <c r="H45" s="51">
        <v>4564004</v>
      </c>
      <c r="I45" s="51">
        <v>971134</v>
      </c>
    </row>
    <row r="46" spans="1:9" ht="13.5">
      <c r="A46" s="3"/>
      <c r="B46" s="20"/>
      <c r="C46" s="20"/>
      <c r="D46" s="20"/>
      <c r="E46" s="20"/>
      <c r="F46" s="20"/>
      <c r="G46" s="20"/>
      <c r="H46" s="20"/>
      <c r="I46" s="20"/>
    </row>
    <row r="47" spans="1:9" ht="13.5">
      <c r="A47" s="3" t="s">
        <v>455</v>
      </c>
      <c r="B47" s="20"/>
      <c r="C47" s="20"/>
      <c r="D47" s="20"/>
      <c r="E47" s="20"/>
      <c r="F47" s="20"/>
      <c r="G47" s="20"/>
      <c r="H47" s="20"/>
      <c r="I47" s="20"/>
    </row>
    <row r="48" spans="1:9" ht="13.5">
      <c r="A48" s="3" t="s">
        <v>355</v>
      </c>
      <c r="B48" s="51">
        <f>C48+G48</f>
        <v>36002800</v>
      </c>
      <c r="C48" s="51">
        <f>SUM(D48:F48)</f>
        <v>29464519</v>
      </c>
      <c r="D48" s="51">
        <v>922744</v>
      </c>
      <c r="E48" s="51">
        <v>1084272</v>
      </c>
      <c r="F48" s="51">
        <v>27457503</v>
      </c>
      <c r="G48" s="51">
        <f>H48+I48</f>
        <v>6538281</v>
      </c>
      <c r="H48" s="51">
        <v>6091970</v>
      </c>
      <c r="I48" s="51">
        <v>446311</v>
      </c>
    </row>
    <row r="49" spans="1:9" ht="13.5">
      <c r="A49" s="3" t="s">
        <v>356</v>
      </c>
      <c r="B49" s="51">
        <f>C49+G49</f>
        <v>14712391</v>
      </c>
      <c r="C49" s="51">
        <f>SUM(D49:F49)</f>
        <v>11382121</v>
      </c>
      <c r="D49" s="51">
        <v>990866</v>
      </c>
      <c r="E49" s="51">
        <v>192295</v>
      </c>
      <c r="F49" s="51">
        <v>10198960</v>
      </c>
      <c r="G49" s="51">
        <f>H49+I49</f>
        <v>3330270</v>
      </c>
      <c r="H49" s="51">
        <v>3053866</v>
      </c>
      <c r="I49" s="51">
        <v>276404</v>
      </c>
    </row>
    <row r="50" spans="1:9" ht="13.5">
      <c r="A50" s="3" t="s">
        <v>357</v>
      </c>
      <c r="B50" s="51">
        <f>C50+G50</f>
        <v>2236473</v>
      </c>
      <c r="C50" s="51">
        <f>SUM(D50:F50)</f>
        <v>2056414</v>
      </c>
      <c r="D50" s="51">
        <v>74720</v>
      </c>
      <c r="E50" s="51">
        <v>355682</v>
      </c>
      <c r="F50" s="51">
        <v>1626012</v>
      </c>
      <c r="G50" s="51">
        <f>H50+I50</f>
        <v>180059</v>
      </c>
      <c r="H50" s="51">
        <v>71108</v>
      </c>
      <c r="I50" s="51">
        <v>108951</v>
      </c>
    </row>
    <row r="51" spans="1:9" ht="13.5">
      <c r="A51" s="3" t="s">
        <v>358</v>
      </c>
      <c r="B51" s="51">
        <f>C51+G51</f>
        <v>209923392</v>
      </c>
      <c r="C51" s="51">
        <f>SUM(D51:F51)</f>
        <v>202390511</v>
      </c>
      <c r="D51" s="51">
        <v>17085973</v>
      </c>
      <c r="E51" s="51">
        <v>11900465</v>
      </c>
      <c r="F51" s="51">
        <v>173404073</v>
      </c>
      <c r="G51" s="51">
        <f>H51+I51</f>
        <v>7532881</v>
      </c>
      <c r="H51" s="51">
        <v>2221326</v>
      </c>
      <c r="I51" s="51">
        <v>5311555</v>
      </c>
    </row>
    <row r="52" spans="1:9" ht="4.5" customHeight="1">
      <c r="A52" s="4"/>
      <c r="B52" s="5"/>
      <c r="C52" s="5"/>
      <c r="D52" s="5"/>
      <c r="E52" s="5"/>
      <c r="F52" s="5"/>
      <c r="G52" s="5"/>
      <c r="H52" s="5"/>
      <c r="I52" s="5"/>
    </row>
    <row r="53" spans="1:9" ht="13.5">
      <c r="A53" s="2" t="s">
        <v>487</v>
      </c>
      <c r="B53" s="2"/>
      <c r="C53" s="2"/>
      <c r="D53" s="2"/>
      <c r="E53" s="2"/>
      <c r="F53" s="2"/>
      <c r="G53" s="2"/>
      <c r="H53" s="2"/>
      <c r="I53" s="2"/>
    </row>
  </sheetData>
  <mergeCells count="5">
    <mergeCell ref="A5:B5"/>
    <mergeCell ref="G21:I21"/>
    <mergeCell ref="C21:F21"/>
    <mergeCell ref="B21:B22"/>
    <mergeCell ref="A21:A22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"/>
    </sheetView>
  </sheetViews>
  <sheetFormatPr defaultColWidth="9.00390625" defaultRowHeight="13.5"/>
  <cols>
    <col min="1" max="1" width="17.50390625" style="0" customWidth="1"/>
    <col min="2" max="2" width="10.00390625" style="0" customWidth="1"/>
    <col min="3" max="3" width="10.50390625" style="0" customWidth="1"/>
    <col min="4" max="4" width="9.75390625" style="0" customWidth="1"/>
    <col min="5" max="7" width="10.00390625" style="0" customWidth="1"/>
    <col min="8" max="8" width="8.25390625" style="0" customWidth="1"/>
    <col min="9" max="9" width="8.625" style="0" customWidth="1"/>
  </cols>
  <sheetData>
    <row r="1" spans="1:9" ht="13.5">
      <c r="A1" s="2"/>
      <c r="B1" s="2"/>
      <c r="C1" s="2"/>
      <c r="D1" s="2"/>
      <c r="E1" s="2"/>
      <c r="F1" s="2"/>
      <c r="G1" s="2"/>
      <c r="H1" s="2"/>
      <c r="I1" s="18" t="s">
        <v>462</v>
      </c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7" t="s">
        <v>463</v>
      </c>
      <c r="B3" s="2"/>
      <c r="C3" s="2"/>
      <c r="D3" s="2"/>
      <c r="E3" s="2"/>
      <c r="F3" s="2"/>
      <c r="G3" s="2"/>
      <c r="H3" s="2"/>
      <c r="I3" s="2"/>
    </row>
    <row r="4" spans="1:9" ht="13.5">
      <c r="A4" s="2"/>
      <c r="B4" s="2"/>
      <c r="C4" s="2"/>
      <c r="D4" s="2"/>
      <c r="E4" s="2"/>
      <c r="F4" s="2"/>
      <c r="G4" s="2"/>
      <c r="H4" s="2"/>
      <c r="I4" s="2"/>
    </row>
    <row r="5" spans="1:9" ht="13.5">
      <c r="A5" s="1" t="s">
        <v>61</v>
      </c>
      <c r="B5" s="2"/>
      <c r="C5" s="2"/>
      <c r="D5" s="2"/>
      <c r="E5" s="2"/>
      <c r="F5" s="2"/>
      <c r="G5" s="2"/>
      <c r="H5" s="2"/>
      <c r="I5" s="2"/>
    </row>
    <row r="6" spans="1:9" ht="13.5">
      <c r="A6" s="2" t="s">
        <v>366</v>
      </c>
      <c r="B6" s="2"/>
      <c r="C6" s="2"/>
      <c r="D6" s="2"/>
      <c r="E6" s="2"/>
      <c r="F6" s="2"/>
      <c r="G6" s="2"/>
      <c r="H6" s="2"/>
      <c r="I6" s="2"/>
    </row>
    <row r="7" spans="1:9" ht="13.5">
      <c r="A7" s="83" t="s">
        <v>62</v>
      </c>
      <c r="B7" s="86" t="s">
        <v>10</v>
      </c>
      <c r="C7" s="86"/>
      <c r="D7" s="86"/>
      <c r="E7" s="86"/>
      <c r="F7" s="86" t="s">
        <v>11</v>
      </c>
      <c r="G7" s="85" t="s">
        <v>81</v>
      </c>
      <c r="H7" s="85" t="s">
        <v>63</v>
      </c>
      <c r="I7" s="87" t="s">
        <v>64</v>
      </c>
    </row>
    <row r="8" spans="1:9" ht="54" customHeight="1">
      <c r="A8" s="83"/>
      <c r="B8" s="11" t="s">
        <v>1</v>
      </c>
      <c r="C8" s="11" t="s">
        <v>14</v>
      </c>
      <c r="D8" s="13" t="s">
        <v>15</v>
      </c>
      <c r="E8" s="11" t="s">
        <v>16</v>
      </c>
      <c r="F8" s="86"/>
      <c r="G8" s="86"/>
      <c r="H8" s="86"/>
      <c r="I8" s="84"/>
    </row>
    <row r="9" spans="1:9" ht="4.5" customHeight="1">
      <c r="A9" s="3"/>
      <c r="B9" s="2"/>
      <c r="C9" s="2"/>
      <c r="D9" s="2"/>
      <c r="E9" s="2"/>
      <c r="F9" s="2"/>
      <c r="G9" s="2"/>
      <c r="H9" s="2"/>
      <c r="I9" s="2"/>
    </row>
    <row r="10" spans="1:9" ht="13.5">
      <c r="A10" s="57" t="s">
        <v>65</v>
      </c>
      <c r="B10" s="70">
        <v>182666681</v>
      </c>
      <c r="C10" s="70">
        <v>-2570938</v>
      </c>
      <c r="D10" s="70">
        <v>0</v>
      </c>
      <c r="E10" s="70">
        <v>180095743</v>
      </c>
      <c r="F10" s="70">
        <v>183839050</v>
      </c>
      <c r="G10" s="70">
        <v>175203092</v>
      </c>
      <c r="H10" s="70">
        <v>1210475</v>
      </c>
      <c r="I10" s="70">
        <v>7446631</v>
      </c>
    </row>
    <row r="11" spans="1:9" ht="13.5">
      <c r="A11" s="57" t="s">
        <v>66</v>
      </c>
      <c r="B11" s="70">
        <v>54300708</v>
      </c>
      <c r="C11" s="70">
        <v>478260</v>
      </c>
      <c r="D11" s="70">
        <v>0</v>
      </c>
      <c r="E11" s="70">
        <v>54778968</v>
      </c>
      <c r="F11" s="70">
        <v>61296783</v>
      </c>
      <c r="G11" s="70">
        <v>53731024</v>
      </c>
      <c r="H11" s="70">
        <v>1101021</v>
      </c>
      <c r="I11" s="70">
        <v>6474589</v>
      </c>
    </row>
    <row r="12" spans="1:9" ht="13.5">
      <c r="A12" s="57" t="s">
        <v>375</v>
      </c>
      <c r="B12" s="70">
        <v>422550</v>
      </c>
      <c r="C12" s="70">
        <v>0</v>
      </c>
      <c r="D12" s="70">
        <v>0</v>
      </c>
      <c r="E12" s="70">
        <v>422550</v>
      </c>
      <c r="F12" s="70">
        <v>604040</v>
      </c>
      <c r="G12" s="70">
        <v>601748</v>
      </c>
      <c r="H12" s="70">
        <v>0</v>
      </c>
      <c r="I12" s="70">
        <v>2292</v>
      </c>
    </row>
    <row r="13" spans="1:9" ht="13.5">
      <c r="A13" s="57" t="s">
        <v>67</v>
      </c>
      <c r="B13" s="70">
        <v>66056</v>
      </c>
      <c r="C13" s="70">
        <v>0</v>
      </c>
      <c r="D13" s="70">
        <v>0</v>
      </c>
      <c r="E13" s="70">
        <v>66056</v>
      </c>
      <c r="F13" s="70">
        <v>62527</v>
      </c>
      <c r="G13" s="70">
        <v>62527</v>
      </c>
      <c r="H13" s="70">
        <v>0</v>
      </c>
      <c r="I13" s="70">
        <v>0</v>
      </c>
    </row>
    <row r="14" spans="1:9" ht="13.5">
      <c r="A14" s="57" t="s">
        <v>68</v>
      </c>
      <c r="B14" s="70">
        <v>9094</v>
      </c>
      <c r="C14" s="70">
        <v>0</v>
      </c>
      <c r="D14" s="70">
        <v>0</v>
      </c>
      <c r="E14" s="70">
        <v>9094</v>
      </c>
      <c r="F14" s="70">
        <v>9025</v>
      </c>
      <c r="G14" s="70">
        <v>9025</v>
      </c>
      <c r="H14" s="70">
        <v>0</v>
      </c>
      <c r="I14" s="70">
        <v>0</v>
      </c>
    </row>
    <row r="15" spans="1:9" ht="13.5">
      <c r="A15" s="57" t="s">
        <v>69</v>
      </c>
      <c r="B15" s="70">
        <v>18943</v>
      </c>
      <c r="C15" s="70">
        <v>516</v>
      </c>
      <c r="D15" s="70">
        <v>0</v>
      </c>
      <c r="E15" s="70">
        <v>19459</v>
      </c>
      <c r="F15" s="70">
        <v>18743</v>
      </c>
      <c r="G15" s="70">
        <v>18743</v>
      </c>
      <c r="H15" s="70">
        <v>0</v>
      </c>
      <c r="I15" s="70">
        <v>0</v>
      </c>
    </row>
    <row r="16" spans="1:9" ht="13.5">
      <c r="A16" s="57" t="s">
        <v>70</v>
      </c>
      <c r="B16" s="70">
        <v>3754299</v>
      </c>
      <c r="C16" s="70">
        <v>-1008238</v>
      </c>
      <c r="D16" s="70">
        <v>0</v>
      </c>
      <c r="E16" s="70">
        <v>2746061</v>
      </c>
      <c r="F16" s="70">
        <v>3354161</v>
      </c>
      <c r="G16" s="70">
        <v>2743583</v>
      </c>
      <c r="H16" s="70">
        <v>0</v>
      </c>
      <c r="I16" s="70">
        <v>610578</v>
      </c>
    </row>
    <row r="17" spans="1:9" ht="22.5" customHeight="1">
      <c r="A17" s="58" t="s">
        <v>71</v>
      </c>
      <c r="B17" s="70">
        <v>11005661</v>
      </c>
      <c r="C17" s="70">
        <v>0</v>
      </c>
      <c r="D17" s="70">
        <v>0</v>
      </c>
      <c r="E17" s="70">
        <v>11005661</v>
      </c>
      <c r="F17" s="70">
        <v>11005659</v>
      </c>
      <c r="G17" s="70">
        <v>11005659</v>
      </c>
      <c r="H17" s="70">
        <v>0</v>
      </c>
      <c r="I17" s="70">
        <v>0</v>
      </c>
    </row>
    <row r="18" spans="1:9" ht="22.5">
      <c r="A18" s="58" t="s">
        <v>73</v>
      </c>
      <c r="B18" s="70">
        <v>52149</v>
      </c>
      <c r="C18" s="70">
        <v>2386</v>
      </c>
      <c r="D18" s="70">
        <v>0</v>
      </c>
      <c r="E18" s="70">
        <v>54535</v>
      </c>
      <c r="F18" s="70">
        <v>48580</v>
      </c>
      <c r="G18" s="70">
        <v>48580</v>
      </c>
      <c r="H18" s="70">
        <v>0</v>
      </c>
      <c r="I18" s="70">
        <v>0</v>
      </c>
    </row>
    <row r="19" spans="1:9" ht="22.5">
      <c r="A19" s="58" t="s">
        <v>423</v>
      </c>
      <c r="B19" s="70">
        <v>23540</v>
      </c>
      <c r="C19" s="70">
        <v>0</v>
      </c>
      <c r="D19" s="70">
        <v>0</v>
      </c>
      <c r="E19" s="70">
        <v>23540</v>
      </c>
      <c r="F19" s="70">
        <v>72710</v>
      </c>
      <c r="G19" s="70">
        <v>36346</v>
      </c>
      <c r="H19" s="70">
        <v>0</v>
      </c>
      <c r="I19" s="70">
        <v>36364</v>
      </c>
    </row>
    <row r="20" spans="1:9" ht="13.5">
      <c r="A20" s="57" t="s">
        <v>56</v>
      </c>
      <c r="B20" s="70">
        <v>6276</v>
      </c>
      <c r="C20" s="70">
        <v>0</v>
      </c>
      <c r="D20" s="70">
        <v>0</v>
      </c>
      <c r="E20" s="70">
        <v>6276</v>
      </c>
      <c r="F20" s="70">
        <v>5711</v>
      </c>
      <c r="G20" s="70">
        <v>5711</v>
      </c>
      <c r="H20" s="70">
        <v>0</v>
      </c>
      <c r="I20" s="70">
        <v>0</v>
      </c>
    </row>
    <row r="21" spans="1:9" ht="13.5">
      <c r="A21" s="57" t="s">
        <v>57</v>
      </c>
      <c r="B21" s="70">
        <v>30701943</v>
      </c>
      <c r="C21" s="70">
        <v>120451</v>
      </c>
      <c r="D21" s="70">
        <v>0</v>
      </c>
      <c r="E21" s="70">
        <v>30822394</v>
      </c>
      <c r="F21" s="70">
        <v>31174542</v>
      </c>
      <c r="G21" s="70">
        <v>30832535</v>
      </c>
      <c r="H21" s="70">
        <v>96931</v>
      </c>
      <c r="I21" s="70">
        <v>252866</v>
      </c>
    </row>
    <row r="22" spans="1:9" ht="13.5">
      <c r="A22" s="57" t="s">
        <v>389</v>
      </c>
      <c r="B22" s="70">
        <v>4086236</v>
      </c>
      <c r="C22" s="70">
        <v>63166</v>
      </c>
      <c r="D22" s="70">
        <v>0</v>
      </c>
      <c r="E22" s="70">
        <v>4149402</v>
      </c>
      <c r="F22" s="70">
        <v>4188872</v>
      </c>
      <c r="G22" s="70">
        <v>4109914</v>
      </c>
      <c r="H22" s="70">
        <v>12523</v>
      </c>
      <c r="I22" s="70">
        <v>69942</v>
      </c>
    </row>
    <row r="23" spans="1:9" ht="13.5">
      <c r="A23" s="57" t="s">
        <v>74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</row>
    <row r="24" spans="1:9" ht="13.5">
      <c r="A24" s="57" t="s">
        <v>75</v>
      </c>
      <c r="B24" s="70">
        <v>398053</v>
      </c>
      <c r="C24" s="70">
        <v>0</v>
      </c>
      <c r="D24" s="70">
        <v>0</v>
      </c>
      <c r="E24" s="70">
        <v>398053</v>
      </c>
      <c r="F24" s="70">
        <v>376019</v>
      </c>
      <c r="G24" s="70">
        <v>376019</v>
      </c>
      <c r="H24" s="70">
        <v>0</v>
      </c>
      <c r="I24" s="70">
        <v>0</v>
      </c>
    </row>
    <row r="25" spans="1:9" ht="13.5">
      <c r="A25" s="57" t="s">
        <v>58</v>
      </c>
      <c r="B25" s="70">
        <v>232430</v>
      </c>
      <c r="C25" s="70">
        <v>3000</v>
      </c>
      <c r="D25" s="70">
        <v>0</v>
      </c>
      <c r="E25" s="70">
        <v>235430</v>
      </c>
      <c r="F25" s="70">
        <v>315830</v>
      </c>
      <c r="G25" s="70">
        <v>315830</v>
      </c>
      <c r="H25" s="70">
        <v>0</v>
      </c>
      <c r="I25" s="70">
        <v>0</v>
      </c>
    </row>
    <row r="26" spans="1:9" ht="13.5">
      <c r="A26" s="57" t="s">
        <v>76</v>
      </c>
      <c r="B26" s="70">
        <v>77588743</v>
      </c>
      <c r="C26" s="70">
        <v>-2230479</v>
      </c>
      <c r="D26" s="70">
        <v>0</v>
      </c>
      <c r="E26" s="70">
        <v>75358264</v>
      </c>
      <c r="F26" s="70">
        <v>71305848</v>
      </c>
      <c r="G26" s="70">
        <v>71305848</v>
      </c>
      <c r="H26" s="70">
        <v>0</v>
      </c>
      <c r="I26" s="70">
        <v>0</v>
      </c>
    </row>
    <row r="27" spans="1:9" ht="4.5" customHeight="1">
      <c r="A27" s="4"/>
      <c r="B27" s="5"/>
      <c r="C27" s="5"/>
      <c r="D27" s="5"/>
      <c r="E27" s="5"/>
      <c r="F27" s="5"/>
      <c r="G27" s="5"/>
      <c r="H27" s="5"/>
      <c r="I27" s="5"/>
    </row>
    <row r="28" spans="1:9" ht="13.5">
      <c r="A28" s="6" t="s">
        <v>390</v>
      </c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  <row r="30" spans="1:9" ht="13.5">
      <c r="A30" s="2" t="s">
        <v>59</v>
      </c>
      <c r="B30" s="2"/>
      <c r="C30" s="2"/>
      <c r="D30" s="2"/>
      <c r="E30" s="2"/>
      <c r="F30" s="2"/>
      <c r="G30" s="2"/>
      <c r="H30" s="2"/>
      <c r="I30" s="2"/>
    </row>
    <row r="31" spans="1:9" ht="13.5">
      <c r="A31" s="1" t="s">
        <v>77</v>
      </c>
      <c r="B31" s="2"/>
      <c r="C31" s="2"/>
      <c r="D31" s="2"/>
      <c r="E31" s="2"/>
      <c r="F31" s="2"/>
      <c r="G31" s="2"/>
      <c r="H31" s="2"/>
      <c r="I31" s="2"/>
    </row>
    <row r="32" spans="1:9" ht="13.5">
      <c r="A32" s="2" t="s">
        <v>366</v>
      </c>
      <c r="B32" s="2"/>
      <c r="C32" s="2"/>
      <c r="D32" s="2"/>
      <c r="E32" s="2"/>
      <c r="F32" s="2"/>
      <c r="G32" s="2"/>
      <c r="H32" s="2"/>
      <c r="I32" s="2"/>
    </row>
    <row r="33" spans="1:9" ht="13.5">
      <c r="A33" s="83" t="s">
        <v>62</v>
      </c>
      <c r="B33" s="86" t="s">
        <v>10</v>
      </c>
      <c r="C33" s="86"/>
      <c r="D33" s="86"/>
      <c r="E33" s="86"/>
      <c r="F33" s="86"/>
      <c r="G33" s="86" t="s">
        <v>36</v>
      </c>
      <c r="H33" s="85" t="s">
        <v>78</v>
      </c>
      <c r="I33" s="84" t="s">
        <v>79</v>
      </c>
    </row>
    <row r="34" spans="1:9" ht="40.5" customHeight="1">
      <c r="A34" s="83"/>
      <c r="B34" s="11" t="s">
        <v>1</v>
      </c>
      <c r="C34" s="11" t="s">
        <v>14</v>
      </c>
      <c r="D34" s="13" t="s">
        <v>80</v>
      </c>
      <c r="E34" s="13" t="s">
        <v>60</v>
      </c>
      <c r="F34" s="11" t="s">
        <v>16</v>
      </c>
      <c r="G34" s="86"/>
      <c r="H34" s="86"/>
      <c r="I34" s="84"/>
    </row>
    <row r="35" spans="1:9" ht="4.5" customHeight="1">
      <c r="A35" s="3"/>
      <c r="B35" s="2"/>
      <c r="C35" s="2"/>
      <c r="D35" s="2"/>
      <c r="E35" s="2"/>
      <c r="F35" s="2"/>
      <c r="G35" s="2"/>
      <c r="H35" s="2"/>
      <c r="I35" s="2"/>
    </row>
    <row r="36" spans="1:9" ht="13.5">
      <c r="A36" s="57" t="s">
        <v>65</v>
      </c>
      <c r="B36" s="70">
        <v>182666681</v>
      </c>
      <c r="C36" s="70">
        <v>-2570938</v>
      </c>
      <c r="D36" s="70">
        <v>0</v>
      </c>
      <c r="E36" s="70">
        <v>0</v>
      </c>
      <c r="F36" s="70">
        <v>180095743</v>
      </c>
      <c r="G36" s="70">
        <v>172558137</v>
      </c>
      <c r="H36" s="70">
        <v>0</v>
      </c>
      <c r="I36" s="70">
        <v>7537606</v>
      </c>
    </row>
    <row r="37" spans="1:9" ht="13.5">
      <c r="A37" s="57" t="s">
        <v>66</v>
      </c>
      <c r="B37" s="70">
        <v>54300708</v>
      </c>
      <c r="C37" s="70">
        <v>478260</v>
      </c>
      <c r="D37" s="70">
        <v>0</v>
      </c>
      <c r="E37" s="70">
        <v>0</v>
      </c>
      <c r="F37" s="70">
        <v>54778968</v>
      </c>
      <c r="G37" s="70">
        <v>52471691</v>
      </c>
      <c r="H37" s="70">
        <v>0</v>
      </c>
      <c r="I37" s="70">
        <v>2307277</v>
      </c>
    </row>
    <row r="38" spans="1:9" ht="13.5">
      <c r="A38" s="57" t="s">
        <v>375</v>
      </c>
      <c r="B38" s="70">
        <v>422550</v>
      </c>
      <c r="C38" s="70">
        <v>0</v>
      </c>
      <c r="D38" s="70">
        <v>0</v>
      </c>
      <c r="E38" s="70">
        <v>0</v>
      </c>
      <c r="F38" s="70">
        <v>422550</v>
      </c>
      <c r="G38" s="70">
        <v>362668</v>
      </c>
      <c r="H38" s="70">
        <v>0</v>
      </c>
      <c r="I38" s="70">
        <v>59882</v>
      </c>
    </row>
    <row r="39" spans="1:9" ht="13.5">
      <c r="A39" s="57" t="s">
        <v>67</v>
      </c>
      <c r="B39" s="70">
        <v>66056</v>
      </c>
      <c r="C39" s="70">
        <v>0</v>
      </c>
      <c r="D39" s="70">
        <v>0</v>
      </c>
      <c r="E39" s="70">
        <v>0</v>
      </c>
      <c r="F39" s="70">
        <v>66056</v>
      </c>
      <c r="G39" s="70">
        <v>62527</v>
      </c>
      <c r="H39" s="70">
        <v>0</v>
      </c>
      <c r="I39" s="70">
        <v>3529</v>
      </c>
    </row>
    <row r="40" spans="1:9" ht="13.5">
      <c r="A40" s="57" t="s">
        <v>68</v>
      </c>
      <c r="B40" s="70">
        <v>9094</v>
      </c>
      <c r="C40" s="70">
        <v>0</v>
      </c>
      <c r="D40" s="70">
        <v>0</v>
      </c>
      <c r="E40" s="70">
        <v>0</v>
      </c>
      <c r="F40" s="70">
        <v>9094</v>
      </c>
      <c r="G40" s="70">
        <v>9025</v>
      </c>
      <c r="H40" s="70">
        <v>0</v>
      </c>
      <c r="I40" s="70">
        <v>69</v>
      </c>
    </row>
    <row r="41" spans="1:9" ht="13.5">
      <c r="A41" s="57" t="s">
        <v>69</v>
      </c>
      <c r="B41" s="70">
        <v>18943</v>
      </c>
      <c r="C41" s="70">
        <v>516</v>
      </c>
      <c r="D41" s="70">
        <v>0</v>
      </c>
      <c r="E41" s="70">
        <v>0</v>
      </c>
      <c r="F41" s="70">
        <v>19459</v>
      </c>
      <c r="G41" s="70">
        <v>10936</v>
      </c>
      <c r="H41" s="70">
        <v>0</v>
      </c>
      <c r="I41" s="70">
        <v>8523</v>
      </c>
    </row>
    <row r="42" spans="1:9" ht="13.5">
      <c r="A42" s="57" t="s">
        <v>70</v>
      </c>
      <c r="B42" s="70">
        <v>3754299</v>
      </c>
      <c r="C42" s="70">
        <v>-1008238</v>
      </c>
      <c r="D42" s="70">
        <v>0</v>
      </c>
      <c r="E42" s="70">
        <v>0</v>
      </c>
      <c r="F42" s="70">
        <v>2746061</v>
      </c>
      <c r="G42" s="70">
        <v>2743583</v>
      </c>
      <c r="H42" s="70">
        <v>0</v>
      </c>
      <c r="I42" s="70">
        <v>2478</v>
      </c>
    </row>
    <row r="43" spans="1:9" ht="22.5" customHeight="1">
      <c r="A43" s="58" t="s">
        <v>71</v>
      </c>
      <c r="B43" s="70">
        <v>11005661</v>
      </c>
      <c r="C43" s="70">
        <v>0</v>
      </c>
      <c r="D43" s="70">
        <v>0</v>
      </c>
      <c r="E43" s="70">
        <v>0</v>
      </c>
      <c r="F43" s="70">
        <v>11005661</v>
      </c>
      <c r="G43" s="70">
        <v>11005659</v>
      </c>
      <c r="H43" s="70">
        <v>0</v>
      </c>
      <c r="I43" s="70">
        <v>2</v>
      </c>
    </row>
    <row r="44" spans="1:9" ht="22.5">
      <c r="A44" s="58" t="s">
        <v>73</v>
      </c>
      <c r="B44" s="70">
        <v>52149</v>
      </c>
      <c r="C44" s="70">
        <v>2386</v>
      </c>
      <c r="D44" s="70">
        <v>0</v>
      </c>
      <c r="E44" s="70">
        <v>0</v>
      </c>
      <c r="F44" s="70">
        <v>54535</v>
      </c>
      <c r="G44" s="70">
        <v>48392</v>
      </c>
      <c r="H44" s="70">
        <v>0</v>
      </c>
      <c r="I44" s="70">
        <v>6143</v>
      </c>
    </row>
    <row r="45" spans="1:9" ht="22.5">
      <c r="A45" s="58" t="s">
        <v>423</v>
      </c>
      <c r="B45" s="70">
        <v>23540</v>
      </c>
      <c r="C45" s="70">
        <v>0</v>
      </c>
      <c r="D45" s="70">
        <v>0</v>
      </c>
      <c r="E45" s="70">
        <v>0</v>
      </c>
      <c r="F45" s="70">
        <v>23540</v>
      </c>
      <c r="G45" s="70">
        <v>15854</v>
      </c>
      <c r="H45" s="70">
        <v>0</v>
      </c>
      <c r="I45" s="70">
        <v>7686</v>
      </c>
    </row>
    <row r="46" spans="1:9" ht="13.5">
      <c r="A46" s="57" t="s">
        <v>56</v>
      </c>
      <c r="B46" s="70">
        <v>6276</v>
      </c>
      <c r="C46" s="70">
        <v>0</v>
      </c>
      <c r="D46" s="70">
        <v>0</v>
      </c>
      <c r="E46" s="70">
        <v>0</v>
      </c>
      <c r="F46" s="70">
        <v>6276</v>
      </c>
      <c r="G46" s="70">
        <v>5711</v>
      </c>
      <c r="H46" s="70">
        <v>0</v>
      </c>
      <c r="I46" s="70">
        <v>565</v>
      </c>
    </row>
    <row r="47" spans="1:9" ht="13.5">
      <c r="A47" s="57" t="s">
        <v>57</v>
      </c>
      <c r="B47" s="70">
        <v>30701943</v>
      </c>
      <c r="C47" s="70">
        <v>120451</v>
      </c>
      <c r="D47" s="70">
        <v>0</v>
      </c>
      <c r="E47" s="70">
        <v>0</v>
      </c>
      <c r="F47" s="70">
        <v>30822394</v>
      </c>
      <c r="G47" s="70">
        <v>30302321</v>
      </c>
      <c r="H47" s="70">
        <v>0</v>
      </c>
      <c r="I47" s="70">
        <v>520073</v>
      </c>
    </row>
    <row r="48" spans="1:9" ht="13.5">
      <c r="A48" s="57" t="s">
        <v>389</v>
      </c>
      <c r="B48" s="70">
        <v>4086236</v>
      </c>
      <c r="C48" s="70">
        <v>63166</v>
      </c>
      <c r="D48" s="70">
        <v>0</v>
      </c>
      <c r="E48" s="70">
        <v>0</v>
      </c>
      <c r="F48" s="70">
        <v>4149402</v>
      </c>
      <c r="G48" s="70">
        <v>3991289</v>
      </c>
      <c r="H48" s="70">
        <v>0</v>
      </c>
      <c r="I48" s="70">
        <v>158113</v>
      </c>
    </row>
    <row r="49" spans="1:9" ht="13.5">
      <c r="A49" s="57" t="s">
        <v>74</v>
      </c>
      <c r="B49" s="70">
        <v>0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</row>
    <row r="50" spans="1:9" ht="13.5">
      <c r="A50" s="57" t="s">
        <v>75</v>
      </c>
      <c r="B50" s="70">
        <v>398053</v>
      </c>
      <c r="C50" s="70">
        <v>0</v>
      </c>
      <c r="D50" s="70">
        <v>0</v>
      </c>
      <c r="E50" s="70">
        <v>0</v>
      </c>
      <c r="F50" s="70">
        <v>398053</v>
      </c>
      <c r="G50" s="70">
        <v>376019</v>
      </c>
      <c r="H50" s="70">
        <v>0</v>
      </c>
      <c r="I50" s="70">
        <v>22034</v>
      </c>
    </row>
    <row r="51" spans="1:9" ht="13.5">
      <c r="A51" s="57" t="s">
        <v>58</v>
      </c>
      <c r="B51" s="70">
        <v>232430</v>
      </c>
      <c r="C51" s="70">
        <v>3000</v>
      </c>
      <c r="D51" s="70">
        <v>0</v>
      </c>
      <c r="E51" s="70">
        <v>0</v>
      </c>
      <c r="F51" s="70">
        <v>235430</v>
      </c>
      <c r="G51" s="70">
        <v>234035</v>
      </c>
      <c r="H51" s="70">
        <v>0</v>
      </c>
      <c r="I51" s="70">
        <v>1395</v>
      </c>
    </row>
    <row r="52" spans="1:9" ht="13.5">
      <c r="A52" s="57" t="s">
        <v>76</v>
      </c>
      <c r="B52" s="70">
        <v>77588743</v>
      </c>
      <c r="C52" s="70">
        <v>-2230479</v>
      </c>
      <c r="D52" s="70">
        <v>0</v>
      </c>
      <c r="E52" s="70">
        <v>0</v>
      </c>
      <c r="F52" s="70">
        <v>75358264</v>
      </c>
      <c r="G52" s="70">
        <v>70918427</v>
      </c>
      <c r="H52" s="70">
        <v>0</v>
      </c>
      <c r="I52" s="70">
        <v>4439837</v>
      </c>
    </row>
    <row r="53" spans="1:9" ht="4.5" customHeight="1">
      <c r="A53" s="4"/>
      <c r="B53" s="5"/>
      <c r="C53" s="5"/>
      <c r="D53" s="5"/>
      <c r="E53" s="5"/>
      <c r="F53" s="5"/>
      <c r="G53" s="5"/>
      <c r="H53" s="5"/>
      <c r="I53" s="5"/>
    </row>
    <row r="54" spans="1:9" ht="13.5">
      <c r="A54" s="2" t="s">
        <v>376</v>
      </c>
      <c r="B54" s="2"/>
      <c r="C54" s="2"/>
      <c r="D54" s="2"/>
      <c r="E54" s="2"/>
      <c r="F54" s="2"/>
      <c r="G54" s="2"/>
      <c r="H54" s="2"/>
      <c r="I54" s="2"/>
    </row>
  </sheetData>
  <mergeCells count="11">
    <mergeCell ref="A7:A8"/>
    <mergeCell ref="A33:A34"/>
    <mergeCell ref="G33:G34"/>
    <mergeCell ref="B33:F33"/>
    <mergeCell ref="G7:G8"/>
    <mergeCell ref="F7:F8"/>
    <mergeCell ref="B7:E7"/>
    <mergeCell ref="I7:I8"/>
    <mergeCell ref="H7:H8"/>
    <mergeCell ref="I33:I34"/>
    <mergeCell ref="H33:H3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">
      <selection activeCell="A1" sqref="A1"/>
    </sheetView>
  </sheetViews>
  <sheetFormatPr defaultColWidth="9.00390625" defaultRowHeight="13.5"/>
  <cols>
    <col min="1" max="1" width="20.75390625" style="0" customWidth="1"/>
    <col min="2" max="7" width="11.125" style="0" customWidth="1"/>
    <col min="8" max="8" width="2.75390625" style="0" customWidth="1"/>
    <col min="9" max="9" width="3.125" style="0" customWidth="1"/>
    <col min="10" max="10" width="20.75390625" style="0" customWidth="1"/>
    <col min="11" max="16" width="10.375" style="0" customWidth="1"/>
    <col min="17" max="17" width="10.375" style="50" customWidth="1"/>
  </cols>
  <sheetData>
    <row r="1" spans="1:17" ht="13.5">
      <c r="A1" s="2" t="s">
        <v>360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64" t="s">
        <v>464</v>
      </c>
    </row>
    <row r="2" spans="1:17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52"/>
    </row>
    <row r="3" spans="1:17" ht="14.25">
      <c r="A3" s="7" t="s">
        <v>465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52"/>
    </row>
    <row r="4" spans="1:17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2"/>
    </row>
    <row r="5" spans="1:17" ht="13.5">
      <c r="A5" s="1" t="s">
        <v>86</v>
      </c>
      <c r="B5" s="2"/>
      <c r="C5" s="2"/>
      <c r="D5" s="2"/>
      <c r="E5" s="2"/>
      <c r="F5" s="2"/>
      <c r="G5" s="2"/>
      <c r="H5" s="2"/>
      <c r="I5" s="2"/>
      <c r="J5" s="1" t="s">
        <v>87</v>
      </c>
      <c r="K5" s="2"/>
      <c r="L5" s="2"/>
      <c r="M5" s="2"/>
      <c r="N5" s="2"/>
      <c r="O5" s="2"/>
      <c r="P5" s="2"/>
      <c r="Q5" s="52"/>
    </row>
    <row r="6" spans="1:17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52"/>
    </row>
    <row r="7" spans="1:17" ht="13.5">
      <c r="A7" s="2" t="s">
        <v>366</v>
      </c>
      <c r="B7" s="2"/>
      <c r="C7" s="2"/>
      <c r="D7" s="2"/>
      <c r="E7" s="2"/>
      <c r="F7" s="2"/>
      <c r="G7" s="2"/>
      <c r="H7" s="2"/>
      <c r="I7" s="2"/>
      <c r="J7" s="2" t="s">
        <v>366</v>
      </c>
      <c r="K7" s="2"/>
      <c r="L7" s="2"/>
      <c r="M7" s="2"/>
      <c r="N7" s="2"/>
      <c r="O7" s="2"/>
      <c r="P7" s="2"/>
      <c r="Q7" s="52"/>
    </row>
    <row r="8" spans="1:17" ht="13.5">
      <c r="A8" s="83" t="s">
        <v>9</v>
      </c>
      <c r="B8" s="86" t="s">
        <v>450</v>
      </c>
      <c r="C8" s="86"/>
      <c r="D8" s="84"/>
      <c r="E8" s="86" t="s">
        <v>452</v>
      </c>
      <c r="F8" s="86"/>
      <c r="G8" s="86"/>
      <c r="H8" s="2"/>
      <c r="I8" s="2"/>
      <c r="J8" s="83" t="s">
        <v>82</v>
      </c>
      <c r="K8" s="86" t="s">
        <v>451</v>
      </c>
      <c r="L8" s="86"/>
      <c r="M8" s="84"/>
      <c r="N8" s="86" t="s">
        <v>433</v>
      </c>
      <c r="O8" s="86"/>
      <c r="P8" s="86"/>
      <c r="Q8" s="88" t="s">
        <v>434</v>
      </c>
    </row>
    <row r="9" spans="1:17" ht="13.5">
      <c r="A9" s="83"/>
      <c r="B9" s="11" t="s">
        <v>90</v>
      </c>
      <c r="C9" s="11" t="s">
        <v>88</v>
      </c>
      <c r="D9" s="12" t="s">
        <v>89</v>
      </c>
      <c r="E9" s="11" t="s">
        <v>90</v>
      </c>
      <c r="F9" s="11" t="s">
        <v>88</v>
      </c>
      <c r="G9" s="12" t="s">
        <v>89</v>
      </c>
      <c r="H9" s="2"/>
      <c r="I9" s="2"/>
      <c r="J9" s="83"/>
      <c r="K9" s="11" t="s">
        <v>1</v>
      </c>
      <c r="L9" s="11" t="s">
        <v>91</v>
      </c>
      <c r="M9" s="11" t="s">
        <v>89</v>
      </c>
      <c r="N9" s="11" t="s">
        <v>1</v>
      </c>
      <c r="O9" s="11" t="s">
        <v>91</v>
      </c>
      <c r="P9" s="11" t="s">
        <v>89</v>
      </c>
      <c r="Q9" s="89"/>
    </row>
    <row r="10" spans="1:17" ht="13.5">
      <c r="A10" s="3"/>
      <c r="B10" s="2"/>
      <c r="C10" s="2"/>
      <c r="D10" s="2"/>
      <c r="E10" s="2"/>
      <c r="F10" s="2"/>
      <c r="G10" s="2"/>
      <c r="H10" s="2"/>
      <c r="I10" s="2"/>
      <c r="J10" s="3"/>
      <c r="K10" s="2"/>
      <c r="L10" s="2"/>
      <c r="M10" s="2"/>
      <c r="N10" s="2"/>
      <c r="O10" s="2"/>
      <c r="P10" s="2"/>
      <c r="Q10" s="52"/>
    </row>
    <row r="11" spans="1:17" ht="13.5">
      <c r="A11" s="17" t="s">
        <v>92</v>
      </c>
      <c r="B11" s="22">
        <v>183425629</v>
      </c>
      <c r="C11" s="22">
        <v>225546552</v>
      </c>
      <c r="D11" s="22">
        <v>208478561</v>
      </c>
      <c r="E11" s="22">
        <v>184420502</v>
      </c>
      <c r="F11" s="22">
        <v>207024697</v>
      </c>
      <c r="G11" s="22">
        <v>192592091</v>
      </c>
      <c r="H11" s="21"/>
      <c r="I11" s="21"/>
      <c r="J11" s="17" t="s">
        <v>92</v>
      </c>
      <c r="K11" s="22">
        <v>188132880</v>
      </c>
      <c r="L11" s="55">
        <v>198887948</v>
      </c>
      <c r="M11" s="55">
        <v>193003730</v>
      </c>
      <c r="N11" s="55">
        <v>196371000</v>
      </c>
      <c r="O11" s="55">
        <f>SUM(O13:O32)</f>
        <v>199706117</v>
      </c>
      <c r="P11" s="55">
        <f>SUM(P13:P32)</f>
        <v>193367051</v>
      </c>
      <c r="Q11" s="55">
        <f>SUM(Q13:Q32)</f>
        <v>192775000</v>
      </c>
    </row>
    <row r="12" spans="1:17" ht="13.5">
      <c r="A12" s="17"/>
      <c r="B12" s="22"/>
      <c r="C12" s="22"/>
      <c r="D12" s="22"/>
      <c r="E12" s="22"/>
      <c r="F12" s="22"/>
      <c r="G12" s="22"/>
      <c r="H12" s="21"/>
      <c r="I12" s="21"/>
      <c r="J12" s="17"/>
      <c r="K12" s="22"/>
      <c r="L12" s="55"/>
      <c r="M12" s="55"/>
      <c r="N12" s="55"/>
      <c r="O12" s="55"/>
      <c r="P12" s="55"/>
      <c r="Q12" s="55"/>
    </row>
    <row r="13" spans="1:17" ht="13.5">
      <c r="A13" s="17" t="s">
        <v>93</v>
      </c>
      <c r="B13" s="22">
        <v>82762455</v>
      </c>
      <c r="C13" s="22">
        <v>82798455</v>
      </c>
      <c r="D13" s="22">
        <v>82597270</v>
      </c>
      <c r="E13" s="22">
        <v>79926642</v>
      </c>
      <c r="F13" s="22">
        <v>77713642</v>
      </c>
      <c r="G13" s="22">
        <v>77845020</v>
      </c>
      <c r="H13" s="21"/>
      <c r="I13" s="21"/>
      <c r="J13" s="17" t="s">
        <v>93</v>
      </c>
      <c r="K13" s="22">
        <v>78235298</v>
      </c>
      <c r="L13" s="55">
        <v>78090298</v>
      </c>
      <c r="M13" s="55">
        <v>78566138</v>
      </c>
      <c r="N13" s="55">
        <v>78298399</v>
      </c>
      <c r="O13" s="55">
        <v>78298399</v>
      </c>
      <c r="P13" s="55">
        <v>78469229</v>
      </c>
      <c r="Q13" s="55">
        <v>76795621</v>
      </c>
    </row>
    <row r="14" spans="1:17" ht="13.5">
      <c r="A14" s="17" t="s">
        <v>94</v>
      </c>
      <c r="B14" s="22">
        <v>998000</v>
      </c>
      <c r="C14" s="22">
        <v>978000</v>
      </c>
      <c r="D14" s="22">
        <v>981819</v>
      </c>
      <c r="E14" s="22">
        <v>921900</v>
      </c>
      <c r="F14" s="22">
        <v>918900</v>
      </c>
      <c r="G14" s="22">
        <v>927558</v>
      </c>
      <c r="H14" s="21"/>
      <c r="I14" s="21"/>
      <c r="J14" s="17" t="s">
        <v>94</v>
      </c>
      <c r="K14" s="22">
        <v>916400</v>
      </c>
      <c r="L14" s="55">
        <v>916401</v>
      </c>
      <c r="M14" s="55">
        <v>897024</v>
      </c>
      <c r="N14" s="55">
        <v>850001</v>
      </c>
      <c r="O14" s="55">
        <v>850001</v>
      </c>
      <c r="P14" s="55">
        <v>874045</v>
      </c>
      <c r="Q14" s="55">
        <v>813401</v>
      </c>
    </row>
    <row r="15" spans="1:17" ht="13.5">
      <c r="A15" s="17" t="s">
        <v>95</v>
      </c>
      <c r="B15" s="22">
        <v>419000</v>
      </c>
      <c r="C15" s="22">
        <v>322000</v>
      </c>
      <c r="D15" s="22">
        <v>318312</v>
      </c>
      <c r="E15" s="22">
        <v>334000</v>
      </c>
      <c r="F15" s="22">
        <v>270000</v>
      </c>
      <c r="G15" s="22">
        <v>286082</v>
      </c>
      <c r="H15" s="21"/>
      <c r="I15" s="21"/>
      <c r="J15" s="17" t="s">
        <v>95</v>
      </c>
      <c r="K15" s="22">
        <v>270000</v>
      </c>
      <c r="L15" s="55">
        <v>270000</v>
      </c>
      <c r="M15" s="55">
        <v>260057</v>
      </c>
      <c r="N15" s="55">
        <v>241000</v>
      </c>
      <c r="O15" s="55">
        <v>241000</v>
      </c>
      <c r="P15" s="55">
        <v>213215</v>
      </c>
      <c r="Q15" s="55">
        <v>212000</v>
      </c>
    </row>
    <row r="16" spans="1:17" ht="13.5">
      <c r="A16" s="17" t="s">
        <v>83</v>
      </c>
      <c r="B16" s="22">
        <v>460000</v>
      </c>
      <c r="C16" s="22">
        <v>141000</v>
      </c>
      <c r="D16" s="22">
        <v>168232</v>
      </c>
      <c r="E16" s="22">
        <v>170000</v>
      </c>
      <c r="F16" s="22">
        <v>110000</v>
      </c>
      <c r="G16" s="22">
        <v>138999</v>
      </c>
      <c r="H16" s="21"/>
      <c r="I16" s="21"/>
      <c r="J16" s="17" t="s">
        <v>83</v>
      </c>
      <c r="K16" s="22">
        <v>110000</v>
      </c>
      <c r="L16" s="55">
        <v>110000</v>
      </c>
      <c r="M16" s="55">
        <v>167355</v>
      </c>
      <c r="N16" s="55">
        <v>82000</v>
      </c>
      <c r="O16" s="55">
        <v>82000</v>
      </c>
      <c r="P16" s="55">
        <v>190154</v>
      </c>
      <c r="Q16" s="55">
        <v>89000</v>
      </c>
    </row>
    <row r="17" spans="1:17" ht="13.5">
      <c r="A17" s="17" t="s">
        <v>84</v>
      </c>
      <c r="B17" s="22">
        <v>287000</v>
      </c>
      <c r="C17" s="22">
        <v>86000</v>
      </c>
      <c r="D17" s="22">
        <v>57864</v>
      </c>
      <c r="E17" s="22">
        <v>83000</v>
      </c>
      <c r="F17" s="22">
        <v>44000</v>
      </c>
      <c r="G17" s="22">
        <v>56076</v>
      </c>
      <c r="H17" s="21"/>
      <c r="I17" s="21"/>
      <c r="J17" s="17" t="s">
        <v>84</v>
      </c>
      <c r="K17" s="22">
        <v>44000</v>
      </c>
      <c r="L17" s="55">
        <v>44000</v>
      </c>
      <c r="M17" s="55">
        <v>55873</v>
      </c>
      <c r="N17" s="55">
        <v>56000</v>
      </c>
      <c r="O17" s="55">
        <v>56000</v>
      </c>
      <c r="P17" s="55">
        <v>44284</v>
      </c>
      <c r="Q17" s="55">
        <v>53000</v>
      </c>
    </row>
    <row r="18" spans="1:17" ht="19.5" customHeight="1">
      <c r="A18" s="17" t="s">
        <v>96</v>
      </c>
      <c r="B18" s="22">
        <v>4071000</v>
      </c>
      <c r="C18" s="22">
        <v>3752000</v>
      </c>
      <c r="D18" s="22">
        <v>4071496</v>
      </c>
      <c r="E18" s="22">
        <v>3704000</v>
      </c>
      <c r="F18" s="22">
        <v>4236000</v>
      </c>
      <c r="G18" s="22">
        <v>4285617</v>
      </c>
      <c r="H18" s="21"/>
      <c r="I18" s="21"/>
      <c r="J18" s="17" t="s">
        <v>96</v>
      </c>
      <c r="K18" s="22">
        <v>4104000</v>
      </c>
      <c r="L18" s="55">
        <v>4104000</v>
      </c>
      <c r="M18" s="55">
        <v>4278257</v>
      </c>
      <c r="N18" s="55">
        <v>4225000</v>
      </c>
      <c r="O18" s="55">
        <v>4225000</v>
      </c>
      <c r="P18" s="55">
        <v>4281039</v>
      </c>
      <c r="Q18" s="55">
        <v>4235000</v>
      </c>
    </row>
    <row r="19" spans="1:17" ht="13.5" customHeight="1">
      <c r="A19" s="17" t="s">
        <v>97</v>
      </c>
      <c r="B19" s="22">
        <v>668000</v>
      </c>
      <c r="C19" s="22">
        <v>615000</v>
      </c>
      <c r="D19" s="22">
        <v>625563</v>
      </c>
      <c r="E19" s="22">
        <v>399000</v>
      </c>
      <c r="F19" s="22">
        <v>327000</v>
      </c>
      <c r="G19" s="22">
        <v>349567</v>
      </c>
      <c r="H19" s="21"/>
      <c r="I19" s="21"/>
      <c r="J19" s="17" t="s">
        <v>97</v>
      </c>
      <c r="K19" s="22">
        <v>285000</v>
      </c>
      <c r="L19" s="55">
        <v>285000</v>
      </c>
      <c r="M19" s="55">
        <v>295214</v>
      </c>
      <c r="N19" s="55">
        <v>255000</v>
      </c>
      <c r="O19" s="55">
        <v>255000</v>
      </c>
      <c r="P19" s="55">
        <v>273302</v>
      </c>
      <c r="Q19" s="55">
        <v>305000</v>
      </c>
    </row>
    <row r="20" spans="1:17" ht="13.5" customHeight="1">
      <c r="A20" s="17" t="s">
        <v>85</v>
      </c>
      <c r="B20" s="22">
        <v>812000</v>
      </c>
      <c r="C20" s="22">
        <v>1077076</v>
      </c>
      <c r="D20" s="22">
        <v>1077149</v>
      </c>
      <c r="E20" s="22">
        <v>844000</v>
      </c>
      <c r="F20" s="22">
        <v>893904</v>
      </c>
      <c r="G20" s="22">
        <v>893904</v>
      </c>
      <c r="H20" s="21"/>
      <c r="I20" s="21"/>
      <c r="J20" s="17" t="s">
        <v>85</v>
      </c>
      <c r="K20" s="22">
        <v>856000</v>
      </c>
      <c r="L20" s="55">
        <v>856000</v>
      </c>
      <c r="M20" s="55">
        <v>785719</v>
      </c>
      <c r="N20" s="55">
        <v>769000</v>
      </c>
      <c r="O20" s="55">
        <v>769000</v>
      </c>
      <c r="P20" s="55">
        <v>723957</v>
      </c>
      <c r="Q20" s="55">
        <v>394000</v>
      </c>
    </row>
    <row r="21" spans="1:17" ht="13.5" customHeight="1">
      <c r="A21" s="17" t="s">
        <v>98</v>
      </c>
      <c r="B21" s="22">
        <v>8140000</v>
      </c>
      <c r="C21" s="22">
        <v>7168428</v>
      </c>
      <c r="D21" s="22">
        <v>7162707</v>
      </c>
      <c r="E21" s="22">
        <v>12006000</v>
      </c>
      <c r="F21" s="22">
        <v>10537860</v>
      </c>
      <c r="G21" s="22">
        <v>10588275</v>
      </c>
      <c r="H21" s="21"/>
      <c r="I21" s="21"/>
      <c r="J21" s="17" t="s">
        <v>98</v>
      </c>
      <c r="K21" s="22">
        <v>10614000</v>
      </c>
      <c r="L21" s="55">
        <v>13627672</v>
      </c>
      <c r="M21" s="55">
        <v>13707878</v>
      </c>
      <c r="N21" s="55">
        <v>10908000</v>
      </c>
      <c r="O21" s="55">
        <v>13656393</v>
      </c>
      <c r="P21" s="55">
        <v>13789831</v>
      </c>
      <c r="Q21" s="55">
        <v>11433000</v>
      </c>
    </row>
    <row r="22" spans="1:17" ht="13.5" customHeight="1">
      <c r="A22" s="17" t="s">
        <v>99</v>
      </c>
      <c r="B22" s="22">
        <v>90000</v>
      </c>
      <c r="C22" s="22">
        <v>90000</v>
      </c>
      <c r="D22" s="22">
        <v>82209</v>
      </c>
      <c r="E22" s="22">
        <v>86000</v>
      </c>
      <c r="F22" s="22">
        <v>86000</v>
      </c>
      <c r="G22" s="22">
        <v>83449</v>
      </c>
      <c r="H22" s="21"/>
      <c r="I22" s="21"/>
      <c r="J22" s="17" t="s">
        <v>99</v>
      </c>
      <c r="K22" s="22">
        <v>83000</v>
      </c>
      <c r="L22" s="55">
        <v>83000</v>
      </c>
      <c r="M22" s="55">
        <v>80621</v>
      </c>
      <c r="N22" s="55">
        <v>79000</v>
      </c>
      <c r="O22" s="55">
        <v>79000</v>
      </c>
      <c r="P22" s="55">
        <v>78442</v>
      </c>
      <c r="Q22" s="55">
        <v>76000</v>
      </c>
    </row>
    <row r="23" spans="1:17" ht="19.5" customHeight="1">
      <c r="A23" s="17" t="s">
        <v>100</v>
      </c>
      <c r="B23" s="22">
        <v>2078942</v>
      </c>
      <c r="C23" s="22">
        <v>3069542</v>
      </c>
      <c r="D23" s="22">
        <v>2083043</v>
      </c>
      <c r="E23" s="22">
        <v>2159051</v>
      </c>
      <c r="F23" s="22">
        <v>2912051</v>
      </c>
      <c r="G23" s="22">
        <v>2551345</v>
      </c>
      <c r="H23" s="21"/>
      <c r="I23" s="21"/>
      <c r="J23" s="17" t="s">
        <v>100</v>
      </c>
      <c r="K23" s="22">
        <v>1836667</v>
      </c>
      <c r="L23" s="55">
        <v>2168767</v>
      </c>
      <c r="M23" s="55">
        <v>2150407</v>
      </c>
      <c r="N23" s="55">
        <v>1707379</v>
      </c>
      <c r="O23" s="55">
        <v>1737379</v>
      </c>
      <c r="P23" s="55">
        <v>1819512</v>
      </c>
      <c r="Q23" s="55">
        <v>1814812</v>
      </c>
    </row>
    <row r="24" spans="1:17" ht="13.5">
      <c r="A24" s="17" t="s">
        <v>101</v>
      </c>
      <c r="B24" s="22">
        <v>6008996</v>
      </c>
      <c r="C24" s="22">
        <v>6008996</v>
      </c>
      <c r="D24" s="22">
        <v>5868204</v>
      </c>
      <c r="E24" s="22">
        <v>6045862</v>
      </c>
      <c r="F24" s="22">
        <v>6045862</v>
      </c>
      <c r="G24" s="22">
        <v>5892271</v>
      </c>
      <c r="H24" s="21"/>
      <c r="I24" s="21"/>
      <c r="J24" s="17" t="s">
        <v>101</v>
      </c>
      <c r="K24" s="22">
        <v>6013683</v>
      </c>
      <c r="L24" s="55">
        <v>5826773</v>
      </c>
      <c r="M24" s="55">
        <v>5681120</v>
      </c>
      <c r="N24" s="55">
        <v>5814283</v>
      </c>
      <c r="O24" s="55">
        <v>5814283</v>
      </c>
      <c r="P24" s="55">
        <v>5649493</v>
      </c>
      <c r="Q24" s="55">
        <v>6182331</v>
      </c>
    </row>
    <row r="25" spans="1:17" ht="13.5">
      <c r="A25" s="17" t="s">
        <v>102</v>
      </c>
      <c r="B25" s="22">
        <v>28048530</v>
      </c>
      <c r="C25" s="22">
        <v>37725234</v>
      </c>
      <c r="D25" s="22">
        <v>28218946</v>
      </c>
      <c r="E25" s="22">
        <v>28942289</v>
      </c>
      <c r="F25" s="22">
        <v>44919877</v>
      </c>
      <c r="G25" s="22">
        <v>41440945</v>
      </c>
      <c r="H25" s="21"/>
      <c r="I25" s="21"/>
      <c r="J25" s="17" t="s">
        <v>102</v>
      </c>
      <c r="K25" s="22">
        <v>40187978</v>
      </c>
      <c r="L25" s="55">
        <v>41774541</v>
      </c>
      <c r="M25" s="55">
        <v>40082197</v>
      </c>
      <c r="N25" s="55">
        <v>41732167</v>
      </c>
      <c r="O25" s="55">
        <v>42330812</v>
      </c>
      <c r="P25" s="55">
        <v>41654414</v>
      </c>
      <c r="Q25" s="55">
        <v>40782124</v>
      </c>
    </row>
    <row r="26" spans="1:17" ht="13.5">
      <c r="A26" s="17" t="s">
        <v>103</v>
      </c>
      <c r="B26" s="22">
        <v>9064671</v>
      </c>
      <c r="C26" s="22">
        <v>9038477</v>
      </c>
      <c r="D26" s="22">
        <v>8823177</v>
      </c>
      <c r="E26" s="22">
        <v>7314485</v>
      </c>
      <c r="F26" s="22">
        <v>8162200</v>
      </c>
      <c r="G26" s="22">
        <v>7949626</v>
      </c>
      <c r="H26" s="21"/>
      <c r="I26" s="21"/>
      <c r="J26" s="17" t="s">
        <v>103</v>
      </c>
      <c r="K26" s="22">
        <v>8162665</v>
      </c>
      <c r="L26" s="55">
        <v>8423508</v>
      </c>
      <c r="M26" s="55">
        <v>8359300</v>
      </c>
      <c r="N26" s="55">
        <v>8656425</v>
      </c>
      <c r="O26" s="55">
        <v>8571490</v>
      </c>
      <c r="P26" s="55">
        <v>8383610</v>
      </c>
      <c r="Q26" s="55">
        <v>8444419</v>
      </c>
    </row>
    <row r="27" spans="1:17" ht="13.5" customHeight="1">
      <c r="A27" s="17" t="s">
        <v>104</v>
      </c>
      <c r="B27" s="22">
        <v>2843560</v>
      </c>
      <c r="C27" s="22">
        <v>930817</v>
      </c>
      <c r="D27" s="22">
        <v>733027</v>
      </c>
      <c r="E27" s="22">
        <v>2260048</v>
      </c>
      <c r="F27" s="22">
        <v>1913471</v>
      </c>
      <c r="G27" s="22">
        <v>1735820</v>
      </c>
      <c r="H27" s="21"/>
      <c r="I27" s="21"/>
      <c r="J27" s="17" t="s">
        <v>104</v>
      </c>
      <c r="K27" s="22">
        <v>1566550</v>
      </c>
      <c r="L27" s="55">
        <v>870706</v>
      </c>
      <c r="M27" s="55">
        <v>869968</v>
      </c>
      <c r="N27" s="55">
        <v>1377964</v>
      </c>
      <c r="O27" s="55">
        <v>1391129</v>
      </c>
      <c r="P27" s="55">
        <v>982544</v>
      </c>
      <c r="Q27" s="55">
        <v>704633</v>
      </c>
    </row>
    <row r="28" spans="1:17" ht="19.5" customHeight="1">
      <c r="A28" s="17" t="s">
        <v>105</v>
      </c>
      <c r="B28" s="22">
        <v>102</v>
      </c>
      <c r="C28" s="22">
        <v>4700</v>
      </c>
      <c r="D28" s="22">
        <v>9521</v>
      </c>
      <c r="E28" s="22">
        <v>81102</v>
      </c>
      <c r="F28" s="22">
        <v>111379</v>
      </c>
      <c r="G28" s="22">
        <v>116160</v>
      </c>
      <c r="H28" s="21"/>
      <c r="I28" s="21"/>
      <c r="J28" s="17" t="s">
        <v>105</v>
      </c>
      <c r="K28" s="22">
        <v>70102</v>
      </c>
      <c r="L28" s="55">
        <v>133387</v>
      </c>
      <c r="M28" s="55">
        <v>135654</v>
      </c>
      <c r="N28" s="55">
        <v>30402</v>
      </c>
      <c r="O28" s="55">
        <v>36310</v>
      </c>
      <c r="P28" s="55">
        <v>38545</v>
      </c>
      <c r="Q28" s="55">
        <v>49403</v>
      </c>
    </row>
    <row r="29" spans="1:17" ht="13.5">
      <c r="A29" s="17" t="s">
        <v>106</v>
      </c>
      <c r="B29" s="22">
        <v>7524791</v>
      </c>
      <c r="C29" s="22">
        <v>22009193</v>
      </c>
      <c r="D29" s="22">
        <v>20788980</v>
      </c>
      <c r="E29" s="22">
        <v>7819778</v>
      </c>
      <c r="F29" s="22">
        <v>8008049</v>
      </c>
      <c r="G29" s="22">
        <v>6279668</v>
      </c>
      <c r="H29" s="21"/>
      <c r="I29" s="21"/>
      <c r="J29" s="17" t="s">
        <v>106</v>
      </c>
      <c r="K29" s="22">
        <v>5281204</v>
      </c>
      <c r="L29" s="55">
        <v>3859269</v>
      </c>
      <c r="M29" s="55">
        <v>2253121</v>
      </c>
      <c r="N29" s="55">
        <v>5929315</v>
      </c>
      <c r="O29" s="55">
        <v>3295127</v>
      </c>
      <c r="P29" s="55">
        <v>1898568</v>
      </c>
      <c r="Q29" s="55">
        <v>7843355</v>
      </c>
    </row>
    <row r="30" spans="1:17" ht="13.5">
      <c r="A30" s="17" t="s">
        <v>107</v>
      </c>
      <c r="B30" s="22">
        <v>1</v>
      </c>
      <c r="C30" s="22">
        <v>554825</v>
      </c>
      <c r="D30" s="22">
        <v>554825</v>
      </c>
      <c r="E30" s="22">
        <v>1</v>
      </c>
      <c r="F30" s="22">
        <v>117639</v>
      </c>
      <c r="G30" s="22">
        <v>117638</v>
      </c>
      <c r="H30" s="21"/>
      <c r="I30" s="21"/>
      <c r="J30" s="17" t="s">
        <v>107</v>
      </c>
      <c r="K30" s="22">
        <v>1</v>
      </c>
      <c r="L30" s="55">
        <v>420573</v>
      </c>
      <c r="M30" s="55">
        <v>420573</v>
      </c>
      <c r="N30" s="55">
        <v>1</v>
      </c>
      <c r="O30" s="55">
        <v>117336</v>
      </c>
      <c r="P30" s="55">
        <v>117336</v>
      </c>
      <c r="Q30" s="55">
        <v>1</v>
      </c>
    </row>
    <row r="31" spans="1:17" ht="13.5">
      <c r="A31" s="17" t="s">
        <v>108</v>
      </c>
      <c r="B31" s="22">
        <v>8228381</v>
      </c>
      <c r="C31" s="22">
        <v>7947312</v>
      </c>
      <c r="D31" s="22">
        <v>7906720</v>
      </c>
      <c r="E31" s="22">
        <v>8529344</v>
      </c>
      <c r="F31" s="22">
        <v>9069750</v>
      </c>
      <c r="G31" s="22">
        <v>9029258</v>
      </c>
      <c r="H31" s="21"/>
      <c r="I31" s="21"/>
      <c r="J31" s="17" t="s">
        <v>108</v>
      </c>
      <c r="K31" s="22">
        <v>10561632</v>
      </c>
      <c r="L31" s="55">
        <v>9638181</v>
      </c>
      <c r="M31" s="55">
        <v>9767482</v>
      </c>
      <c r="N31" s="55">
        <v>9292564</v>
      </c>
      <c r="O31" s="55">
        <v>9710249</v>
      </c>
      <c r="P31" s="55">
        <v>9857822</v>
      </c>
      <c r="Q31" s="55">
        <v>8375900</v>
      </c>
    </row>
    <row r="32" spans="1:17" ht="13.5" customHeight="1">
      <c r="A32" s="17" t="s">
        <v>109</v>
      </c>
      <c r="B32" s="22">
        <v>20920200</v>
      </c>
      <c r="C32" s="22">
        <v>41229497</v>
      </c>
      <c r="D32" s="22">
        <v>36349497</v>
      </c>
      <c r="E32" s="22">
        <v>22794000</v>
      </c>
      <c r="F32" s="22">
        <v>30627113</v>
      </c>
      <c r="G32" s="22">
        <v>22024813</v>
      </c>
      <c r="H32" s="21"/>
      <c r="I32" s="21"/>
      <c r="J32" s="17" t="s">
        <v>109</v>
      </c>
      <c r="K32" s="22">
        <v>18934700</v>
      </c>
      <c r="L32" s="55">
        <v>27385872</v>
      </c>
      <c r="M32" s="55">
        <v>24189772</v>
      </c>
      <c r="N32" s="55">
        <v>26067100</v>
      </c>
      <c r="O32" s="55">
        <v>28190209</v>
      </c>
      <c r="P32" s="55">
        <v>24027709</v>
      </c>
      <c r="Q32" s="55">
        <v>24172000</v>
      </c>
    </row>
    <row r="33" spans="1:17" ht="13.5">
      <c r="A33" s="17"/>
      <c r="B33" s="21"/>
      <c r="C33" s="21"/>
      <c r="D33" s="21"/>
      <c r="E33" s="21"/>
      <c r="F33" s="21"/>
      <c r="G33" s="21"/>
      <c r="H33" s="21"/>
      <c r="I33" s="21"/>
      <c r="J33" s="17"/>
      <c r="K33" s="21"/>
      <c r="L33" s="56"/>
      <c r="M33" s="56"/>
      <c r="N33" s="56"/>
      <c r="O33" s="56"/>
      <c r="P33" s="56"/>
      <c r="Q33" s="56"/>
    </row>
    <row r="34" spans="1:17" ht="13.5">
      <c r="A34" s="17"/>
      <c r="B34" s="21"/>
      <c r="C34" s="21"/>
      <c r="D34" s="21"/>
      <c r="E34" s="21"/>
      <c r="F34" s="21"/>
      <c r="G34" s="21"/>
      <c r="H34" s="21"/>
      <c r="I34" s="21"/>
      <c r="J34" s="17"/>
      <c r="K34" s="21"/>
      <c r="L34" s="56"/>
      <c r="M34" s="56"/>
      <c r="N34" s="56"/>
      <c r="O34" s="56"/>
      <c r="P34" s="56"/>
      <c r="Q34" s="56"/>
    </row>
    <row r="35" spans="1:17" ht="13.5">
      <c r="A35" s="17"/>
      <c r="B35" s="21"/>
      <c r="C35" s="21"/>
      <c r="D35" s="21"/>
      <c r="E35" s="21"/>
      <c r="F35" s="21"/>
      <c r="G35" s="21"/>
      <c r="H35" s="21"/>
      <c r="I35" s="21"/>
      <c r="J35" s="17"/>
      <c r="K35" s="21"/>
      <c r="L35" s="56"/>
      <c r="M35" s="56"/>
      <c r="N35" s="56"/>
      <c r="O35" s="56"/>
      <c r="P35" s="56"/>
      <c r="Q35" s="56"/>
    </row>
    <row r="36" spans="1:17" ht="13.5">
      <c r="A36" s="17" t="s">
        <v>110</v>
      </c>
      <c r="B36" s="22">
        <v>183425629</v>
      </c>
      <c r="C36" s="22">
        <v>225546552</v>
      </c>
      <c r="D36" s="22">
        <v>208375734</v>
      </c>
      <c r="E36" s="22">
        <v>184420502</v>
      </c>
      <c r="F36" s="22">
        <v>207024697</v>
      </c>
      <c r="G36" s="22">
        <v>192171518</v>
      </c>
      <c r="H36" s="21"/>
      <c r="I36" s="21"/>
      <c r="J36" s="17" t="s">
        <v>110</v>
      </c>
      <c r="K36" s="22">
        <v>188132880</v>
      </c>
      <c r="L36" s="55">
        <v>198887948</v>
      </c>
      <c r="M36" s="55">
        <v>192887116</v>
      </c>
      <c r="N36" s="55">
        <v>196371000</v>
      </c>
      <c r="O36" s="55">
        <f>SUM(O38:O51)</f>
        <v>199706117</v>
      </c>
      <c r="P36" s="55">
        <f>SUM(P38:P51)</f>
        <v>193196135</v>
      </c>
      <c r="Q36" s="55">
        <f>SUM(Q38:Q51)</f>
        <v>192775000</v>
      </c>
    </row>
    <row r="37" spans="1:17" ht="13.5">
      <c r="A37" s="17"/>
      <c r="B37" s="22"/>
      <c r="C37" s="22"/>
      <c r="D37" s="22"/>
      <c r="E37" s="22"/>
      <c r="F37" s="22"/>
      <c r="G37" s="22"/>
      <c r="H37" s="21"/>
      <c r="I37" s="21"/>
      <c r="J37" s="17"/>
      <c r="K37" s="22"/>
      <c r="L37" s="55"/>
      <c r="M37" s="55"/>
      <c r="N37" s="55"/>
      <c r="O37" s="55"/>
      <c r="P37" s="55"/>
      <c r="Q37" s="55"/>
    </row>
    <row r="38" spans="1:17" ht="13.5">
      <c r="A38" s="17" t="s">
        <v>111</v>
      </c>
      <c r="B38" s="22">
        <v>767580</v>
      </c>
      <c r="C38" s="22">
        <v>764598</v>
      </c>
      <c r="D38" s="22">
        <v>757745</v>
      </c>
      <c r="E38" s="22">
        <v>794983</v>
      </c>
      <c r="F38" s="22">
        <v>767806</v>
      </c>
      <c r="G38" s="22">
        <v>757262</v>
      </c>
      <c r="H38" s="21"/>
      <c r="I38" s="21"/>
      <c r="J38" s="17" t="s">
        <v>111</v>
      </c>
      <c r="K38" s="22">
        <v>772499</v>
      </c>
      <c r="L38" s="55">
        <v>752287</v>
      </c>
      <c r="M38" s="55">
        <v>735416</v>
      </c>
      <c r="N38" s="55">
        <v>959038</v>
      </c>
      <c r="O38" s="55">
        <v>937162</v>
      </c>
      <c r="P38" s="55">
        <v>925181</v>
      </c>
      <c r="Q38" s="55">
        <v>849061</v>
      </c>
    </row>
    <row r="39" spans="1:17" ht="13.5">
      <c r="A39" s="17" t="s">
        <v>112</v>
      </c>
      <c r="B39" s="22">
        <v>15863675</v>
      </c>
      <c r="C39" s="22">
        <v>36016434</v>
      </c>
      <c r="D39" s="22">
        <v>28190473</v>
      </c>
      <c r="E39" s="22">
        <v>15957023</v>
      </c>
      <c r="F39" s="22">
        <v>24133275</v>
      </c>
      <c r="G39" s="22">
        <v>23433896</v>
      </c>
      <c r="H39" s="21"/>
      <c r="I39" s="21"/>
      <c r="J39" s="17" t="s">
        <v>112</v>
      </c>
      <c r="K39" s="22">
        <v>14362560</v>
      </c>
      <c r="L39" s="55">
        <v>16109330</v>
      </c>
      <c r="M39" s="55">
        <v>15851619</v>
      </c>
      <c r="N39" s="55">
        <v>13144304</v>
      </c>
      <c r="O39" s="55">
        <v>14457069</v>
      </c>
      <c r="P39" s="55">
        <v>14173551</v>
      </c>
      <c r="Q39" s="55">
        <v>11202482</v>
      </c>
    </row>
    <row r="40" spans="1:17" ht="13.5">
      <c r="A40" s="17" t="s">
        <v>113</v>
      </c>
      <c r="B40" s="22">
        <v>70606745</v>
      </c>
      <c r="C40" s="22">
        <v>71413335</v>
      </c>
      <c r="D40" s="22">
        <v>70095827</v>
      </c>
      <c r="E40" s="22">
        <v>71550471</v>
      </c>
      <c r="F40" s="22">
        <v>75558478</v>
      </c>
      <c r="G40" s="22">
        <v>74173552</v>
      </c>
      <c r="H40" s="21"/>
      <c r="I40" s="21"/>
      <c r="J40" s="17" t="s">
        <v>113</v>
      </c>
      <c r="K40" s="22">
        <v>84038864</v>
      </c>
      <c r="L40" s="55">
        <v>82801604</v>
      </c>
      <c r="M40" s="55">
        <v>81810285</v>
      </c>
      <c r="N40" s="55">
        <v>88148135</v>
      </c>
      <c r="O40" s="55">
        <v>86079297</v>
      </c>
      <c r="P40" s="55">
        <v>84944882</v>
      </c>
      <c r="Q40" s="55">
        <v>88448701</v>
      </c>
    </row>
    <row r="41" spans="1:17" ht="13.5">
      <c r="A41" s="17" t="s">
        <v>114</v>
      </c>
      <c r="B41" s="22">
        <v>14625398</v>
      </c>
      <c r="C41" s="22">
        <v>14495571</v>
      </c>
      <c r="D41" s="22">
        <v>14144827</v>
      </c>
      <c r="E41" s="22">
        <v>14448808</v>
      </c>
      <c r="F41" s="22">
        <v>14542867</v>
      </c>
      <c r="G41" s="22">
        <v>14053158</v>
      </c>
      <c r="H41" s="21"/>
      <c r="I41" s="21"/>
      <c r="J41" s="17" t="s">
        <v>114</v>
      </c>
      <c r="K41" s="22">
        <v>13584590</v>
      </c>
      <c r="L41" s="55">
        <v>13832921</v>
      </c>
      <c r="M41" s="55">
        <v>13555823</v>
      </c>
      <c r="N41" s="55">
        <v>14506717</v>
      </c>
      <c r="O41" s="55">
        <v>14263917</v>
      </c>
      <c r="P41" s="55">
        <v>13986905</v>
      </c>
      <c r="Q41" s="55">
        <v>13841668</v>
      </c>
    </row>
    <row r="42" spans="1:17" ht="13.5">
      <c r="A42" s="17" t="s">
        <v>115</v>
      </c>
      <c r="B42" s="22">
        <v>453121</v>
      </c>
      <c r="C42" s="22">
        <v>866041</v>
      </c>
      <c r="D42" s="22">
        <v>835713</v>
      </c>
      <c r="E42" s="22">
        <v>248345</v>
      </c>
      <c r="F42" s="22">
        <v>264450</v>
      </c>
      <c r="G42" s="22">
        <v>251586</v>
      </c>
      <c r="H42" s="21"/>
      <c r="I42" s="21"/>
      <c r="J42" s="17" t="s">
        <v>115</v>
      </c>
      <c r="K42" s="22">
        <v>243129</v>
      </c>
      <c r="L42" s="55">
        <v>248909</v>
      </c>
      <c r="M42" s="55">
        <v>244400</v>
      </c>
      <c r="N42" s="55">
        <v>241247</v>
      </c>
      <c r="O42" s="55">
        <v>233654</v>
      </c>
      <c r="P42" s="55">
        <v>231764</v>
      </c>
      <c r="Q42" s="55">
        <v>208054</v>
      </c>
    </row>
    <row r="43" spans="1:17" ht="19.5" customHeight="1">
      <c r="A43" s="17" t="s">
        <v>116</v>
      </c>
      <c r="B43" s="22">
        <v>151941</v>
      </c>
      <c r="C43" s="22">
        <v>145666</v>
      </c>
      <c r="D43" s="22">
        <v>143150</v>
      </c>
      <c r="E43" s="22">
        <v>143370</v>
      </c>
      <c r="F43" s="22">
        <v>153433</v>
      </c>
      <c r="G43" s="22">
        <v>140811</v>
      </c>
      <c r="H43" s="21"/>
      <c r="I43" s="21"/>
      <c r="J43" s="17" t="s">
        <v>116</v>
      </c>
      <c r="K43" s="22">
        <v>139865</v>
      </c>
      <c r="L43" s="55">
        <v>147078</v>
      </c>
      <c r="M43" s="55">
        <v>144291</v>
      </c>
      <c r="N43" s="55">
        <v>137734</v>
      </c>
      <c r="O43" s="55">
        <v>129999</v>
      </c>
      <c r="P43" s="55">
        <v>126672</v>
      </c>
      <c r="Q43" s="55">
        <v>135241</v>
      </c>
    </row>
    <row r="44" spans="1:17" ht="13.5">
      <c r="A44" s="17" t="s">
        <v>117</v>
      </c>
      <c r="B44" s="22">
        <v>3320603</v>
      </c>
      <c r="C44" s="22">
        <v>3022586</v>
      </c>
      <c r="D44" s="22">
        <v>3003841</v>
      </c>
      <c r="E44" s="22">
        <v>3802417</v>
      </c>
      <c r="F44" s="22">
        <v>3857703</v>
      </c>
      <c r="G44" s="22">
        <v>3828815</v>
      </c>
      <c r="H44" s="21"/>
      <c r="I44" s="21"/>
      <c r="J44" s="17" t="s">
        <v>117</v>
      </c>
      <c r="K44" s="22">
        <v>5449765</v>
      </c>
      <c r="L44" s="55">
        <v>4424778</v>
      </c>
      <c r="M44" s="55">
        <v>4397352</v>
      </c>
      <c r="N44" s="55">
        <v>4327974</v>
      </c>
      <c r="O44" s="55">
        <v>4089131</v>
      </c>
      <c r="P44" s="55">
        <v>4065356</v>
      </c>
      <c r="Q44" s="55">
        <v>3575413</v>
      </c>
    </row>
    <row r="45" spans="1:17" ht="13.5">
      <c r="A45" s="17" t="s">
        <v>118</v>
      </c>
      <c r="B45" s="22">
        <v>27997904</v>
      </c>
      <c r="C45" s="22">
        <v>48307658</v>
      </c>
      <c r="D45" s="22">
        <v>44957378</v>
      </c>
      <c r="E45" s="22">
        <v>26630842</v>
      </c>
      <c r="F45" s="22">
        <v>29532302</v>
      </c>
      <c r="G45" s="22">
        <v>26730768</v>
      </c>
      <c r="H45" s="21"/>
      <c r="I45" s="21"/>
      <c r="J45" s="17" t="s">
        <v>118</v>
      </c>
      <c r="K45" s="22">
        <v>25194345</v>
      </c>
      <c r="L45" s="55">
        <v>26496550</v>
      </c>
      <c r="M45" s="55">
        <v>24936362</v>
      </c>
      <c r="N45" s="55">
        <v>28545075</v>
      </c>
      <c r="O45" s="55">
        <v>28989542</v>
      </c>
      <c r="P45" s="55">
        <v>28397042</v>
      </c>
      <c r="Q45" s="55">
        <v>25424980</v>
      </c>
    </row>
    <row r="46" spans="1:17" ht="13.5">
      <c r="A46" s="17" t="s">
        <v>119</v>
      </c>
      <c r="B46" s="22">
        <v>5014048</v>
      </c>
      <c r="C46" s="22">
        <v>4934931</v>
      </c>
      <c r="D46" s="22">
        <v>4894078</v>
      </c>
      <c r="E46" s="22">
        <v>5064988</v>
      </c>
      <c r="F46" s="22">
        <v>5198580</v>
      </c>
      <c r="G46" s="22">
        <v>5093209</v>
      </c>
      <c r="H46" s="21"/>
      <c r="I46" s="21"/>
      <c r="J46" s="17" t="s">
        <v>119</v>
      </c>
      <c r="K46" s="22">
        <v>5646365</v>
      </c>
      <c r="L46" s="55">
        <v>5726312</v>
      </c>
      <c r="M46" s="55">
        <v>5690498</v>
      </c>
      <c r="N46" s="55">
        <v>4674566</v>
      </c>
      <c r="O46" s="55">
        <v>4762822</v>
      </c>
      <c r="P46" s="55">
        <v>4723051</v>
      </c>
      <c r="Q46" s="55">
        <v>4535893</v>
      </c>
    </row>
    <row r="47" spans="1:17" ht="13.5">
      <c r="A47" s="17" t="s">
        <v>120</v>
      </c>
      <c r="B47" s="22">
        <v>18591122</v>
      </c>
      <c r="C47" s="22">
        <v>19872438</v>
      </c>
      <c r="D47" s="22">
        <v>15737671</v>
      </c>
      <c r="E47" s="22">
        <v>21045383</v>
      </c>
      <c r="F47" s="22">
        <v>28500336</v>
      </c>
      <c r="G47" s="22">
        <v>19255509</v>
      </c>
      <c r="H47" s="21"/>
      <c r="I47" s="21"/>
      <c r="J47" s="17" t="s">
        <v>120</v>
      </c>
      <c r="K47" s="22">
        <v>14871057</v>
      </c>
      <c r="L47" s="55">
        <v>24819489</v>
      </c>
      <c r="M47" s="55">
        <v>22046512</v>
      </c>
      <c r="N47" s="55">
        <v>16416008</v>
      </c>
      <c r="O47" s="55">
        <v>20769099</v>
      </c>
      <c r="P47" s="55">
        <v>16719922</v>
      </c>
      <c r="Q47" s="55">
        <v>16877134</v>
      </c>
    </row>
    <row r="48" spans="1:17" ht="19.5" customHeight="1">
      <c r="A48" s="17" t="s">
        <v>6</v>
      </c>
      <c r="B48" s="22">
        <v>1</v>
      </c>
      <c r="C48" s="22">
        <v>1</v>
      </c>
      <c r="D48" s="22">
        <v>0</v>
      </c>
      <c r="E48" s="22">
        <v>1</v>
      </c>
      <c r="F48" s="22">
        <v>1</v>
      </c>
      <c r="G48" s="22">
        <v>0</v>
      </c>
      <c r="H48" s="21"/>
      <c r="I48" s="21"/>
      <c r="J48" s="17" t="s">
        <v>6</v>
      </c>
      <c r="K48" s="22">
        <v>1</v>
      </c>
      <c r="L48" s="55">
        <v>1</v>
      </c>
      <c r="M48" s="55">
        <v>0</v>
      </c>
      <c r="N48" s="55">
        <v>1</v>
      </c>
      <c r="O48" s="55">
        <v>1</v>
      </c>
      <c r="P48" s="55">
        <v>0</v>
      </c>
      <c r="Q48" s="55">
        <v>1</v>
      </c>
    </row>
    <row r="49" spans="1:17" ht="13.5">
      <c r="A49" s="17" t="s">
        <v>121</v>
      </c>
      <c r="B49" s="22">
        <v>25152174</v>
      </c>
      <c r="C49" s="22">
        <v>24857210</v>
      </c>
      <c r="D49" s="22">
        <v>24833134</v>
      </c>
      <c r="E49" s="22">
        <v>23798822</v>
      </c>
      <c r="F49" s="22">
        <v>23643395</v>
      </c>
      <c r="G49" s="22">
        <v>23639110</v>
      </c>
      <c r="H49" s="21"/>
      <c r="I49" s="21"/>
      <c r="J49" s="17" t="s">
        <v>121</v>
      </c>
      <c r="K49" s="22">
        <v>23114039</v>
      </c>
      <c r="L49" s="55">
        <v>22876181</v>
      </c>
      <c r="M49" s="55">
        <v>22850268</v>
      </c>
      <c r="N49" s="55">
        <v>24195167</v>
      </c>
      <c r="O49" s="55">
        <v>23938464</v>
      </c>
      <c r="P49" s="55">
        <v>23907140</v>
      </c>
      <c r="Q49" s="55">
        <v>26720852</v>
      </c>
    </row>
    <row r="50" spans="1:17" ht="13.5">
      <c r="A50" s="17" t="s">
        <v>122</v>
      </c>
      <c r="B50" s="22">
        <v>781317</v>
      </c>
      <c r="C50" s="22">
        <v>797099</v>
      </c>
      <c r="D50" s="22">
        <v>781897</v>
      </c>
      <c r="E50" s="22">
        <v>835049</v>
      </c>
      <c r="F50" s="22">
        <v>822332</v>
      </c>
      <c r="G50" s="22">
        <v>813842</v>
      </c>
      <c r="H50" s="21"/>
      <c r="I50" s="21"/>
      <c r="J50" s="17" t="s">
        <v>122</v>
      </c>
      <c r="K50" s="22">
        <v>615801</v>
      </c>
      <c r="L50" s="55">
        <v>624290</v>
      </c>
      <c r="M50" s="55">
        <v>624290</v>
      </c>
      <c r="N50" s="55">
        <v>975034</v>
      </c>
      <c r="O50" s="55">
        <v>997113</v>
      </c>
      <c r="P50" s="55">
        <v>994669</v>
      </c>
      <c r="Q50" s="55">
        <v>855520</v>
      </c>
    </row>
    <row r="51" spans="1:17" ht="13.5">
      <c r="A51" s="17" t="s">
        <v>123</v>
      </c>
      <c r="B51" s="22">
        <v>100000</v>
      </c>
      <c r="C51" s="22">
        <v>52984</v>
      </c>
      <c r="D51" s="22">
        <v>0</v>
      </c>
      <c r="E51" s="22">
        <v>100000</v>
      </c>
      <c r="F51" s="22">
        <v>49739</v>
      </c>
      <c r="G51" s="22">
        <v>0</v>
      </c>
      <c r="H51" s="21"/>
      <c r="I51" s="21"/>
      <c r="J51" s="17" t="s">
        <v>123</v>
      </c>
      <c r="K51" s="22">
        <v>100000</v>
      </c>
      <c r="L51" s="55">
        <v>28218</v>
      </c>
      <c r="M51" s="55">
        <v>0</v>
      </c>
      <c r="N51" s="55">
        <v>100000</v>
      </c>
      <c r="O51" s="55">
        <v>58847</v>
      </c>
      <c r="P51" s="55">
        <v>0</v>
      </c>
      <c r="Q51" s="55">
        <v>100000</v>
      </c>
    </row>
    <row r="52" spans="1:17" ht="13.5">
      <c r="A52" s="4"/>
      <c r="B52" s="5"/>
      <c r="C52" s="5"/>
      <c r="D52" s="5"/>
      <c r="E52" s="5"/>
      <c r="F52" s="5"/>
      <c r="G52" s="5"/>
      <c r="H52" s="2"/>
      <c r="I52" s="2"/>
      <c r="J52" s="4"/>
      <c r="K52" s="5"/>
      <c r="L52" s="5"/>
      <c r="M52" s="5"/>
      <c r="N52" s="65"/>
      <c r="O52" s="5"/>
      <c r="P52" s="5"/>
      <c r="Q52" s="65"/>
    </row>
    <row r="53" spans="1:17" ht="13.5">
      <c r="A53" s="2" t="s">
        <v>480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52"/>
    </row>
  </sheetData>
  <mergeCells count="7">
    <mergeCell ref="B8:D8"/>
    <mergeCell ref="A8:A9"/>
    <mergeCell ref="J8:J9"/>
    <mergeCell ref="Q8:Q9"/>
    <mergeCell ref="N8:P8"/>
    <mergeCell ref="K8:M8"/>
    <mergeCell ref="E8:G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1">
      <selection activeCell="A1" sqref="A1"/>
    </sheetView>
  </sheetViews>
  <sheetFormatPr defaultColWidth="9.00390625" defaultRowHeight="13.5"/>
  <cols>
    <col min="1" max="1" width="24.25390625" style="0" customWidth="1"/>
    <col min="2" max="7" width="11.125" style="0" customWidth="1"/>
    <col min="8" max="8" width="2.75390625" style="0" customWidth="1"/>
    <col min="9" max="9" width="3.125" style="0" customWidth="1"/>
    <col min="10" max="10" width="24.25390625" style="0" customWidth="1"/>
    <col min="11" max="16" width="9.875" style="0" customWidth="1"/>
    <col min="17" max="17" width="9.875" style="50" customWidth="1"/>
  </cols>
  <sheetData>
    <row r="1" spans="1:17" ht="13.5">
      <c r="A1" s="2" t="s">
        <v>361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64" t="s">
        <v>362</v>
      </c>
    </row>
    <row r="2" spans="1:17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52"/>
    </row>
    <row r="3" spans="1:17" ht="13.5">
      <c r="A3" s="1" t="s">
        <v>126</v>
      </c>
      <c r="B3" s="2"/>
      <c r="C3" s="2"/>
      <c r="D3" s="2"/>
      <c r="E3" s="2"/>
      <c r="F3" s="2"/>
      <c r="G3" s="2"/>
      <c r="H3" s="2"/>
      <c r="I3" s="2"/>
      <c r="J3" s="1" t="s">
        <v>127</v>
      </c>
      <c r="K3" s="2"/>
      <c r="L3" s="2"/>
      <c r="M3" s="2"/>
      <c r="N3" s="2"/>
      <c r="O3" s="2"/>
      <c r="P3" s="2"/>
      <c r="Q3" s="52"/>
    </row>
    <row r="4" spans="1:17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2"/>
    </row>
    <row r="5" spans="1:17" ht="13.5">
      <c r="A5" s="2" t="s">
        <v>366</v>
      </c>
      <c r="B5" s="2"/>
      <c r="C5" s="2"/>
      <c r="D5" s="2"/>
      <c r="E5" s="2"/>
      <c r="F5" s="2"/>
      <c r="G5" s="2"/>
      <c r="H5" s="2"/>
      <c r="I5" s="2"/>
      <c r="J5" s="2" t="s">
        <v>365</v>
      </c>
      <c r="K5" s="2"/>
      <c r="L5" s="2"/>
      <c r="M5" s="2"/>
      <c r="N5" s="2"/>
      <c r="O5" s="2"/>
      <c r="P5" s="2"/>
      <c r="Q5" s="52"/>
    </row>
    <row r="6" spans="1:17" ht="13.5">
      <c r="A6" s="83" t="s">
        <v>128</v>
      </c>
      <c r="B6" s="86" t="s">
        <v>450</v>
      </c>
      <c r="C6" s="86"/>
      <c r="D6" s="86"/>
      <c r="E6" s="86" t="s">
        <v>452</v>
      </c>
      <c r="F6" s="86"/>
      <c r="G6" s="86"/>
      <c r="H6" s="2"/>
      <c r="I6" s="2"/>
      <c r="J6" s="83" t="s">
        <v>128</v>
      </c>
      <c r="K6" s="86" t="s">
        <v>451</v>
      </c>
      <c r="L6" s="86"/>
      <c r="M6" s="86"/>
      <c r="N6" s="86" t="s">
        <v>433</v>
      </c>
      <c r="O6" s="86"/>
      <c r="P6" s="86"/>
      <c r="Q6" s="88" t="s">
        <v>434</v>
      </c>
    </row>
    <row r="7" spans="1:17" ht="13.5">
      <c r="A7" s="83"/>
      <c r="B7" s="11" t="s">
        <v>90</v>
      </c>
      <c r="C7" s="11" t="s">
        <v>91</v>
      </c>
      <c r="D7" s="12" t="s">
        <v>89</v>
      </c>
      <c r="E7" s="11" t="s">
        <v>90</v>
      </c>
      <c r="F7" s="11" t="s">
        <v>91</v>
      </c>
      <c r="G7" s="12" t="s">
        <v>89</v>
      </c>
      <c r="H7" s="2"/>
      <c r="I7" s="2"/>
      <c r="J7" s="83"/>
      <c r="K7" s="11" t="s">
        <v>1</v>
      </c>
      <c r="L7" s="11" t="s">
        <v>91</v>
      </c>
      <c r="M7" s="11" t="s">
        <v>89</v>
      </c>
      <c r="N7" s="11" t="s">
        <v>1</v>
      </c>
      <c r="O7" s="11" t="s">
        <v>91</v>
      </c>
      <c r="P7" s="11" t="s">
        <v>89</v>
      </c>
      <c r="Q7" s="89"/>
    </row>
    <row r="8" spans="1:17" ht="13.5">
      <c r="A8" s="3"/>
      <c r="B8" s="2"/>
      <c r="C8" s="2"/>
      <c r="D8" s="2"/>
      <c r="E8" s="2"/>
      <c r="F8" s="2"/>
      <c r="G8" s="2"/>
      <c r="H8" s="2"/>
      <c r="I8" s="2"/>
      <c r="J8" s="25"/>
      <c r="K8" s="2"/>
      <c r="L8" s="2"/>
      <c r="M8" s="2"/>
      <c r="N8" s="2"/>
      <c r="O8" s="2"/>
      <c r="P8" s="2"/>
      <c r="Q8" s="52"/>
    </row>
    <row r="9" spans="1:17" ht="13.5">
      <c r="A9" s="17" t="s">
        <v>92</v>
      </c>
      <c r="B9" s="22">
        <v>204806643</v>
      </c>
      <c r="C9" s="22">
        <v>206288753</v>
      </c>
      <c r="D9" s="22">
        <v>197180991</v>
      </c>
      <c r="E9" s="22">
        <v>196477383</v>
      </c>
      <c r="F9" s="22">
        <v>188678815</v>
      </c>
      <c r="G9" s="22">
        <v>182152023</v>
      </c>
      <c r="H9" s="21"/>
      <c r="I9" s="21"/>
      <c r="J9" s="17" t="s">
        <v>92</v>
      </c>
      <c r="K9" s="82">
        <v>186212091</v>
      </c>
      <c r="L9" s="81">
        <f aca="true" t="shared" si="0" ref="L9:Q9">SUM(L11:L27)</f>
        <v>179313505</v>
      </c>
      <c r="M9" s="81">
        <f t="shared" si="0"/>
        <v>172256588</v>
      </c>
      <c r="N9" s="81">
        <f t="shared" si="0"/>
        <v>182666681</v>
      </c>
      <c r="O9" s="81">
        <f t="shared" si="0"/>
        <v>180095743</v>
      </c>
      <c r="P9" s="81">
        <f t="shared" si="0"/>
        <v>175203092</v>
      </c>
      <c r="Q9" s="81">
        <f t="shared" si="0"/>
        <v>187506694</v>
      </c>
    </row>
    <row r="10" spans="1:17" ht="13.5">
      <c r="A10" s="17"/>
      <c r="B10" s="22"/>
      <c r="C10" s="22"/>
      <c r="D10" s="22"/>
      <c r="E10" s="22"/>
      <c r="F10" s="22"/>
      <c r="G10" s="22"/>
      <c r="H10" s="21"/>
      <c r="I10" s="21"/>
      <c r="J10" s="17"/>
      <c r="K10" s="22"/>
      <c r="L10" s="55"/>
      <c r="M10" s="55"/>
      <c r="N10" s="55"/>
      <c r="O10" s="55"/>
      <c r="P10" s="55"/>
      <c r="Q10" s="55"/>
    </row>
    <row r="11" spans="1:18" ht="13.5">
      <c r="A11" s="17" t="s">
        <v>129</v>
      </c>
      <c r="B11" s="22">
        <v>51284273</v>
      </c>
      <c r="C11" s="22">
        <v>52304743</v>
      </c>
      <c r="D11" s="22">
        <v>51170242</v>
      </c>
      <c r="E11" s="22">
        <v>51489005</v>
      </c>
      <c r="F11" s="22">
        <v>51542018</v>
      </c>
      <c r="G11" s="22">
        <v>51285899</v>
      </c>
      <c r="H11" s="21"/>
      <c r="I11" s="21"/>
      <c r="J11" s="17" t="s">
        <v>130</v>
      </c>
      <c r="K11" s="22">
        <v>52828257</v>
      </c>
      <c r="L11" s="55">
        <v>52981689</v>
      </c>
      <c r="M11" s="55">
        <v>52352016</v>
      </c>
      <c r="N11" s="55">
        <v>54300708</v>
      </c>
      <c r="O11" s="55">
        <v>54778968</v>
      </c>
      <c r="P11" s="55">
        <v>53731024</v>
      </c>
      <c r="Q11" s="55">
        <v>55208430</v>
      </c>
      <c r="R11" s="50"/>
    </row>
    <row r="12" spans="1:18" ht="13.5">
      <c r="A12" s="17" t="s">
        <v>377</v>
      </c>
      <c r="B12" s="22">
        <v>456804</v>
      </c>
      <c r="C12" s="22">
        <v>456804</v>
      </c>
      <c r="D12" s="22">
        <v>559096</v>
      </c>
      <c r="E12" s="22">
        <v>431536</v>
      </c>
      <c r="F12" s="22">
        <v>431536</v>
      </c>
      <c r="G12" s="22">
        <v>560860</v>
      </c>
      <c r="H12" s="21"/>
      <c r="I12" s="21"/>
      <c r="J12" s="17" t="s">
        <v>378</v>
      </c>
      <c r="K12" s="22">
        <v>432149</v>
      </c>
      <c r="L12" s="55">
        <v>432149</v>
      </c>
      <c r="M12" s="55">
        <v>588920</v>
      </c>
      <c r="N12" s="55">
        <v>422550</v>
      </c>
      <c r="O12" s="55">
        <v>422550</v>
      </c>
      <c r="P12" s="55">
        <v>601748</v>
      </c>
      <c r="Q12" s="55">
        <v>410698</v>
      </c>
      <c r="R12" s="50"/>
    </row>
    <row r="13" spans="1:18" ht="13.5">
      <c r="A13" s="17" t="s">
        <v>131</v>
      </c>
      <c r="B13" s="22">
        <v>76536</v>
      </c>
      <c r="C13" s="22">
        <v>76536</v>
      </c>
      <c r="D13" s="22">
        <v>72760</v>
      </c>
      <c r="E13" s="22">
        <v>85550</v>
      </c>
      <c r="F13" s="22">
        <v>85550</v>
      </c>
      <c r="G13" s="22">
        <v>58892</v>
      </c>
      <c r="H13" s="21"/>
      <c r="I13" s="21"/>
      <c r="J13" s="17" t="s">
        <v>132</v>
      </c>
      <c r="K13" s="22">
        <v>66240</v>
      </c>
      <c r="L13" s="55">
        <v>66240</v>
      </c>
      <c r="M13" s="55">
        <v>62207</v>
      </c>
      <c r="N13" s="55">
        <v>66056</v>
      </c>
      <c r="O13" s="55">
        <v>66056</v>
      </c>
      <c r="P13" s="55">
        <v>62527</v>
      </c>
      <c r="Q13" s="55">
        <v>0</v>
      </c>
      <c r="R13" s="50"/>
    </row>
    <row r="14" spans="1:18" ht="13.5">
      <c r="A14" s="17" t="s">
        <v>133</v>
      </c>
      <c r="B14" s="22">
        <v>8857</v>
      </c>
      <c r="C14" s="22">
        <v>8857</v>
      </c>
      <c r="D14" s="22">
        <v>8625</v>
      </c>
      <c r="E14" s="22">
        <v>8497</v>
      </c>
      <c r="F14" s="22">
        <v>8497</v>
      </c>
      <c r="G14" s="22">
        <v>8387</v>
      </c>
      <c r="H14" s="21"/>
      <c r="I14" s="21"/>
      <c r="J14" s="17" t="s">
        <v>134</v>
      </c>
      <c r="K14" s="22">
        <v>9212</v>
      </c>
      <c r="L14" s="55">
        <v>9212</v>
      </c>
      <c r="M14" s="55">
        <v>9123</v>
      </c>
      <c r="N14" s="55">
        <v>9094</v>
      </c>
      <c r="O14" s="55">
        <v>9094</v>
      </c>
      <c r="P14" s="55">
        <v>9025</v>
      </c>
      <c r="Q14" s="55">
        <v>7998</v>
      </c>
      <c r="R14" s="50"/>
    </row>
    <row r="15" spans="1:18" ht="13.5">
      <c r="A15" s="17" t="s">
        <v>69</v>
      </c>
      <c r="B15" s="22">
        <v>21207</v>
      </c>
      <c r="C15" s="22">
        <v>20427</v>
      </c>
      <c r="D15" s="22">
        <v>19483</v>
      </c>
      <c r="E15" s="22">
        <v>21109</v>
      </c>
      <c r="F15" s="22">
        <v>21109</v>
      </c>
      <c r="G15" s="22">
        <v>20041</v>
      </c>
      <c r="H15" s="21"/>
      <c r="I15" s="21"/>
      <c r="J15" s="17" t="s">
        <v>135</v>
      </c>
      <c r="K15" s="22">
        <v>19392</v>
      </c>
      <c r="L15" s="55">
        <v>19392</v>
      </c>
      <c r="M15" s="55">
        <v>18580</v>
      </c>
      <c r="N15" s="55">
        <v>18943</v>
      </c>
      <c r="O15" s="55">
        <v>19459</v>
      </c>
      <c r="P15" s="55">
        <v>18743</v>
      </c>
      <c r="Q15" s="55">
        <v>18931</v>
      </c>
      <c r="R15" s="50"/>
    </row>
    <row r="16" spans="1:18" ht="19.5" customHeight="1">
      <c r="A16" s="17" t="s">
        <v>70</v>
      </c>
      <c r="B16" s="22">
        <v>10829198</v>
      </c>
      <c r="C16" s="22">
        <v>9117961</v>
      </c>
      <c r="D16" s="22">
        <v>9111497</v>
      </c>
      <c r="E16" s="22">
        <v>8700405</v>
      </c>
      <c r="F16" s="22">
        <v>9089752</v>
      </c>
      <c r="G16" s="22">
        <v>7668757</v>
      </c>
      <c r="H16" s="21"/>
      <c r="I16" s="21"/>
      <c r="J16" s="17" t="s">
        <v>136</v>
      </c>
      <c r="K16" s="22">
        <v>3956122</v>
      </c>
      <c r="L16" s="55">
        <v>3067986</v>
      </c>
      <c r="M16" s="55">
        <v>2966106</v>
      </c>
      <c r="N16" s="55">
        <v>3754299</v>
      </c>
      <c r="O16" s="55">
        <v>2746061</v>
      </c>
      <c r="P16" s="55">
        <v>2743583</v>
      </c>
      <c r="Q16" s="55">
        <v>2266440</v>
      </c>
      <c r="R16" s="50"/>
    </row>
    <row r="17" spans="1:18" ht="13.5">
      <c r="A17" s="17" t="s">
        <v>71</v>
      </c>
      <c r="B17" s="22">
        <v>4911434</v>
      </c>
      <c r="C17" s="22">
        <v>23164190</v>
      </c>
      <c r="D17" s="22">
        <v>23164139</v>
      </c>
      <c r="E17" s="22">
        <v>8299242</v>
      </c>
      <c r="F17" s="22">
        <v>8233818</v>
      </c>
      <c r="G17" s="22">
        <v>8233813</v>
      </c>
      <c r="H17" s="21"/>
      <c r="I17" s="21"/>
      <c r="J17" s="17" t="s">
        <v>137</v>
      </c>
      <c r="K17" s="22">
        <v>15976105</v>
      </c>
      <c r="L17" s="55">
        <v>15900605</v>
      </c>
      <c r="M17" s="55">
        <v>15890723</v>
      </c>
      <c r="N17" s="55">
        <v>11005661</v>
      </c>
      <c r="O17" s="55">
        <v>11005661</v>
      </c>
      <c r="P17" s="55">
        <v>11005659</v>
      </c>
      <c r="Q17" s="55">
        <v>8286160</v>
      </c>
      <c r="R17" s="50"/>
    </row>
    <row r="18" spans="1:18" ht="13.5">
      <c r="A18" s="17" t="s">
        <v>72</v>
      </c>
      <c r="B18" s="22">
        <v>157234</v>
      </c>
      <c r="C18" s="22">
        <v>363782</v>
      </c>
      <c r="D18" s="22">
        <v>361442</v>
      </c>
      <c r="E18" s="22">
        <v>0</v>
      </c>
      <c r="F18" s="22">
        <v>0</v>
      </c>
      <c r="G18" s="22">
        <v>0</v>
      </c>
      <c r="H18" s="21"/>
      <c r="I18" s="21"/>
      <c r="J18" s="17" t="s">
        <v>138</v>
      </c>
      <c r="K18" s="22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0"/>
    </row>
    <row r="19" spans="1:18" ht="13.5">
      <c r="A19" s="17" t="s">
        <v>73</v>
      </c>
      <c r="B19" s="22">
        <v>106270</v>
      </c>
      <c r="C19" s="22">
        <v>106270</v>
      </c>
      <c r="D19" s="22">
        <v>98295</v>
      </c>
      <c r="E19" s="22">
        <v>92608</v>
      </c>
      <c r="F19" s="22">
        <v>104410</v>
      </c>
      <c r="G19" s="22">
        <v>85477</v>
      </c>
      <c r="H19" s="21"/>
      <c r="I19" s="21"/>
      <c r="J19" s="17" t="s">
        <v>139</v>
      </c>
      <c r="K19" s="22">
        <v>89351</v>
      </c>
      <c r="L19" s="55">
        <v>89351</v>
      </c>
      <c r="M19" s="55">
        <v>86180</v>
      </c>
      <c r="N19" s="55">
        <v>52149</v>
      </c>
      <c r="O19" s="55">
        <v>54535</v>
      </c>
      <c r="P19" s="55">
        <v>48580</v>
      </c>
      <c r="Q19" s="55">
        <v>53845</v>
      </c>
      <c r="R19" s="50"/>
    </row>
    <row r="20" spans="1:18" ht="13.5">
      <c r="A20" s="66" t="s">
        <v>397</v>
      </c>
      <c r="B20" s="22">
        <v>0</v>
      </c>
      <c r="C20" s="22">
        <v>0</v>
      </c>
      <c r="D20" s="22">
        <v>0</v>
      </c>
      <c r="E20" s="22">
        <v>26902</v>
      </c>
      <c r="F20" s="22">
        <v>26902</v>
      </c>
      <c r="G20" s="22">
        <v>24183</v>
      </c>
      <c r="H20" s="21"/>
      <c r="I20" s="21"/>
      <c r="J20" s="66" t="s">
        <v>396</v>
      </c>
      <c r="K20" s="22">
        <v>23900</v>
      </c>
      <c r="L20" s="55">
        <v>23900</v>
      </c>
      <c r="M20" s="55">
        <v>30394</v>
      </c>
      <c r="N20" s="55">
        <v>23540</v>
      </c>
      <c r="O20" s="55">
        <v>23540</v>
      </c>
      <c r="P20" s="55">
        <v>36346</v>
      </c>
      <c r="Q20" s="55">
        <v>23401</v>
      </c>
      <c r="R20" s="50"/>
    </row>
    <row r="21" spans="1:18" ht="19.5" customHeight="1">
      <c r="A21" s="17" t="s">
        <v>56</v>
      </c>
      <c r="B21" s="22">
        <v>6240</v>
      </c>
      <c r="C21" s="22">
        <v>6440</v>
      </c>
      <c r="D21" s="22">
        <v>5921</v>
      </c>
      <c r="E21" s="22">
        <v>6234</v>
      </c>
      <c r="F21" s="22">
        <v>6533</v>
      </c>
      <c r="G21" s="22">
        <v>6003</v>
      </c>
      <c r="H21" s="21"/>
      <c r="I21" s="21"/>
      <c r="J21" s="17" t="s">
        <v>140</v>
      </c>
      <c r="K21" s="22">
        <v>6207</v>
      </c>
      <c r="L21" s="55">
        <v>6156</v>
      </c>
      <c r="M21" s="55">
        <v>5733</v>
      </c>
      <c r="N21" s="55">
        <v>6276</v>
      </c>
      <c r="O21" s="55">
        <v>6276</v>
      </c>
      <c r="P21" s="55">
        <v>5711</v>
      </c>
      <c r="Q21" s="55">
        <v>6340</v>
      </c>
      <c r="R21" s="50"/>
    </row>
    <row r="22" spans="1:18" ht="13.5" customHeight="1">
      <c r="A22" s="17" t="s">
        <v>57</v>
      </c>
      <c r="B22" s="22">
        <v>27880730</v>
      </c>
      <c r="C22" s="22">
        <v>27534451</v>
      </c>
      <c r="D22" s="22">
        <v>27585974</v>
      </c>
      <c r="E22" s="22">
        <v>28903473</v>
      </c>
      <c r="F22" s="22">
        <v>28619159</v>
      </c>
      <c r="G22" s="22">
        <v>28567780</v>
      </c>
      <c r="H22" s="21"/>
      <c r="I22" s="21"/>
      <c r="J22" s="17" t="s">
        <v>124</v>
      </c>
      <c r="K22" s="22">
        <v>29158010</v>
      </c>
      <c r="L22" s="55">
        <v>29851000</v>
      </c>
      <c r="M22" s="55">
        <v>29820375</v>
      </c>
      <c r="N22" s="55">
        <v>30701943</v>
      </c>
      <c r="O22" s="55">
        <v>30822394</v>
      </c>
      <c r="P22" s="55">
        <v>30832535</v>
      </c>
      <c r="Q22" s="55">
        <v>32612368</v>
      </c>
      <c r="R22" s="50"/>
    </row>
    <row r="23" spans="1:18" ht="13.5" customHeight="1">
      <c r="A23" s="17" t="s">
        <v>371</v>
      </c>
      <c r="B23" s="22">
        <v>4080593</v>
      </c>
      <c r="C23" s="22">
        <v>3978940</v>
      </c>
      <c r="D23" s="22">
        <v>3675152</v>
      </c>
      <c r="E23" s="22">
        <v>3866488</v>
      </c>
      <c r="F23" s="22">
        <v>3943610</v>
      </c>
      <c r="G23" s="22">
        <v>3856375</v>
      </c>
      <c r="H23" s="21"/>
      <c r="I23" s="21"/>
      <c r="J23" s="17" t="s">
        <v>370</v>
      </c>
      <c r="K23" s="22">
        <v>3979551</v>
      </c>
      <c r="L23" s="55">
        <v>4026850</v>
      </c>
      <c r="M23" s="55">
        <v>3985219</v>
      </c>
      <c r="N23" s="55">
        <v>4086236</v>
      </c>
      <c r="O23" s="55">
        <v>4149402</v>
      </c>
      <c r="P23" s="55">
        <v>4109914</v>
      </c>
      <c r="Q23" s="55">
        <v>4478499</v>
      </c>
      <c r="R23" s="50"/>
    </row>
    <row r="24" spans="1:18" ht="13.5">
      <c r="A24" s="17" t="s">
        <v>74</v>
      </c>
      <c r="B24" s="22">
        <v>6491212</v>
      </c>
      <c r="C24" s="22">
        <v>4257880</v>
      </c>
      <c r="D24" s="22">
        <v>4066222</v>
      </c>
      <c r="E24" s="22">
        <v>72613</v>
      </c>
      <c r="F24" s="22">
        <v>219348</v>
      </c>
      <c r="G24" s="22">
        <v>210231</v>
      </c>
      <c r="H24" s="21"/>
      <c r="I24" s="21"/>
      <c r="J24" s="17" t="s">
        <v>141</v>
      </c>
      <c r="K24" s="22">
        <v>32475</v>
      </c>
      <c r="L24" s="55">
        <v>5635</v>
      </c>
      <c r="M24" s="55">
        <v>5653</v>
      </c>
      <c r="N24" s="55">
        <v>0</v>
      </c>
      <c r="O24" s="55">
        <v>0</v>
      </c>
      <c r="P24" s="55">
        <v>0</v>
      </c>
      <c r="Q24" s="55">
        <v>0</v>
      </c>
      <c r="R24" s="50"/>
    </row>
    <row r="25" spans="1:18" ht="13.5">
      <c r="A25" s="17" t="s">
        <v>75</v>
      </c>
      <c r="B25" s="22">
        <v>385281</v>
      </c>
      <c r="C25" s="22">
        <v>385281</v>
      </c>
      <c r="D25" s="22">
        <v>364402</v>
      </c>
      <c r="E25" s="22">
        <v>389049</v>
      </c>
      <c r="F25" s="22">
        <v>378789</v>
      </c>
      <c r="G25" s="22">
        <v>367686</v>
      </c>
      <c r="H25" s="21"/>
      <c r="I25" s="21"/>
      <c r="J25" s="17" t="s">
        <v>142</v>
      </c>
      <c r="K25" s="22">
        <v>395026</v>
      </c>
      <c r="L25" s="55">
        <v>395026</v>
      </c>
      <c r="M25" s="55">
        <v>355873</v>
      </c>
      <c r="N25" s="55">
        <v>398053</v>
      </c>
      <c r="O25" s="55">
        <v>398053</v>
      </c>
      <c r="P25" s="55">
        <v>376019</v>
      </c>
      <c r="Q25" s="55">
        <v>380482</v>
      </c>
      <c r="R25" s="50"/>
    </row>
    <row r="26" spans="1:18" ht="19.5" customHeight="1">
      <c r="A26" s="17" t="s">
        <v>58</v>
      </c>
      <c r="B26" s="22">
        <v>153356</v>
      </c>
      <c r="C26" s="22">
        <v>153356</v>
      </c>
      <c r="D26" s="22">
        <v>157925</v>
      </c>
      <c r="E26" s="22">
        <v>224924</v>
      </c>
      <c r="F26" s="22">
        <v>224924</v>
      </c>
      <c r="G26" s="22">
        <v>267172</v>
      </c>
      <c r="H26" s="21"/>
      <c r="I26" s="21"/>
      <c r="J26" s="17" t="s">
        <v>125</v>
      </c>
      <c r="K26" s="22">
        <v>300862</v>
      </c>
      <c r="L26" s="55">
        <v>300862</v>
      </c>
      <c r="M26" s="55">
        <v>303550</v>
      </c>
      <c r="N26" s="55">
        <v>232430</v>
      </c>
      <c r="O26" s="55">
        <v>235430</v>
      </c>
      <c r="P26" s="55">
        <v>315830</v>
      </c>
      <c r="Q26" s="55">
        <v>341969</v>
      </c>
      <c r="R26" s="50"/>
    </row>
    <row r="27" spans="1:18" ht="13.5">
      <c r="A27" s="17" t="s">
        <v>143</v>
      </c>
      <c r="B27" s="22">
        <v>97957418</v>
      </c>
      <c r="C27" s="22">
        <v>84352835</v>
      </c>
      <c r="D27" s="22">
        <v>76759816</v>
      </c>
      <c r="E27" s="22">
        <v>93859748</v>
      </c>
      <c r="F27" s="22">
        <v>85742860</v>
      </c>
      <c r="G27" s="22">
        <v>80930467</v>
      </c>
      <c r="H27" s="21"/>
      <c r="I27" s="21"/>
      <c r="J27" s="17" t="s">
        <v>144</v>
      </c>
      <c r="K27" s="22">
        <v>78939232</v>
      </c>
      <c r="L27" s="55">
        <v>72137452</v>
      </c>
      <c r="M27" s="55">
        <v>65775936</v>
      </c>
      <c r="N27" s="55">
        <v>77588743</v>
      </c>
      <c r="O27" s="55">
        <v>75358264</v>
      </c>
      <c r="P27" s="55">
        <v>71305848</v>
      </c>
      <c r="Q27" s="55">
        <v>83411133</v>
      </c>
      <c r="R27" s="50"/>
    </row>
    <row r="28" spans="1:18" ht="13.5">
      <c r="A28" s="17" t="s">
        <v>59</v>
      </c>
      <c r="B28" s="21"/>
      <c r="C28" s="21"/>
      <c r="D28" s="21"/>
      <c r="E28" s="21"/>
      <c r="F28" s="21"/>
      <c r="G28" s="21"/>
      <c r="H28" s="21"/>
      <c r="I28" s="21"/>
      <c r="J28" s="17"/>
      <c r="K28" s="21"/>
      <c r="L28" s="56"/>
      <c r="M28" s="56"/>
      <c r="N28" s="56"/>
      <c r="O28" s="56"/>
      <c r="P28" s="56"/>
      <c r="Q28" s="56"/>
      <c r="R28" s="50"/>
    </row>
    <row r="29" spans="1:17" ht="13.5">
      <c r="A29" s="17"/>
      <c r="B29" s="21"/>
      <c r="C29" s="21"/>
      <c r="D29" s="21"/>
      <c r="E29" s="21"/>
      <c r="F29" s="21"/>
      <c r="G29" s="21"/>
      <c r="H29" s="21"/>
      <c r="I29" s="21"/>
      <c r="J29" s="17"/>
      <c r="K29" s="21"/>
      <c r="L29" s="56"/>
      <c r="M29" s="56"/>
      <c r="N29" s="56"/>
      <c r="O29" s="56"/>
      <c r="P29" s="56"/>
      <c r="Q29" s="56"/>
    </row>
    <row r="30" spans="1:17" ht="13.5">
      <c r="A30" s="17" t="s">
        <v>110</v>
      </c>
      <c r="B30" s="22">
        <v>204806643</v>
      </c>
      <c r="C30" s="22">
        <v>206288753</v>
      </c>
      <c r="D30" s="22">
        <v>195523749</v>
      </c>
      <c r="E30" s="22">
        <v>196477383</v>
      </c>
      <c r="F30" s="22">
        <v>188678815</v>
      </c>
      <c r="G30" s="22">
        <v>180123753</v>
      </c>
      <c r="H30" s="21"/>
      <c r="I30" s="21"/>
      <c r="J30" s="17" t="s">
        <v>110</v>
      </c>
      <c r="K30" s="82">
        <v>186212091</v>
      </c>
      <c r="L30" s="81">
        <f aca="true" t="shared" si="1" ref="L30:Q30">SUM(L32:L48)</f>
        <v>179313505</v>
      </c>
      <c r="M30" s="81">
        <f t="shared" si="1"/>
        <v>170474210</v>
      </c>
      <c r="N30" s="81">
        <f t="shared" si="1"/>
        <v>182666681</v>
      </c>
      <c r="O30" s="81">
        <f t="shared" si="1"/>
        <v>180095743</v>
      </c>
      <c r="P30" s="81">
        <f t="shared" si="1"/>
        <v>172558137</v>
      </c>
      <c r="Q30" s="81">
        <f t="shared" si="1"/>
        <v>187506694</v>
      </c>
    </row>
    <row r="31" spans="1:17" ht="13.5">
      <c r="A31" s="17"/>
      <c r="B31" s="22"/>
      <c r="C31" s="22"/>
      <c r="D31" s="22"/>
      <c r="E31" s="22"/>
      <c r="F31" s="22"/>
      <c r="G31" s="22"/>
      <c r="H31" s="21"/>
      <c r="I31" s="21"/>
      <c r="J31" s="17"/>
      <c r="K31" s="22"/>
      <c r="L31" s="55"/>
      <c r="M31" s="55"/>
      <c r="N31" s="55"/>
      <c r="O31" s="55"/>
      <c r="P31" s="55"/>
      <c r="Q31" s="55"/>
    </row>
    <row r="32" spans="1:17" ht="13.5">
      <c r="A32" s="17" t="s">
        <v>129</v>
      </c>
      <c r="B32" s="22">
        <v>51284273</v>
      </c>
      <c r="C32" s="22">
        <v>52304743</v>
      </c>
      <c r="D32" s="22">
        <v>49959711</v>
      </c>
      <c r="E32" s="22">
        <v>51489005</v>
      </c>
      <c r="F32" s="22">
        <v>51542018</v>
      </c>
      <c r="G32" s="22">
        <v>50280630</v>
      </c>
      <c r="H32" s="21"/>
      <c r="I32" s="21"/>
      <c r="J32" s="17" t="s">
        <v>130</v>
      </c>
      <c r="K32" s="22">
        <v>52828257</v>
      </c>
      <c r="L32" s="55">
        <v>52981689</v>
      </c>
      <c r="M32" s="55">
        <v>51409904</v>
      </c>
      <c r="N32" s="55">
        <v>54300708</v>
      </c>
      <c r="O32" s="55">
        <v>54778968</v>
      </c>
      <c r="P32" s="55">
        <v>52471691</v>
      </c>
      <c r="Q32" s="55">
        <v>55208430</v>
      </c>
    </row>
    <row r="33" spans="1:17" ht="13.5">
      <c r="A33" s="17" t="s">
        <v>377</v>
      </c>
      <c r="B33" s="22">
        <v>456804</v>
      </c>
      <c r="C33" s="22">
        <v>456804</v>
      </c>
      <c r="D33" s="22">
        <v>414904</v>
      </c>
      <c r="E33" s="22">
        <v>431536</v>
      </c>
      <c r="F33" s="22">
        <v>431536</v>
      </c>
      <c r="G33" s="22">
        <v>377961</v>
      </c>
      <c r="H33" s="21"/>
      <c r="I33" s="21"/>
      <c r="J33" s="17" t="s">
        <v>378</v>
      </c>
      <c r="K33" s="22">
        <v>432149</v>
      </c>
      <c r="L33" s="55">
        <v>432149</v>
      </c>
      <c r="M33" s="55">
        <v>380762</v>
      </c>
      <c r="N33" s="55">
        <v>422550</v>
      </c>
      <c r="O33" s="55">
        <v>422550</v>
      </c>
      <c r="P33" s="55">
        <v>362668</v>
      </c>
      <c r="Q33" s="55">
        <v>410698</v>
      </c>
    </row>
    <row r="34" spans="1:17" ht="13.5">
      <c r="A34" s="17" t="s">
        <v>131</v>
      </c>
      <c r="B34" s="22">
        <v>76536</v>
      </c>
      <c r="C34" s="22">
        <v>76536</v>
      </c>
      <c r="D34" s="22">
        <v>72760</v>
      </c>
      <c r="E34" s="22">
        <v>85550</v>
      </c>
      <c r="F34" s="22">
        <v>85550</v>
      </c>
      <c r="G34" s="22">
        <v>58892</v>
      </c>
      <c r="H34" s="21"/>
      <c r="I34" s="21"/>
      <c r="J34" s="17" t="s">
        <v>132</v>
      </c>
      <c r="K34" s="22">
        <v>66240</v>
      </c>
      <c r="L34" s="55">
        <v>66240</v>
      </c>
      <c r="M34" s="55">
        <v>62207</v>
      </c>
      <c r="N34" s="55">
        <v>66056</v>
      </c>
      <c r="O34" s="55">
        <v>66056</v>
      </c>
      <c r="P34" s="55">
        <v>62527</v>
      </c>
      <c r="Q34" s="55">
        <v>0</v>
      </c>
    </row>
    <row r="35" spans="1:17" ht="13.5">
      <c r="A35" s="17" t="s">
        <v>133</v>
      </c>
      <c r="B35" s="22">
        <v>8857</v>
      </c>
      <c r="C35" s="22">
        <v>8857</v>
      </c>
      <c r="D35" s="22">
        <v>8625</v>
      </c>
      <c r="E35" s="22">
        <v>8497</v>
      </c>
      <c r="F35" s="22">
        <v>8497</v>
      </c>
      <c r="G35" s="22">
        <v>8386</v>
      </c>
      <c r="H35" s="21"/>
      <c r="I35" s="21"/>
      <c r="J35" s="17" t="s">
        <v>134</v>
      </c>
      <c r="K35" s="22">
        <v>9212</v>
      </c>
      <c r="L35" s="55">
        <v>9212</v>
      </c>
      <c r="M35" s="55">
        <v>9123</v>
      </c>
      <c r="N35" s="55">
        <v>9094</v>
      </c>
      <c r="O35" s="55">
        <v>9094</v>
      </c>
      <c r="P35" s="55">
        <v>9025</v>
      </c>
      <c r="Q35" s="55">
        <v>7998</v>
      </c>
    </row>
    <row r="36" spans="1:17" ht="13.5">
      <c r="A36" s="17" t="s">
        <v>69</v>
      </c>
      <c r="B36" s="22">
        <v>21207</v>
      </c>
      <c r="C36" s="22">
        <v>20427</v>
      </c>
      <c r="D36" s="22">
        <v>10700</v>
      </c>
      <c r="E36" s="22">
        <v>21109</v>
      </c>
      <c r="F36" s="22">
        <v>21109</v>
      </c>
      <c r="G36" s="22">
        <v>11901</v>
      </c>
      <c r="H36" s="21"/>
      <c r="I36" s="21"/>
      <c r="J36" s="17" t="s">
        <v>135</v>
      </c>
      <c r="K36" s="22">
        <v>19392</v>
      </c>
      <c r="L36" s="55">
        <v>19392</v>
      </c>
      <c r="M36" s="55">
        <v>10691</v>
      </c>
      <c r="N36" s="55">
        <v>18943</v>
      </c>
      <c r="O36" s="55">
        <v>19459</v>
      </c>
      <c r="P36" s="55">
        <v>10936</v>
      </c>
      <c r="Q36" s="55">
        <v>18931</v>
      </c>
    </row>
    <row r="37" spans="1:17" ht="19.5" customHeight="1">
      <c r="A37" s="17" t="s">
        <v>70</v>
      </c>
      <c r="B37" s="22">
        <v>10829198</v>
      </c>
      <c r="C37" s="22">
        <v>9117961</v>
      </c>
      <c r="D37" s="22">
        <v>9111497</v>
      </c>
      <c r="E37" s="22">
        <v>8700405</v>
      </c>
      <c r="F37" s="22">
        <v>9089752</v>
      </c>
      <c r="G37" s="22">
        <v>7668757</v>
      </c>
      <c r="H37" s="21"/>
      <c r="I37" s="21"/>
      <c r="J37" s="17" t="s">
        <v>136</v>
      </c>
      <c r="K37" s="22">
        <v>3956122</v>
      </c>
      <c r="L37" s="55">
        <v>3067986</v>
      </c>
      <c r="M37" s="55">
        <v>2966106</v>
      </c>
      <c r="N37" s="55">
        <v>3754299</v>
      </c>
      <c r="O37" s="55">
        <v>2746061</v>
      </c>
      <c r="P37" s="55">
        <v>2743583</v>
      </c>
      <c r="Q37" s="55">
        <v>2266440</v>
      </c>
    </row>
    <row r="38" spans="1:17" ht="13.5">
      <c r="A38" s="17" t="s">
        <v>71</v>
      </c>
      <c r="B38" s="22">
        <v>4911434</v>
      </c>
      <c r="C38" s="22">
        <v>23164190</v>
      </c>
      <c r="D38" s="22">
        <v>23164139</v>
      </c>
      <c r="E38" s="22">
        <v>8299242</v>
      </c>
      <c r="F38" s="22">
        <v>8233818</v>
      </c>
      <c r="G38" s="22">
        <v>8233813</v>
      </c>
      <c r="H38" s="21"/>
      <c r="I38" s="21"/>
      <c r="J38" s="17" t="s">
        <v>137</v>
      </c>
      <c r="K38" s="22">
        <v>15976105</v>
      </c>
      <c r="L38" s="55">
        <v>15900605</v>
      </c>
      <c r="M38" s="55">
        <v>15890723</v>
      </c>
      <c r="N38" s="55">
        <v>11005661</v>
      </c>
      <c r="O38" s="55">
        <v>11005661</v>
      </c>
      <c r="P38" s="55">
        <v>11005659</v>
      </c>
      <c r="Q38" s="55">
        <v>8286160</v>
      </c>
    </row>
    <row r="39" spans="1:17" ht="13.5">
      <c r="A39" s="17" t="s">
        <v>72</v>
      </c>
      <c r="B39" s="22">
        <v>157234</v>
      </c>
      <c r="C39" s="22">
        <v>363782</v>
      </c>
      <c r="D39" s="22">
        <v>346631</v>
      </c>
      <c r="E39" s="22">
        <v>0</v>
      </c>
      <c r="F39" s="22">
        <v>0</v>
      </c>
      <c r="G39" s="22">
        <v>0</v>
      </c>
      <c r="H39" s="21"/>
      <c r="I39" s="21"/>
      <c r="J39" s="17" t="s">
        <v>138</v>
      </c>
      <c r="K39" s="22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</row>
    <row r="40" spans="1:17" ht="13.5">
      <c r="A40" s="17" t="s">
        <v>73</v>
      </c>
      <c r="B40" s="22">
        <v>106270</v>
      </c>
      <c r="C40" s="22">
        <v>106270</v>
      </c>
      <c r="D40" s="22">
        <v>98120</v>
      </c>
      <c r="E40" s="22">
        <v>92608</v>
      </c>
      <c r="F40" s="22">
        <v>104410</v>
      </c>
      <c r="G40" s="22">
        <v>85332</v>
      </c>
      <c r="H40" s="21"/>
      <c r="I40" s="21"/>
      <c r="J40" s="17" t="s">
        <v>139</v>
      </c>
      <c r="K40" s="22">
        <v>89351</v>
      </c>
      <c r="L40" s="55">
        <v>89351</v>
      </c>
      <c r="M40" s="55">
        <v>85687</v>
      </c>
      <c r="N40" s="55">
        <v>52149</v>
      </c>
      <c r="O40" s="55">
        <v>54535</v>
      </c>
      <c r="P40" s="55">
        <v>48392</v>
      </c>
      <c r="Q40" s="55">
        <v>53845</v>
      </c>
    </row>
    <row r="41" spans="1:17" ht="13.5">
      <c r="A41" s="66" t="s">
        <v>397</v>
      </c>
      <c r="B41" s="22">
        <v>0</v>
      </c>
      <c r="C41" s="22">
        <v>0</v>
      </c>
      <c r="D41" s="22">
        <v>0</v>
      </c>
      <c r="E41" s="22">
        <v>26902</v>
      </c>
      <c r="F41" s="22">
        <v>26902</v>
      </c>
      <c r="G41" s="22">
        <v>18763</v>
      </c>
      <c r="H41" s="21"/>
      <c r="I41" s="21"/>
      <c r="J41" s="66" t="s">
        <v>396</v>
      </c>
      <c r="K41" s="22">
        <v>23900</v>
      </c>
      <c r="L41" s="55">
        <v>23900</v>
      </c>
      <c r="M41" s="55">
        <v>18639</v>
      </c>
      <c r="N41" s="55">
        <v>23540</v>
      </c>
      <c r="O41" s="55">
        <v>23540</v>
      </c>
      <c r="P41" s="55">
        <v>15854</v>
      </c>
      <c r="Q41" s="55">
        <v>23401</v>
      </c>
    </row>
    <row r="42" spans="1:17" ht="19.5" customHeight="1">
      <c r="A42" s="17" t="s">
        <v>56</v>
      </c>
      <c r="B42" s="22">
        <v>6240</v>
      </c>
      <c r="C42" s="22">
        <v>6440</v>
      </c>
      <c r="D42" s="22">
        <v>5921</v>
      </c>
      <c r="E42" s="22">
        <v>6234</v>
      </c>
      <c r="F42" s="22">
        <v>6533</v>
      </c>
      <c r="G42" s="22">
        <v>6003</v>
      </c>
      <c r="H42" s="21"/>
      <c r="I42" s="21"/>
      <c r="J42" s="17" t="s">
        <v>140</v>
      </c>
      <c r="K42" s="22">
        <v>6207</v>
      </c>
      <c r="L42" s="55">
        <v>6156</v>
      </c>
      <c r="M42" s="55">
        <v>5733</v>
      </c>
      <c r="N42" s="55">
        <v>6276</v>
      </c>
      <c r="O42" s="55">
        <v>6276</v>
      </c>
      <c r="P42" s="55">
        <v>5711</v>
      </c>
      <c r="Q42" s="55">
        <v>6340</v>
      </c>
    </row>
    <row r="43" spans="1:17" ht="13.5" customHeight="1">
      <c r="A43" s="17" t="s">
        <v>57</v>
      </c>
      <c r="B43" s="22">
        <v>27880730</v>
      </c>
      <c r="C43" s="22">
        <v>27534451</v>
      </c>
      <c r="D43" s="22">
        <v>27256245</v>
      </c>
      <c r="E43" s="22">
        <v>28903473</v>
      </c>
      <c r="F43" s="22">
        <v>28619159</v>
      </c>
      <c r="G43" s="22">
        <v>28076963</v>
      </c>
      <c r="H43" s="21"/>
      <c r="I43" s="21"/>
      <c r="J43" s="17" t="s">
        <v>124</v>
      </c>
      <c r="K43" s="22">
        <v>29158010</v>
      </c>
      <c r="L43" s="55">
        <v>29851000</v>
      </c>
      <c r="M43" s="55">
        <v>29438297</v>
      </c>
      <c r="N43" s="55">
        <v>30701943</v>
      </c>
      <c r="O43" s="55">
        <v>30822394</v>
      </c>
      <c r="P43" s="55">
        <v>30302321</v>
      </c>
      <c r="Q43" s="55">
        <v>32612368</v>
      </c>
    </row>
    <row r="44" spans="1:17" ht="13.5" customHeight="1">
      <c r="A44" s="17" t="s">
        <v>371</v>
      </c>
      <c r="B44" s="22">
        <v>4080593</v>
      </c>
      <c r="C44" s="22">
        <v>3978940</v>
      </c>
      <c r="D44" s="22">
        <v>3611536</v>
      </c>
      <c r="E44" s="22">
        <v>3866488</v>
      </c>
      <c r="F44" s="22">
        <v>3943610</v>
      </c>
      <c r="G44" s="22">
        <v>3812298</v>
      </c>
      <c r="H44" s="21"/>
      <c r="I44" s="21"/>
      <c r="J44" s="17" t="s">
        <v>370</v>
      </c>
      <c r="K44" s="22">
        <v>3979551</v>
      </c>
      <c r="L44" s="55">
        <v>4026850</v>
      </c>
      <c r="M44" s="55">
        <v>3936820</v>
      </c>
      <c r="N44" s="55">
        <v>4086236</v>
      </c>
      <c r="O44" s="55">
        <v>4149402</v>
      </c>
      <c r="P44" s="55">
        <v>3991289</v>
      </c>
      <c r="Q44" s="55">
        <v>4478499</v>
      </c>
    </row>
    <row r="45" spans="1:17" ht="13.5">
      <c r="A45" s="17" t="s">
        <v>74</v>
      </c>
      <c r="B45" s="22">
        <v>6491212</v>
      </c>
      <c r="C45" s="22">
        <v>4257880</v>
      </c>
      <c r="D45" s="22">
        <v>4239343</v>
      </c>
      <c r="E45" s="22">
        <v>72613</v>
      </c>
      <c r="F45" s="22">
        <v>219348</v>
      </c>
      <c r="G45" s="22">
        <v>210507</v>
      </c>
      <c r="H45" s="21"/>
      <c r="I45" s="21"/>
      <c r="J45" s="17" t="s">
        <v>141</v>
      </c>
      <c r="K45" s="22">
        <v>32475</v>
      </c>
      <c r="L45" s="55">
        <v>5635</v>
      </c>
      <c r="M45" s="55">
        <v>4930</v>
      </c>
      <c r="N45" s="55">
        <v>0</v>
      </c>
      <c r="O45" s="55">
        <v>0</v>
      </c>
      <c r="P45" s="55">
        <v>0</v>
      </c>
      <c r="Q45" s="55">
        <v>0</v>
      </c>
    </row>
    <row r="46" spans="1:17" ht="13.5">
      <c r="A46" s="17" t="s">
        <v>75</v>
      </c>
      <c r="B46" s="22">
        <v>385281</v>
      </c>
      <c r="C46" s="22">
        <v>385281</v>
      </c>
      <c r="D46" s="22">
        <v>364402</v>
      </c>
      <c r="E46" s="22">
        <v>389049</v>
      </c>
      <c r="F46" s="22">
        <v>378789</v>
      </c>
      <c r="G46" s="22">
        <v>367686</v>
      </c>
      <c r="H46" s="21"/>
      <c r="I46" s="21"/>
      <c r="J46" s="17" t="s">
        <v>142</v>
      </c>
      <c r="K46" s="22">
        <v>395026</v>
      </c>
      <c r="L46" s="55">
        <v>395026</v>
      </c>
      <c r="M46" s="55">
        <v>355873</v>
      </c>
      <c r="N46" s="55">
        <v>398053</v>
      </c>
      <c r="O46" s="55">
        <v>398053</v>
      </c>
      <c r="P46" s="55">
        <v>376019</v>
      </c>
      <c r="Q46" s="55">
        <v>380482</v>
      </c>
    </row>
    <row r="47" spans="1:17" ht="19.5" customHeight="1">
      <c r="A47" s="17" t="s">
        <v>58</v>
      </c>
      <c r="B47" s="22">
        <v>153356</v>
      </c>
      <c r="C47" s="22">
        <v>153356</v>
      </c>
      <c r="D47" s="22">
        <v>145301</v>
      </c>
      <c r="E47" s="22">
        <v>224924</v>
      </c>
      <c r="F47" s="22">
        <v>224924</v>
      </c>
      <c r="G47" s="22">
        <v>222588</v>
      </c>
      <c r="H47" s="21"/>
      <c r="I47" s="21"/>
      <c r="J47" s="17" t="s">
        <v>125</v>
      </c>
      <c r="K47" s="22">
        <v>300862</v>
      </c>
      <c r="L47" s="55">
        <v>300862</v>
      </c>
      <c r="M47" s="55">
        <v>299860</v>
      </c>
      <c r="N47" s="55">
        <v>232430</v>
      </c>
      <c r="O47" s="55">
        <v>235430</v>
      </c>
      <c r="P47" s="55">
        <v>234035</v>
      </c>
      <c r="Q47" s="55">
        <v>341969</v>
      </c>
    </row>
    <row r="48" spans="1:17" ht="13.5">
      <c r="A48" s="17" t="s">
        <v>143</v>
      </c>
      <c r="B48" s="22">
        <v>97957418</v>
      </c>
      <c r="C48" s="22">
        <v>84352835</v>
      </c>
      <c r="D48" s="22">
        <v>76713914</v>
      </c>
      <c r="E48" s="22">
        <v>93859748</v>
      </c>
      <c r="F48" s="22">
        <v>85742860</v>
      </c>
      <c r="G48" s="22">
        <v>80683273</v>
      </c>
      <c r="H48" s="21"/>
      <c r="I48" s="21"/>
      <c r="J48" s="17" t="s">
        <v>144</v>
      </c>
      <c r="K48" s="22">
        <v>78939232</v>
      </c>
      <c r="L48" s="55">
        <v>72137452</v>
      </c>
      <c r="M48" s="55">
        <v>65598855</v>
      </c>
      <c r="N48" s="55">
        <v>77588743</v>
      </c>
      <c r="O48" s="55">
        <v>75358264</v>
      </c>
      <c r="P48" s="55">
        <v>70918427</v>
      </c>
      <c r="Q48" s="55">
        <v>83411133</v>
      </c>
    </row>
    <row r="49" spans="1:17" ht="13.5">
      <c r="A49" s="4" t="s">
        <v>59</v>
      </c>
      <c r="B49" s="5"/>
      <c r="C49" s="5"/>
      <c r="D49" s="5"/>
      <c r="E49" s="5"/>
      <c r="F49" s="5"/>
      <c r="G49" s="5"/>
      <c r="H49" s="2"/>
      <c r="I49" s="2"/>
      <c r="J49" s="4" t="s">
        <v>59</v>
      </c>
      <c r="K49" s="5"/>
      <c r="L49" s="5"/>
      <c r="M49" s="5"/>
      <c r="N49" s="5"/>
      <c r="O49" s="5"/>
      <c r="P49" s="5"/>
      <c r="Q49" s="65"/>
    </row>
    <row r="50" spans="1:17" ht="13.5">
      <c r="A50" s="2" t="s">
        <v>480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52"/>
    </row>
  </sheetData>
  <mergeCells count="7">
    <mergeCell ref="E6:G6"/>
    <mergeCell ref="B6:D6"/>
    <mergeCell ref="A6:A7"/>
    <mergeCell ref="Q6:Q7"/>
    <mergeCell ref="N6:P6"/>
    <mergeCell ref="K6:M6"/>
    <mergeCell ref="J6:J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2" width="9.875" style="0" customWidth="1"/>
    <col min="3" max="4" width="8.875" style="0" customWidth="1"/>
    <col min="5" max="6" width="9.875" style="0" customWidth="1"/>
    <col min="7" max="8" width="8.875" style="0" customWidth="1"/>
    <col min="9" max="9" width="9.875" style="0" customWidth="1"/>
  </cols>
  <sheetData>
    <row r="1" spans="1:9" ht="13.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7" t="s">
        <v>466</v>
      </c>
      <c r="B3" s="2"/>
      <c r="C3" s="2"/>
      <c r="D3" s="2"/>
      <c r="E3" s="2"/>
      <c r="F3" s="2"/>
      <c r="G3" s="2"/>
      <c r="H3" s="2"/>
      <c r="I3" s="2"/>
    </row>
    <row r="4" spans="1:9" ht="13.5">
      <c r="A4" s="2"/>
      <c r="B4" s="2"/>
      <c r="C4" s="2"/>
      <c r="D4" s="2"/>
      <c r="E4" s="2"/>
      <c r="F4" s="2"/>
      <c r="G4" s="2"/>
      <c r="H4" s="2"/>
      <c r="I4" s="2"/>
    </row>
    <row r="5" spans="1:9" ht="13.5">
      <c r="A5" s="2" t="s">
        <v>367</v>
      </c>
      <c r="B5" s="2"/>
      <c r="C5" s="2"/>
      <c r="D5" s="2"/>
      <c r="E5" s="2"/>
      <c r="F5" s="2"/>
      <c r="G5" s="2"/>
      <c r="H5" s="2"/>
      <c r="I5" s="2"/>
    </row>
    <row r="6" spans="1:9" ht="13.5">
      <c r="A6" s="83" t="s">
        <v>146</v>
      </c>
      <c r="B6" s="86" t="s">
        <v>435</v>
      </c>
      <c r="C6" s="86"/>
      <c r="D6" s="86"/>
      <c r="E6" s="86"/>
      <c r="F6" s="86" t="s">
        <v>436</v>
      </c>
      <c r="G6" s="86"/>
      <c r="H6" s="86"/>
      <c r="I6" s="84"/>
    </row>
    <row r="7" spans="1:9" ht="13.5">
      <c r="A7" s="83"/>
      <c r="B7" s="11" t="s">
        <v>16</v>
      </c>
      <c r="C7" s="11" t="s">
        <v>147</v>
      </c>
      <c r="D7" s="11" t="s">
        <v>148</v>
      </c>
      <c r="E7" s="11" t="s">
        <v>149</v>
      </c>
      <c r="F7" s="11" t="s">
        <v>16</v>
      </c>
      <c r="G7" s="11" t="s">
        <v>147</v>
      </c>
      <c r="H7" s="11" t="s">
        <v>148</v>
      </c>
      <c r="I7" s="12" t="s">
        <v>149</v>
      </c>
    </row>
    <row r="8" spans="1:9" ht="13.5">
      <c r="A8" s="3"/>
      <c r="B8" s="2"/>
      <c r="C8" s="2"/>
      <c r="D8" s="2"/>
      <c r="E8" s="2"/>
      <c r="F8" s="2"/>
      <c r="G8" s="2"/>
      <c r="H8" s="2"/>
      <c r="I8" s="2"/>
    </row>
    <row r="9" spans="1:9" ht="13.5">
      <c r="A9" s="16" t="s">
        <v>54</v>
      </c>
      <c r="B9" s="81">
        <f aca="true" t="shared" si="0" ref="B9:I9">B11+B26</f>
        <v>363361326</v>
      </c>
      <c r="C9" s="81">
        <f t="shared" si="0"/>
        <v>33370644</v>
      </c>
      <c r="D9" s="81">
        <f t="shared" si="0"/>
        <v>25670069</v>
      </c>
      <c r="E9" s="81">
        <f t="shared" si="0"/>
        <v>304320613</v>
      </c>
      <c r="F9" s="81">
        <f t="shared" si="0"/>
        <v>365754272</v>
      </c>
      <c r="G9" s="81">
        <f t="shared" si="0"/>
        <v>31507302</v>
      </c>
      <c r="H9" s="81">
        <f t="shared" si="0"/>
        <v>26575468</v>
      </c>
      <c r="I9" s="81">
        <f t="shared" si="0"/>
        <v>307671502</v>
      </c>
    </row>
    <row r="10" spans="1:9" ht="13.5">
      <c r="A10" s="17"/>
      <c r="B10" s="55"/>
      <c r="C10" s="55"/>
      <c r="D10" s="55"/>
      <c r="E10" s="55"/>
      <c r="F10" s="55"/>
      <c r="G10" s="55"/>
      <c r="H10" s="55"/>
      <c r="I10" s="55"/>
    </row>
    <row r="11" spans="1:9" ht="13.5">
      <c r="A11" s="17" t="s">
        <v>150</v>
      </c>
      <c r="B11" s="81">
        <f>C11+D11+E11</f>
        <v>192887116</v>
      </c>
      <c r="C11" s="81">
        <f>SUM(C13:C24)</f>
        <v>32013419</v>
      </c>
      <c r="D11" s="81">
        <f>SUM(D13:D24)</f>
        <v>17240521</v>
      </c>
      <c r="E11" s="81">
        <f>SUM(E13:E24)</f>
        <v>143633176</v>
      </c>
      <c r="F11" s="81">
        <f>G11+H11+I11</f>
        <v>193196135</v>
      </c>
      <c r="G11" s="81">
        <f>SUM(G13:G24)</f>
        <v>30191416</v>
      </c>
      <c r="H11" s="81">
        <f>SUM(H13:H24)</f>
        <v>17591237</v>
      </c>
      <c r="I11" s="81">
        <f>SUM(I13:I24)</f>
        <v>145413482</v>
      </c>
    </row>
    <row r="12" spans="1:9" ht="13.5">
      <c r="A12" s="17"/>
      <c r="B12" s="55"/>
      <c r="C12" s="55"/>
      <c r="D12" s="55"/>
      <c r="E12" s="55"/>
      <c r="F12" s="55"/>
      <c r="G12" s="55"/>
      <c r="H12" s="55"/>
      <c r="I12" s="55"/>
    </row>
    <row r="13" spans="1:9" ht="13.5">
      <c r="A13" s="26" t="s">
        <v>151</v>
      </c>
      <c r="B13" s="55">
        <f aca="true" t="shared" si="1" ref="B13:B24">C13+D13+E13</f>
        <v>735416</v>
      </c>
      <c r="C13" s="55">
        <v>678246</v>
      </c>
      <c r="D13" s="55">
        <v>26205</v>
      </c>
      <c r="E13" s="55">
        <v>30965</v>
      </c>
      <c r="F13" s="55">
        <f aca="true" t="shared" si="2" ref="F13:F24">G13+H13+I13</f>
        <v>925181</v>
      </c>
      <c r="G13" s="55">
        <v>866085</v>
      </c>
      <c r="H13" s="55">
        <v>27159</v>
      </c>
      <c r="I13" s="55">
        <v>31937</v>
      </c>
    </row>
    <row r="14" spans="1:9" ht="13.5">
      <c r="A14" s="26" t="s">
        <v>152</v>
      </c>
      <c r="B14" s="55">
        <f t="shared" si="1"/>
        <v>15851619</v>
      </c>
      <c r="C14" s="55">
        <v>8348494</v>
      </c>
      <c r="D14" s="55">
        <v>2976569</v>
      </c>
      <c r="E14" s="55">
        <v>4526556</v>
      </c>
      <c r="F14" s="55">
        <f t="shared" si="2"/>
        <v>14173551</v>
      </c>
      <c r="G14" s="55">
        <v>6918291</v>
      </c>
      <c r="H14" s="55">
        <v>2749581</v>
      </c>
      <c r="I14" s="55">
        <v>4505679</v>
      </c>
    </row>
    <row r="15" spans="1:9" ht="13.5">
      <c r="A15" s="26" t="s">
        <v>153</v>
      </c>
      <c r="B15" s="55">
        <f t="shared" si="1"/>
        <v>81810285</v>
      </c>
      <c r="C15" s="55">
        <v>6084565</v>
      </c>
      <c r="D15" s="55">
        <v>2815726</v>
      </c>
      <c r="E15" s="55">
        <v>72909994</v>
      </c>
      <c r="F15" s="55">
        <f t="shared" si="2"/>
        <v>84944882</v>
      </c>
      <c r="G15" s="55">
        <v>5933714</v>
      </c>
      <c r="H15" s="55">
        <v>2751207</v>
      </c>
      <c r="I15" s="55">
        <v>76259961</v>
      </c>
    </row>
    <row r="16" spans="1:9" ht="13.5">
      <c r="A16" s="26" t="s">
        <v>154</v>
      </c>
      <c r="B16" s="55">
        <f t="shared" si="1"/>
        <v>13555823</v>
      </c>
      <c r="C16" s="55">
        <v>3508456</v>
      </c>
      <c r="D16" s="55">
        <v>4503840</v>
      </c>
      <c r="E16" s="55">
        <v>5543527</v>
      </c>
      <c r="F16" s="55">
        <f t="shared" si="2"/>
        <v>13986905</v>
      </c>
      <c r="G16" s="55">
        <v>3414737</v>
      </c>
      <c r="H16" s="55">
        <v>4836106</v>
      </c>
      <c r="I16" s="55">
        <v>5736062</v>
      </c>
    </row>
    <row r="17" spans="1:9" ht="19.5" customHeight="1">
      <c r="A17" s="26" t="s">
        <v>155</v>
      </c>
      <c r="B17" s="55">
        <f t="shared" si="1"/>
        <v>244400</v>
      </c>
      <c r="C17" s="55">
        <v>50548</v>
      </c>
      <c r="D17" s="55">
        <v>114731</v>
      </c>
      <c r="E17" s="55">
        <v>79121</v>
      </c>
      <c r="F17" s="55">
        <f t="shared" si="2"/>
        <v>231764</v>
      </c>
      <c r="G17" s="55">
        <v>57572</v>
      </c>
      <c r="H17" s="55">
        <v>130497</v>
      </c>
      <c r="I17" s="55">
        <v>43695</v>
      </c>
    </row>
    <row r="18" spans="1:9" ht="13.5">
      <c r="A18" s="26" t="s">
        <v>156</v>
      </c>
      <c r="B18" s="55">
        <f t="shared" si="1"/>
        <v>144291</v>
      </c>
      <c r="C18" s="55">
        <v>78033</v>
      </c>
      <c r="D18" s="55">
        <v>39490</v>
      </c>
      <c r="E18" s="55">
        <v>26768</v>
      </c>
      <c r="F18" s="55">
        <f t="shared" si="2"/>
        <v>126672</v>
      </c>
      <c r="G18" s="55">
        <v>74551</v>
      </c>
      <c r="H18" s="55">
        <v>38935</v>
      </c>
      <c r="I18" s="55">
        <v>13186</v>
      </c>
    </row>
    <row r="19" spans="1:9" ht="13.5">
      <c r="A19" s="26" t="s">
        <v>157</v>
      </c>
      <c r="B19" s="55">
        <f t="shared" si="1"/>
        <v>4397352</v>
      </c>
      <c r="C19" s="55">
        <v>213284</v>
      </c>
      <c r="D19" s="55">
        <v>112610</v>
      </c>
      <c r="E19" s="55">
        <v>4071458</v>
      </c>
      <c r="F19" s="55">
        <f t="shared" si="2"/>
        <v>4065356</v>
      </c>
      <c r="G19" s="55">
        <v>202400</v>
      </c>
      <c r="H19" s="55">
        <v>119077</v>
      </c>
      <c r="I19" s="55">
        <v>3743879</v>
      </c>
    </row>
    <row r="20" spans="1:9" ht="13.5">
      <c r="A20" s="26" t="s">
        <v>158</v>
      </c>
      <c r="B20" s="55">
        <f t="shared" si="1"/>
        <v>24936362</v>
      </c>
      <c r="C20" s="55">
        <v>2266883</v>
      </c>
      <c r="D20" s="55">
        <v>2697882</v>
      </c>
      <c r="E20" s="55">
        <v>19971597</v>
      </c>
      <c r="F20" s="55">
        <f t="shared" si="2"/>
        <v>28397042</v>
      </c>
      <c r="G20" s="55">
        <v>2247284</v>
      </c>
      <c r="H20" s="55">
        <v>2595664</v>
      </c>
      <c r="I20" s="55">
        <v>23554094</v>
      </c>
    </row>
    <row r="21" spans="1:9" ht="19.5" customHeight="1">
      <c r="A21" s="26" t="s">
        <v>159</v>
      </c>
      <c r="B21" s="55">
        <f t="shared" si="1"/>
        <v>5690498</v>
      </c>
      <c r="C21" s="55">
        <v>3956046</v>
      </c>
      <c r="D21" s="55">
        <v>213099</v>
      </c>
      <c r="E21" s="55">
        <v>1521353</v>
      </c>
      <c r="F21" s="55">
        <f t="shared" si="2"/>
        <v>4723051</v>
      </c>
      <c r="G21" s="55">
        <v>4007699</v>
      </c>
      <c r="H21" s="55">
        <v>277603</v>
      </c>
      <c r="I21" s="55">
        <v>437749</v>
      </c>
    </row>
    <row r="22" spans="1:9" ht="13.5">
      <c r="A22" s="26" t="s">
        <v>160</v>
      </c>
      <c r="B22" s="55">
        <f t="shared" si="1"/>
        <v>22046512</v>
      </c>
      <c r="C22" s="55">
        <v>6828864</v>
      </c>
      <c r="D22" s="55">
        <v>3738246</v>
      </c>
      <c r="E22" s="55">
        <v>11479402</v>
      </c>
      <c r="F22" s="55">
        <f t="shared" si="2"/>
        <v>16719922</v>
      </c>
      <c r="G22" s="55">
        <v>6469083</v>
      </c>
      <c r="H22" s="55">
        <v>4043287</v>
      </c>
      <c r="I22" s="55">
        <v>6207552</v>
      </c>
    </row>
    <row r="23" spans="1:9" ht="13.5">
      <c r="A23" s="26" t="s">
        <v>121</v>
      </c>
      <c r="B23" s="55">
        <f t="shared" si="1"/>
        <v>22850268</v>
      </c>
      <c r="C23" s="55">
        <v>0</v>
      </c>
      <c r="D23" s="55">
        <v>2123</v>
      </c>
      <c r="E23" s="55">
        <v>22848145</v>
      </c>
      <c r="F23" s="55">
        <f t="shared" si="2"/>
        <v>23907140</v>
      </c>
      <c r="G23" s="55">
        <v>0</v>
      </c>
      <c r="H23" s="55">
        <v>2121</v>
      </c>
      <c r="I23" s="55">
        <v>23905019</v>
      </c>
    </row>
    <row r="24" spans="1:9" ht="13.5">
      <c r="A24" s="26" t="s">
        <v>161</v>
      </c>
      <c r="B24" s="55">
        <f t="shared" si="1"/>
        <v>624290</v>
      </c>
      <c r="C24" s="55">
        <v>0</v>
      </c>
      <c r="D24" s="55">
        <v>0</v>
      </c>
      <c r="E24" s="55">
        <v>624290</v>
      </c>
      <c r="F24" s="55">
        <f t="shared" si="2"/>
        <v>994669</v>
      </c>
      <c r="G24" s="55">
        <v>0</v>
      </c>
      <c r="H24" s="55">
        <v>20000</v>
      </c>
      <c r="I24" s="55">
        <v>974669</v>
      </c>
    </row>
    <row r="25" spans="1:9" ht="13.5">
      <c r="A25" s="17"/>
      <c r="B25" s="55"/>
      <c r="C25" s="55"/>
      <c r="D25" s="55"/>
      <c r="E25" s="55"/>
      <c r="F25" s="55"/>
      <c r="G25" s="55"/>
      <c r="H25" s="55"/>
      <c r="I25" s="55"/>
    </row>
    <row r="26" spans="1:9" ht="13.5">
      <c r="A26" s="17" t="s">
        <v>162</v>
      </c>
      <c r="B26" s="81">
        <f>C26+D26+E26</f>
        <v>170474210</v>
      </c>
      <c r="C26" s="81">
        <f>SUM(C28:C44)</f>
        <v>1357225</v>
      </c>
      <c r="D26" s="81">
        <f>SUM(D28:D44)</f>
        <v>8429548</v>
      </c>
      <c r="E26" s="81">
        <f>SUM(E28:E44)</f>
        <v>160687437</v>
      </c>
      <c r="F26" s="81">
        <f>G26+H26+I26</f>
        <v>172558137</v>
      </c>
      <c r="G26" s="81">
        <f>SUM(G28:G44)</f>
        <v>1315886</v>
      </c>
      <c r="H26" s="81">
        <f>SUM(H28:H44)</f>
        <v>8984231</v>
      </c>
      <c r="I26" s="81">
        <f>SUM(I28:I44)</f>
        <v>162258020</v>
      </c>
    </row>
    <row r="27" spans="1:9" ht="13.5">
      <c r="A27" s="17"/>
      <c r="B27" s="55"/>
      <c r="C27" s="55"/>
      <c r="D27" s="55"/>
      <c r="E27" s="55"/>
      <c r="F27" s="55"/>
      <c r="G27" s="55"/>
      <c r="H27" s="55"/>
      <c r="I27" s="55"/>
    </row>
    <row r="28" spans="1:9" ht="13.5">
      <c r="A28" s="26" t="s">
        <v>129</v>
      </c>
      <c r="B28" s="55">
        <f aca="true" t="shared" si="3" ref="B28:B44">C28+D28+E28</f>
        <v>51409904</v>
      </c>
      <c r="C28" s="55">
        <v>604302</v>
      </c>
      <c r="D28" s="55">
        <v>677121</v>
      </c>
      <c r="E28" s="55">
        <v>50128481</v>
      </c>
      <c r="F28" s="55">
        <f aca="true" t="shared" si="4" ref="F28:F44">G28+H28+I28</f>
        <v>52471691</v>
      </c>
      <c r="G28" s="55">
        <v>582300</v>
      </c>
      <c r="H28" s="55">
        <v>791282</v>
      </c>
      <c r="I28" s="55">
        <v>51098109</v>
      </c>
    </row>
    <row r="29" spans="1:9" ht="13.5">
      <c r="A29" s="26" t="s">
        <v>456</v>
      </c>
      <c r="B29" s="55">
        <f t="shared" si="3"/>
        <v>380762</v>
      </c>
      <c r="C29" s="55">
        <v>63201</v>
      </c>
      <c r="D29" s="55">
        <v>172711</v>
      </c>
      <c r="E29" s="55">
        <v>144850</v>
      </c>
      <c r="F29" s="55">
        <f t="shared" si="4"/>
        <v>362668</v>
      </c>
      <c r="G29" s="55">
        <v>63921</v>
      </c>
      <c r="H29" s="55">
        <v>187878</v>
      </c>
      <c r="I29" s="55">
        <v>110869</v>
      </c>
    </row>
    <row r="30" spans="1:9" ht="13.5">
      <c r="A30" s="26" t="s">
        <v>131</v>
      </c>
      <c r="B30" s="55">
        <f t="shared" si="3"/>
        <v>62207</v>
      </c>
      <c r="C30" s="55">
        <v>0</v>
      </c>
      <c r="D30" s="55">
        <v>59207</v>
      </c>
      <c r="E30" s="55">
        <v>3000</v>
      </c>
      <c r="F30" s="55">
        <f t="shared" si="4"/>
        <v>62527</v>
      </c>
      <c r="G30" s="55">
        <v>0</v>
      </c>
      <c r="H30" s="55">
        <v>60284</v>
      </c>
      <c r="I30" s="55">
        <v>2243</v>
      </c>
    </row>
    <row r="31" spans="1:9" ht="13.5">
      <c r="A31" s="26" t="s">
        <v>163</v>
      </c>
      <c r="B31" s="55">
        <f t="shared" si="3"/>
        <v>9123</v>
      </c>
      <c r="C31" s="55">
        <v>0</v>
      </c>
      <c r="D31" s="55">
        <v>723</v>
      </c>
      <c r="E31" s="55">
        <v>8400</v>
      </c>
      <c r="F31" s="55">
        <f t="shared" si="4"/>
        <v>9025</v>
      </c>
      <c r="G31" s="55">
        <v>0</v>
      </c>
      <c r="H31" s="55">
        <v>745</v>
      </c>
      <c r="I31" s="55">
        <v>8280</v>
      </c>
    </row>
    <row r="32" spans="1:9" ht="13.5" customHeight="1">
      <c r="A32" s="26" t="s">
        <v>69</v>
      </c>
      <c r="B32" s="55">
        <f t="shared" si="3"/>
        <v>10691</v>
      </c>
      <c r="C32" s="55">
        <v>8723</v>
      </c>
      <c r="D32" s="55">
        <v>977</v>
      </c>
      <c r="E32" s="55">
        <v>991</v>
      </c>
      <c r="F32" s="55">
        <f t="shared" si="4"/>
        <v>10936</v>
      </c>
      <c r="G32" s="55">
        <v>9445</v>
      </c>
      <c r="H32" s="55">
        <v>789</v>
      </c>
      <c r="I32" s="55">
        <v>702</v>
      </c>
    </row>
    <row r="33" spans="1:9" ht="19.5" customHeight="1">
      <c r="A33" s="26" t="s">
        <v>70</v>
      </c>
      <c r="B33" s="55">
        <f t="shared" si="3"/>
        <v>2966106</v>
      </c>
      <c r="C33" s="55">
        <v>0</v>
      </c>
      <c r="D33" s="55">
        <v>3</v>
      </c>
      <c r="E33" s="55">
        <v>2966103</v>
      </c>
      <c r="F33" s="55">
        <f t="shared" si="4"/>
        <v>2743583</v>
      </c>
      <c r="G33" s="55">
        <v>0</v>
      </c>
      <c r="H33" s="55">
        <v>2</v>
      </c>
      <c r="I33" s="55">
        <v>2743581</v>
      </c>
    </row>
    <row r="34" spans="1:9" ht="22.5" customHeight="1">
      <c r="A34" s="27" t="s">
        <v>164</v>
      </c>
      <c r="B34" s="55">
        <f t="shared" si="3"/>
        <v>15890723</v>
      </c>
      <c r="C34" s="55">
        <v>0</v>
      </c>
      <c r="D34" s="55">
        <v>0</v>
      </c>
      <c r="E34" s="55">
        <v>15890723</v>
      </c>
      <c r="F34" s="55">
        <f t="shared" si="4"/>
        <v>11005659</v>
      </c>
      <c r="G34" s="55">
        <v>0</v>
      </c>
      <c r="H34" s="55">
        <v>0</v>
      </c>
      <c r="I34" s="55">
        <v>11005659</v>
      </c>
    </row>
    <row r="35" spans="1:9" ht="22.5">
      <c r="A35" s="27" t="s">
        <v>165</v>
      </c>
      <c r="B35" s="55">
        <f t="shared" si="3"/>
        <v>0</v>
      </c>
      <c r="C35" s="55">
        <v>0</v>
      </c>
      <c r="D35" s="55">
        <v>0</v>
      </c>
      <c r="E35" s="55">
        <v>0</v>
      </c>
      <c r="F35" s="55">
        <f t="shared" si="4"/>
        <v>0</v>
      </c>
      <c r="G35" s="55">
        <v>0</v>
      </c>
      <c r="H35" s="55">
        <v>0</v>
      </c>
      <c r="I35" s="55">
        <v>0</v>
      </c>
    </row>
    <row r="36" spans="1:9" ht="22.5" customHeight="1">
      <c r="A36" s="27" t="s">
        <v>166</v>
      </c>
      <c r="B36" s="55">
        <f t="shared" si="3"/>
        <v>85687</v>
      </c>
      <c r="C36" s="55">
        <v>3681</v>
      </c>
      <c r="D36" s="55">
        <v>34248</v>
      </c>
      <c r="E36" s="55">
        <v>47758</v>
      </c>
      <c r="F36" s="55">
        <f t="shared" si="4"/>
        <v>48392</v>
      </c>
      <c r="G36" s="55">
        <v>3693</v>
      </c>
      <c r="H36" s="55">
        <v>34960</v>
      </c>
      <c r="I36" s="55">
        <v>9739</v>
      </c>
    </row>
    <row r="37" spans="1:9" ht="22.5" customHeight="1">
      <c r="A37" s="27" t="s">
        <v>405</v>
      </c>
      <c r="B37" s="55">
        <f t="shared" si="3"/>
        <v>18639</v>
      </c>
      <c r="C37" s="55">
        <v>0</v>
      </c>
      <c r="D37" s="55">
        <v>357</v>
      </c>
      <c r="E37" s="55">
        <v>18282</v>
      </c>
      <c r="F37" s="55">
        <f t="shared" si="4"/>
        <v>15854</v>
      </c>
      <c r="G37" s="55">
        <v>0</v>
      </c>
      <c r="H37" s="55">
        <v>249</v>
      </c>
      <c r="I37" s="55">
        <v>15605</v>
      </c>
    </row>
    <row r="38" spans="1:9" ht="22.5" customHeight="1">
      <c r="A38" s="27" t="s">
        <v>56</v>
      </c>
      <c r="B38" s="55">
        <f t="shared" si="3"/>
        <v>5733</v>
      </c>
      <c r="C38" s="55">
        <v>0</v>
      </c>
      <c r="D38" s="55">
        <v>0</v>
      </c>
      <c r="E38" s="55">
        <v>5733</v>
      </c>
      <c r="F38" s="55">
        <f t="shared" si="4"/>
        <v>5711</v>
      </c>
      <c r="G38" s="55">
        <v>0</v>
      </c>
      <c r="H38" s="55">
        <v>0</v>
      </c>
      <c r="I38" s="55">
        <v>5711</v>
      </c>
    </row>
    <row r="39" spans="1:9" ht="13.5">
      <c r="A39" s="26" t="s">
        <v>57</v>
      </c>
      <c r="B39" s="55">
        <f t="shared" si="3"/>
        <v>29438297</v>
      </c>
      <c r="C39" s="55">
        <v>329588</v>
      </c>
      <c r="D39" s="55">
        <v>688014</v>
      </c>
      <c r="E39" s="55">
        <v>28420695</v>
      </c>
      <c r="F39" s="55">
        <f t="shared" si="4"/>
        <v>30302321</v>
      </c>
      <c r="G39" s="55">
        <v>323013</v>
      </c>
      <c r="H39" s="55">
        <v>639892</v>
      </c>
      <c r="I39" s="55">
        <v>29339416</v>
      </c>
    </row>
    <row r="40" spans="1:9" ht="13.5">
      <c r="A40" s="67" t="s">
        <v>406</v>
      </c>
      <c r="B40" s="55">
        <f t="shared" si="3"/>
        <v>3936820</v>
      </c>
      <c r="C40" s="55">
        <v>0</v>
      </c>
      <c r="D40" s="55">
        <v>27601</v>
      </c>
      <c r="E40" s="55">
        <v>3909219</v>
      </c>
      <c r="F40" s="55">
        <f t="shared" si="4"/>
        <v>3991289</v>
      </c>
      <c r="G40" s="55">
        <v>0</v>
      </c>
      <c r="H40" s="55">
        <v>29052</v>
      </c>
      <c r="I40" s="55">
        <v>3962237</v>
      </c>
    </row>
    <row r="41" spans="1:9" ht="13.5">
      <c r="A41" s="26" t="s">
        <v>74</v>
      </c>
      <c r="B41" s="55">
        <f t="shared" si="3"/>
        <v>4930</v>
      </c>
      <c r="C41" s="55">
        <v>0</v>
      </c>
      <c r="D41" s="55">
        <v>3</v>
      </c>
      <c r="E41" s="55">
        <v>4927</v>
      </c>
      <c r="F41" s="55">
        <f t="shared" si="4"/>
        <v>0</v>
      </c>
      <c r="G41" s="55">
        <v>0</v>
      </c>
      <c r="H41" s="55">
        <v>0</v>
      </c>
      <c r="I41" s="55">
        <v>0</v>
      </c>
    </row>
    <row r="42" spans="1:9" ht="13.5" customHeight="1">
      <c r="A42" s="26" t="s">
        <v>167</v>
      </c>
      <c r="B42" s="55">
        <f t="shared" si="3"/>
        <v>355873</v>
      </c>
      <c r="C42" s="55">
        <v>0</v>
      </c>
      <c r="D42" s="55">
        <v>7184</v>
      </c>
      <c r="E42" s="55">
        <v>348689</v>
      </c>
      <c r="F42" s="55">
        <f t="shared" si="4"/>
        <v>376019</v>
      </c>
      <c r="G42" s="55">
        <v>0</v>
      </c>
      <c r="H42" s="55">
        <v>22996</v>
      </c>
      <c r="I42" s="55">
        <v>353023</v>
      </c>
    </row>
    <row r="43" spans="1:9" ht="19.5" customHeight="1">
      <c r="A43" s="26" t="s">
        <v>58</v>
      </c>
      <c r="B43" s="55">
        <f t="shared" si="3"/>
        <v>299860</v>
      </c>
      <c r="C43" s="55">
        <v>0</v>
      </c>
      <c r="D43" s="55">
        <v>1083</v>
      </c>
      <c r="E43" s="55">
        <v>298777</v>
      </c>
      <c r="F43" s="55">
        <f t="shared" si="4"/>
        <v>234035</v>
      </c>
      <c r="G43" s="55">
        <v>0</v>
      </c>
      <c r="H43" s="55">
        <v>747</v>
      </c>
      <c r="I43" s="55">
        <v>233288</v>
      </c>
    </row>
    <row r="44" spans="1:9" ht="13.5">
      <c r="A44" s="26" t="s">
        <v>168</v>
      </c>
      <c r="B44" s="55">
        <f t="shared" si="3"/>
        <v>65598855</v>
      </c>
      <c r="C44" s="55">
        <v>347730</v>
      </c>
      <c r="D44" s="55">
        <v>6760316</v>
      </c>
      <c r="E44" s="55">
        <v>58490809</v>
      </c>
      <c r="F44" s="55">
        <f t="shared" si="4"/>
        <v>70918427</v>
      </c>
      <c r="G44" s="55">
        <v>333514</v>
      </c>
      <c r="H44" s="55">
        <v>7215355</v>
      </c>
      <c r="I44" s="55">
        <v>63369558</v>
      </c>
    </row>
    <row r="45" spans="1:9" ht="13.5">
      <c r="A45" s="4"/>
      <c r="B45" s="5"/>
      <c r="C45" s="5"/>
      <c r="D45" s="5"/>
      <c r="E45" s="5"/>
      <c r="F45" s="5"/>
      <c r="G45" s="5"/>
      <c r="H45" s="5"/>
      <c r="I45" s="5"/>
    </row>
    <row r="46" spans="1:9" ht="13.5">
      <c r="A46" s="2" t="s">
        <v>457</v>
      </c>
      <c r="B46" s="2"/>
      <c r="C46" s="2"/>
      <c r="D46" s="2"/>
      <c r="E46" s="2"/>
      <c r="F46" s="2"/>
      <c r="G46" s="2"/>
      <c r="H46" s="2"/>
      <c r="I46" s="2"/>
    </row>
  </sheetData>
  <mergeCells count="3">
    <mergeCell ref="F6:I6"/>
    <mergeCell ref="B6:E6"/>
    <mergeCell ref="A6:A7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00390625" defaultRowHeight="13.5"/>
  <cols>
    <col min="1" max="9" width="10.50390625" style="0" customWidth="1"/>
  </cols>
  <sheetData>
    <row r="1" spans="1:9" ht="13.5">
      <c r="A1" s="2"/>
      <c r="B1" s="2"/>
      <c r="C1" s="2"/>
      <c r="D1" s="2"/>
      <c r="E1" s="2"/>
      <c r="F1" s="2"/>
      <c r="G1" s="2"/>
      <c r="H1" s="2"/>
      <c r="I1" s="18" t="s">
        <v>467</v>
      </c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7" t="s">
        <v>468</v>
      </c>
      <c r="B3" s="2"/>
      <c r="C3" s="2"/>
      <c r="D3" s="2"/>
      <c r="E3" s="2"/>
      <c r="F3" s="2"/>
      <c r="G3" s="2"/>
      <c r="H3" s="2"/>
      <c r="I3" s="2"/>
    </row>
    <row r="4" spans="1:9" ht="13.5">
      <c r="A4" s="2" t="s">
        <v>367</v>
      </c>
      <c r="B4" s="2"/>
      <c r="C4" s="2"/>
      <c r="D4" s="2"/>
      <c r="E4" s="2"/>
      <c r="F4" s="2"/>
      <c r="G4" s="2"/>
      <c r="H4" s="2"/>
      <c r="I4" s="2"/>
    </row>
    <row r="5" spans="1:9" ht="13.5">
      <c r="A5" s="83" t="s">
        <v>182</v>
      </c>
      <c r="B5" s="86" t="s">
        <v>437</v>
      </c>
      <c r="C5" s="86"/>
      <c r="D5" s="86" t="s">
        <v>398</v>
      </c>
      <c r="E5" s="86"/>
      <c r="F5" s="86" t="s">
        <v>412</v>
      </c>
      <c r="G5" s="86"/>
      <c r="H5" s="86" t="s">
        <v>438</v>
      </c>
      <c r="I5" s="84"/>
    </row>
    <row r="6" spans="1:9" ht="13.5">
      <c r="A6" s="83"/>
      <c r="B6" s="11" t="s">
        <v>183</v>
      </c>
      <c r="C6" s="11" t="s">
        <v>184</v>
      </c>
      <c r="D6" s="11" t="s">
        <v>183</v>
      </c>
      <c r="E6" s="11" t="s">
        <v>184</v>
      </c>
      <c r="F6" s="11" t="s">
        <v>183</v>
      </c>
      <c r="G6" s="11" t="s">
        <v>184</v>
      </c>
      <c r="H6" s="11" t="s">
        <v>183</v>
      </c>
      <c r="I6" s="12" t="s">
        <v>184</v>
      </c>
    </row>
    <row r="7" spans="1:9" ht="13.5">
      <c r="A7" s="3"/>
      <c r="B7" s="2"/>
      <c r="C7" s="2"/>
      <c r="D7" s="2"/>
      <c r="E7" s="9" t="s">
        <v>169</v>
      </c>
      <c r="F7" s="9"/>
      <c r="G7" s="2"/>
      <c r="H7" s="2"/>
      <c r="I7" s="2"/>
    </row>
    <row r="8" spans="1:9" ht="13.5">
      <c r="A8" s="3" t="s">
        <v>185</v>
      </c>
      <c r="B8" s="28">
        <v>10691091</v>
      </c>
      <c r="C8" s="28">
        <v>10804016</v>
      </c>
      <c r="D8" s="28">
        <v>10458220</v>
      </c>
      <c r="E8" s="28">
        <v>10394696</v>
      </c>
      <c r="F8" s="68">
        <v>10210636</v>
      </c>
      <c r="G8" s="68">
        <v>10275069</v>
      </c>
      <c r="H8" s="68">
        <v>10043664</v>
      </c>
      <c r="I8" s="68">
        <v>10095362</v>
      </c>
    </row>
    <row r="9" spans="1:9" ht="13.5">
      <c r="A9" s="3" t="s">
        <v>186</v>
      </c>
      <c r="B9" s="28">
        <v>9752506</v>
      </c>
      <c r="C9" s="28">
        <v>9589345</v>
      </c>
      <c r="D9" s="28">
        <v>9800755</v>
      </c>
      <c r="E9" s="28">
        <v>9540137</v>
      </c>
      <c r="F9" s="68">
        <v>9514503</v>
      </c>
      <c r="G9" s="68">
        <v>9236488</v>
      </c>
      <c r="H9" s="68">
        <v>9145333</v>
      </c>
      <c r="I9" s="68">
        <v>8841058</v>
      </c>
    </row>
    <row r="10" spans="1:9" ht="13.5">
      <c r="A10" s="3" t="s">
        <v>187</v>
      </c>
      <c r="B10" s="28">
        <v>733080</v>
      </c>
      <c r="C10" s="28">
        <v>693608</v>
      </c>
      <c r="D10" s="28">
        <v>716854</v>
      </c>
      <c r="E10" s="28">
        <v>582637</v>
      </c>
      <c r="F10" s="68">
        <v>882313</v>
      </c>
      <c r="G10" s="68">
        <v>499062</v>
      </c>
      <c r="H10" s="68">
        <v>629939</v>
      </c>
      <c r="I10" s="68">
        <v>329478</v>
      </c>
    </row>
    <row r="11" spans="1:9" ht="13.5">
      <c r="A11" s="3" t="s">
        <v>188</v>
      </c>
      <c r="B11" s="28">
        <v>4282529</v>
      </c>
      <c r="C11" s="28">
        <v>3583918</v>
      </c>
      <c r="D11" s="28">
        <v>3068955</v>
      </c>
      <c r="E11" s="28">
        <v>2061013</v>
      </c>
      <c r="F11" s="68">
        <v>2919493</v>
      </c>
      <c r="G11" s="68">
        <v>2085260</v>
      </c>
      <c r="H11" s="68">
        <v>2610070</v>
      </c>
      <c r="I11" s="68">
        <v>2306493</v>
      </c>
    </row>
    <row r="12" spans="1:9" ht="19.5" customHeight="1">
      <c r="A12" s="3"/>
      <c r="B12" s="2"/>
      <c r="C12" s="2"/>
      <c r="D12" s="2"/>
      <c r="E12" s="30" t="s">
        <v>170</v>
      </c>
      <c r="F12" s="30"/>
      <c r="G12" s="2"/>
      <c r="H12" s="52"/>
      <c r="I12" s="52"/>
    </row>
    <row r="13" spans="1:9" ht="13.5">
      <c r="A13" s="3" t="s">
        <v>185</v>
      </c>
      <c r="B13" s="28">
        <v>1911660</v>
      </c>
      <c r="C13" s="28">
        <v>1878043</v>
      </c>
      <c r="D13" s="28">
        <v>1952644</v>
      </c>
      <c r="E13" s="28">
        <v>1858264</v>
      </c>
      <c r="F13" s="68">
        <v>1919436</v>
      </c>
      <c r="G13" s="68">
        <v>1854955</v>
      </c>
      <c r="H13" s="68">
        <v>1888525</v>
      </c>
      <c r="I13" s="68">
        <v>1847432</v>
      </c>
    </row>
    <row r="14" spans="1:9" ht="13.5">
      <c r="A14" s="3" t="s">
        <v>186</v>
      </c>
      <c r="B14" s="28">
        <v>2452171</v>
      </c>
      <c r="C14" s="28">
        <v>2245620</v>
      </c>
      <c r="D14" s="28">
        <v>2078416</v>
      </c>
      <c r="E14" s="28">
        <v>1860638</v>
      </c>
      <c r="F14" s="68">
        <v>2168246</v>
      </c>
      <c r="G14" s="68">
        <v>2006068</v>
      </c>
      <c r="H14" s="68">
        <v>1773280</v>
      </c>
      <c r="I14" s="68">
        <v>1607161</v>
      </c>
    </row>
    <row r="15" spans="1:9" ht="13.5">
      <c r="A15" s="3" t="s">
        <v>187</v>
      </c>
      <c r="B15" s="28">
        <v>46213</v>
      </c>
      <c r="C15" s="28">
        <v>46210</v>
      </c>
      <c r="D15" s="28">
        <v>43645</v>
      </c>
      <c r="E15" s="28">
        <v>17610</v>
      </c>
      <c r="F15" s="68">
        <v>282867</v>
      </c>
      <c r="G15" s="68">
        <v>164795</v>
      </c>
      <c r="H15" s="68">
        <v>4548</v>
      </c>
      <c r="I15" s="68">
        <v>7507</v>
      </c>
    </row>
    <row r="16" spans="1:9" ht="13.5">
      <c r="A16" s="3" t="s">
        <v>188</v>
      </c>
      <c r="B16" s="28">
        <v>2415353</v>
      </c>
      <c r="C16" s="28">
        <v>2014343</v>
      </c>
      <c r="D16" s="28">
        <v>1643692</v>
      </c>
      <c r="E16" s="28">
        <v>1305206</v>
      </c>
      <c r="F16" s="68">
        <v>1137192</v>
      </c>
      <c r="G16" s="68">
        <v>721678</v>
      </c>
      <c r="H16" s="68">
        <v>979126</v>
      </c>
      <c r="I16" s="68">
        <v>403670</v>
      </c>
    </row>
    <row r="17" spans="1:9" ht="19.5" customHeight="1">
      <c r="A17" s="3"/>
      <c r="B17" s="2"/>
      <c r="C17" s="2"/>
      <c r="D17" s="2"/>
      <c r="E17" s="30" t="s">
        <v>171</v>
      </c>
      <c r="F17" s="30"/>
      <c r="G17" s="2"/>
      <c r="H17" s="52"/>
      <c r="I17" s="52"/>
    </row>
    <row r="18" spans="1:9" ht="13.5">
      <c r="A18" s="3" t="s">
        <v>185</v>
      </c>
      <c r="B18" s="28">
        <v>3717632</v>
      </c>
      <c r="C18" s="28">
        <v>3693976</v>
      </c>
      <c r="D18" s="28">
        <v>3568786</v>
      </c>
      <c r="E18" s="28">
        <v>3581937</v>
      </c>
      <c r="F18" s="68">
        <v>3207927</v>
      </c>
      <c r="G18" s="68">
        <v>3206404</v>
      </c>
      <c r="H18" s="68">
        <v>3197209</v>
      </c>
      <c r="I18" s="68">
        <v>3221189</v>
      </c>
    </row>
    <row r="19" spans="1:9" ht="13.5">
      <c r="A19" s="3" t="s">
        <v>186</v>
      </c>
      <c r="B19" s="28">
        <v>3900069</v>
      </c>
      <c r="C19" s="28">
        <v>3793964</v>
      </c>
      <c r="D19" s="28">
        <v>4343882</v>
      </c>
      <c r="E19" s="28">
        <v>4202014</v>
      </c>
      <c r="F19" s="68">
        <v>3420184</v>
      </c>
      <c r="G19" s="68">
        <v>3388202</v>
      </c>
      <c r="H19" s="68">
        <v>3046213</v>
      </c>
      <c r="I19" s="68">
        <v>3011828</v>
      </c>
    </row>
    <row r="20" spans="1:9" ht="13.5">
      <c r="A20" s="3" t="s">
        <v>187</v>
      </c>
      <c r="B20" s="28">
        <v>594946</v>
      </c>
      <c r="C20" s="28">
        <v>594748</v>
      </c>
      <c r="D20" s="28">
        <v>6105</v>
      </c>
      <c r="E20" s="28">
        <v>6119</v>
      </c>
      <c r="F20" s="68">
        <v>32064</v>
      </c>
      <c r="G20" s="68">
        <v>32094</v>
      </c>
      <c r="H20" s="68">
        <v>4123</v>
      </c>
      <c r="I20" s="68">
        <v>3475</v>
      </c>
    </row>
    <row r="21" spans="1:9" ht="13.5">
      <c r="A21" s="3" t="s">
        <v>188</v>
      </c>
      <c r="B21" s="28">
        <v>854753</v>
      </c>
      <c r="C21" s="28">
        <v>853775</v>
      </c>
      <c r="D21" s="28">
        <v>293336</v>
      </c>
      <c r="E21" s="28">
        <v>293307</v>
      </c>
      <c r="F21" s="68">
        <v>398953</v>
      </c>
      <c r="G21" s="68">
        <v>397584</v>
      </c>
      <c r="H21" s="68">
        <v>283837</v>
      </c>
      <c r="I21" s="68">
        <v>283836</v>
      </c>
    </row>
    <row r="22" spans="1:9" ht="19.5" customHeight="1">
      <c r="A22" s="3"/>
      <c r="B22" s="2"/>
      <c r="C22" s="2"/>
      <c r="D22" s="2"/>
      <c r="E22" s="30" t="s">
        <v>172</v>
      </c>
      <c r="F22" s="30"/>
      <c r="G22" s="2"/>
      <c r="H22" s="52"/>
      <c r="I22" s="52"/>
    </row>
    <row r="23" spans="1:9" ht="13.5">
      <c r="A23" s="3" t="s">
        <v>185</v>
      </c>
      <c r="B23" s="28">
        <v>12632215</v>
      </c>
      <c r="C23" s="28">
        <v>12380674</v>
      </c>
      <c r="D23" s="28">
        <v>12509661</v>
      </c>
      <c r="E23" s="28">
        <v>11909018</v>
      </c>
      <c r="F23" s="68">
        <v>11917376</v>
      </c>
      <c r="G23" s="68">
        <v>11971927</v>
      </c>
      <c r="H23" s="68">
        <v>11441208</v>
      </c>
      <c r="I23" s="68">
        <v>11421757</v>
      </c>
    </row>
    <row r="24" spans="1:9" ht="13.5">
      <c r="A24" s="3" t="s">
        <v>186</v>
      </c>
      <c r="B24" s="28">
        <v>11136786</v>
      </c>
      <c r="C24" s="28">
        <v>11018981</v>
      </c>
      <c r="D24" s="28">
        <v>10818014</v>
      </c>
      <c r="E24" s="28">
        <v>10354112</v>
      </c>
      <c r="F24" s="68">
        <v>10222918</v>
      </c>
      <c r="G24" s="68">
        <v>10036153</v>
      </c>
      <c r="H24" s="68">
        <v>9611962</v>
      </c>
      <c r="I24" s="68">
        <v>9427412</v>
      </c>
    </row>
    <row r="25" spans="1:9" ht="13.5">
      <c r="A25" s="3" t="s">
        <v>187</v>
      </c>
      <c r="B25" s="28">
        <v>7191959</v>
      </c>
      <c r="C25" s="28">
        <v>4914643</v>
      </c>
      <c r="D25" s="28">
        <v>5347622</v>
      </c>
      <c r="E25" s="28">
        <v>6473200</v>
      </c>
      <c r="F25" s="68">
        <v>12445346</v>
      </c>
      <c r="G25" s="68">
        <v>10425581</v>
      </c>
      <c r="H25" s="68">
        <v>8536953</v>
      </c>
      <c r="I25" s="68">
        <v>8031024</v>
      </c>
    </row>
    <row r="26" spans="1:9" ht="13.5">
      <c r="A26" s="3" t="s">
        <v>188</v>
      </c>
      <c r="B26" s="29">
        <v>11268721</v>
      </c>
      <c r="C26" s="29">
        <v>8961711</v>
      </c>
      <c r="D26" s="29">
        <v>9462019</v>
      </c>
      <c r="E26" s="29">
        <v>10714679</v>
      </c>
      <c r="F26" s="68">
        <v>18167495</v>
      </c>
      <c r="G26" s="68">
        <v>16141778</v>
      </c>
      <c r="H26" s="68">
        <v>13459071</v>
      </c>
      <c r="I26" s="68">
        <v>12848271</v>
      </c>
    </row>
    <row r="27" spans="1:9" ht="4.5" customHeight="1">
      <c r="A27" s="4"/>
      <c r="B27" s="5"/>
      <c r="C27" s="5"/>
      <c r="D27" s="5"/>
      <c r="E27" s="5"/>
      <c r="F27" s="5"/>
      <c r="G27" s="5"/>
      <c r="H27" s="5"/>
      <c r="I27" s="5"/>
    </row>
    <row r="28" spans="1:9" ht="13.5">
      <c r="A28" s="2" t="s">
        <v>486</v>
      </c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  <row r="30" spans="1:9" ht="13.5">
      <c r="A30" s="2"/>
      <c r="B30" s="2"/>
      <c r="C30" s="2"/>
      <c r="D30" s="2"/>
      <c r="E30" s="2"/>
      <c r="F30" s="2"/>
      <c r="G30" s="2"/>
      <c r="H30" s="2"/>
      <c r="I30" s="2"/>
    </row>
    <row r="31" spans="1:9" ht="13.5">
      <c r="A31" s="2"/>
      <c r="B31" s="2"/>
      <c r="C31" s="2"/>
      <c r="D31" s="2"/>
      <c r="E31" s="2"/>
      <c r="F31" s="2"/>
      <c r="G31" s="2"/>
      <c r="H31" s="2"/>
      <c r="I31" s="2"/>
    </row>
    <row r="32" spans="1:9" ht="14.25">
      <c r="A32" s="7" t="s">
        <v>469</v>
      </c>
      <c r="B32" s="2"/>
      <c r="C32" s="2"/>
      <c r="D32" s="2"/>
      <c r="E32" s="2"/>
      <c r="F32" s="2"/>
      <c r="G32" s="2"/>
      <c r="H32" s="2"/>
      <c r="I32" s="2"/>
    </row>
    <row r="33" spans="1:9" ht="13.5">
      <c r="A33" s="2" t="s">
        <v>366</v>
      </c>
      <c r="B33" s="2"/>
      <c r="C33" s="2"/>
      <c r="D33" s="2"/>
      <c r="E33" s="2"/>
      <c r="F33" s="2"/>
      <c r="G33" s="2"/>
      <c r="H33" s="2"/>
      <c r="I33" s="2"/>
    </row>
    <row r="34" spans="1:9" ht="13.5">
      <c r="A34" s="83" t="s">
        <v>189</v>
      </c>
      <c r="B34" s="86"/>
      <c r="C34" s="86"/>
      <c r="D34" s="11" t="s">
        <v>439</v>
      </c>
      <c r="E34" s="11" t="s">
        <v>383</v>
      </c>
      <c r="F34" s="12" t="s">
        <v>440</v>
      </c>
      <c r="G34" s="12" t="s">
        <v>413</v>
      </c>
      <c r="H34" s="12" t="s">
        <v>441</v>
      </c>
      <c r="I34" s="2"/>
    </row>
    <row r="35" spans="1:9" ht="4.5" customHeight="1">
      <c r="A35" s="2"/>
      <c r="B35" s="2"/>
      <c r="C35" s="3"/>
      <c r="D35" s="2"/>
      <c r="E35" s="2"/>
      <c r="F35" s="2"/>
      <c r="G35" s="2"/>
      <c r="H35" s="2"/>
      <c r="I35" s="2"/>
    </row>
    <row r="36" spans="1:9" ht="13.5">
      <c r="A36" s="21" t="s">
        <v>190</v>
      </c>
      <c r="B36" s="21"/>
      <c r="C36" s="17"/>
      <c r="D36" s="31">
        <v>172239215</v>
      </c>
      <c r="E36" s="31">
        <v>192258556</v>
      </c>
      <c r="F36" s="31">
        <v>193888819</v>
      </c>
      <c r="G36" s="71">
        <v>202970281</v>
      </c>
      <c r="H36" s="71">
        <v>191709982</v>
      </c>
      <c r="I36" s="2"/>
    </row>
    <row r="37" spans="1:9" ht="13.5">
      <c r="A37" s="21" t="s">
        <v>191</v>
      </c>
      <c r="B37" s="21"/>
      <c r="C37" s="17"/>
      <c r="D37" s="31">
        <v>171641904</v>
      </c>
      <c r="E37" s="31">
        <v>192140743</v>
      </c>
      <c r="F37" s="31">
        <v>193462681</v>
      </c>
      <c r="G37" s="71">
        <v>202841419</v>
      </c>
      <c r="H37" s="71">
        <v>191518386</v>
      </c>
      <c r="I37" s="2"/>
    </row>
    <row r="38" spans="1:9" ht="13.5">
      <c r="A38" s="21" t="s">
        <v>173</v>
      </c>
      <c r="B38" s="21"/>
      <c r="C38" s="17"/>
      <c r="D38" s="31">
        <v>597311</v>
      </c>
      <c r="E38" s="31">
        <v>117813</v>
      </c>
      <c r="F38" s="31">
        <v>426138</v>
      </c>
      <c r="G38" s="71">
        <v>128862</v>
      </c>
      <c r="H38" s="71">
        <v>191596</v>
      </c>
      <c r="I38" s="2"/>
    </row>
    <row r="39" spans="1:9" ht="13.5">
      <c r="A39" s="21" t="s">
        <v>174</v>
      </c>
      <c r="B39" s="21"/>
      <c r="C39" s="17"/>
      <c r="D39" s="31">
        <v>312748</v>
      </c>
      <c r="E39" s="31">
        <v>80747</v>
      </c>
      <c r="F39" s="31">
        <v>416406</v>
      </c>
      <c r="G39" s="71">
        <v>106884</v>
      </c>
      <c r="H39" s="71">
        <v>168816</v>
      </c>
      <c r="I39" s="2"/>
    </row>
    <row r="40" spans="1:9" ht="13.5">
      <c r="A40" s="21" t="s">
        <v>175</v>
      </c>
      <c r="B40" s="21"/>
      <c r="C40" s="17"/>
      <c r="D40" s="31">
        <v>284563</v>
      </c>
      <c r="E40" s="31">
        <v>37066</v>
      </c>
      <c r="F40" s="31">
        <v>9732</v>
      </c>
      <c r="G40" s="71">
        <v>21978</v>
      </c>
      <c r="H40" s="71">
        <v>22780</v>
      </c>
      <c r="I40" s="2"/>
    </row>
    <row r="41" spans="1:9" ht="13.5">
      <c r="A41" s="21" t="s">
        <v>176</v>
      </c>
      <c r="B41" s="21"/>
      <c r="C41" s="17"/>
      <c r="D41" s="31">
        <v>-34934</v>
      </c>
      <c r="E41" s="31">
        <v>-247497</v>
      </c>
      <c r="F41" s="31">
        <v>-27334</v>
      </c>
      <c r="G41" s="71">
        <v>12246</v>
      </c>
      <c r="H41" s="71">
        <v>802</v>
      </c>
      <c r="I41" s="2"/>
    </row>
    <row r="42" spans="1:9" ht="19.5" customHeight="1">
      <c r="A42" s="21" t="s">
        <v>177</v>
      </c>
      <c r="B42" s="21"/>
      <c r="C42" s="17"/>
      <c r="D42" s="31">
        <v>71739555</v>
      </c>
      <c r="E42" s="31">
        <v>71582244</v>
      </c>
      <c r="F42" s="31">
        <v>72968174</v>
      </c>
      <c r="G42" s="71">
        <v>71867530</v>
      </c>
      <c r="H42" s="71">
        <v>72545249</v>
      </c>
      <c r="I42" s="2"/>
    </row>
    <row r="43" spans="1:9" ht="13.5">
      <c r="A43" s="21" t="s">
        <v>178</v>
      </c>
      <c r="B43" s="21"/>
      <c r="C43" s="17"/>
      <c r="D43" s="31">
        <v>64221429</v>
      </c>
      <c r="E43" s="31">
        <v>64890427</v>
      </c>
      <c r="F43" s="31">
        <v>62901582</v>
      </c>
      <c r="G43" s="71">
        <v>58789858</v>
      </c>
      <c r="H43" s="71">
        <v>59355969</v>
      </c>
      <c r="I43" s="2"/>
    </row>
    <row r="44" spans="1:9" ht="13.5">
      <c r="A44" s="21" t="s">
        <v>179</v>
      </c>
      <c r="B44" s="21"/>
      <c r="C44" s="17"/>
      <c r="D44" s="54">
        <v>0.832</v>
      </c>
      <c r="E44" s="54">
        <v>0.874</v>
      </c>
      <c r="F44" s="54">
        <v>0.888</v>
      </c>
      <c r="G44" s="72">
        <v>0.862</v>
      </c>
      <c r="H44" s="72">
        <v>0.833</v>
      </c>
      <c r="I44" s="2"/>
    </row>
    <row r="45" spans="1:9" ht="13.5">
      <c r="A45" s="21" t="s">
        <v>180</v>
      </c>
      <c r="B45" s="21"/>
      <c r="C45" s="17"/>
      <c r="D45" s="31">
        <v>91259983</v>
      </c>
      <c r="E45" s="31">
        <v>91251384</v>
      </c>
      <c r="F45" s="31">
        <v>92004724</v>
      </c>
      <c r="G45" s="71">
        <v>89615282</v>
      </c>
      <c r="H45" s="71">
        <v>90317192</v>
      </c>
      <c r="I45" s="2"/>
    </row>
    <row r="46" spans="1:9" ht="13.5">
      <c r="A46" s="32" t="s">
        <v>181</v>
      </c>
      <c r="B46" s="32"/>
      <c r="C46" s="17"/>
      <c r="D46" s="53">
        <v>0.31</v>
      </c>
      <c r="E46" s="53">
        <v>0</v>
      </c>
      <c r="F46" s="53">
        <v>0</v>
      </c>
      <c r="G46" s="73">
        <v>0</v>
      </c>
      <c r="H46" s="73">
        <v>0</v>
      </c>
      <c r="I46" s="2"/>
    </row>
    <row r="47" spans="1:9" ht="4.5" customHeight="1">
      <c r="A47" s="5"/>
      <c r="B47" s="5"/>
      <c r="C47" s="4"/>
      <c r="D47" s="5"/>
      <c r="E47" s="5"/>
      <c r="F47" s="5"/>
      <c r="G47" s="5"/>
      <c r="H47" s="5"/>
      <c r="I47" s="2"/>
    </row>
    <row r="48" spans="1:9" ht="13.5">
      <c r="A48" s="6" t="s">
        <v>192</v>
      </c>
      <c r="B48" s="2"/>
      <c r="C48" s="2"/>
      <c r="D48" s="2"/>
      <c r="E48" s="2"/>
      <c r="F48" s="2"/>
      <c r="G48" s="2"/>
      <c r="H48" s="2"/>
      <c r="I48" s="2"/>
    </row>
    <row r="49" spans="1:9" ht="13.5">
      <c r="A49" s="2" t="s">
        <v>458</v>
      </c>
      <c r="B49" s="2"/>
      <c r="C49" s="2"/>
      <c r="D49" s="2"/>
      <c r="E49" s="2"/>
      <c r="F49" s="2"/>
      <c r="G49" s="2"/>
      <c r="H49" s="2"/>
      <c r="I49" s="2"/>
    </row>
  </sheetData>
  <mergeCells count="6">
    <mergeCell ref="A34:C34"/>
    <mergeCell ref="H5:I5"/>
    <mergeCell ref="F5:G5"/>
    <mergeCell ref="D5:E5"/>
    <mergeCell ref="B5:C5"/>
    <mergeCell ref="A5:A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00390625" defaultRowHeight="13.5"/>
  <cols>
    <col min="1" max="1" width="22.375" style="0" bestFit="1" customWidth="1"/>
    <col min="2" max="8" width="10.50390625" style="0" customWidth="1"/>
  </cols>
  <sheetData>
    <row r="1" spans="1:8" ht="13.5">
      <c r="A1" s="2" t="s">
        <v>470</v>
      </c>
      <c r="B1" s="2"/>
      <c r="C1" s="2"/>
      <c r="D1" s="2"/>
      <c r="E1" s="2"/>
      <c r="F1" s="2"/>
      <c r="G1" s="2"/>
      <c r="H1" s="2"/>
    </row>
    <row r="2" spans="1:8" ht="13.5">
      <c r="A2" s="2"/>
      <c r="B2" s="2"/>
      <c r="C2" s="2"/>
      <c r="D2" s="2"/>
      <c r="E2" s="2"/>
      <c r="F2" s="2"/>
      <c r="G2" s="2"/>
      <c r="H2" s="2"/>
    </row>
    <row r="3" spans="1:8" ht="14.25">
      <c r="A3" s="7" t="s">
        <v>471</v>
      </c>
      <c r="B3" s="2"/>
      <c r="C3" s="2"/>
      <c r="D3" s="2"/>
      <c r="E3" s="2"/>
      <c r="F3" s="2"/>
      <c r="G3" s="2"/>
      <c r="H3" s="2"/>
    </row>
    <row r="4" spans="1:8" ht="13.5">
      <c r="A4" s="2" t="s">
        <v>368</v>
      </c>
      <c r="B4" s="2"/>
      <c r="C4" s="2"/>
      <c r="D4" s="2"/>
      <c r="E4" s="2"/>
      <c r="F4" s="2"/>
      <c r="G4" s="2"/>
      <c r="H4" s="18" t="s">
        <v>234</v>
      </c>
    </row>
    <row r="5" spans="1:8" ht="27" customHeight="1">
      <c r="A5" s="10" t="s">
        <v>235</v>
      </c>
      <c r="B5" s="11" t="s">
        <v>236</v>
      </c>
      <c r="C5" s="13" t="s">
        <v>407</v>
      </c>
      <c r="D5" s="13" t="s">
        <v>408</v>
      </c>
      <c r="E5" s="13" t="s">
        <v>409</v>
      </c>
      <c r="F5" s="11" t="s">
        <v>237</v>
      </c>
      <c r="G5" s="62" t="s">
        <v>410</v>
      </c>
      <c r="H5" s="12" t="s">
        <v>149</v>
      </c>
    </row>
    <row r="6" spans="1:8" ht="13.5">
      <c r="A6" s="3" t="s">
        <v>399</v>
      </c>
      <c r="B6" s="20"/>
      <c r="C6" s="20"/>
      <c r="D6" s="20"/>
      <c r="E6" s="20"/>
      <c r="F6" s="20"/>
      <c r="G6" s="20"/>
      <c r="H6" s="20"/>
    </row>
    <row r="7" spans="1:8" ht="13.5">
      <c r="A7" s="33" t="s">
        <v>193</v>
      </c>
      <c r="B7" s="60">
        <v>236293467</v>
      </c>
      <c r="C7" s="60">
        <v>94108625</v>
      </c>
      <c r="D7" s="60">
        <v>5636267</v>
      </c>
      <c r="E7" s="60">
        <v>15363508</v>
      </c>
      <c r="F7" s="60">
        <v>97577036</v>
      </c>
      <c r="G7" s="60">
        <v>17157993</v>
      </c>
      <c r="H7" s="60">
        <v>6450038</v>
      </c>
    </row>
    <row r="8" spans="1:8" ht="13.5">
      <c r="A8" s="33" t="s">
        <v>194</v>
      </c>
      <c r="B8" s="60">
        <v>39156951</v>
      </c>
      <c r="C8" s="60">
        <v>345207</v>
      </c>
      <c r="D8" s="60">
        <v>1012223</v>
      </c>
      <c r="E8" s="60">
        <v>0</v>
      </c>
      <c r="F8" s="60">
        <v>36569668</v>
      </c>
      <c r="G8" s="60">
        <v>297963</v>
      </c>
      <c r="H8" s="60">
        <v>931890</v>
      </c>
    </row>
    <row r="9" spans="1:8" ht="13.5">
      <c r="A9" s="33" t="s">
        <v>195</v>
      </c>
      <c r="B9" s="60">
        <v>73888473</v>
      </c>
      <c r="C9" s="60">
        <v>31511829</v>
      </c>
      <c r="D9" s="60">
        <v>16713040</v>
      </c>
      <c r="E9" s="60">
        <v>0</v>
      </c>
      <c r="F9" s="60">
        <v>3622432</v>
      </c>
      <c r="G9" s="60">
        <v>21616080</v>
      </c>
      <c r="H9" s="60">
        <v>425092</v>
      </c>
    </row>
    <row r="10" spans="1:8" ht="7.5" customHeight="1">
      <c r="A10" s="36"/>
      <c r="B10" s="60"/>
      <c r="C10" s="60"/>
      <c r="D10" s="60"/>
      <c r="E10" s="60"/>
      <c r="F10" s="60"/>
      <c r="G10" s="60"/>
      <c r="H10" s="60"/>
    </row>
    <row r="11" spans="1:8" ht="13.5">
      <c r="A11" s="3" t="s">
        <v>414</v>
      </c>
      <c r="B11" s="60"/>
      <c r="C11" s="60"/>
      <c r="D11" s="60"/>
      <c r="E11" s="60"/>
      <c r="F11" s="60"/>
      <c r="G11" s="60"/>
      <c r="H11" s="60"/>
    </row>
    <row r="12" spans="1:8" ht="13.5">
      <c r="A12" s="33" t="s">
        <v>193</v>
      </c>
      <c r="B12" s="60">
        <v>241611223</v>
      </c>
      <c r="C12" s="60">
        <v>89717638</v>
      </c>
      <c r="D12" s="60">
        <v>5077471</v>
      </c>
      <c r="E12" s="60">
        <v>14294017</v>
      </c>
      <c r="F12" s="60">
        <v>104391766</v>
      </c>
      <c r="G12" s="60">
        <v>21966632</v>
      </c>
      <c r="H12" s="60">
        <v>6163699</v>
      </c>
    </row>
    <row r="13" spans="1:8" ht="13.5">
      <c r="A13" s="33" t="s">
        <v>194</v>
      </c>
      <c r="B13" s="60">
        <v>44603480</v>
      </c>
      <c r="C13" s="60">
        <v>264609</v>
      </c>
      <c r="D13" s="60">
        <v>879706</v>
      </c>
      <c r="E13" s="60">
        <v>0</v>
      </c>
      <c r="F13" s="60">
        <v>42451880</v>
      </c>
      <c r="G13" s="60">
        <v>259432</v>
      </c>
      <c r="H13" s="60">
        <v>747853</v>
      </c>
    </row>
    <row r="14" spans="1:8" ht="13.5">
      <c r="A14" s="33" t="s">
        <v>195</v>
      </c>
      <c r="B14" s="60">
        <v>67245041</v>
      </c>
      <c r="C14" s="60">
        <v>26660848</v>
      </c>
      <c r="D14" s="60">
        <v>12880900</v>
      </c>
      <c r="E14" s="60">
        <v>0</v>
      </c>
      <c r="F14" s="60">
        <v>8064950</v>
      </c>
      <c r="G14" s="60">
        <v>19265517</v>
      </c>
      <c r="H14" s="60">
        <v>372826</v>
      </c>
    </row>
    <row r="15" spans="1:8" ht="7.5" customHeight="1">
      <c r="A15" s="36"/>
      <c r="B15" s="60"/>
      <c r="C15" s="60"/>
      <c r="D15" s="60"/>
      <c r="E15" s="60"/>
      <c r="F15" s="60"/>
      <c r="G15" s="60"/>
      <c r="H15" s="60"/>
    </row>
    <row r="16" spans="1:8" ht="13.5">
      <c r="A16" s="3" t="s">
        <v>442</v>
      </c>
      <c r="B16" s="60"/>
      <c r="C16" s="60"/>
      <c r="D16" s="60"/>
      <c r="E16" s="60"/>
      <c r="F16" s="60"/>
      <c r="G16" s="60"/>
      <c r="H16" s="60"/>
    </row>
    <row r="17" spans="1:8" ht="13.5">
      <c r="A17" s="33" t="s">
        <v>193</v>
      </c>
      <c r="B17" s="61">
        <f aca="true" t="shared" si="0" ref="B17:H17">B18+B32+B42</f>
        <v>245636920</v>
      </c>
      <c r="C17" s="61">
        <f t="shared" si="0"/>
        <v>84967607</v>
      </c>
      <c r="D17" s="61">
        <f t="shared" si="0"/>
        <v>4444526</v>
      </c>
      <c r="E17" s="61">
        <f t="shared" si="0"/>
        <v>13210247</v>
      </c>
      <c r="F17" s="61">
        <f t="shared" si="0"/>
        <v>111872479</v>
      </c>
      <c r="G17" s="61">
        <f>G18+G32+G42</f>
        <v>25621717</v>
      </c>
      <c r="H17" s="61">
        <f t="shared" si="0"/>
        <v>5520344</v>
      </c>
    </row>
    <row r="18" spans="1:8" ht="13.5">
      <c r="A18" s="34" t="s">
        <v>196</v>
      </c>
      <c r="B18" s="61">
        <f aca="true" t="shared" si="1" ref="B18:H18">SUM(B19:B30)</f>
        <v>165508654</v>
      </c>
      <c r="C18" s="61">
        <f t="shared" si="1"/>
        <v>56097437</v>
      </c>
      <c r="D18" s="61">
        <f t="shared" si="1"/>
        <v>3881613</v>
      </c>
      <c r="E18" s="61">
        <f t="shared" si="1"/>
        <v>2051158</v>
      </c>
      <c r="F18" s="61">
        <f t="shared" si="1"/>
        <v>85736842</v>
      </c>
      <c r="G18" s="61">
        <f>SUM(G19:G30)</f>
        <v>12831260</v>
      </c>
      <c r="H18" s="61">
        <f t="shared" si="1"/>
        <v>4910344</v>
      </c>
    </row>
    <row r="19" spans="1:8" ht="13.5">
      <c r="A19" s="35" t="s">
        <v>197</v>
      </c>
      <c r="B19" s="61">
        <f aca="true" t="shared" si="2" ref="B19:B29">SUM(C19:H19)</f>
        <v>68949463</v>
      </c>
      <c r="C19" s="61">
        <v>13882685</v>
      </c>
      <c r="D19" s="61">
        <v>1029827</v>
      </c>
      <c r="E19" s="61">
        <v>2045916</v>
      </c>
      <c r="F19" s="61">
        <v>47734762</v>
      </c>
      <c r="G19" s="61">
        <v>4014729</v>
      </c>
      <c r="H19" s="61">
        <v>241544</v>
      </c>
    </row>
    <row r="20" spans="1:8" ht="13.5">
      <c r="A20" s="35" t="s">
        <v>198</v>
      </c>
      <c r="B20" s="61">
        <f t="shared" si="2"/>
        <v>29712434</v>
      </c>
      <c r="C20" s="61">
        <v>2097347</v>
      </c>
      <c r="D20" s="61">
        <v>1694927</v>
      </c>
      <c r="E20" s="61">
        <v>0</v>
      </c>
      <c r="F20" s="61">
        <v>23210027</v>
      </c>
      <c r="G20" s="61">
        <v>0</v>
      </c>
      <c r="H20" s="61">
        <v>2710133</v>
      </c>
    </row>
    <row r="21" spans="1:8" ht="13.5">
      <c r="A21" s="35" t="s">
        <v>199</v>
      </c>
      <c r="B21" s="61">
        <f t="shared" si="2"/>
        <v>24111177</v>
      </c>
      <c r="C21" s="61">
        <v>16051224</v>
      </c>
      <c r="D21" s="61">
        <v>108260</v>
      </c>
      <c r="E21" s="61">
        <v>0</v>
      </c>
      <c r="F21" s="61">
        <v>3909141</v>
      </c>
      <c r="G21" s="61">
        <v>3859742</v>
      </c>
      <c r="H21" s="61">
        <v>182810</v>
      </c>
    </row>
    <row r="22" spans="1:8" ht="13.5">
      <c r="A22" s="35" t="s">
        <v>200</v>
      </c>
      <c r="B22" s="61">
        <f t="shared" si="2"/>
        <v>88452</v>
      </c>
      <c r="C22" s="61">
        <v>0</v>
      </c>
      <c r="D22" s="61">
        <v>77252</v>
      </c>
      <c r="E22" s="61">
        <v>0</v>
      </c>
      <c r="F22" s="61">
        <v>11200</v>
      </c>
      <c r="G22" s="61">
        <v>0</v>
      </c>
      <c r="H22" s="61">
        <v>0</v>
      </c>
    </row>
    <row r="23" spans="1:8" ht="13.5">
      <c r="A23" s="35" t="s">
        <v>201</v>
      </c>
      <c r="B23" s="61">
        <f t="shared" si="2"/>
        <v>135802</v>
      </c>
      <c r="C23" s="61">
        <v>0</v>
      </c>
      <c r="D23" s="61">
        <v>0</v>
      </c>
      <c r="E23" s="61">
        <v>0</v>
      </c>
      <c r="F23" s="61">
        <v>135802</v>
      </c>
      <c r="G23" s="61">
        <v>0</v>
      </c>
      <c r="H23" s="61">
        <v>0</v>
      </c>
    </row>
    <row r="24" spans="1:8" ht="13.5">
      <c r="A24" s="35" t="s">
        <v>202</v>
      </c>
      <c r="B24" s="61">
        <f t="shared" si="2"/>
        <v>5674822</v>
      </c>
      <c r="C24" s="61">
        <v>258955</v>
      </c>
      <c r="D24" s="61">
        <v>152206</v>
      </c>
      <c r="E24" s="61">
        <v>0</v>
      </c>
      <c r="F24" s="61">
        <v>3595734</v>
      </c>
      <c r="G24" s="61">
        <v>184500</v>
      </c>
      <c r="H24" s="61">
        <v>1483427</v>
      </c>
    </row>
    <row r="25" spans="1:8" ht="13.5">
      <c r="A25" s="35" t="s">
        <v>203</v>
      </c>
      <c r="B25" s="61">
        <f t="shared" si="2"/>
        <v>27177169</v>
      </c>
      <c r="C25" s="61">
        <v>21201667</v>
      </c>
      <c r="D25" s="61">
        <v>819141</v>
      </c>
      <c r="E25" s="61">
        <v>5242</v>
      </c>
      <c r="F25" s="61">
        <v>5102119</v>
      </c>
      <c r="G25" s="61">
        <v>0</v>
      </c>
      <c r="H25" s="61">
        <v>49000</v>
      </c>
    </row>
    <row r="26" spans="1:8" ht="13.5">
      <c r="A26" s="35" t="s">
        <v>204</v>
      </c>
      <c r="B26" s="61">
        <f t="shared" si="2"/>
        <v>2600</v>
      </c>
      <c r="C26" s="61">
        <v>0</v>
      </c>
      <c r="D26" s="61">
        <v>0</v>
      </c>
      <c r="E26" s="61">
        <v>0</v>
      </c>
      <c r="F26" s="61">
        <v>2600</v>
      </c>
      <c r="G26" s="61">
        <v>0</v>
      </c>
      <c r="H26" s="61">
        <v>0</v>
      </c>
    </row>
    <row r="27" spans="1:8" ht="13.5">
      <c r="A27" s="35" t="s">
        <v>205</v>
      </c>
      <c r="B27" s="61">
        <f t="shared" si="2"/>
        <v>581792</v>
      </c>
      <c r="C27" s="61">
        <v>0</v>
      </c>
      <c r="D27" s="61">
        <v>0</v>
      </c>
      <c r="E27" s="61">
        <v>0</v>
      </c>
      <c r="F27" s="61">
        <v>581792</v>
      </c>
      <c r="G27" s="61">
        <v>0</v>
      </c>
      <c r="H27" s="61">
        <v>0</v>
      </c>
    </row>
    <row r="28" spans="1:8" ht="13.5">
      <c r="A28" s="35" t="s">
        <v>206</v>
      </c>
      <c r="B28" s="61">
        <f t="shared" si="2"/>
        <v>2222535</v>
      </c>
      <c r="C28" s="61">
        <v>0</v>
      </c>
      <c r="D28" s="61">
        <v>0</v>
      </c>
      <c r="E28" s="61">
        <v>0</v>
      </c>
      <c r="F28" s="61">
        <v>1252405</v>
      </c>
      <c r="G28" s="61">
        <v>726700</v>
      </c>
      <c r="H28" s="61">
        <v>243430</v>
      </c>
    </row>
    <row r="29" spans="1:8" ht="13.5">
      <c r="A29" s="35" t="s">
        <v>207</v>
      </c>
      <c r="B29" s="61">
        <f t="shared" si="2"/>
        <v>35950</v>
      </c>
      <c r="C29" s="61">
        <v>0</v>
      </c>
      <c r="D29" s="61">
        <v>0</v>
      </c>
      <c r="E29" s="61">
        <v>0</v>
      </c>
      <c r="F29" s="61">
        <v>35950</v>
      </c>
      <c r="G29" s="61">
        <v>0</v>
      </c>
      <c r="H29" s="61">
        <v>0</v>
      </c>
    </row>
    <row r="30" spans="1:8" ht="13.5">
      <c r="A30" s="35" t="s">
        <v>208</v>
      </c>
      <c r="B30" s="61">
        <f>SUM(C30:H30)</f>
        <v>6816458</v>
      </c>
      <c r="C30" s="61">
        <v>2605559</v>
      </c>
      <c r="D30" s="61">
        <v>0</v>
      </c>
      <c r="E30" s="61">
        <v>0</v>
      </c>
      <c r="F30" s="61">
        <v>165310</v>
      </c>
      <c r="G30" s="61">
        <v>4045589</v>
      </c>
      <c r="H30" s="61">
        <v>0</v>
      </c>
    </row>
    <row r="31" spans="1:8" ht="7.5" customHeight="1">
      <c r="A31" s="37"/>
      <c r="B31" s="61"/>
      <c r="C31" s="61"/>
      <c r="D31" s="61"/>
      <c r="E31" s="61"/>
      <c r="F31" s="61"/>
      <c r="G31" s="61"/>
      <c r="H31" s="61"/>
    </row>
    <row r="32" spans="1:8" ht="13.5">
      <c r="A32" s="34" t="s">
        <v>209</v>
      </c>
      <c r="B32" s="61">
        <f aca="true" t="shared" si="3" ref="B32:H32">SUM(B33:B40)</f>
        <v>88180</v>
      </c>
      <c r="C32" s="61">
        <f t="shared" si="3"/>
        <v>88180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 t="shared" si="3"/>
        <v>0</v>
      </c>
      <c r="H32" s="61">
        <f t="shared" si="3"/>
        <v>0</v>
      </c>
    </row>
    <row r="33" spans="1:8" ht="13.5">
      <c r="A33" s="35" t="s">
        <v>210</v>
      </c>
      <c r="B33" s="61">
        <f aca="true" t="shared" si="4" ref="B33:B39">SUM(C33:H33)</f>
        <v>0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</row>
    <row r="34" spans="1:8" ht="13.5">
      <c r="A34" s="35" t="s">
        <v>211</v>
      </c>
      <c r="B34" s="61">
        <f t="shared" si="4"/>
        <v>0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</row>
    <row r="35" spans="1:8" ht="13.5">
      <c r="A35" s="35" t="s">
        <v>212</v>
      </c>
      <c r="B35" s="61">
        <f t="shared" si="4"/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</row>
    <row r="36" spans="1:8" ht="13.5">
      <c r="A36" s="35" t="s">
        <v>213</v>
      </c>
      <c r="B36" s="61">
        <f t="shared" si="4"/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</row>
    <row r="37" spans="1:8" ht="13.5">
      <c r="A37" s="35" t="s">
        <v>214</v>
      </c>
      <c r="B37" s="61">
        <f t="shared" si="4"/>
        <v>0</v>
      </c>
      <c r="C37" s="61">
        <v>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</row>
    <row r="38" spans="1:8" ht="13.5">
      <c r="A38" s="35" t="s">
        <v>215</v>
      </c>
      <c r="B38" s="61">
        <f t="shared" si="4"/>
        <v>192</v>
      </c>
      <c r="C38" s="61">
        <v>192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</row>
    <row r="39" spans="1:8" ht="13.5">
      <c r="A39" s="35" t="s">
        <v>216</v>
      </c>
      <c r="B39" s="61">
        <f t="shared" si="4"/>
        <v>690</v>
      </c>
      <c r="C39" s="61">
        <v>690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</row>
    <row r="40" spans="1:8" ht="13.5">
      <c r="A40" s="35" t="s">
        <v>217</v>
      </c>
      <c r="B40" s="61">
        <f>SUM(C40:H40)</f>
        <v>87298</v>
      </c>
      <c r="C40" s="61">
        <v>87298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</row>
    <row r="41" spans="1:8" ht="7.5" customHeight="1">
      <c r="A41" s="37"/>
      <c r="B41" s="61"/>
      <c r="C41" s="61"/>
      <c r="D41" s="61"/>
      <c r="E41" s="61"/>
      <c r="F41" s="61"/>
      <c r="G41" s="61"/>
      <c r="H41" s="61"/>
    </row>
    <row r="42" spans="1:8" ht="13.5">
      <c r="A42" s="34" t="s">
        <v>218</v>
      </c>
      <c r="B42" s="61">
        <f aca="true" t="shared" si="5" ref="B42:H42">SUM(B43:B48)</f>
        <v>80040086</v>
      </c>
      <c r="C42" s="61">
        <f t="shared" si="5"/>
        <v>28781990</v>
      </c>
      <c r="D42" s="61">
        <f t="shared" si="5"/>
        <v>562913</v>
      </c>
      <c r="E42" s="61">
        <f t="shared" si="5"/>
        <v>11159089</v>
      </c>
      <c r="F42" s="61">
        <f t="shared" si="5"/>
        <v>26135637</v>
      </c>
      <c r="G42" s="61">
        <f t="shared" si="5"/>
        <v>12790457</v>
      </c>
      <c r="H42" s="61">
        <f t="shared" si="5"/>
        <v>610000</v>
      </c>
    </row>
    <row r="43" spans="1:8" ht="13.5">
      <c r="A43" s="35" t="s">
        <v>219</v>
      </c>
      <c r="B43" s="61">
        <f aca="true" t="shared" si="6" ref="B43:B48">SUM(C43:H43)</f>
        <v>8528690</v>
      </c>
      <c r="C43" s="61">
        <v>5938542</v>
      </c>
      <c r="D43" s="61">
        <v>562913</v>
      </c>
      <c r="E43" s="61">
        <v>2027235</v>
      </c>
      <c r="F43" s="61">
        <v>0</v>
      </c>
      <c r="G43" s="61">
        <v>0</v>
      </c>
      <c r="H43" s="61">
        <v>0</v>
      </c>
    </row>
    <row r="44" spans="1:8" ht="13.5">
      <c r="A44" s="35" t="s">
        <v>220</v>
      </c>
      <c r="B44" s="61">
        <f t="shared" si="6"/>
        <v>0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</row>
    <row r="45" spans="1:8" ht="13.5">
      <c r="A45" s="35" t="s">
        <v>221</v>
      </c>
      <c r="B45" s="61">
        <f t="shared" si="6"/>
        <v>1271392</v>
      </c>
      <c r="C45" s="61">
        <v>1271392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</row>
    <row r="46" spans="1:8" ht="13.5">
      <c r="A46" s="35" t="s">
        <v>222</v>
      </c>
      <c r="B46" s="61">
        <f t="shared" si="6"/>
        <v>50606977</v>
      </c>
      <c r="C46" s="61">
        <v>21572056</v>
      </c>
      <c r="D46" s="61">
        <v>0</v>
      </c>
      <c r="E46" s="61">
        <v>9131854</v>
      </c>
      <c r="F46" s="61">
        <v>6502610</v>
      </c>
      <c r="G46" s="61">
        <v>12790457</v>
      </c>
      <c r="H46" s="61">
        <v>610000</v>
      </c>
    </row>
    <row r="47" spans="1:8" ht="13.5">
      <c r="A47" s="35" t="s">
        <v>223</v>
      </c>
      <c r="B47" s="61">
        <f t="shared" si="6"/>
        <v>14457322</v>
      </c>
      <c r="C47" s="61">
        <v>0</v>
      </c>
      <c r="D47" s="61">
        <v>0</v>
      </c>
      <c r="E47" s="61">
        <v>0</v>
      </c>
      <c r="F47" s="61">
        <v>14457322</v>
      </c>
      <c r="G47" s="61">
        <v>0</v>
      </c>
      <c r="H47" s="61">
        <v>0</v>
      </c>
    </row>
    <row r="48" spans="1:8" ht="13.5">
      <c r="A48" s="35" t="s">
        <v>372</v>
      </c>
      <c r="B48" s="61">
        <f t="shared" si="6"/>
        <v>5175705</v>
      </c>
      <c r="C48" s="61">
        <v>0</v>
      </c>
      <c r="D48" s="61">
        <v>0</v>
      </c>
      <c r="E48" s="61">
        <v>0</v>
      </c>
      <c r="F48" s="61">
        <v>5175705</v>
      </c>
      <c r="G48" s="61">
        <v>0</v>
      </c>
      <c r="H48" s="61">
        <v>0</v>
      </c>
    </row>
    <row r="49" spans="1:8" ht="7.5" customHeight="1">
      <c r="A49" s="37"/>
      <c r="B49" s="61"/>
      <c r="C49" s="61"/>
      <c r="D49" s="61"/>
      <c r="E49" s="61"/>
      <c r="F49" s="61"/>
      <c r="G49" s="61"/>
      <c r="H49" s="61"/>
    </row>
    <row r="50" spans="1:8" ht="13.5">
      <c r="A50" s="33" t="s">
        <v>194</v>
      </c>
      <c r="B50" s="61">
        <f aca="true" t="shared" si="7" ref="B50:H50">SUM(B51:B57)</f>
        <v>31791819</v>
      </c>
      <c r="C50" s="61">
        <f t="shared" si="7"/>
        <v>211137</v>
      </c>
      <c r="D50" s="61">
        <f t="shared" si="7"/>
        <v>741495</v>
      </c>
      <c r="E50" s="61">
        <f t="shared" si="7"/>
        <v>0</v>
      </c>
      <c r="F50" s="61">
        <f t="shared" si="7"/>
        <v>30060112</v>
      </c>
      <c r="G50" s="61">
        <f t="shared" si="7"/>
        <v>219375</v>
      </c>
      <c r="H50" s="61">
        <f t="shared" si="7"/>
        <v>559700</v>
      </c>
    </row>
    <row r="51" spans="1:8" ht="13.5">
      <c r="A51" s="34" t="s">
        <v>373</v>
      </c>
      <c r="B51" s="61">
        <f aca="true" t="shared" si="8" ref="B51:B57">SUM(C51:H51)</f>
        <v>226232</v>
      </c>
      <c r="C51" s="61">
        <v>153147</v>
      </c>
      <c r="D51" s="61">
        <v>0</v>
      </c>
      <c r="E51" s="61">
        <v>0</v>
      </c>
      <c r="F51" s="61">
        <v>0</v>
      </c>
      <c r="G51" s="61">
        <v>73085</v>
      </c>
      <c r="H51" s="61">
        <v>0</v>
      </c>
    </row>
    <row r="52" spans="1:8" ht="13.5">
      <c r="A52" s="63" t="s">
        <v>224</v>
      </c>
      <c r="B52" s="61">
        <f t="shared" si="8"/>
        <v>30317945</v>
      </c>
      <c r="C52" s="61">
        <v>0</v>
      </c>
      <c r="D52" s="61">
        <v>0</v>
      </c>
      <c r="E52" s="61">
        <v>0</v>
      </c>
      <c r="F52" s="61">
        <v>30060112</v>
      </c>
      <c r="G52" s="61">
        <v>0</v>
      </c>
      <c r="H52" s="61">
        <v>257833</v>
      </c>
    </row>
    <row r="53" spans="1:8" ht="13.5">
      <c r="A53" s="34" t="s">
        <v>225</v>
      </c>
      <c r="B53" s="61">
        <f t="shared" si="8"/>
        <v>1122639</v>
      </c>
      <c r="C53" s="61">
        <v>0</v>
      </c>
      <c r="D53" s="61">
        <v>741495</v>
      </c>
      <c r="E53" s="61">
        <v>0</v>
      </c>
      <c r="F53" s="61">
        <v>0</v>
      </c>
      <c r="G53" s="61">
        <v>79277</v>
      </c>
      <c r="H53" s="61">
        <v>301867</v>
      </c>
    </row>
    <row r="54" spans="1:8" ht="13.5">
      <c r="A54" s="34" t="s">
        <v>226</v>
      </c>
      <c r="B54" s="61">
        <f t="shared" si="8"/>
        <v>0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</row>
    <row r="55" spans="1:8" ht="13.5">
      <c r="A55" s="34" t="s">
        <v>227</v>
      </c>
      <c r="B55" s="61">
        <f t="shared" si="8"/>
        <v>0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</row>
    <row r="56" spans="1:8" ht="13.5">
      <c r="A56" s="34" t="s">
        <v>228</v>
      </c>
      <c r="B56" s="61">
        <f t="shared" si="8"/>
        <v>125003</v>
      </c>
      <c r="C56" s="61">
        <v>57990</v>
      </c>
      <c r="D56" s="61">
        <v>0</v>
      </c>
      <c r="E56" s="61">
        <v>0</v>
      </c>
      <c r="F56" s="61">
        <v>0</v>
      </c>
      <c r="G56" s="61">
        <v>67013</v>
      </c>
      <c r="H56" s="61">
        <v>0</v>
      </c>
    </row>
    <row r="57" spans="1:8" ht="13.5">
      <c r="A57" s="34" t="s">
        <v>229</v>
      </c>
      <c r="B57" s="61">
        <f t="shared" si="8"/>
        <v>0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</row>
    <row r="58" spans="1:8" ht="7.5" customHeight="1">
      <c r="A58" s="37"/>
      <c r="B58" s="60"/>
      <c r="C58" s="60"/>
      <c r="D58" s="60"/>
      <c r="E58" s="60"/>
      <c r="F58" s="60"/>
      <c r="G58" s="60"/>
      <c r="H58" s="60"/>
    </row>
    <row r="59" spans="1:8" ht="13.5">
      <c r="A59" s="33" t="s">
        <v>195</v>
      </c>
      <c r="B59" s="60">
        <f aca="true" t="shared" si="9" ref="B59:H59">SUM(B60:B63)</f>
        <v>62504568</v>
      </c>
      <c r="C59" s="60">
        <f t="shared" si="9"/>
        <v>24322619</v>
      </c>
      <c r="D59" s="60">
        <f t="shared" si="9"/>
        <v>11869155</v>
      </c>
      <c r="E59" s="60">
        <f t="shared" si="9"/>
        <v>0</v>
      </c>
      <c r="F59" s="60">
        <f t="shared" si="9"/>
        <v>6338258</v>
      </c>
      <c r="G59" s="60">
        <f>SUM(G60:G63)</f>
        <v>19653976</v>
      </c>
      <c r="H59" s="60">
        <f t="shared" si="9"/>
        <v>320560</v>
      </c>
    </row>
    <row r="60" spans="1:8" ht="13.5">
      <c r="A60" s="34" t="s">
        <v>230</v>
      </c>
      <c r="B60" s="60">
        <f>SUM(C60:H60)</f>
        <v>14747650</v>
      </c>
      <c r="C60" s="61">
        <v>10468776</v>
      </c>
      <c r="D60" s="61">
        <v>0</v>
      </c>
      <c r="E60" s="61">
        <v>0</v>
      </c>
      <c r="F60" s="61">
        <v>0</v>
      </c>
      <c r="G60" s="61">
        <v>4278874</v>
      </c>
      <c r="H60" s="61">
        <v>0</v>
      </c>
    </row>
    <row r="61" spans="1:8" ht="13.5">
      <c r="A61" s="34" t="s">
        <v>231</v>
      </c>
      <c r="B61" s="60">
        <f>SUM(C61:H61)</f>
        <v>260180</v>
      </c>
      <c r="C61" s="61">
        <v>112996</v>
      </c>
      <c r="D61" s="61">
        <v>0</v>
      </c>
      <c r="E61" s="61">
        <v>0</v>
      </c>
      <c r="F61" s="61">
        <v>0</v>
      </c>
      <c r="G61" s="61">
        <v>147184</v>
      </c>
      <c r="H61" s="61">
        <v>0</v>
      </c>
    </row>
    <row r="62" spans="1:8" ht="13.5">
      <c r="A62" s="34" t="s">
        <v>232</v>
      </c>
      <c r="B62" s="60">
        <f>SUM(C62:H62)</f>
        <v>352224</v>
      </c>
      <c r="C62" s="61">
        <v>319117</v>
      </c>
      <c r="D62" s="61">
        <v>0</v>
      </c>
      <c r="E62" s="61">
        <v>0</v>
      </c>
      <c r="F62" s="61">
        <v>0</v>
      </c>
      <c r="G62" s="61">
        <v>33107</v>
      </c>
      <c r="H62" s="61">
        <v>0</v>
      </c>
    </row>
    <row r="63" spans="1:8" ht="13.5">
      <c r="A63" s="34" t="s">
        <v>233</v>
      </c>
      <c r="B63" s="60">
        <f>SUM(C63:H63)</f>
        <v>47144514</v>
      </c>
      <c r="C63" s="61">
        <v>13421730</v>
      </c>
      <c r="D63" s="61">
        <v>11869155</v>
      </c>
      <c r="E63" s="61">
        <v>0</v>
      </c>
      <c r="F63" s="61">
        <v>6338258</v>
      </c>
      <c r="G63" s="61">
        <v>15194811</v>
      </c>
      <c r="H63" s="61">
        <v>320560</v>
      </c>
    </row>
    <row r="64" spans="1:8" ht="4.5" customHeight="1">
      <c r="A64" s="38"/>
      <c r="B64" s="5"/>
      <c r="C64" s="5"/>
      <c r="D64" s="5"/>
      <c r="E64" s="5"/>
      <c r="F64" s="5"/>
      <c r="G64" s="5"/>
      <c r="H64" s="5"/>
    </row>
    <row r="65" spans="1:8" ht="13.5">
      <c r="A65" s="2" t="s">
        <v>459</v>
      </c>
      <c r="B65" s="2"/>
      <c r="C65" s="2"/>
      <c r="D65" s="2"/>
      <c r="E65" s="2"/>
      <c r="F65" s="2"/>
      <c r="G65" s="2"/>
      <c r="H65" s="2"/>
    </row>
  </sheetData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A1" sqref="A1"/>
    </sheetView>
  </sheetViews>
  <sheetFormatPr defaultColWidth="9.00390625" defaultRowHeight="13.5"/>
  <cols>
    <col min="1" max="1" width="24.125" style="0" customWidth="1"/>
    <col min="2" max="6" width="14.125" style="0" customWidth="1"/>
  </cols>
  <sheetData>
    <row r="1" spans="1:6" ht="13.5">
      <c r="A1" s="2"/>
      <c r="B1" s="2"/>
      <c r="C1" s="2"/>
      <c r="D1" s="2"/>
      <c r="E1" s="2"/>
      <c r="F1" s="18" t="s">
        <v>363</v>
      </c>
    </row>
    <row r="2" spans="1:6" ht="13.5">
      <c r="A2" s="2"/>
      <c r="B2" s="2"/>
      <c r="C2" s="2"/>
      <c r="D2" s="2"/>
      <c r="E2" s="2"/>
      <c r="F2" s="2"/>
    </row>
    <row r="3" spans="1:6" ht="14.25">
      <c r="A3" s="7" t="s">
        <v>472</v>
      </c>
      <c r="B3" s="2"/>
      <c r="C3" s="2"/>
      <c r="D3" s="2"/>
      <c r="E3" s="2"/>
      <c r="F3" s="2"/>
    </row>
    <row r="4" spans="1:6" ht="13.5">
      <c r="A4" s="2" t="s">
        <v>368</v>
      </c>
      <c r="B4" s="2"/>
      <c r="C4" s="2"/>
      <c r="D4" s="2"/>
      <c r="E4" s="2"/>
      <c r="F4" s="2"/>
    </row>
    <row r="5" spans="1:6" ht="13.5">
      <c r="A5" s="10" t="s">
        <v>241</v>
      </c>
      <c r="B5" s="11" t="s">
        <v>411</v>
      </c>
      <c r="C5" s="11" t="s">
        <v>382</v>
      </c>
      <c r="D5" s="12" t="s">
        <v>398</v>
      </c>
      <c r="E5" s="12" t="s">
        <v>412</v>
      </c>
      <c r="F5" s="12" t="s">
        <v>438</v>
      </c>
    </row>
    <row r="6" spans="1:6" ht="4.5" customHeight="1">
      <c r="A6" s="3"/>
      <c r="B6" s="2"/>
      <c r="C6" s="2"/>
      <c r="D6" s="2"/>
      <c r="E6" s="2"/>
      <c r="F6" s="2"/>
    </row>
    <row r="7" spans="1:6" ht="13.5">
      <c r="A7" s="17" t="s">
        <v>242</v>
      </c>
      <c r="B7" s="22">
        <v>81512835</v>
      </c>
      <c r="C7" s="22">
        <v>82597270</v>
      </c>
      <c r="D7" s="22">
        <v>77845020</v>
      </c>
      <c r="E7" s="55">
        <v>78566138</v>
      </c>
      <c r="F7" s="55">
        <v>78469229</v>
      </c>
    </row>
    <row r="8" spans="1:6" ht="13.5">
      <c r="A8" s="17" t="s">
        <v>243</v>
      </c>
      <c r="B8" s="22">
        <v>80169045</v>
      </c>
      <c r="C8" s="22">
        <v>81306628</v>
      </c>
      <c r="D8" s="22">
        <v>76520980</v>
      </c>
      <c r="E8" s="55">
        <v>76923506</v>
      </c>
      <c r="F8" s="55">
        <v>76809000</v>
      </c>
    </row>
    <row r="9" spans="1:6" ht="13.5">
      <c r="A9" s="17" t="s">
        <v>244</v>
      </c>
      <c r="B9" s="22">
        <v>1343790</v>
      </c>
      <c r="C9" s="22">
        <v>1290642</v>
      </c>
      <c r="D9" s="22">
        <v>1324040</v>
      </c>
      <c r="E9" s="55">
        <v>1642632</v>
      </c>
      <c r="F9" s="55">
        <v>1660229</v>
      </c>
    </row>
    <row r="10" spans="1:6" ht="18" customHeight="1">
      <c r="A10" s="17" t="s">
        <v>245</v>
      </c>
      <c r="B10" s="22">
        <v>34763044</v>
      </c>
      <c r="C10" s="22">
        <v>34968188</v>
      </c>
      <c r="D10" s="22">
        <v>30185249</v>
      </c>
      <c r="E10" s="55">
        <v>29380881</v>
      </c>
      <c r="F10" s="55">
        <v>29104766</v>
      </c>
    </row>
    <row r="11" spans="1:6" ht="13.5">
      <c r="A11" s="17" t="s">
        <v>246</v>
      </c>
      <c r="B11" s="22">
        <v>23650554</v>
      </c>
      <c r="C11" s="22">
        <v>24220380</v>
      </c>
      <c r="D11" s="22">
        <v>24199136</v>
      </c>
      <c r="E11" s="55">
        <v>22606936</v>
      </c>
      <c r="F11" s="55">
        <v>22053913</v>
      </c>
    </row>
    <row r="12" spans="1:6" ht="13.5">
      <c r="A12" s="17" t="s">
        <v>247</v>
      </c>
      <c r="B12" s="22">
        <v>11112490</v>
      </c>
      <c r="C12" s="22">
        <v>10747808</v>
      </c>
      <c r="D12" s="22">
        <v>5986113</v>
      </c>
      <c r="E12" s="55">
        <v>6773945</v>
      </c>
      <c r="F12" s="55">
        <v>7050853</v>
      </c>
    </row>
    <row r="13" spans="1:6" ht="18" customHeight="1">
      <c r="A13" s="17" t="s">
        <v>248</v>
      </c>
      <c r="B13" s="22">
        <v>33191922</v>
      </c>
      <c r="C13" s="22">
        <v>34007441</v>
      </c>
      <c r="D13" s="22">
        <v>34205885</v>
      </c>
      <c r="E13" s="55">
        <v>35411974</v>
      </c>
      <c r="F13" s="55">
        <v>35101057</v>
      </c>
    </row>
    <row r="14" spans="1:6" ht="13.5">
      <c r="A14" s="17" t="s">
        <v>249</v>
      </c>
      <c r="B14" s="22">
        <v>32900595</v>
      </c>
      <c r="C14" s="22">
        <v>33747831</v>
      </c>
      <c r="D14" s="22">
        <v>33925998</v>
      </c>
      <c r="E14" s="55">
        <v>35121019</v>
      </c>
      <c r="F14" s="55">
        <v>34810715</v>
      </c>
    </row>
    <row r="15" spans="1:6" ht="13.5">
      <c r="A15" s="17" t="s">
        <v>250</v>
      </c>
      <c r="B15" s="22">
        <v>291327</v>
      </c>
      <c r="C15" s="22">
        <v>259610</v>
      </c>
      <c r="D15" s="22">
        <v>279887</v>
      </c>
      <c r="E15" s="55">
        <v>290955</v>
      </c>
      <c r="F15" s="55">
        <v>290342</v>
      </c>
    </row>
    <row r="16" spans="1:6" ht="18" customHeight="1">
      <c r="A16" s="17" t="s">
        <v>251</v>
      </c>
      <c r="B16" s="22">
        <v>247766</v>
      </c>
      <c r="C16" s="22">
        <v>257720</v>
      </c>
      <c r="D16" s="22">
        <v>263461</v>
      </c>
      <c r="E16" s="55">
        <v>266335</v>
      </c>
      <c r="F16" s="55">
        <v>269821</v>
      </c>
    </row>
    <row r="17" spans="1:6" ht="13.5">
      <c r="A17" s="17" t="s">
        <v>252</v>
      </c>
      <c r="B17" s="22">
        <v>3386008</v>
      </c>
      <c r="C17" s="22">
        <v>3290953</v>
      </c>
      <c r="D17" s="22">
        <v>3035688</v>
      </c>
      <c r="E17" s="55">
        <v>3130240</v>
      </c>
      <c r="F17" s="55">
        <v>3533632</v>
      </c>
    </row>
    <row r="18" spans="1:6" ht="13.5">
      <c r="A18" s="17" t="s">
        <v>253</v>
      </c>
      <c r="B18" s="22">
        <v>0</v>
      </c>
      <c r="C18" s="22">
        <v>0</v>
      </c>
      <c r="D18" s="22">
        <v>0</v>
      </c>
      <c r="E18" s="55">
        <v>0</v>
      </c>
      <c r="F18" s="55">
        <v>0</v>
      </c>
    </row>
    <row r="19" spans="1:6" ht="13.5">
      <c r="A19" s="17" t="s">
        <v>238</v>
      </c>
      <c r="B19" s="22">
        <v>58377</v>
      </c>
      <c r="C19" s="22">
        <v>37701</v>
      </c>
      <c r="D19" s="22">
        <v>36247</v>
      </c>
      <c r="E19" s="55">
        <v>35979</v>
      </c>
      <c r="F19" s="55">
        <v>36641</v>
      </c>
    </row>
    <row r="20" spans="1:6" ht="13.5">
      <c r="A20" s="17" t="s">
        <v>254</v>
      </c>
      <c r="B20" s="22">
        <v>3035311</v>
      </c>
      <c r="C20" s="22">
        <v>3087704</v>
      </c>
      <c r="D20" s="22">
        <v>3163279</v>
      </c>
      <c r="E20" s="55">
        <v>3181081</v>
      </c>
      <c r="F20" s="55">
        <v>3285841</v>
      </c>
    </row>
    <row r="21" spans="1:6" ht="13.5">
      <c r="A21" s="17" t="s">
        <v>255</v>
      </c>
      <c r="B21" s="22">
        <v>6830407</v>
      </c>
      <c r="C21" s="22">
        <v>6947563</v>
      </c>
      <c r="D21" s="22">
        <v>6955211</v>
      </c>
      <c r="E21" s="55">
        <v>7159648</v>
      </c>
      <c r="F21" s="55">
        <v>7137471</v>
      </c>
    </row>
    <row r="22" spans="1:6" ht="4.5" customHeight="1">
      <c r="A22" s="4"/>
      <c r="B22" s="5"/>
      <c r="C22" s="5"/>
      <c r="D22" s="5"/>
      <c r="E22" s="5"/>
      <c r="F22" s="5"/>
    </row>
    <row r="23" spans="1:6" ht="13.5">
      <c r="A23" s="2" t="s">
        <v>376</v>
      </c>
      <c r="B23" s="2"/>
      <c r="C23" s="2"/>
      <c r="D23" s="2"/>
      <c r="E23" s="2"/>
      <c r="F23" s="2"/>
    </row>
    <row r="24" spans="1:6" ht="13.5">
      <c r="A24" s="2"/>
      <c r="B24" s="2"/>
      <c r="C24" s="2"/>
      <c r="D24" s="2"/>
      <c r="E24" s="2"/>
      <c r="F24" s="2"/>
    </row>
    <row r="25" spans="1:6" ht="13.5">
      <c r="A25" s="2"/>
      <c r="B25" s="2"/>
      <c r="C25" s="2"/>
      <c r="D25" s="2"/>
      <c r="E25" s="2"/>
      <c r="F25" s="2"/>
    </row>
    <row r="26" spans="1:6" ht="14.25">
      <c r="A26" s="7" t="s">
        <v>473</v>
      </c>
      <c r="B26" s="2"/>
      <c r="C26" s="2"/>
      <c r="D26" s="2"/>
      <c r="E26" s="2"/>
      <c r="F26" s="2"/>
    </row>
    <row r="27" spans="1:6" ht="13.5">
      <c r="A27" s="2" t="s">
        <v>368</v>
      </c>
      <c r="B27" s="2"/>
      <c r="C27" s="2"/>
      <c r="D27" s="2"/>
      <c r="E27" s="2"/>
      <c r="F27" s="2"/>
    </row>
    <row r="28" spans="1:6" ht="13.5">
      <c r="A28" s="10" t="s">
        <v>256</v>
      </c>
      <c r="B28" s="11" t="s">
        <v>411</v>
      </c>
      <c r="C28" s="12" t="s">
        <v>382</v>
      </c>
      <c r="D28" s="12" t="s">
        <v>398</v>
      </c>
      <c r="E28" s="12" t="s">
        <v>412</v>
      </c>
      <c r="F28" s="12" t="s">
        <v>438</v>
      </c>
    </row>
    <row r="29" spans="1:6" ht="4.5" customHeight="1">
      <c r="A29" s="3"/>
      <c r="B29" s="2"/>
      <c r="C29" s="2"/>
      <c r="D29" s="2"/>
      <c r="E29" s="2"/>
      <c r="F29" s="2"/>
    </row>
    <row r="30" spans="1:6" ht="13.5">
      <c r="A30" s="74" t="s">
        <v>242</v>
      </c>
      <c r="B30" s="55">
        <v>9546835</v>
      </c>
      <c r="C30" s="55">
        <v>8909374</v>
      </c>
      <c r="D30" s="55">
        <v>4495001</v>
      </c>
      <c r="E30" s="55">
        <v>5215140</v>
      </c>
      <c r="F30" s="55">
        <v>5261171</v>
      </c>
    </row>
    <row r="31" spans="1:6" ht="18" customHeight="1">
      <c r="A31" s="74" t="s">
        <v>257</v>
      </c>
      <c r="B31" s="55">
        <v>413047</v>
      </c>
      <c r="C31" s="55">
        <v>350326</v>
      </c>
      <c r="D31" s="55">
        <v>392138</v>
      </c>
      <c r="E31" s="55">
        <v>253858</v>
      </c>
      <c r="F31" s="55">
        <v>300456</v>
      </c>
    </row>
    <row r="32" spans="1:6" ht="18" customHeight="1">
      <c r="A32" s="74" t="s">
        <v>258</v>
      </c>
      <c r="B32" s="55">
        <v>5966803</v>
      </c>
      <c r="C32" s="55">
        <v>5477462</v>
      </c>
      <c r="D32" s="55">
        <v>2333915</v>
      </c>
      <c r="E32" s="55">
        <v>2207008</v>
      </c>
      <c r="F32" s="55">
        <v>1888531</v>
      </c>
    </row>
    <row r="33" spans="1:6" ht="13.5">
      <c r="A33" s="74" t="s">
        <v>259</v>
      </c>
      <c r="B33" s="55">
        <v>171243</v>
      </c>
      <c r="C33" s="55">
        <v>95644</v>
      </c>
      <c r="D33" s="55">
        <v>93017</v>
      </c>
      <c r="E33" s="55">
        <v>183388</v>
      </c>
      <c r="F33" s="55">
        <v>95751</v>
      </c>
    </row>
    <row r="34" spans="1:6" ht="13.5">
      <c r="A34" s="74" t="s">
        <v>424</v>
      </c>
      <c r="B34" s="55">
        <v>6632</v>
      </c>
      <c r="C34" s="55">
        <v>4544</v>
      </c>
      <c r="D34" s="55">
        <v>2566</v>
      </c>
      <c r="E34" s="55">
        <v>2228</v>
      </c>
      <c r="F34" s="55">
        <v>5747</v>
      </c>
    </row>
    <row r="35" spans="1:6" ht="13.5">
      <c r="A35" s="74" t="s">
        <v>260</v>
      </c>
      <c r="B35" s="55">
        <v>2902</v>
      </c>
      <c r="C35" s="55">
        <v>3453</v>
      </c>
      <c r="D35" s="55">
        <v>628</v>
      </c>
      <c r="E35" s="55">
        <v>2164</v>
      </c>
      <c r="F35" s="55">
        <v>1358</v>
      </c>
    </row>
    <row r="36" spans="1:6" ht="13.5">
      <c r="A36" s="74" t="s">
        <v>239</v>
      </c>
      <c r="B36" s="55">
        <v>18667</v>
      </c>
      <c r="C36" s="55">
        <v>9331</v>
      </c>
      <c r="D36" s="55">
        <v>26177</v>
      </c>
      <c r="E36" s="55">
        <v>30194</v>
      </c>
      <c r="F36" s="55">
        <v>34594</v>
      </c>
    </row>
    <row r="37" spans="1:6" ht="13.5">
      <c r="A37" s="74" t="s">
        <v>392</v>
      </c>
      <c r="B37" s="55">
        <v>10193</v>
      </c>
      <c r="C37" s="55">
        <v>20617</v>
      </c>
      <c r="D37" s="55">
        <v>5876</v>
      </c>
      <c r="E37" s="55">
        <v>11823</v>
      </c>
      <c r="F37" s="55">
        <v>3465</v>
      </c>
    </row>
    <row r="38" spans="1:6" ht="18" customHeight="1">
      <c r="A38" s="74" t="s">
        <v>425</v>
      </c>
      <c r="B38" s="55">
        <v>1066847</v>
      </c>
      <c r="C38" s="55">
        <v>820185</v>
      </c>
      <c r="D38" s="55">
        <v>463152</v>
      </c>
      <c r="E38" s="55">
        <v>903343</v>
      </c>
      <c r="F38" s="55">
        <v>855989</v>
      </c>
    </row>
    <row r="39" spans="1:6" ht="13.5">
      <c r="A39" s="74" t="s">
        <v>240</v>
      </c>
      <c r="B39" s="55">
        <v>7525</v>
      </c>
      <c r="C39" s="55">
        <v>14023</v>
      </c>
      <c r="D39" s="55">
        <v>9575</v>
      </c>
      <c r="E39" s="55">
        <v>14050</v>
      </c>
      <c r="F39" s="55">
        <v>5403</v>
      </c>
    </row>
    <row r="40" spans="1:6" ht="13.5">
      <c r="A40" s="74" t="s">
        <v>261</v>
      </c>
      <c r="B40" s="55">
        <v>26043</v>
      </c>
      <c r="C40" s="55">
        <v>22316</v>
      </c>
      <c r="D40" s="55">
        <v>6718</v>
      </c>
      <c r="E40" s="55">
        <v>11560</v>
      </c>
      <c r="F40" s="55">
        <v>25491</v>
      </c>
    </row>
    <row r="41" spans="1:6" ht="13.5">
      <c r="A41" s="74" t="s">
        <v>262</v>
      </c>
      <c r="B41" s="55">
        <v>124260</v>
      </c>
      <c r="C41" s="55">
        <v>143727</v>
      </c>
      <c r="D41" s="55">
        <v>60755</v>
      </c>
      <c r="E41" s="55">
        <v>89510</v>
      </c>
      <c r="F41" s="55">
        <v>130307</v>
      </c>
    </row>
    <row r="42" spans="1:6" ht="13.5">
      <c r="A42" s="74" t="s">
        <v>426</v>
      </c>
      <c r="B42" s="55">
        <v>1532267</v>
      </c>
      <c r="C42" s="55">
        <v>1353871</v>
      </c>
      <c r="D42" s="55">
        <v>519351</v>
      </c>
      <c r="E42" s="55">
        <v>59185</v>
      </c>
      <c r="F42" s="55">
        <v>80697</v>
      </c>
    </row>
    <row r="43" spans="1:6" ht="18" customHeight="1">
      <c r="A43" s="74" t="s">
        <v>263</v>
      </c>
      <c r="B43" s="55">
        <v>876265</v>
      </c>
      <c r="C43" s="55">
        <v>1024374</v>
      </c>
      <c r="D43" s="55">
        <v>183797</v>
      </c>
      <c r="E43" s="55">
        <v>30088</v>
      </c>
      <c r="F43" s="55">
        <v>30119</v>
      </c>
    </row>
    <row r="44" spans="1:6" ht="13.5">
      <c r="A44" s="74" t="s">
        <v>264</v>
      </c>
      <c r="B44" s="55">
        <v>376891</v>
      </c>
      <c r="C44" s="55">
        <v>386248</v>
      </c>
      <c r="D44" s="55">
        <v>172750</v>
      </c>
      <c r="E44" s="55">
        <v>139068</v>
      </c>
      <c r="F44" s="55">
        <v>202242</v>
      </c>
    </row>
    <row r="45" spans="1:6" ht="13.5">
      <c r="A45" s="74" t="s">
        <v>265</v>
      </c>
      <c r="B45" s="55">
        <v>831410</v>
      </c>
      <c r="C45" s="55">
        <v>702257</v>
      </c>
      <c r="D45" s="55">
        <v>165607</v>
      </c>
      <c r="E45" s="55">
        <v>591920</v>
      </c>
      <c r="F45" s="55">
        <v>295100</v>
      </c>
    </row>
    <row r="46" spans="1:6" ht="13.5">
      <c r="A46" s="74" t="s">
        <v>266</v>
      </c>
      <c r="B46" s="55">
        <v>697581</v>
      </c>
      <c r="C46" s="55">
        <v>765166</v>
      </c>
      <c r="D46" s="55">
        <v>440178</v>
      </c>
      <c r="E46" s="55">
        <v>71028</v>
      </c>
      <c r="F46" s="55">
        <v>56013</v>
      </c>
    </row>
    <row r="47" spans="1:6" ht="13.5">
      <c r="A47" s="74" t="s">
        <v>267</v>
      </c>
      <c r="B47" s="55">
        <v>141147</v>
      </c>
      <c r="C47" s="55">
        <v>54061</v>
      </c>
      <c r="D47" s="55">
        <v>22548</v>
      </c>
      <c r="E47" s="55">
        <v>26400</v>
      </c>
      <c r="F47" s="55">
        <v>19678</v>
      </c>
    </row>
    <row r="48" spans="1:6" ht="18" customHeight="1">
      <c r="A48" s="74" t="s">
        <v>268</v>
      </c>
      <c r="B48" s="55">
        <v>39146</v>
      </c>
      <c r="C48" s="55">
        <v>35743</v>
      </c>
      <c r="D48" s="55">
        <v>16266</v>
      </c>
      <c r="E48" s="55">
        <v>11180</v>
      </c>
      <c r="F48" s="55">
        <v>15130</v>
      </c>
    </row>
    <row r="49" spans="1:6" ht="13.5">
      <c r="A49" s="74" t="s">
        <v>393</v>
      </c>
      <c r="B49" s="55">
        <v>37784</v>
      </c>
      <c r="C49" s="55">
        <v>21902</v>
      </c>
      <c r="D49" s="55">
        <v>144954</v>
      </c>
      <c r="E49" s="55">
        <v>29879</v>
      </c>
      <c r="F49" s="55">
        <v>31447</v>
      </c>
    </row>
    <row r="50" spans="1:6" ht="18" customHeight="1">
      <c r="A50" s="74" t="s">
        <v>427</v>
      </c>
      <c r="B50" s="55">
        <v>235399</v>
      </c>
      <c r="C50" s="55">
        <v>79292</v>
      </c>
      <c r="D50" s="55">
        <v>3725</v>
      </c>
      <c r="E50" s="55">
        <v>343387</v>
      </c>
      <c r="F50" s="55">
        <v>393276</v>
      </c>
    </row>
    <row r="51" spans="1:6" ht="18" customHeight="1">
      <c r="A51" s="74" t="s">
        <v>428</v>
      </c>
      <c r="B51" s="55">
        <v>272971</v>
      </c>
      <c r="C51" s="55">
        <v>738445</v>
      </c>
      <c r="D51" s="55">
        <v>266968</v>
      </c>
      <c r="E51" s="55">
        <v>490870</v>
      </c>
      <c r="F51" s="55">
        <v>427488</v>
      </c>
    </row>
    <row r="52" spans="1:6" ht="18" customHeight="1">
      <c r="A52" s="74" t="s">
        <v>394</v>
      </c>
      <c r="B52" s="55">
        <v>1015528</v>
      </c>
      <c r="C52" s="55">
        <v>839509</v>
      </c>
      <c r="D52" s="55">
        <v>544064</v>
      </c>
      <c r="E52" s="55">
        <v>710199</v>
      </c>
      <c r="F52" s="55">
        <v>869829</v>
      </c>
    </row>
    <row r="53" spans="1:6" ht="18" customHeight="1">
      <c r="A53" s="74" t="s">
        <v>269</v>
      </c>
      <c r="B53" s="55">
        <v>438687</v>
      </c>
      <c r="C53" s="55">
        <v>315160</v>
      </c>
      <c r="D53" s="55">
        <v>61412</v>
      </c>
      <c r="E53" s="55">
        <v>194063</v>
      </c>
      <c r="F53" s="55">
        <v>260695</v>
      </c>
    </row>
    <row r="54" spans="1:6" ht="18" customHeight="1">
      <c r="A54" s="74" t="s">
        <v>270</v>
      </c>
      <c r="B54" s="55">
        <v>323958</v>
      </c>
      <c r="C54" s="55">
        <v>345852</v>
      </c>
      <c r="D54" s="55">
        <v>240635</v>
      </c>
      <c r="E54" s="55">
        <v>342251</v>
      </c>
      <c r="F54" s="55">
        <v>403728</v>
      </c>
    </row>
    <row r="55" spans="1:6" ht="18" customHeight="1">
      <c r="A55" s="74" t="s">
        <v>271</v>
      </c>
      <c r="B55" s="55">
        <v>880442</v>
      </c>
      <c r="C55" s="55">
        <v>763328</v>
      </c>
      <c r="D55" s="55">
        <v>652144</v>
      </c>
      <c r="E55" s="55">
        <v>673504</v>
      </c>
      <c r="F55" s="55">
        <v>717168</v>
      </c>
    </row>
    <row r="56" spans="1:6" ht="4.5" customHeight="1">
      <c r="A56" s="4"/>
      <c r="B56" s="5"/>
      <c r="C56" s="5"/>
      <c r="D56" s="5"/>
      <c r="E56" s="5"/>
      <c r="F56" s="5"/>
    </row>
    <row r="57" spans="1:6" ht="13.5">
      <c r="A57" s="2" t="s">
        <v>481</v>
      </c>
      <c r="B57" s="2"/>
      <c r="C57" s="2"/>
      <c r="D57" s="2"/>
      <c r="E57" s="2"/>
      <c r="F57" s="2"/>
    </row>
  </sheetData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7" width="13.00390625" style="0" customWidth="1"/>
    <col min="8" max="8" width="10.50390625" style="0" customWidth="1"/>
  </cols>
  <sheetData>
    <row r="1" spans="1:8" ht="13.5">
      <c r="A1" s="2" t="s">
        <v>474</v>
      </c>
      <c r="B1" s="2"/>
      <c r="C1" s="2"/>
      <c r="D1" s="2"/>
      <c r="E1" s="2"/>
      <c r="F1" s="2"/>
      <c r="G1" s="2"/>
      <c r="H1" s="2"/>
    </row>
    <row r="2" spans="1:8" ht="13.5">
      <c r="A2" s="2"/>
      <c r="B2" s="2"/>
      <c r="C2" s="2"/>
      <c r="D2" s="2"/>
      <c r="E2" s="2"/>
      <c r="F2" s="2"/>
      <c r="G2" s="2"/>
      <c r="H2" s="2"/>
    </row>
    <row r="3" spans="1:8" ht="14.25">
      <c r="A3" s="7" t="s">
        <v>475</v>
      </c>
      <c r="B3" s="2"/>
      <c r="C3" s="2"/>
      <c r="D3" s="2"/>
      <c r="E3" s="2"/>
      <c r="F3" s="2"/>
      <c r="G3" s="2"/>
      <c r="H3" s="2"/>
    </row>
    <row r="4" spans="1:8" ht="13.5">
      <c r="A4" s="2" t="s">
        <v>429</v>
      </c>
      <c r="B4" s="2"/>
      <c r="C4" s="2"/>
      <c r="D4" s="2"/>
      <c r="E4" s="2"/>
      <c r="F4" s="2"/>
      <c r="G4" s="18" t="s">
        <v>272</v>
      </c>
      <c r="H4" s="2"/>
    </row>
    <row r="5" spans="1:8" ht="22.5">
      <c r="A5" s="10" t="s">
        <v>273</v>
      </c>
      <c r="B5" s="11" t="s">
        <v>274</v>
      </c>
      <c r="C5" s="13" t="s">
        <v>275</v>
      </c>
      <c r="D5" s="13" t="s">
        <v>276</v>
      </c>
      <c r="E5" s="13" t="s">
        <v>277</v>
      </c>
      <c r="F5" s="13" t="s">
        <v>278</v>
      </c>
      <c r="G5" s="19" t="s">
        <v>279</v>
      </c>
      <c r="H5" s="2"/>
    </row>
    <row r="6" spans="1:8" ht="4.5" customHeight="1">
      <c r="A6" s="23"/>
      <c r="B6" s="39"/>
      <c r="C6" s="41"/>
      <c r="D6" s="41"/>
      <c r="E6" s="41"/>
      <c r="F6" s="41"/>
      <c r="G6" s="41"/>
      <c r="H6" s="2"/>
    </row>
    <row r="7" spans="1:8" ht="13.5">
      <c r="A7" s="17" t="s">
        <v>443</v>
      </c>
      <c r="B7" s="22">
        <v>208268</v>
      </c>
      <c r="C7" s="22">
        <v>9922</v>
      </c>
      <c r="D7" s="40" t="s">
        <v>280</v>
      </c>
      <c r="E7" s="22">
        <v>198346</v>
      </c>
      <c r="F7" s="22">
        <v>208268</v>
      </c>
      <c r="G7" s="22">
        <v>198346</v>
      </c>
      <c r="H7" s="2"/>
    </row>
    <row r="8" spans="1:8" ht="13.5">
      <c r="A8" s="46" t="s">
        <v>384</v>
      </c>
      <c r="B8" s="22">
        <v>209172</v>
      </c>
      <c r="C8" s="22">
        <v>9827</v>
      </c>
      <c r="D8" s="40" t="s">
        <v>280</v>
      </c>
      <c r="E8" s="22">
        <v>199345</v>
      </c>
      <c r="F8" s="22">
        <v>209172</v>
      </c>
      <c r="G8" s="22">
        <v>199345</v>
      </c>
      <c r="H8" s="2"/>
    </row>
    <row r="9" spans="1:8" ht="13.5">
      <c r="A9" s="46" t="s">
        <v>400</v>
      </c>
      <c r="B9" s="22">
        <v>205572</v>
      </c>
      <c r="C9" s="22">
        <v>10218</v>
      </c>
      <c r="D9" s="40" t="s">
        <v>280</v>
      </c>
      <c r="E9" s="22">
        <v>195354</v>
      </c>
      <c r="F9" s="22">
        <v>205572</v>
      </c>
      <c r="G9" s="22">
        <v>195354</v>
      </c>
      <c r="H9" s="2"/>
    </row>
    <row r="10" spans="1:8" ht="13.5">
      <c r="A10" s="46" t="s">
        <v>415</v>
      </c>
      <c r="B10" s="55">
        <v>204949</v>
      </c>
      <c r="C10" s="55">
        <v>10833</v>
      </c>
      <c r="D10" s="75" t="s">
        <v>280</v>
      </c>
      <c r="E10" s="55">
        <v>194116</v>
      </c>
      <c r="F10" s="55">
        <v>204949</v>
      </c>
      <c r="G10" s="55">
        <v>194116</v>
      </c>
      <c r="H10" s="2"/>
    </row>
    <row r="11" spans="1:8" ht="18" customHeight="1">
      <c r="A11" s="46" t="s">
        <v>444</v>
      </c>
      <c r="B11" s="55">
        <v>204833</v>
      </c>
      <c r="C11" s="55">
        <v>10239</v>
      </c>
      <c r="D11" s="75" t="s">
        <v>280</v>
      </c>
      <c r="E11" s="55">
        <v>194594</v>
      </c>
      <c r="F11" s="55">
        <v>204833</v>
      </c>
      <c r="G11" s="55">
        <v>194594</v>
      </c>
      <c r="H11" s="2"/>
    </row>
    <row r="12" spans="1:8" ht="18" customHeight="1">
      <c r="A12" s="17" t="s">
        <v>281</v>
      </c>
      <c r="B12" s="55">
        <v>159218</v>
      </c>
      <c r="C12" s="55">
        <v>3965</v>
      </c>
      <c r="D12" s="75" t="s">
        <v>280</v>
      </c>
      <c r="E12" s="55">
        <v>155253</v>
      </c>
      <c r="F12" s="55">
        <v>159218</v>
      </c>
      <c r="G12" s="55">
        <v>155253</v>
      </c>
      <c r="H12" s="2"/>
    </row>
    <row r="13" spans="1:8" ht="13.5">
      <c r="A13" s="17" t="s">
        <v>282</v>
      </c>
      <c r="B13" s="55">
        <v>9532</v>
      </c>
      <c r="C13" s="55">
        <v>1324</v>
      </c>
      <c r="D13" s="75" t="s">
        <v>280</v>
      </c>
      <c r="E13" s="55">
        <v>8208</v>
      </c>
      <c r="F13" s="55">
        <v>9532</v>
      </c>
      <c r="G13" s="55">
        <v>8208</v>
      </c>
      <c r="H13" s="2"/>
    </row>
    <row r="14" spans="1:8" ht="13.5">
      <c r="A14" s="17" t="s">
        <v>283</v>
      </c>
      <c r="B14" s="55">
        <v>19</v>
      </c>
      <c r="C14" s="55">
        <v>1</v>
      </c>
      <c r="D14" s="75" t="s">
        <v>280</v>
      </c>
      <c r="E14" s="55">
        <v>18</v>
      </c>
      <c r="F14" s="55">
        <v>19</v>
      </c>
      <c r="G14" s="55">
        <v>18</v>
      </c>
      <c r="H14" s="2"/>
    </row>
    <row r="15" spans="1:8" ht="13.5">
      <c r="A15" s="17" t="s">
        <v>284</v>
      </c>
      <c r="B15" s="55">
        <v>35426</v>
      </c>
      <c r="C15" s="55">
        <v>4311</v>
      </c>
      <c r="D15" s="75" t="s">
        <v>280</v>
      </c>
      <c r="E15" s="55">
        <v>31115</v>
      </c>
      <c r="F15" s="55">
        <v>35426</v>
      </c>
      <c r="G15" s="55">
        <v>31115</v>
      </c>
      <c r="H15" s="2"/>
    </row>
    <row r="16" spans="1:8" ht="13.5">
      <c r="A16" s="17" t="s">
        <v>285</v>
      </c>
      <c r="B16" s="55">
        <v>638</v>
      </c>
      <c r="C16" s="55">
        <v>638</v>
      </c>
      <c r="D16" s="75" t="s">
        <v>280</v>
      </c>
      <c r="E16" s="75" t="s">
        <v>483</v>
      </c>
      <c r="F16" s="55">
        <v>638</v>
      </c>
      <c r="G16" s="75" t="s">
        <v>483</v>
      </c>
      <c r="H16" s="2"/>
    </row>
    <row r="17" spans="1:8" ht="4.5" customHeight="1">
      <c r="A17" s="4"/>
      <c r="B17" s="5"/>
      <c r="C17" s="5"/>
      <c r="D17" s="5"/>
      <c r="E17" s="5"/>
      <c r="F17" s="5"/>
      <c r="G17" s="5"/>
      <c r="H17" s="2"/>
    </row>
    <row r="18" spans="1:8" ht="13.5">
      <c r="A18" s="6" t="s">
        <v>286</v>
      </c>
      <c r="B18" s="2"/>
      <c r="C18" s="2"/>
      <c r="D18" s="2"/>
      <c r="E18" s="2"/>
      <c r="F18" s="2"/>
      <c r="G18" s="2"/>
      <c r="H18" s="2"/>
    </row>
    <row r="19" spans="1:8" ht="13.5">
      <c r="A19" s="52" t="s">
        <v>482</v>
      </c>
      <c r="B19" s="2"/>
      <c r="C19" s="2"/>
      <c r="D19" s="2"/>
      <c r="E19" s="2"/>
      <c r="F19" s="2"/>
      <c r="G19" s="2"/>
      <c r="H19" s="2"/>
    </row>
    <row r="20" spans="1:8" ht="13.5">
      <c r="A20" s="2"/>
      <c r="B20" s="2"/>
      <c r="C20" s="2"/>
      <c r="D20" s="2"/>
      <c r="E20" s="2"/>
      <c r="F20" s="2"/>
      <c r="G20" s="2"/>
      <c r="H20" s="2"/>
    </row>
    <row r="21" spans="1:8" ht="14.25">
      <c r="A21" s="7" t="s">
        <v>476</v>
      </c>
      <c r="B21" s="2"/>
      <c r="C21" s="2"/>
      <c r="D21" s="2"/>
      <c r="E21" s="2"/>
      <c r="F21" s="2"/>
      <c r="G21" s="2"/>
      <c r="H21" s="2"/>
    </row>
    <row r="22" spans="1:8" ht="13.5">
      <c r="A22" s="6" t="s">
        <v>312</v>
      </c>
      <c r="B22" s="2"/>
      <c r="C22" s="2"/>
      <c r="D22" s="2"/>
      <c r="E22" s="2"/>
      <c r="F22" s="2"/>
      <c r="G22" s="2"/>
      <c r="H22" s="2"/>
    </row>
    <row r="23" spans="1:8" ht="13.5">
      <c r="A23" s="2" t="s">
        <v>430</v>
      </c>
      <c r="B23" s="2"/>
      <c r="C23" s="2"/>
      <c r="D23" s="2"/>
      <c r="E23" s="2"/>
      <c r="F23" s="2"/>
      <c r="G23" s="18" t="s">
        <v>272</v>
      </c>
      <c r="H23" s="24"/>
    </row>
    <row r="24" spans="1:8" ht="13.5">
      <c r="A24" s="90" t="s">
        <v>287</v>
      </c>
      <c r="B24" s="84" t="s">
        <v>445</v>
      </c>
      <c r="C24" s="83"/>
      <c r="D24" s="84" t="s">
        <v>416</v>
      </c>
      <c r="E24" s="83"/>
      <c r="F24" s="84" t="s">
        <v>446</v>
      </c>
      <c r="G24" s="92"/>
      <c r="H24" s="47"/>
    </row>
    <row r="25" spans="1:8" ht="13.5">
      <c r="A25" s="91"/>
      <c r="B25" s="10" t="s">
        <v>288</v>
      </c>
      <c r="C25" s="11" t="s">
        <v>289</v>
      </c>
      <c r="D25" s="11" t="s">
        <v>288</v>
      </c>
      <c r="E25" s="12" t="s">
        <v>290</v>
      </c>
      <c r="F25" s="11" t="s">
        <v>288</v>
      </c>
      <c r="G25" s="12" t="s">
        <v>290</v>
      </c>
      <c r="H25" s="39"/>
    </row>
    <row r="26" spans="1:8" ht="4.5" customHeight="1">
      <c r="A26" s="23"/>
      <c r="B26" s="39"/>
      <c r="C26" s="39"/>
      <c r="D26" s="39"/>
      <c r="E26" s="39"/>
      <c r="F26" s="39"/>
      <c r="G26" s="39"/>
      <c r="H26" s="39"/>
    </row>
    <row r="27" spans="1:8" ht="13.5">
      <c r="A27" s="17" t="s">
        <v>291</v>
      </c>
      <c r="B27" s="22">
        <v>163669</v>
      </c>
      <c r="C27" s="22">
        <v>701247329</v>
      </c>
      <c r="D27" s="55">
        <v>162369</v>
      </c>
      <c r="E27" s="55">
        <v>693606274</v>
      </c>
      <c r="F27" s="55">
        <v>162416</v>
      </c>
      <c r="G27" s="55">
        <v>695713609</v>
      </c>
      <c r="H27" s="48"/>
    </row>
    <row r="28" spans="1:8" ht="18" customHeight="1">
      <c r="A28" s="17" t="s">
        <v>292</v>
      </c>
      <c r="B28" s="22">
        <v>5006</v>
      </c>
      <c r="C28" s="22">
        <v>6576209</v>
      </c>
      <c r="D28" s="55">
        <v>5149</v>
      </c>
      <c r="E28" s="55">
        <v>6644336</v>
      </c>
      <c r="F28" s="55">
        <v>4838</v>
      </c>
      <c r="G28" s="55">
        <v>5809625</v>
      </c>
      <c r="H28" s="48"/>
    </row>
    <row r="29" spans="1:8" ht="13.5">
      <c r="A29" s="17" t="s">
        <v>311</v>
      </c>
      <c r="B29" s="22">
        <v>47651</v>
      </c>
      <c r="C29" s="22">
        <v>104795443</v>
      </c>
      <c r="D29" s="55">
        <v>47902</v>
      </c>
      <c r="E29" s="55">
        <v>105615678</v>
      </c>
      <c r="F29" s="55">
        <v>45263</v>
      </c>
      <c r="G29" s="55">
        <v>93640282</v>
      </c>
      <c r="H29" s="48"/>
    </row>
    <row r="30" spans="1:8" ht="13.5">
      <c r="A30" s="17" t="s">
        <v>293</v>
      </c>
      <c r="B30" s="22">
        <v>53065</v>
      </c>
      <c r="C30" s="22">
        <v>193133898</v>
      </c>
      <c r="D30" s="55">
        <v>52547</v>
      </c>
      <c r="E30" s="55">
        <v>192613670</v>
      </c>
      <c r="F30" s="55">
        <v>51287</v>
      </c>
      <c r="G30" s="55">
        <v>182851666</v>
      </c>
      <c r="H30" s="48"/>
    </row>
    <row r="31" spans="1:8" ht="13.5">
      <c r="A31" s="17" t="s">
        <v>294</v>
      </c>
      <c r="B31" s="22">
        <v>28255</v>
      </c>
      <c r="C31" s="22">
        <v>146653703</v>
      </c>
      <c r="D31" s="55">
        <v>27978</v>
      </c>
      <c r="E31" s="55">
        <v>146497736</v>
      </c>
      <c r="F31" s="55">
        <v>29452</v>
      </c>
      <c r="G31" s="55">
        <v>150979325</v>
      </c>
      <c r="H31" s="48"/>
    </row>
    <row r="32" spans="1:8" ht="13.5">
      <c r="A32" s="17" t="s">
        <v>295</v>
      </c>
      <c r="B32" s="22">
        <v>13252</v>
      </c>
      <c r="C32" s="22">
        <v>88789741</v>
      </c>
      <c r="D32" s="55">
        <v>13251</v>
      </c>
      <c r="E32" s="55">
        <v>89220883</v>
      </c>
      <c r="F32" s="55">
        <v>14637</v>
      </c>
      <c r="G32" s="55">
        <v>97038826</v>
      </c>
      <c r="H32" s="48"/>
    </row>
    <row r="33" spans="1:8" ht="13.5">
      <c r="A33" s="17" t="s">
        <v>296</v>
      </c>
      <c r="B33" s="22">
        <v>9317</v>
      </c>
      <c r="C33" s="22">
        <v>75910331</v>
      </c>
      <c r="D33" s="55">
        <v>8783</v>
      </c>
      <c r="E33" s="55">
        <v>71797503</v>
      </c>
      <c r="F33" s="55">
        <v>9569</v>
      </c>
      <c r="G33" s="55">
        <v>77392188</v>
      </c>
      <c r="H33" s="48"/>
    </row>
    <row r="34" spans="1:8" ht="13.5">
      <c r="A34" s="17" t="s">
        <v>297</v>
      </c>
      <c r="B34" s="22">
        <v>3041</v>
      </c>
      <c r="C34" s="22">
        <v>29032921</v>
      </c>
      <c r="D34" s="55">
        <v>2855</v>
      </c>
      <c r="E34" s="55">
        <v>27247937</v>
      </c>
      <c r="F34" s="55">
        <v>3295</v>
      </c>
      <c r="G34" s="55">
        <v>31374148</v>
      </c>
      <c r="H34" s="48"/>
    </row>
    <row r="35" spans="1:8" ht="13.5">
      <c r="A35" s="17" t="s">
        <v>298</v>
      </c>
      <c r="B35" s="22">
        <v>2158</v>
      </c>
      <c r="C35" s="22">
        <v>24008715</v>
      </c>
      <c r="D35" s="55">
        <v>2094</v>
      </c>
      <c r="E35" s="55">
        <v>23265742</v>
      </c>
      <c r="F35" s="55">
        <v>2194</v>
      </c>
      <c r="G35" s="55">
        <v>24485516</v>
      </c>
      <c r="H35" s="48"/>
    </row>
    <row r="36" spans="1:8" ht="13.5">
      <c r="A36" s="17" t="s">
        <v>431</v>
      </c>
      <c r="B36" s="22">
        <v>1924</v>
      </c>
      <c r="C36" s="22">
        <v>32346368</v>
      </c>
      <c r="D36" s="55">
        <v>1810</v>
      </c>
      <c r="E36" s="55">
        <v>30702789</v>
      </c>
      <c r="F36" s="55">
        <v>1881</v>
      </c>
      <c r="G36" s="55">
        <v>32142033</v>
      </c>
      <c r="H36" s="48"/>
    </row>
    <row r="37" spans="1:8" ht="13.5">
      <c r="A37" s="17" t="s">
        <v>299</v>
      </c>
      <c r="B37" s="21"/>
      <c r="C37" s="21"/>
      <c r="D37" s="21"/>
      <c r="E37" s="21"/>
      <c r="F37" s="21"/>
      <c r="G37" s="21"/>
      <c r="H37" s="32"/>
    </row>
    <row r="38" spans="1:8" ht="4.5" customHeight="1">
      <c r="A38" s="4"/>
      <c r="B38" s="5"/>
      <c r="C38" s="5"/>
      <c r="D38" s="5"/>
      <c r="E38" s="5"/>
      <c r="F38" s="5"/>
      <c r="G38" s="5"/>
      <c r="H38" s="24"/>
    </row>
    <row r="39" spans="1:8" ht="13.5">
      <c r="A39" s="2" t="s">
        <v>482</v>
      </c>
      <c r="B39" s="2"/>
      <c r="C39" s="2"/>
      <c r="D39" s="2"/>
      <c r="E39" s="2"/>
      <c r="F39" s="2"/>
      <c r="G39" s="2"/>
      <c r="H39" s="24"/>
    </row>
    <row r="40" spans="1:8" ht="13.5">
      <c r="A40" s="2"/>
      <c r="B40" s="2"/>
      <c r="C40" s="2"/>
      <c r="D40" s="2"/>
      <c r="E40" s="2"/>
      <c r="F40" s="2"/>
      <c r="G40" s="2"/>
      <c r="H40" s="2"/>
    </row>
    <row r="41" spans="1:8" ht="14.25">
      <c r="A41" s="7" t="s">
        <v>477</v>
      </c>
      <c r="B41" s="2"/>
      <c r="C41" s="2"/>
      <c r="D41" s="2"/>
      <c r="E41" s="2"/>
      <c r="F41" s="2"/>
      <c r="G41" s="2"/>
      <c r="H41" s="2"/>
    </row>
    <row r="42" spans="1:8" ht="13.5">
      <c r="A42" s="2" t="s">
        <v>368</v>
      </c>
      <c r="B42" s="2"/>
      <c r="C42" s="2"/>
      <c r="D42" s="2"/>
      <c r="E42" s="2"/>
      <c r="F42" s="2"/>
      <c r="G42" s="2"/>
      <c r="H42" s="2"/>
    </row>
    <row r="43" spans="1:8" ht="13.5">
      <c r="A43" s="10" t="s">
        <v>300</v>
      </c>
      <c r="B43" s="11" t="s">
        <v>359</v>
      </c>
      <c r="C43" s="11" t="s">
        <v>385</v>
      </c>
      <c r="D43" s="12" t="s">
        <v>417</v>
      </c>
      <c r="E43" s="12" t="s">
        <v>418</v>
      </c>
      <c r="F43" s="12" t="s">
        <v>447</v>
      </c>
      <c r="G43" s="2"/>
      <c r="H43" s="2"/>
    </row>
    <row r="44" spans="1:8" ht="4.5" customHeight="1">
      <c r="A44" s="23"/>
      <c r="B44" s="39"/>
      <c r="C44" s="39"/>
      <c r="D44" s="39"/>
      <c r="E44" s="39"/>
      <c r="F44" s="39"/>
      <c r="G44" s="2"/>
      <c r="H44" s="2"/>
    </row>
    <row r="45" spans="1:8" ht="13.5">
      <c r="A45" s="17" t="s">
        <v>301</v>
      </c>
      <c r="B45" s="22">
        <v>49902085</v>
      </c>
      <c r="C45" s="22">
        <v>47467166</v>
      </c>
      <c r="D45" s="22">
        <v>37812282</v>
      </c>
      <c r="E45" s="22">
        <v>39462408</v>
      </c>
      <c r="F45" s="59">
        <f>SUM(F46,F50,F53:F57)</f>
        <v>36871812</v>
      </c>
      <c r="G45" s="2"/>
      <c r="H45" s="2"/>
    </row>
    <row r="46" spans="1:8" ht="18" customHeight="1">
      <c r="A46" s="17" t="s">
        <v>302</v>
      </c>
      <c r="B46" s="22">
        <v>19585312</v>
      </c>
      <c r="C46" s="22">
        <v>20179086</v>
      </c>
      <c r="D46" s="22">
        <v>18435239</v>
      </c>
      <c r="E46" s="22">
        <v>17901697</v>
      </c>
      <c r="F46" s="59">
        <f>SUM(F47:F49)</f>
        <v>17294805</v>
      </c>
      <c r="G46" s="2"/>
      <c r="H46" s="2"/>
    </row>
    <row r="47" spans="1:8" ht="13.5">
      <c r="A47" s="17" t="s">
        <v>303</v>
      </c>
      <c r="B47" s="22">
        <v>15051591</v>
      </c>
      <c r="C47" s="22">
        <v>16028459</v>
      </c>
      <c r="D47" s="22">
        <v>16017983</v>
      </c>
      <c r="E47" s="22">
        <v>15008527</v>
      </c>
      <c r="F47" s="59">
        <v>14640629</v>
      </c>
      <c r="G47" s="2"/>
      <c r="H47" s="2"/>
    </row>
    <row r="48" spans="1:8" ht="13.5">
      <c r="A48" s="17" t="s">
        <v>304</v>
      </c>
      <c r="B48" s="22">
        <v>4243618</v>
      </c>
      <c r="C48" s="22">
        <v>3755733</v>
      </c>
      <c r="D48" s="22">
        <v>2067133</v>
      </c>
      <c r="E48" s="22">
        <v>2622976</v>
      </c>
      <c r="F48" s="59">
        <v>2418410</v>
      </c>
      <c r="G48" s="2"/>
      <c r="H48" s="2"/>
    </row>
    <row r="49" spans="1:8" ht="13.5">
      <c r="A49" s="17" t="s">
        <v>305</v>
      </c>
      <c r="B49" s="22">
        <v>290103</v>
      </c>
      <c r="C49" s="22">
        <v>394894</v>
      </c>
      <c r="D49" s="22">
        <v>350123</v>
      </c>
      <c r="E49" s="22">
        <v>270194</v>
      </c>
      <c r="F49" s="59">
        <v>235766</v>
      </c>
      <c r="G49" s="2"/>
      <c r="H49" s="2"/>
    </row>
    <row r="50" spans="1:8" ht="18" customHeight="1">
      <c r="A50" s="17" t="s">
        <v>306</v>
      </c>
      <c r="B50" s="22">
        <v>22767154</v>
      </c>
      <c r="C50" s="22">
        <v>20411693</v>
      </c>
      <c r="D50" s="22">
        <v>11889518</v>
      </c>
      <c r="E50" s="22">
        <v>14220468</v>
      </c>
      <c r="F50" s="59">
        <f>SUM(F51:F52)</f>
        <v>13054965</v>
      </c>
      <c r="G50" s="2"/>
      <c r="H50" s="2"/>
    </row>
    <row r="51" spans="1:8" ht="13.5">
      <c r="A51" s="17" t="s">
        <v>303</v>
      </c>
      <c r="B51" s="22">
        <v>975334</v>
      </c>
      <c r="C51" s="22">
        <v>983101</v>
      </c>
      <c r="D51" s="22">
        <v>921443</v>
      </c>
      <c r="E51" s="22">
        <v>814512</v>
      </c>
      <c r="F51" s="59">
        <v>780253</v>
      </c>
      <c r="G51" s="2"/>
      <c r="H51" s="2"/>
    </row>
    <row r="52" spans="1:8" ht="13.5">
      <c r="A52" s="17" t="s">
        <v>304</v>
      </c>
      <c r="B52" s="22">
        <v>21791820</v>
      </c>
      <c r="C52" s="22">
        <v>19428592</v>
      </c>
      <c r="D52" s="22">
        <v>10968075</v>
      </c>
      <c r="E52" s="22">
        <v>13405956</v>
      </c>
      <c r="F52" s="59">
        <v>12274712</v>
      </c>
      <c r="G52" s="2"/>
      <c r="H52" s="2"/>
    </row>
    <row r="53" spans="1:8" ht="18" customHeight="1">
      <c r="A53" s="17" t="s">
        <v>307</v>
      </c>
      <c r="B53" s="22">
        <v>2128871</v>
      </c>
      <c r="C53" s="22">
        <v>1478105</v>
      </c>
      <c r="D53" s="22">
        <v>2058364</v>
      </c>
      <c r="E53" s="22">
        <v>1813003</v>
      </c>
      <c r="F53" s="59">
        <v>1107686</v>
      </c>
      <c r="G53" s="2"/>
      <c r="H53" s="2"/>
    </row>
    <row r="54" spans="1:8" ht="13.5">
      <c r="A54" s="17" t="s">
        <v>308</v>
      </c>
      <c r="B54" s="22">
        <v>3626790</v>
      </c>
      <c r="C54" s="22">
        <v>3547457</v>
      </c>
      <c r="D54" s="22">
        <v>3493451</v>
      </c>
      <c r="E54" s="22">
        <v>3416189</v>
      </c>
      <c r="F54" s="59">
        <v>3394654</v>
      </c>
      <c r="G54" s="2"/>
      <c r="H54" s="2"/>
    </row>
    <row r="55" spans="1:8" ht="13.5">
      <c r="A55" s="17" t="s">
        <v>309</v>
      </c>
      <c r="B55" s="22">
        <v>1790048</v>
      </c>
      <c r="C55" s="22">
        <v>1847151</v>
      </c>
      <c r="D55" s="22">
        <v>1935710</v>
      </c>
      <c r="E55" s="22">
        <v>2092501</v>
      </c>
      <c r="F55" s="59">
        <v>2019610</v>
      </c>
      <c r="G55" s="2"/>
      <c r="H55" s="2"/>
    </row>
    <row r="56" spans="1:8" ht="13.5">
      <c r="A56" s="17" t="s">
        <v>310</v>
      </c>
      <c r="B56" s="22">
        <v>0</v>
      </c>
      <c r="C56" s="22">
        <v>0</v>
      </c>
      <c r="D56" s="22">
        <v>0</v>
      </c>
      <c r="E56" s="22">
        <v>0</v>
      </c>
      <c r="F56" s="59">
        <v>0</v>
      </c>
      <c r="G56" s="2"/>
      <c r="H56" s="2"/>
    </row>
    <row r="57" spans="1:8" ht="13.5">
      <c r="A57" s="17" t="s">
        <v>218</v>
      </c>
      <c r="B57" s="22">
        <v>3910</v>
      </c>
      <c r="C57" s="22">
        <v>3674</v>
      </c>
      <c r="D57" s="22">
        <v>0</v>
      </c>
      <c r="E57" s="22">
        <v>18550</v>
      </c>
      <c r="F57" s="59">
        <v>92</v>
      </c>
      <c r="G57" s="2"/>
      <c r="H57" s="2"/>
    </row>
    <row r="58" spans="1:8" ht="4.5" customHeight="1">
      <c r="A58" s="4"/>
      <c r="B58" s="5"/>
      <c r="C58" s="5"/>
      <c r="D58" s="5"/>
      <c r="E58" s="5"/>
      <c r="F58" s="5"/>
      <c r="G58" s="2"/>
      <c r="H58" s="2"/>
    </row>
    <row r="59" ht="13.5">
      <c r="A59" s="6" t="s">
        <v>432</v>
      </c>
    </row>
    <row r="60" spans="1:8" ht="13.5">
      <c r="A60" s="2" t="s">
        <v>395</v>
      </c>
      <c r="B60" s="2"/>
      <c r="C60" s="2"/>
      <c r="D60" s="2"/>
      <c r="E60" s="2"/>
      <c r="F60" s="2"/>
      <c r="G60" s="2"/>
      <c r="H60" s="2"/>
    </row>
  </sheetData>
  <mergeCells count="4">
    <mergeCell ref="A24:A25"/>
    <mergeCell ref="B24:C24"/>
    <mergeCell ref="D24:E24"/>
    <mergeCell ref="F24:G24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2013-02-08T04:55:01Z</cp:lastPrinted>
  <dcterms:created xsi:type="dcterms:W3CDTF">2008-05-22T02:11:26Z</dcterms:created>
  <dcterms:modified xsi:type="dcterms:W3CDTF">2013-02-15T07:05:56Z</dcterms:modified>
  <cp:category/>
  <cp:version/>
  <cp:contentType/>
  <cp:contentStatus/>
</cp:coreProperties>
</file>