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601" activeTab="0"/>
  </bookViews>
  <sheets>
    <sheet name="95ページ" sheetId="1" r:id="rId1"/>
    <sheet name="96ページ" sheetId="2" r:id="rId2"/>
    <sheet name="97ページ" sheetId="3" r:id="rId3"/>
    <sheet name="98-99ページ" sheetId="4" r:id="rId4"/>
    <sheet name="100ページ" sheetId="5" r:id="rId5"/>
    <sheet name="101ページ" sheetId="6" r:id="rId6"/>
    <sheet name="102ページ" sheetId="7" r:id="rId7"/>
    <sheet name="103ページ" sheetId="8" r:id="rId8"/>
  </sheets>
  <definedNames/>
  <calcPr fullCalcOnLoad="1"/>
</workbook>
</file>

<file path=xl/sharedStrings.xml><?xml version="1.0" encoding="utf-8"?>
<sst xmlns="http://schemas.openxmlformats.org/spreadsheetml/2006/main" count="695" uniqueCount="333">
  <si>
    <t xml:space="preserve"> </t>
  </si>
  <si>
    <t>平　成　１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</si>
  <si>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</si>
  <si>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</si>
  <si>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</si>
  <si>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</si>
  <si>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</si>
  <si>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</si>
  <si>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</si>
  <si>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</si>
  <si>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</si>
  <si>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</si>
  <si>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</si>
  <si>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（１）　他に分類されないもの</t>
  </si>
  <si>
    <t>賃　　　金　　・　　労　　　働　</t>
  </si>
  <si>
    <t>年　次　・　月</t>
  </si>
  <si>
    <t>規     模     ５     人     以     上</t>
  </si>
  <si>
    <t>平    均</t>
  </si>
  <si>
    <t>建 設 業</t>
  </si>
  <si>
    <t>製 造 業</t>
  </si>
  <si>
    <t>　１　月</t>
  </si>
  <si>
    <t>男</t>
  </si>
  <si>
    <t>女</t>
  </si>
  <si>
    <t>サービス業
（１）</t>
  </si>
  <si>
    <t>１００　　賃金・労働</t>
  </si>
  <si>
    <t>規     模     ３０     人     以     上</t>
  </si>
  <si>
    <t>鉄 鋼 業</t>
  </si>
  <si>
    <t>金属製品製造業</t>
  </si>
  <si>
    <t>輸送用機械器具製造業</t>
  </si>
  <si>
    <t>（兵庫県下・規模３０人以上）</t>
  </si>
  <si>
    <t>年　　次　　・　　月</t>
  </si>
  <si>
    <t>製造業平均</t>
  </si>
  <si>
    <t>※　年別は、１～１２月の単純平均を示す。　すべて短期間労働被保険者を含む。</t>
  </si>
  <si>
    <t>求人数</t>
  </si>
  <si>
    <t>月間有効求人数  ②</t>
  </si>
  <si>
    <t>※　年別は、１～１２月の単純平均を示す。　</t>
  </si>
  <si>
    <t>※　平成１６年１１月より、求職申込時における性別の記載が任意となったため、男女別の数値は全て参考値となっている。　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</si>
  <si>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</si>
  <si>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</si>
  <si>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</si>
  <si>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</si>
  <si>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</si>
  <si>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</si>
  <si>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</si>
  <si>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</si>
  <si>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</si>
  <si>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</si>
  <si>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</si>
  <si>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※　年別は、１～１２月の単純平均を示す。</t>
  </si>
  <si>
    <t>※　平成１６年１１月より、求職申込時における性別の記載が任意となったため、男女別の数値は全て参考値となっている。</t>
  </si>
  <si>
    <t>適　　　　　　　　用</t>
  </si>
  <si>
    <t>給　　　　　　　　　　　　　　　　　　　　　　　　　　　　付</t>
  </si>
  <si>
    <t>被保険者資格</t>
  </si>
  <si>
    <t>離　職　票　提　出　件　数</t>
  </si>
  <si>
    <t>初  回  受  給  者  数</t>
  </si>
  <si>
    <t xml:space="preserve">受   給   者   実   人   員  </t>
  </si>
  <si>
    <t>取得者数</t>
  </si>
  <si>
    <t>喪失者数</t>
  </si>
  <si>
    <t>総    数</t>
  </si>
  <si>
    <t>求　　　　　　　　　　職　　　　　　　　　　数</t>
  </si>
  <si>
    <t>紹　　　介　　　件　　　数</t>
  </si>
  <si>
    <t>就　　　職　　　件　　　数</t>
  </si>
  <si>
    <t>新 規 求 職 申 込 件 数</t>
  </si>
  <si>
    <t>月　間　有　効　求　職　者　数　①</t>
  </si>
  <si>
    <t>総　　数</t>
  </si>
  <si>
    <t>新規求人数</t>
  </si>
  <si>
    <t>充　足　数</t>
  </si>
  <si>
    <t>有効求人倍率　②／①</t>
  </si>
  <si>
    <t>資料　尼崎公共職業安定所「月報あまがさき」</t>
  </si>
  <si>
    <t>区　　　　　　　分</t>
  </si>
  <si>
    <t>平　　　均</t>
  </si>
  <si>
    <t>１　　月</t>
  </si>
  <si>
    <t>新規求職申込件数</t>
  </si>
  <si>
    <t>うち　女</t>
  </si>
  <si>
    <t>月間有効求職者数</t>
  </si>
  <si>
    <t>就職件数</t>
  </si>
  <si>
    <t>新規求人数</t>
  </si>
  <si>
    <t>月間有効求人数</t>
  </si>
  <si>
    <t>資料　　尼崎公共職業安定所「月報あまがさき」</t>
  </si>
  <si>
    <t>離 職 票
交付枚数</t>
  </si>
  <si>
    <t xml:space="preserve">受 給 資 格 決 定 </t>
  </si>
  <si>
    <t>件 数</t>
  </si>
  <si>
    <t>資　　　　格　　　　決　　　　定</t>
  </si>
  <si>
    <t>年　　次　・　月　※</t>
  </si>
  <si>
    <t>平　成　１</t>
  </si>
  <si>
    <t xml:space="preserve">  １～ ３　月</t>
  </si>
  <si>
    <t xml:space="preserve">  ４～ ６</t>
  </si>
  <si>
    <t>　７～ ９</t>
  </si>
  <si>
    <t>１０～１２</t>
  </si>
  <si>
    <t>紹  介  件  数</t>
  </si>
  <si>
    <t>就  職  件  数</t>
  </si>
  <si>
    <t>年　　次　・　月</t>
  </si>
  <si>
    <t>職　　業　　紹　　介</t>
  </si>
  <si>
    <t>登　　　　　録　　　　　者　　　　　数</t>
  </si>
  <si>
    <t>新規求職
申込件数</t>
  </si>
  <si>
    <t>新      規
登録者数</t>
  </si>
  <si>
    <t>年  末  （月 末）  現  在  有  効  登  録  者  数</t>
  </si>
  <si>
    <t>総　数</t>
  </si>
  <si>
    <t>有効求職者</t>
  </si>
  <si>
    <t>在職中の者</t>
  </si>
  <si>
    <t>保留中の者</t>
  </si>
  <si>
    <t>（各年６月末）</t>
  </si>
  <si>
    <t>中　　　　　　　　　　 学 　　　　　　　　　　校</t>
  </si>
  <si>
    <t>高　　　　　　　等　　　　　　　学　　　　　　　校</t>
  </si>
  <si>
    <t>地　　　　　方</t>
  </si>
  <si>
    <t>総           数</t>
  </si>
  <si>
    <t>北  海  道  ・  東  北</t>
  </si>
  <si>
    <t>関 東 ・ 北 陸 ・ 中 部</t>
  </si>
  <si>
    <t>近         畿</t>
  </si>
  <si>
    <t>兵     庫     県</t>
  </si>
  <si>
    <t xml:space="preserve">       尼   崎   市</t>
  </si>
  <si>
    <t xml:space="preserve">       そ   の   他</t>
  </si>
  <si>
    <t>大     阪     府</t>
  </si>
  <si>
    <t>そ     の     他</t>
  </si>
  <si>
    <t>中        国</t>
  </si>
  <si>
    <t>四        国</t>
  </si>
  <si>
    <t>九        州</t>
  </si>
  <si>
    <t>関        東</t>
  </si>
  <si>
    <t>北        陸</t>
  </si>
  <si>
    <t>中        部</t>
  </si>
  <si>
    <t>近        畿</t>
  </si>
  <si>
    <t>滋     賀     県</t>
  </si>
  <si>
    <t>京     都     府</t>
  </si>
  <si>
    <t>奈     良     県</t>
  </si>
  <si>
    <t>和  歌  山   県</t>
  </si>
  <si>
    <t>中       国</t>
  </si>
  <si>
    <t>鳥     取     県</t>
  </si>
  <si>
    <t>島     根     県</t>
  </si>
  <si>
    <t>岡     山     県</t>
  </si>
  <si>
    <t>広     島     県</t>
  </si>
  <si>
    <t>山     口     県</t>
  </si>
  <si>
    <t>四       国</t>
  </si>
  <si>
    <t>徳     島     県</t>
  </si>
  <si>
    <t>香     川     県</t>
  </si>
  <si>
    <t>愛     媛     県</t>
  </si>
  <si>
    <t>高     知     県</t>
  </si>
  <si>
    <t>九       州</t>
  </si>
  <si>
    <t>福     岡     県</t>
  </si>
  <si>
    <t>佐     賀     県</t>
  </si>
  <si>
    <t>長     崎     県</t>
  </si>
  <si>
    <t>熊     本     県</t>
  </si>
  <si>
    <t>大     分     県</t>
  </si>
  <si>
    <t>宮     崎     県</t>
  </si>
  <si>
    <t>鹿  児  島   県</t>
  </si>
  <si>
    <t>沖     縄     県</t>
  </si>
  <si>
    <t>年 度 ・ 課 程 （入校年月）</t>
  </si>
  <si>
    <t>訓練期間</t>
  </si>
  <si>
    <t>定　　員</t>
  </si>
  <si>
    <t>入校者数</t>
  </si>
  <si>
    <t>中退者数</t>
  </si>
  <si>
    <t>修了者数</t>
  </si>
  <si>
    <t>うち就業者</t>
  </si>
  <si>
    <t xml:space="preserve">・ </t>
  </si>
  <si>
    <t>（　短　期　課　程　）</t>
  </si>
  <si>
    <t>６　か月</t>
  </si>
  <si>
    <t>（　 　　１０月）</t>
  </si>
  <si>
    <t>ビル設備サービス科</t>
  </si>
  <si>
    <t>（　 　　　４月）</t>
  </si>
  <si>
    <t>（　 　　　７月）</t>
  </si>
  <si>
    <t>住宅リフォーム技術科</t>
  </si>
  <si>
    <t>（　　 　　４月）</t>
  </si>
  <si>
    <t>CAD/CAM技術科</t>
  </si>
  <si>
    <t>テクニカルメタルワーク科</t>
  </si>
  <si>
    <t>電気・通信施工技術科</t>
  </si>
  <si>
    <t>　普通課程は、中学校卒業者を対象とし、短期課程は、職業転換者を対象とするものである。</t>
  </si>
  <si>
    <t>次年度へ
繰　越　し</t>
  </si>
  <si>
    <t>前年度より
繰　越　し</t>
  </si>
  <si>
    <t>（各年６月３０日）</t>
  </si>
  <si>
    <t>労　働　組　合　法</t>
  </si>
  <si>
    <t>特定独立行政法
人等労働関係法</t>
  </si>
  <si>
    <t>地方公営企業
労 働 関 係 法</t>
  </si>
  <si>
    <t>国家公務員法</t>
  </si>
  <si>
    <t>地方公務員法</t>
  </si>
  <si>
    <t>組 合
員 数</t>
  </si>
  <si>
    <t>総       数</t>
  </si>
  <si>
    <t>卸売業
小売業</t>
  </si>
  <si>
    <t>金融・
保険業</t>
  </si>
  <si>
    <t>運輸 ・ 
通信業</t>
  </si>
  <si>
    <t>電 気 ・ ガ ス ・
水道・熱供給業</t>
  </si>
  <si>
    <t>サービ
ス  業</t>
  </si>
  <si>
    <t>分  類
不  能</t>
  </si>
  <si>
    <t>組　　　　　　　　　　　合　　　　　　　　　　　数</t>
  </si>
  <si>
    <t xml:space="preserve"> 年</t>
  </si>
  <si>
    <t>年　　次</t>
  </si>
  <si>
    <t>総　　　　　　　数</t>
  </si>
  <si>
    <t>組合数</t>
  </si>
  <si>
    <t>組　合　員　数</t>
  </si>
  <si>
    <t>年        次</t>
  </si>
  <si>
    <t>鉱 業</t>
  </si>
  <si>
    <t>建設業</t>
  </si>
  <si>
    <t>製造業</t>
  </si>
  <si>
    <t>公  務</t>
  </si>
  <si>
    <t>組　　　　　　　合　　　　　　　員　　　　　　　数</t>
  </si>
  <si>
    <t>総　　　　数</t>
  </si>
  <si>
    <t>２９人以下</t>
  </si>
  <si>
    <t>３０～９９人</t>
  </si>
  <si>
    <t>１００～２９９人</t>
  </si>
  <si>
    <t>３００～４９９人</t>
  </si>
  <si>
    <t>５００～９９９人</t>
  </si>
  <si>
    <t>１０００人以上</t>
  </si>
  <si>
    <t>総　　　　　数</t>
  </si>
  <si>
    <t>連　　合</t>
  </si>
  <si>
    <t>全 労 連</t>
  </si>
  <si>
    <t>その他全国組織</t>
  </si>
  <si>
    <t>無 所 属</t>
  </si>
  <si>
    <t>組合員数</t>
  </si>
  <si>
    <t>不動
産業</t>
  </si>
  <si>
    <t>賃金・労働　　９７</t>
  </si>
  <si>
    <t>９８　　賃金・労働</t>
  </si>
  <si>
    <t>　賃金・労働　　１０１</t>
  </si>
  <si>
    <t>　　（単位　円）</t>
  </si>
  <si>
    <t>基本手当支給金額  （千円）</t>
  </si>
  <si>
    <t>組込みマイコン技術科</t>
  </si>
  <si>
    <t>平　成　２</t>
  </si>
  <si>
    <t>２</t>
  </si>
  <si>
    <t>２１　　　年</t>
  </si>
  <si>
    <t>２</t>
  </si>
  <si>
    <t>（      　１０月）</t>
  </si>
  <si>
    <t>１０　か月</t>
  </si>
  <si>
    <t>制御技術科（橋渡し訓練）※</t>
  </si>
  <si>
    <t>１　か月</t>
  </si>
  <si>
    <t>（　 　　１２月）</t>
  </si>
  <si>
    <t>制御技術科（橋渡し後本訓練）※</t>
  </si>
  <si>
    <t>２２　　　年</t>
  </si>
  <si>
    <t>２</t>
  </si>
  <si>
    <t>２</t>
  </si>
  <si>
    <t>２０　　年</t>
  </si>
  <si>
    <t>２１　　年</t>
  </si>
  <si>
    <t>２３　　　年</t>
  </si>
  <si>
    <t>（２３年　１月）</t>
  </si>
  <si>
    <t>２２</t>
  </si>
  <si>
    <t xml:space="preserve"> ２２</t>
  </si>
  <si>
    <t>資料　　兵庫県阪神南県民局産業振興・地域連携課</t>
  </si>
  <si>
    <t>機械加工技術科（旧：機械加工ＮＣ技術科）</t>
  </si>
  <si>
    <t>マンション建築技術科（旧：建築施工科）</t>
  </si>
  <si>
    <t>電気設備工事科</t>
  </si>
  <si>
    <t>（　　　　９月）</t>
  </si>
  <si>
    <t>金属加工科</t>
  </si>
  <si>
    <t>資料　　高齢・障害・求職者雇用支援機構　兵庫職業訓練支援センター</t>
  </si>
  <si>
    <t>資料　　尼崎公共職業安定所企画労働課</t>
  </si>
  <si>
    <t>資料　　尼崎公共職業安定所企画労働課</t>
  </si>
  <si>
    <t>三     重     県</t>
  </si>
  <si>
    <t>運輸業，
郵便業</t>
  </si>
  <si>
    <t>卸売業・
小売業</t>
  </si>
  <si>
    <t>宿泊業，飲食サービス業</t>
  </si>
  <si>
    <t>教育，
学習支援業</t>
  </si>
  <si>
    <t>医療，福祉</t>
  </si>
  <si>
    <t>化学工業等(1)</t>
  </si>
  <si>
    <t>Ｅ一括分１
(2)</t>
  </si>
  <si>
    <t>Ｅ一括分２
(3)</t>
  </si>
  <si>
    <t>Ｅ一括分３
(4)</t>
  </si>
  <si>
    <t>(1) 化学工業、石油製品・石炭製品製造業</t>
  </si>
  <si>
    <t>(2) 木材・木製品製造業（家具を除く），家具・装備品製造業</t>
  </si>
  <si>
    <t>(3) はん用機械器具製造業，生産用機械器具製造業，業務用機械器具製造業</t>
  </si>
  <si>
    <t>(4) 電子部品・デバイス・電子回路製造業，電気機械器具製造業，情報通信機械器具製造業</t>
  </si>
  <si>
    <t>３</t>
  </si>
  <si>
    <t>１</t>
  </si>
  <si>
    <t>０</t>
  </si>
  <si>
    <t>９　年</t>
  </si>
  <si>
    <t>平 成 １９ 年</t>
  </si>
  <si>
    <t>２２　　年</t>
  </si>
  <si>
    <t>９　　年</t>
  </si>
  <si>
    <t>２</t>
  </si>
  <si>
    <t>０</t>
  </si>
  <si>
    <t>１</t>
  </si>
  <si>
    <t>３</t>
  </si>
  <si>
    <t>１</t>
  </si>
  <si>
    <t>２</t>
  </si>
  <si>
    <t>総                                         数</t>
  </si>
  <si>
    <t>男</t>
  </si>
  <si>
    <t>女</t>
  </si>
  <si>
    <t>３　年</t>
  </si>
  <si>
    <t>　１　月</t>
  </si>
  <si>
    <t>総                                          数</t>
  </si>
  <si>
    <t>平　成　２０　年</t>
  </si>
  <si>
    <t>２４　　　年</t>
  </si>
  <si>
    <t>平成１９年</t>
  </si>
  <si>
    <t xml:space="preserve"> ２０</t>
  </si>
  <si>
    <t xml:space="preserve"> ２１</t>
  </si>
  <si>
    <t xml:space="preserve"> ２３</t>
  </si>
  <si>
    <t>平 成 １９</t>
  </si>
  <si>
    <t>２０</t>
  </si>
  <si>
    <t>２１</t>
  </si>
  <si>
    <t>２３</t>
  </si>
  <si>
    <t>９　年　度</t>
  </si>
  <si>
    <t>３</t>
  </si>
  <si>
    <t>（２４年　１月）</t>
  </si>
  <si>
    <t>（２４年　２月）</t>
  </si>
  <si>
    <t>（２４年　３月）</t>
  </si>
  <si>
    <t>（２４年  １月）</t>
  </si>
  <si>
    <t>（２４年　３月）</t>
  </si>
  <si>
    <t>（２３年　４月）</t>
  </si>
  <si>
    <t>（２３年　６月）</t>
  </si>
  <si>
    <t>（２３年 1月）</t>
  </si>
  <si>
    <t>（　　　 １０月）</t>
  </si>
  <si>
    <t>（　　　 　７月）</t>
  </si>
  <si>
    <t>（２３年　３月）</t>
  </si>
  <si>
    <t>（　　　 　９月）</t>
  </si>
  <si>
    <t>（２２年　８月）</t>
  </si>
  <si>
    <t>（２３年　２月）</t>
  </si>
  <si>
    <t>（　　　 　８月）</t>
  </si>
  <si>
    <t>（　　　 　４月）</t>
  </si>
  <si>
    <t>（２２年 １２月）</t>
  </si>
  <si>
    <t>マンション建築技術科（橋渡し訓練）※</t>
  </si>
  <si>
    <t>（２３年　５月）</t>
  </si>
  <si>
    <t>（　　　 １１月）</t>
  </si>
  <si>
    <t>マンション建築技術科（橋渡し後本訓練）※</t>
  </si>
  <si>
    <t>（　　　 １２月）</t>
  </si>
  <si>
    <t>※制御技術科、マンション建築技術科（一部）は、橋渡し訓練１か月と６か月の制御技術科を組み合わせ７か月の訓練として実施しているが、定員計上は別としている。</t>
  </si>
  <si>
    <t>賃金・労働　　９５</t>
  </si>
  <si>
    <t>８３．　　産業別常用労働者一人平均月間現金給与総額　（兵庫県下）</t>
  </si>
  <si>
    <t>８３．　  産業別常用労働者一人平均月間現金給与総額　（兵庫県下）　（続き）</t>
  </si>
  <si>
    <t>９６　　賃金・労働</t>
  </si>
  <si>
    <t>８４．  　製造業業種別常用労働者一人平均月間現金給与総額</t>
  </si>
  <si>
    <t>８５．　  一　般　雇　用　保　険　業　務　状　況</t>
  </si>
  <si>
    <t>８６．　　一　般　職　業　紹　介　状　況</t>
  </si>
  <si>
    <t>８７．　　パ　ー　ト　タ　イ　ム　職　業　紹　介　状　況</t>
  </si>
  <si>
    <t>　賃金・労働　　９９</t>
  </si>
  <si>
    <t>８８．　　中 高 年 齢 者 （４５歳以上） 職 業 紹 介 状 況 （パートタイムを含む）</t>
  </si>
  <si>
    <t>８９．　  障  害  者  の  職  業  紹  介  状  況</t>
  </si>
  <si>
    <t>９０．  　新規学校卒業者職業紹介地方 ・ 府県別受入状況</t>
  </si>
  <si>
    <t>１０２ 　　賃金・労働</t>
  </si>
  <si>
    <t>９１．　　職　　業　　訓　　練　　状　　況</t>
  </si>
  <si>
    <t>賃金・労働　　１０３</t>
  </si>
  <si>
    <t>９２．　　適 用 法 規 別 労 働 組 合 数 及 び 組 合 員 数</t>
  </si>
  <si>
    <t>９３．    産 業 （ 大 分 類 ） 別 組 合 数 及 び 組 合 員 数</t>
  </si>
  <si>
    <t>９４．　  規　模　別　組　合　数　及　び　組　合　員　数</t>
  </si>
  <si>
    <t>９５．　　上 部 団 体 別 組 合 数 及 び 組 合 員 数</t>
  </si>
  <si>
    <t>製造システム技術科</t>
  </si>
  <si>
    <t>　第８３表及び第８４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</si>
  <si>
    <t>資料　  兵庫県企画県民部統計課「毎月勤労統計調査地方調査年報」</t>
  </si>
  <si>
    <t>資料　  兵庫県企画県民部統計課「毎月勤労統計調査地方調査年報」</t>
  </si>
  <si>
    <t>２　３　　　　　　　　　　　　　　　　　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</si>
</sst>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 quotePrefix="1">
      <alignment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left" indent="1"/>
    </xf>
    <xf numFmtId="0" fontId="5" fillId="0" borderId="0" xfId="0" applyFont="1" applyFill="1" applyAlignment="1">
      <alignment vertical="center"/>
    </xf>
    <xf numFmtId="0" fontId="3" fillId="0" borderId="6" xfId="0" applyFont="1" applyBorder="1" applyAlignment="1">
      <alignment horizontal="center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right"/>
    </xf>
    <xf numFmtId="0" fontId="0" fillId="0" borderId="0" xfId="0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 quotePrefix="1">
      <alignment horizontal="right" vertical="center"/>
    </xf>
    <xf numFmtId="41" fontId="3" fillId="0" borderId="0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 applyBorder="1" applyAlignment="1">
      <alignment horizontal="centerContinuous"/>
    </xf>
    <xf numFmtId="176" fontId="3" fillId="0" borderId="9" xfId="0" applyNumberFormat="1" applyFont="1" applyBorder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Border="1" applyAlignment="1">
      <alignment horizontal="centerContinuous"/>
    </xf>
    <xf numFmtId="41" fontId="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indent="1"/>
    </xf>
    <xf numFmtId="176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4" fontId="3" fillId="0" borderId="0" xfId="0" applyNumberFormat="1" applyFont="1" applyFill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6" xfId="0" applyFont="1" applyFill="1" applyBorder="1" applyAlignment="1">
      <alignment/>
    </xf>
    <xf numFmtId="41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6" xfId="0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Alignment="1">
      <alignment horizontal="left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4" xfId="0" applyFont="1" applyFill="1" applyBorder="1" applyAlignment="1">
      <alignment horizontal="centerContinuous" vertical="center"/>
    </xf>
    <xf numFmtId="41" fontId="3" fillId="0" borderId="0" xfId="0" applyNumberFormat="1" applyFont="1" applyFill="1" applyAlignment="1">
      <alignment vertical="center"/>
    </xf>
    <xf numFmtId="3" fontId="3" fillId="0" borderId="9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centerContinuous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5.875" style="0" bestFit="1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3" t="s">
        <v>309</v>
      </c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7" customHeight="1">
      <c r="A5" s="107" t="s">
        <v>329</v>
      </c>
      <c r="B5" s="108"/>
      <c r="C5" s="108"/>
      <c r="D5" s="108"/>
      <c r="E5" s="108"/>
      <c r="F5" s="108"/>
      <c r="G5" s="108"/>
      <c r="H5" s="108"/>
      <c r="I5" s="108"/>
      <c r="J5" s="108"/>
      <c r="K5" s="1"/>
    </row>
    <row r="6" spans="1:11" ht="14.25">
      <c r="A6" s="24" t="s">
        <v>310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 t="s">
        <v>210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09" t="s">
        <v>15</v>
      </c>
      <c r="B8" s="110"/>
      <c r="C8" s="13"/>
      <c r="D8" s="14"/>
      <c r="E8" s="14"/>
      <c r="F8" s="14"/>
      <c r="G8" s="14" t="s">
        <v>16</v>
      </c>
      <c r="H8" s="14"/>
      <c r="I8" s="14"/>
      <c r="J8" s="14"/>
      <c r="K8" s="14"/>
    </row>
    <row r="9" spans="1:11" ht="27" customHeight="1">
      <c r="A9" s="109"/>
      <c r="B9" s="110"/>
      <c r="C9" s="10" t="s">
        <v>17</v>
      </c>
      <c r="D9" s="10" t="s">
        <v>18</v>
      </c>
      <c r="E9" s="10" t="s">
        <v>19</v>
      </c>
      <c r="F9" s="10" t="s">
        <v>242</v>
      </c>
      <c r="G9" s="10" t="s">
        <v>243</v>
      </c>
      <c r="H9" s="55" t="s">
        <v>244</v>
      </c>
      <c r="I9" s="10" t="s">
        <v>245</v>
      </c>
      <c r="J9" s="10" t="s">
        <v>246</v>
      </c>
      <c r="K9" s="12" t="s">
        <v>23</v>
      </c>
    </row>
    <row r="10" spans="1:11" ht="18" customHeight="1">
      <c r="A10" s="29"/>
      <c r="B10" s="35"/>
      <c r="C10" s="28"/>
      <c r="D10" s="29"/>
      <c r="E10" s="29"/>
      <c r="F10" s="29"/>
      <c r="G10" s="31" t="s">
        <v>268</v>
      </c>
      <c r="H10" s="29"/>
      <c r="I10" s="29"/>
      <c r="J10" s="29"/>
      <c r="K10" s="29"/>
    </row>
    <row r="11" spans="1:11" ht="13.5">
      <c r="A11" s="27" t="s">
        <v>213</v>
      </c>
      <c r="B11" s="22" t="s">
        <v>271</v>
      </c>
      <c r="C11" s="26">
        <v>297517</v>
      </c>
      <c r="D11" s="26">
        <v>376052</v>
      </c>
      <c r="E11" s="26">
        <v>369750</v>
      </c>
      <c r="F11" s="26">
        <v>334857</v>
      </c>
      <c r="G11" s="26">
        <v>224940</v>
      </c>
      <c r="H11" s="26">
        <v>113140</v>
      </c>
      <c r="I11" s="26">
        <v>374958</v>
      </c>
      <c r="J11" s="26">
        <v>257984</v>
      </c>
      <c r="K11" s="26">
        <v>293383</v>
      </c>
    </row>
    <row r="12" spans="1:11" ht="18" customHeight="1">
      <c r="A12" s="29"/>
      <c r="B12" s="22" t="s">
        <v>272</v>
      </c>
      <c r="C12" s="26">
        <v>247678</v>
      </c>
      <c r="D12" s="26">
        <v>301252</v>
      </c>
      <c r="E12" s="26">
        <v>295302</v>
      </c>
      <c r="F12" s="26">
        <v>291497</v>
      </c>
      <c r="G12" s="26">
        <v>195332</v>
      </c>
      <c r="H12" s="26">
        <v>112458</v>
      </c>
      <c r="I12" s="26">
        <v>300541</v>
      </c>
      <c r="J12" s="26">
        <v>228176</v>
      </c>
      <c r="K12" s="26">
        <v>253010</v>
      </c>
    </row>
    <row r="13" spans="1:11" ht="13.5">
      <c r="A13" s="29"/>
      <c r="B13" s="22" t="s">
        <v>2</v>
      </c>
      <c r="C13" s="26">
        <v>246497</v>
      </c>
      <c r="D13" s="26">
        <v>318438</v>
      </c>
      <c r="E13" s="26">
        <v>296632</v>
      </c>
      <c r="F13" s="26">
        <v>296354</v>
      </c>
      <c r="G13" s="26">
        <v>192653</v>
      </c>
      <c r="H13" s="26">
        <v>104848</v>
      </c>
      <c r="I13" s="26">
        <v>302315</v>
      </c>
      <c r="J13" s="26">
        <v>221338</v>
      </c>
      <c r="K13" s="26">
        <v>247630</v>
      </c>
    </row>
    <row r="14" spans="1:11" ht="13.5">
      <c r="A14" s="29"/>
      <c r="B14" s="22" t="s">
        <v>3</v>
      </c>
      <c r="C14" s="26">
        <v>256021</v>
      </c>
      <c r="D14" s="26">
        <v>325691</v>
      </c>
      <c r="E14" s="26">
        <v>297908</v>
      </c>
      <c r="F14" s="26">
        <v>301089</v>
      </c>
      <c r="G14" s="26">
        <v>204402</v>
      </c>
      <c r="H14" s="26">
        <v>106830</v>
      </c>
      <c r="I14" s="26">
        <v>341541</v>
      </c>
      <c r="J14" s="26">
        <v>225078</v>
      </c>
      <c r="K14" s="26">
        <v>266088</v>
      </c>
    </row>
    <row r="15" spans="1:11" ht="13.5">
      <c r="A15" s="29"/>
      <c r="B15" s="22" t="s">
        <v>4</v>
      </c>
      <c r="C15" s="26">
        <v>255711</v>
      </c>
      <c r="D15" s="26">
        <v>328844</v>
      </c>
      <c r="E15" s="26">
        <v>314188</v>
      </c>
      <c r="F15" s="26">
        <v>298907</v>
      </c>
      <c r="G15" s="26">
        <v>200799</v>
      </c>
      <c r="H15" s="26">
        <v>107365</v>
      </c>
      <c r="I15" s="26">
        <v>306863</v>
      </c>
      <c r="J15" s="26">
        <v>221253</v>
      </c>
      <c r="K15" s="26">
        <v>252971</v>
      </c>
    </row>
    <row r="16" spans="1:11" ht="13.5">
      <c r="A16" s="29"/>
      <c r="B16" s="22" t="s">
        <v>5</v>
      </c>
      <c r="C16" s="26">
        <v>256683</v>
      </c>
      <c r="D16" s="26">
        <v>325162</v>
      </c>
      <c r="E16" s="26">
        <v>302614</v>
      </c>
      <c r="F16" s="26">
        <v>289586</v>
      </c>
      <c r="G16" s="26">
        <v>209241</v>
      </c>
      <c r="H16" s="26">
        <v>107449</v>
      </c>
      <c r="I16" s="26">
        <v>298589</v>
      </c>
      <c r="J16" s="26">
        <v>222393</v>
      </c>
      <c r="K16" s="26">
        <v>247219</v>
      </c>
    </row>
    <row r="17" spans="1:11" ht="13.5">
      <c r="A17" s="29"/>
      <c r="B17" s="22" t="s">
        <v>6</v>
      </c>
      <c r="C17" s="26">
        <v>433357</v>
      </c>
      <c r="D17" s="26">
        <v>515392</v>
      </c>
      <c r="E17" s="26">
        <v>554901</v>
      </c>
      <c r="F17" s="26">
        <v>443399</v>
      </c>
      <c r="G17" s="26">
        <v>275439</v>
      </c>
      <c r="H17" s="26">
        <v>112305</v>
      </c>
      <c r="I17" s="26">
        <v>729966</v>
      </c>
      <c r="J17" s="26">
        <v>350148</v>
      </c>
      <c r="K17" s="26">
        <v>432666</v>
      </c>
    </row>
    <row r="18" spans="1:11" ht="13.5">
      <c r="A18" s="29"/>
      <c r="B18" s="22" t="s">
        <v>7</v>
      </c>
      <c r="C18" s="26">
        <v>336106</v>
      </c>
      <c r="D18" s="26">
        <v>454030</v>
      </c>
      <c r="E18" s="26">
        <v>441275</v>
      </c>
      <c r="F18" s="26">
        <v>363434</v>
      </c>
      <c r="G18" s="26">
        <v>281778</v>
      </c>
      <c r="H18" s="26">
        <v>118530</v>
      </c>
      <c r="I18" s="26">
        <v>329576</v>
      </c>
      <c r="J18" s="26">
        <v>291909</v>
      </c>
      <c r="K18" s="26">
        <v>320012</v>
      </c>
    </row>
    <row r="19" spans="1:11" ht="13.5">
      <c r="A19" s="29"/>
      <c r="B19" s="22" t="s">
        <v>8</v>
      </c>
      <c r="C19" s="26">
        <v>252717</v>
      </c>
      <c r="D19" s="26">
        <v>337252</v>
      </c>
      <c r="E19" s="26">
        <v>311042</v>
      </c>
      <c r="F19" s="26">
        <v>294881</v>
      </c>
      <c r="G19" s="26">
        <v>198004</v>
      </c>
      <c r="H19" s="26">
        <v>110532</v>
      </c>
      <c r="I19" s="26">
        <v>268448</v>
      </c>
      <c r="J19" s="26">
        <v>227259</v>
      </c>
      <c r="K19" s="26">
        <v>241095</v>
      </c>
    </row>
    <row r="20" spans="1:11" ht="13.5">
      <c r="A20" s="29"/>
      <c r="B20" s="22" t="s">
        <v>9</v>
      </c>
      <c r="C20" s="26">
        <v>250328</v>
      </c>
      <c r="D20" s="26">
        <v>319087</v>
      </c>
      <c r="E20" s="26">
        <v>299739</v>
      </c>
      <c r="F20" s="26">
        <v>299548</v>
      </c>
      <c r="G20" s="26">
        <v>198426</v>
      </c>
      <c r="H20" s="26">
        <v>107941</v>
      </c>
      <c r="I20" s="26">
        <v>277308</v>
      </c>
      <c r="J20" s="26">
        <v>224761</v>
      </c>
      <c r="K20" s="26">
        <v>248844</v>
      </c>
    </row>
    <row r="21" spans="1:11" ht="13.5">
      <c r="A21" s="29"/>
      <c r="B21" s="22" t="s">
        <v>10</v>
      </c>
      <c r="C21" s="26">
        <v>251806</v>
      </c>
      <c r="D21" s="26">
        <v>327993</v>
      </c>
      <c r="E21" s="26">
        <v>306884</v>
      </c>
      <c r="F21" s="26">
        <v>304097</v>
      </c>
      <c r="G21" s="26">
        <v>194299</v>
      </c>
      <c r="H21" s="26">
        <v>110269</v>
      </c>
      <c r="I21" s="26">
        <v>274428</v>
      </c>
      <c r="J21" s="26">
        <v>223056</v>
      </c>
      <c r="K21" s="26">
        <v>246277</v>
      </c>
    </row>
    <row r="22" spans="1:11" ht="13.5">
      <c r="A22" s="29"/>
      <c r="B22" s="22" t="s">
        <v>11</v>
      </c>
      <c r="C22" s="26">
        <v>263005</v>
      </c>
      <c r="D22" s="26">
        <v>330378</v>
      </c>
      <c r="E22" s="26">
        <v>327742</v>
      </c>
      <c r="F22" s="26">
        <v>338826</v>
      </c>
      <c r="G22" s="26">
        <v>199622</v>
      </c>
      <c r="H22" s="26">
        <v>109277</v>
      </c>
      <c r="I22" s="26">
        <v>289702</v>
      </c>
      <c r="J22" s="26">
        <v>226931</v>
      </c>
      <c r="K22" s="26">
        <v>245822</v>
      </c>
    </row>
    <row r="23" spans="1:11" ht="13.5">
      <c r="A23" s="29"/>
      <c r="B23" s="22" t="s">
        <v>12</v>
      </c>
      <c r="C23" s="26">
        <v>518938</v>
      </c>
      <c r="D23" s="26">
        <v>627585</v>
      </c>
      <c r="E23" s="26">
        <v>686664</v>
      </c>
      <c r="F23" s="26">
        <v>493433</v>
      </c>
      <c r="G23" s="26">
        <v>351137</v>
      </c>
      <c r="H23" s="26">
        <v>149309</v>
      </c>
      <c r="I23" s="26">
        <v>772985</v>
      </c>
      <c r="J23" s="26">
        <v>432056</v>
      </c>
      <c r="K23" s="26">
        <v>517481</v>
      </c>
    </row>
    <row r="24" spans="1:11" ht="18" customHeight="1">
      <c r="A24" s="29"/>
      <c r="B24" s="22"/>
      <c r="C24" s="28"/>
      <c r="D24" s="29"/>
      <c r="E24" s="29"/>
      <c r="F24" s="29"/>
      <c r="G24" s="31" t="s">
        <v>269</v>
      </c>
      <c r="H24" s="29"/>
      <c r="I24" s="29"/>
      <c r="J24" s="29"/>
      <c r="K24" s="29"/>
    </row>
    <row r="25" spans="1:11" ht="13.5">
      <c r="A25" s="27" t="s">
        <v>213</v>
      </c>
      <c r="B25" s="22" t="s">
        <v>271</v>
      </c>
      <c r="C25" s="26">
        <v>383494</v>
      </c>
      <c r="D25" s="26">
        <v>397567</v>
      </c>
      <c r="E25" s="26">
        <v>436759</v>
      </c>
      <c r="F25" s="26">
        <v>357535</v>
      </c>
      <c r="G25" s="26">
        <v>323170</v>
      </c>
      <c r="H25" s="26">
        <v>159510</v>
      </c>
      <c r="I25" s="26">
        <v>456756</v>
      </c>
      <c r="J25" s="26">
        <v>368794</v>
      </c>
      <c r="K25" s="26">
        <v>351175</v>
      </c>
    </row>
    <row r="26" spans="1:11" ht="18" customHeight="1">
      <c r="A26" s="29"/>
      <c r="B26" s="22" t="s">
        <v>272</v>
      </c>
      <c r="C26" s="26">
        <v>315783</v>
      </c>
      <c r="D26" s="26">
        <v>315818</v>
      </c>
      <c r="E26" s="26">
        <v>348368</v>
      </c>
      <c r="F26" s="26">
        <v>312070</v>
      </c>
      <c r="G26" s="26">
        <v>270998</v>
      </c>
      <c r="H26" s="26">
        <v>157890</v>
      </c>
      <c r="I26" s="26">
        <v>364057</v>
      </c>
      <c r="J26" s="26">
        <v>330788</v>
      </c>
      <c r="K26" s="26">
        <v>300712</v>
      </c>
    </row>
    <row r="27" spans="1:11" ht="13.5">
      <c r="A27" s="29"/>
      <c r="B27" s="22" t="s">
        <v>2</v>
      </c>
      <c r="C27" s="26">
        <v>314987</v>
      </c>
      <c r="D27" s="26">
        <v>336415</v>
      </c>
      <c r="E27" s="26">
        <v>345788</v>
      </c>
      <c r="F27" s="26">
        <v>317460</v>
      </c>
      <c r="G27" s="26">
        <v>266743</v>
      </c>
      <c r="H27" s="26">
        <v>146677</v>
      </c>
      <c r="I27" s="26">
        <v>365603</v>
      </c>
      <c r="J27" s="26">
        <v>320674</v>
      </c>
      <c r="K27" s="26">
        <v>293129</v>
      </c>
    </row>
    <row r="28" spans="1:11" ht="13.5">
      <c r="A28" s="29"/>
      <c r="B28" s="22" t="s">
        <v>3</v>
      </c>
      <c r="C28" s="26">
        <v>326564</v>
      </c>
      <c r="D28" s="26">
        <v>343857</v>
      </c>
      <c r="E28" s="26">
        <v>347991</v>
      </c>
      <c r="F28" s="26">
        <v>320894</v>
      </c>
      <c r="G28" s="26">
        <v>287650</v>
      </c>
      <c r="H28" s="26">
        <v>152405</v>
      </c>
      <c r="I28" s="26">
        <v>409862</v>
      </c>
      <c r="J28" s="26">
        <v>315566</v>
      </c>
      <c r="K28" s="26">
        <v>311945</v>
      </c>
    </row>
    <row r="29" spans="1:11" ht="13.5">
      <c r="A29" s="29"/>
      <c r="B29" s="22" t="s">
        <v>4</v>
      </c>
      <c r="C29" s="26">
        <v>327728</v>
      </c>
      <c r="D29" s="26">
        <v>345525</v>
      </c>
      <c r="E29" s="26">
        <v>369342</v>
      </c>
      <c r="F29" s="26">
        <v>319340</v>
      </c>
      <c r="G29" s="26">
        <v>278929</v>
      </c>
      <c r="H29" s="26">
        <v>151753</v>
      </c>
      <c r="I29" s="26">
        <v>368949</v>
      </c>
      <c r="J29" s="26">
        <v>318183</v>
      </c>
      <c r="K29" s="26">
        <v>297624</v>
      </c>
    </row>
    <row r="30" spans="1:11" ht="13.5">
      <c r="A30" s="29"/>
      <c r="B30" s="22" t="s">
        <v>5</v>
      </c>
      <c r="C30" s="26">
        <v>327218</v>
      </c>
      <c r="D30" s="26">
        <v>343044</v>
      </c>
      <c r="E30" s="26">
        <v>353870</v>
      </c>
      <c r="F30" s="26">
        <v>309999</v>
      </c>
      <c r="G30" s="26">
        <v>296978</v>
      </c>
      <c r="H30" s="26">
        <v>153749</v>
      </c>
      <c r="I30" s="26">
        <v>359260</v>
      </c>
      <c r="J30" s="26">
        <v>316833</v>
      </c>
      <c r="K30" s="26">
        <v>291164</v>
      </c>
    </row>
    <row r="31" spans="1:11" ht="13.5">
      <c r="A31" s="29"/>
      <c r="B31" s="22" t="s">
        <v>6</v>
      </c>
      <c r="C31" s="26">
        <v>572082</v>
      </c>
      <c r="D31" s="26">
        <v>552277</v>
      </c>
      <c r="E31" s="26">
        <v>669593</v>
      </c>
      <c r="F31" s="26">
        <v>474928</v>
      </c>
      <c r="G31" s="26">
        <v>407878</v>
      </c>
      <c r="H31" s="26">
        <v>164985</v>
      </c>
      <c r="I31" s="26">
        <v>887908</v>
      </c>
      <c r="J31" s="26">
        <v>499484</v>
      </c>
      <c r="K31" s="26">
        <v>518178</v>
      </c>
    </row>
    <row r="32" spans="1:11" ht="13.5">
      <c r="A32" s="29"/>
      <c r="B32" s="22" t="s">
        <v>7</v>
      </c>
      <c r="C32" s="26">
        <v>434557</v>
      </c>
      <c r="D32" s="26">
        <v>476584</v>
      </c>
      <c r="E32" s="26">
        <v>520833</v>
      </c>
      <c r="F32" s="26">
        <v>387090</v>
      </c>
      <c r="G32" s="26">
        <v>416613</v>
      </c>
      <c r="H32" s="26">
        <v>170405</v>
      </c>
      <c r="I32" s="26">
        <v>386019</v>
      </c>
      <c r="J32" s="26">
        <v>410413</v>
      </c>
      <c r="K32" s="26">
        <v>390886</v>
      </c>
    </row>
    <row r="33" spans="1:11" ht="13.5">
      <c r="A33" s="29"/>
      <c r="B33" s="22" t="s">
        <v>8</v>
      </c>
      <c r="C33" s="26">
        <v>320723</v>
      </c>
      <c r="D33" s="26">
        <v>355207</v>
      </c>
      <c r="E33" s="26">
        <v>361689</v>
      </c>
      <c r="F33" s="26">
        <v>313957</v>
      </c>
      <c r="G33" s="26">
        <v>277090</v>
      </c>
      <c r="H33" s="26">
        <v>151424</v>
      </c>
      <c r="I33" s="26">
        <v>327414</v>
      </c>
      <c r="J33" s="26">
        <v>329317</v>
      </c>
      <c r="K33" s="26">
        <v>287363</v>
      </c>
    </row>
    <row r="34" spans="1:11" ht="13.5">
      <c r="A34" s="29"/>
      <c r="B34" s="22" t="s">
        <v>9</v>
      </c>
      <c r="C34" s="26">
        <v>317663</v>
      </c>
      <c r="D34" s="26">
        <v>336496</v>
      </c>
      <c r="E34" s="26">
        <v>349707</v>
      </c>
      <c r="F34" s="26">
        <v>319136</v>
      </c>
      <c r="G34" s="26">
        <v>280879</v>
      </c>
      <c r="H34" s="26">
        <v>148057</v>
      </c>
      <c r="I34" s="26">
        <v>340475</v>
      </c>
      <c r="J34" s="26">
        <v>319795</v>
      </c>
      <c r="K34" s="26">
        <v>296066</v>
      </c>
    </row>
    <row r="35" spans="1:11" ht="13.5">
      <c r="A35" s="29"/>
      <c r="B35" s="22" t="s">
        <v>10</v>
      </c>
      <c r="C35" s="26">
        <v>321022</v>
      </c>
      <c r="D35" s="26">
        <v>346014</v>
      </c>
      <c r="E35" s="26">
        <v>358656</v>
      </c>
      <c r="F35" s="26">
        <v>322739</v>
      </c>
      <c r="G35" s="26">
        <v>275030</v>
      </c>
      <c r="H35" s="26">
        <v>152188</v>
      </c>
      <c r="I35" s="26">
        <v>334032</v>
      </c>
      <c r="J35" s="26">
        <v>325688</v>
      </c>
      <c r="K35" s="26">
        <v>293096</v>
      </c>
    </row>
    <row r="36" spans="1:11" ht="13.5">
      <c r="A36" s="29"/>
      <c r="B36" s="22" t="s">
        <v>11</v>
      </c>
      <c r="C36" s="26">
        <v>335718</v>
      </c>
      <c r="D36" s="26">
        <v>349318</v>
      </c>
      <c r="E36" s="26">
        <v>383444</v>
      </c>
      <c r="F36" s="26">
        <v>360803</v>
      </c>
      <c r="G36" s="26">
        <v>284971</v>
      </c>
      <c r="H36" s="26">
        <v>144755</v>
      </c>
      <c r="I36" s="26">
        <v>354019</v>
      </c>
      <c r="J36" s="26">
        <v>327615</v>
      </c>
      <c r="K36" s="26">
        <v>293745</v>
      </c>
    </row>
    <row r="37" spans="1:11" ht="13.5">
      <c r="A37" s="29"/>
      <c r="B37" s="22" t="s">
        <v>12</v>
      </c>
      <c r="C37" s="26">
        <v>687908</v>
      </c>
      <c r="D37" s="26">
        <v>668450</v>
      </c>
      <c r="E37" s="26">
        <v>830836</v>
      </c>
      <c r="F37" s="26">
        <v>528033</v>
      </c>
      <c r="G37" s="26">
        <v>545970</v>
      </c>
      <c r="H37" s="26">
        <v>217220</v>
      </c>
      <c r="I37" s="26">
        <v>966807</v>
      </c>
      <c r="J37" s="26">
        <v>608185</v>
      </c>
      <c r="K37" s="26">
        <v>638800</v>
      </c>
    </row>
    <row r="38" spans="1:11" ht="18" customHeight="1">
      <c r="A38" s="29"/>
      <c r="B38" s="22"/>
      <c r="C38" s="28"/>
      <c r="D38" s="29"/>
      <c r="E38" s="29"/>
      <c r="F38" s="29"/>
      <c r="G38" s="31" t="s">
        <v>270</v>
      </c>
      <c r="H38" s="29"/>
      <c r="I38" s="29"/>
      <c r="J38" s="29"/>
      <c r="K38" s="29"/>
    </row>
    <row r="39" spans="1:11" ht="13.5">
      <c r="A39" s="27" t="s">
        <v>213</v>
      </c>
      <c r="B39" s="22" t="s">
        <v>271</v>
      </c>
      <c r="C39" s="26">
        <v>188894</v>
      </c>
      <c r="D39" s="26">
        <v>210847</v>
      </c>
      <c r="E39" s="26">
        <v>200220</v>
      </c>
      <c r="F39" s="26">
        <v>173793</v>
      </c>
      <c r="G39" s="26">
        <v>136615</v>
      </c>
      <c r="H39" s="26">
        <v>85125</v>
      </c>
      <c r="I39" s="26">
        <v>311237</v>
      </c>
      <c r="J39" s="26">
        <v>226949</v>
      </c>
      <c r="K39" s="26">
        <v>150627</v>
      </c>
    </row>
    <row r="40" spans="1:11" ht="18" customHeight="1">
      <c r="A40" s="29"/>
      <c r="B40" s="22" t="s">
        <v>272</v>
      </c>
      <c r="C40" s="26">
        <v>162642</v>
      </c>
      <c r="D40" s="26">
        <v>190951</v>
      </c>
      <c r="E40" s="26">
        <v>164981</v>
      </c>
      <c r="F40" s="26">
        <v>151275</v>
      </c>
      <c r="G40" s="26">
        <v>125631</v>
      </c>
      <c r="H40" s="26">
        <v>84551</v>
      </c>
      <c r="I40" s="26">
        <v>249939</v>
      </c>
      <c r="J40" s="26">
        <v>199956</v>
      </c>
      <c r="K40" s="26">
        <v>129407</v>
      </c>
    </row>
    <row r="41" spans="1:11" ht="13.5">
      <c r="A41" s="29"/>
      <c r="B41" s="22" t="s">
        <v>2</v>
      </c>
      <c r="C41" s="26">
        <v>160521</v>
      </c>
      <c r="D41" s="26">
        <v>181597</v>
      </c>
      <c r="E41" s="26">
        <v>172079</v>
      </c>
      <c r="F41" s="26">
        <v>149730</v>
      </c>
      <c r="G41" s="26">
        <v>122727</v>
      </c>
      <c r="H41" s="26">
        <v>80961</v>
      </c>
      <c r="I41" s="26">
        <v>250382</v>
      </c>
      <c r="J41" s="26">
        <v>194075</v>
      </c>
      <c r="K41" s="26">
        <v>136603</v>
      </c>
    </row>
    <row r="42" spans="1:11" ht="13.5">
      <c r="A42" s="29"/>
      <c r="B42" s="22" t="s">
        <v>3</v>
      </c>
      <c r="C42" s="26">
        <v>167065</v>
      </c>
      <c r="D42" s="26">
        <v>190536</v>
      </c>
      <c r="E42" s="26">
        <v>171069</v>
      </c>
      <c r="F42" s="26">
        <v>155461</v>
      </c>
      <c r="G42" s="26">
        <v>127323</v>
      </c>
      <c r="H42" s="26">
        <v>81250</v>
      </c>
      <c r="I42" s="26">
        <v>284512</v>
      </c>
      <c r="J42" s="26">
        <v>200177</v>
      </c>
      <c r="K42" s="26">
        <v>141527</v>
      </c>
    </row>
    <row r="43" spans="1:11" ht="13.5">
      <c r="A43" s="29"/>
      <c r="B43" s="22" t="s">
        <v>4</v>
      </c>
      <c r="C43" s="26">
        <v>164369</v>
      </c>
      <c r="D43" s="26">
        <v>195962</v>
      </c>
      <c r="E43" s="26">
        <v>172746</v>
      </c>
      <c r="F43" s="26">
        <v>156590</v>
      </c>
      <c r="G43" s="26">
        <v>127623</v>
      </c>
      <c r="H43" s="26">
        <v>82186</v>
      </c>
      <c r="I43" s="26">
        <v>256098</v>
      </c>
      <c r="J43" s="26">
        <v>193764</v>
      </c>
      <c r="K43" s="26">
        <v>142320</v>
      </c>
    </row>
    <row r="44" spans="1:11" ht="13.5">
      <c r="A44" s="29"/>
      <c r="B44" s="22" t="s">
        <v>5</v>
      </c>
      <c r="C44" s="26">
        <v>167366</v>
      </c>
      <c r="D44" s="26">
        <v>194724</v>
      </c>
      <c r="E44" s="26">
        <v>171322</v>
      </c>
      <c r="F44" s="26">
        <v>149458</v>
      </c>
      <c r="G44" s="26">
        <v>128849</v>
      </c>
      <c r="H44" s="26">
        <v>81701</v>
      </c>
      <c r="I44" s="26">
        <v>248859</v>
      </c>
      <c r="J44" s="26">
        <v>195436</v>
      </c>
      <c r="K44" s="26">
        <v>133770</v>
      </c>
    </row>
    <row r="45" spans="1:11" ht="13.5">
      <c r="A45" s="29"/>
      <c r="B45" s="22" t="s">
        <v>6</v>
      </c>
      <c r="C45" s="26">
        <v>257595</v>
      </c>
      <c r="D45" s="26">
        <v>230265</v>
      </c>
      <c r="E45" s="26">
        <v>263563</v>
      </c>
      <c r="F45" s="26">
        <v>219643</v>
      </c>
      <c r="G45" s="26">
        <v>154769</v>
      </c>
      <c r="H45" s="26">
        <v>82769</v>
      </c>
      <c r="I45" s="26">
        <v>599032</v>
      </c>
      <c r="J45" s="26">
        <v>308145</v>
      </c>
      <c r="K45" s="26">
        <v>207709</v>
      </c>
    </row>
    <row r="46" spans="1:11" ht="13.5">
      <c r="A46" s="29"/>
      <c r="B46" s="22" t="s">
        <v>7</v>
      </c>
      <c r="C46" s="26">
        <v>211785</v>
      </c>
      <c r="D46" s="26">
        <v>287544</v>
      </c>
      <c r="E46" s="26">
        <v>241898</v>
      </c>
      <c r="F46" s="26">
        <v>187630</v>
      </c>
      <c r="G46" s="26">
        <v>162912</v>
      </c>
      <c r="H46" s="26">
        <v>87040</v>
      </c>
      <c r="I46" s="26">
        <v>287495</v>
      </c>
      <c r="J46" s="26">
        <v>258415</v>
      </c>
      <c r="K46" s="26">
        <v>153007</v>
      </c>
    </row>
    <row r="47" spans="1:11" ht="13.5">
      <c r="A47" s="29"/>
      <c r="B47" s="22" t="s">
        <v>8</v>
      </c>
      <c r="C47" s="26">
        <v>166429</v>
      </c>
      <c r="D47" s="26">
        <v>196129</v>
      </c>
      <c r="E47" s="26">
        <v>182510</v>
      </c>
      <c r="F47" s="26">
        <v>160443</v>
      </c>
      <c r="G47" s="26">
        <v>128517</v>
      </c>
      <c r="H47" s="26">
        <v>84166</v>
      </c>
      <c r="I47" s="26">
        <v>224656</v>
      </c>
      <c r="J47" s="26">
        <v>198442</v>
      </c>
      <c r="K47" s="26">
        <v>133528</v>
      </c>
    </row>
    <row r="48" spans="1:11" ht="13.5">
      <c r="A48" s="29"/>
      <c r="B48" s="22" t="s">
        <v>9</v>
      </c>
      <c r="C48" s="26">
        <v>164486</v>
      </c>
      <c r="D48" s="26">
        <v>181971</v>
      </c>
      <c r="E48" s="26">
        <v>173352</v>
      </c>
      <c r="F48" s="26">
        <v>161772</v>
      </c>
      <c r="G48" s="26">
        <v>126134</v>
      </c>
      <c r="H48" s="26">
        <v>81791</v>
      </c>
      <c r="I48" s="26">
        <v>230567</v>
      </c>
      <c r="J48" s="26">
        <v>197979</v>
      </c>
      <c r="K48" s="26">
        <v>134118</v>
      </c>
    </row>
    <row r="49" spans="1:11" ht="13.5">
      <c r="A49" s="29"/>
      <c r="B49" s="22" t="s">
        <v>10</v>
      </c>
      <c r="C49" s="26">
        <v>163558</v>
      </c>
      <c r="D49" s="26">
        <v>186580</v>
      </c>
      <c r="E49" s="26">
        <v>173837</v>
      </c>
      <c r="F49" s="26">
        <v>165382</v>
      </c>
      <c r="G49" s="26">
        <v>123145</v>
      </c>
      <c r="H49" s="26">
        <v>84035</v>
      </c>
      <c r="I49" s="26">
        <v>230824</v>
      </c>
      <c r="J49" s="26">
        <v>194326</v>
      </c>
      <c r="K49" s="26">
        <v>134494</v>
      </c>
    </row>
    <row r="50" spans="1:11" ht="13.5">
      <c r="A50" s="29"/>
      <c r="B50" s="22" t="s">
        <v>11</v>
      </c>
      <c r="C50" s="26">
        <v>170888</v>
      </c>
      <c r="D50" s="26">
        <v>181821</v>
      </c>
      <c r="E50" s="26">
        <v>186804</v>
      </c>
      <c r="F50" s="26">
        <v>181503</v>
      </c>
      <c r="G50" s="26">
        <v>125579</v>
      </c>
      <c r="H50" s="26">
        <v>85930</v>
      </c>
      <c r="I50" s="26">
        <v>242067</v>
      </c>
      <c r="J50" s="26">
        <v>198805</v>
      </c>
      <c r="K50" s="26">
        <v>131391</v>
      </c>
    </row>
    <row r="51" spans="1:11" ht="13.5">
      <c r="A51" s="29"/>
      <c r="B51" s="22" t="s">
        <v>12</v>
      </c>
      <c r="C51" s="26">
        <v>308349</v>
      </c>
      <c r="D51" s="26">
        <v>309813</v>
      </c>
      <c r="E51" s="26">
        <v>326095</v>
      </c>
      <c r="F51" s="26">
        <v>247116</v>
      </c>
      <c r="G51" s="26">
        <v>185203</v>
      </c>
      <c r="H51" s="26">
        <v>105610</v>
      </c>
      <c r="I51" s="26">
        <v>628630</v>
      </c>
      <c r="J51" s="26">
        <v>382761</v>
      </c>
      <c r="K51" s="26">
        <v>229396</v>
      </c>
    </row>
    <row r="52" spans="1:11" ht="4.5" customHeight="1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3.5">
      <c r="A53" s="6" t="s">
        <v>13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 t="s">
        <v>331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2">
    <mergeCell ref="A5:J5"/>
    <mergeCell ref="A8:B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5.875" style="0" customWidth="1"/>
  </cols>
  <sheetData>
    <row r="1" spans="1:11" ht="13.5">
      <c r="A1" s="1" t="s">
        <v>312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24" t="s">
        <v>311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 t="s">
        <v>210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09" t="s">
        <v>15</v>
      </c>
      <c r="B5" s="110"/>
      <c r="C5" s="13"/>
      <c r="D5" s="14"/>
      <c r="E5" s="14"/>
      <c r="F5" s="14"/>
      <c r="G5" s="14" t="s">
        <v>25</v>
      </c>
      <c r="H5" s="14"/>
      <c r="I5" s="14"/>
      <c r="J5" s="14"/>
      <c r="K5" s="14"/>
    </row>
    <row r="6" spans="1:11" ht="27" customHeight="1">
      <c r="A6" s="109"/>
      <c r="B6" s="110"/>
      <c r="C6" s="10" t="s">
        <v>17</v>
      </c>
      <c r="D6" s="10" t="s">
        <v>18</v>
      </c>
      <c r="E6" s="10" t="s">
        <v>19</v>
      </c>
      <c r="F6" s="10" t="s">
        <v>242</v>
      </c>
      <c r="G6" s="10" t="s">
        <v>243</v>
      </c>
      <c r="H6" s="55" t="s">
        <v>244</v>
      </c>
      <c r="I6" s="10" t="s">
        <v>245</v>
      </c>
      <c r="J6" s="10" t="s">
        <v>246</v>
      </c>
      <c r="K6" s="12" t="s">
        <v>23</v>
      </c>
    </row>
    <row r="7" spans="1:11" ht="18" customHeight="1">
      <c r="A7" s="29"/>
      <c r="B7" s="35"/>
      <c r="C7" s="28"/>
      <c r="D7" s="29"/>
      <c r="E7" s="29"/>
      <c r="F7" s="29"/>
      <c r="G7" s="31" t="s">
        <v>268</v>
      </c>
      <c r="H7" s="29"/>
      <c r="I7" s="29"/>
      <c r="J7" s="29"/>
      <c r="K7" s="29"/>
    </row>
    <row r="8" spans="1:11" ht="13.5">
      <c r="A8" s="27" t="s">
        <v>213</v>
      </c>
      <c r="B8" s="22" t="s">
        <v>271</v>
      </c>
      <c r="C8" s="26">
        <v>335840</v>
      </c>
      <c r="D8" s="26">
        <v>476129</v>
      </c>
      <c r="E8" s="26">
        <v>396968</v>
      </c>
      <c r="F8" s="26">
        <v>326496</v>
      </c>
      <c r="G8" s="26">
        <v>240941</v>
      </c>
      <c r="H8" s="26">
        <v>134338</v>
      </c>
      <c r="I8" s="26">
        <v>433900</v>
      </c>
      <c r="J8" s="26">
        <v>283414</v>
      </c>
      <c r="K8" s="26">
        <v>297446</v>
      </c>
    </row>
    <row r="9" spans="1:11" ht="18" customHeight="1">
      <c r="A9" s="29"/>
      <c r="B9" s="22" t="s">
        <v>272</v>
      </c>
      <c r="C9" s="26">
        <v>271468</v>
      </c>
      <c r="D9" s="26">
        <v>366269</v>
      </c>
      <c r="E9" s="26">
        <v>310264</v>
      </c>
      <c r="F9" s="26">
        <v>288134</v>
      </c>
      <c r="G9" s="26">
        <v>195778</v>
      </c>
      <c r="H9" s="26">
        <v>132062</v>
      </c>
      <c r="I9" s="26">
        <v>329014</v>
      </c>
      <c r="J9" s="26">
        <v>249344</v>
      </c>
      <c r="K9" s="26">
        <v>248278</v>
      </c>
    </row>
    <row r="10" spans="1:11" ht="13.5">
      <c r="A10" s="29"/>
      <c r="B10" s="22" t="s">
        <v>2</v>
      </c>
      <c r="C10" s="26">
        <v>269782</v>
      </c>
      <c r="D10" s="26">
        <v>373806</v>
      </c>
      <c r="E10" s="26">
        <v>311207</v>
      </c>
      <c r="F10" s="26">
        <v>283918</v>
      </c>
      <c r="G10" s="26">
        <v>198342</v>
      </c>
      <c r="H10" s="26">
        <v>119613</v>
      </c>
      <c r="I10" s="26">
        <v>329401</v>
      </c>
      <c r="J10" s="26">
        <v>243214</v>
      </c>
      <c r="K10" s="26">
        <v>240481</v>
      </c>
    </row>
    <row r="11" spans="1:11" ht="13.5">
      <c r="A11" s="29"/>
      <c r="B11" s="22" t="s">
        <v>3</v>
      </c>
      <c r="C11" s="26">
        <v>284170</v>
      </c>
      <c r="D11" s="26">
        <v>376709</v>
      </c>
      <c r="E11" s="26">
        <v>313399</v>
      </c>
      <c r="F11" s="26">
        <v>296520</v>
      </c>
      <c r="G11" s="26">
        <v>220038</v>
      </c>
      <c r="H11" s="26">
        <v>126880</v>
      </c>
      <c r="I11" s="26">
        <v>387555</v>
      </c>
      <c r="J11" s="26">
        <v>251398</v>
      </c>
      <c r="K11" s="26">
        <v>267423</v>
      </c>
    </row>
    <row r="12" spans="1:11" ht="13.5">
      <c r="A12" s="29"/>
      <c r="B12" s="22" t="s">
        <v>4</v>
      </c>
      <c r="C12" s="26">
        <v>282837</v>
      </c>
      <c r="D12" s="26">
        <v>374612</v>
      </c>
      <c r="E12" s="26">
        <v>331335</v>
      </c>
      <c r="F12" s="26">
        <v>298292</v>
      </c>
      <c r="G12" s="26">
        <v>209139</v>
      </c>
      <c r="H12" s="26">
        <v>128572</v>
      </c>
      <c r="I12" s="26">
        <v>338963</v>
      </c>
      <c r="J12" s="26">
        <v>241981</v>
      </c>
      <c r="K12" s="26">
        <v>252934</v>
      </c>
    </row>
    <row r="13" spans="1:11" ht="13.5">
      <c r="A13" s="29"/>
      <c r="B13" s="22" t="s">
        <v>5</v>
      </c>
      <c r="C13" s="26">
        <v>284214</v>
      </c>
      <c r="D13" s="26">
        <v>393483</v>
      </c>
      <c r="E13" s="26">
        <v>321623</v>
      </c>
      <c r="F13" s="26">
        <v>286607</v>
      </c>
      <c r="G13" s="26">
        <v>202440</v>
      </c>
      <c r="H13" s="26">
        <v>126028</v>
      </c>
      <c r="I13" s="26">
        <v>331210</v>
      </c>
      <c r="J13" s="26">
        <v>243086</v>
      </c>
      <c r="K13" s="26">
        <v>248014</v>
      </c>
    </row>
    <row r="14" spans="1:11" ht="13.5">
      <c r="A14" s="29"/>
      <c r="B14" s="22" t="s">
        <v>6</v>
      </c>
      <c r="C14" s="26">
        <v>530776</v>
      </c>
      <c r="D14" s="26">
        <v>880082</v>
      </c>
      <c r="E14" s="26">
        <v>629828</v>
      </c>
      <c r="F14" s="26">
        <v>439750</v>
      </c>
      <c r="G14" s="26">
        <v>343402</v>
      </c>
      <c r="H14" s="26">
        <v>137432</v>
      </c>
      <c r="I14" s="26">
        <v>850543</v>
      </c>
      <c r="J14" s="26">
        <v>412658</v>
      </c>
      <c r="K14" s="26">
        <v>458407</v>
      </c>
    </row>
    <row r="15" spans="1:11" ht="13.5">
      <c r="A15" s="29"/>
      <c r="B15" s="22" t="s">
        <v>7</v>
      </c>
      <c r="C15" s="26">
        <v>370512</v>
      </c>
      <c r="D15" s="26">
        <v>540977</v>
      </c>
      <c r="E15" s="26">
        <v>469006</v>
      </c>
      <c r="F15" s="26">
        <v>352390</v>
      </c>
      <c r="G15" s="26">
        <v>313838</v>
      </c>
      <c r="H15" s="26">
        <v>147939</v>
      </c>
      <c r="I15" s="26">
        <v>362521</v>
      </c>
      <c r="J15" s="26">
        <v>303958</v>
      </c>
      <c r="K15" s="26">
        <v>324285</v>
      </c>
    </row>
    <row r="16" spans="1:11" ht="13.5">
      <c r="A16" s="29"/>
      <c r="B16" s="22" t="s">
        <v>8</v>
      </c>
      <c r="C16" s="26">
        <v>273258</v>
      </c>
      <c r="D16" s="26">
        <v>360427</v>
      </c>
      <c r="E16" s="26">
        <v>320735</v>
      </c>
      <c r="F16" s="26">
        <v>286014</v>
      </c>
      <c r="G16" s="26">
        <v>200035</v>
      </c>
      <c r="H16" s="26">
        <v>124604</v>
      </c>
      <c r="I16" s="26">
        <v>315480</v>
      </c>
      <c r="J16" s="26">
        <v>243740</v>
      </c>
      <c r="K16" s="26">
        <v>238818</v>
      </c>
    </row>
    <row r="17" spans="1:11" ht="13.5">
      <c r="A17" s="29"/>
      <c r="B17" s="22" t="s">
        <v>9</v>
      </c>
      <c r="C17" s="26">
        <v>274150</v>
      </c>
      <c r="D17" s="26">
        <v>360456</v>
      </c>
      <c r="E17" s="26">
        <v>317641</v>
      </c>
      <c r="F17" s="26">
        <v>290496</v>
      </c>
      <c r="G17" s="26">
        <v>202207</v>
      </c>
      <c r="H17" s="26">
        <v>124167</v>
      </c>
      <c r="I17" s="26">
        <v>326847</v>
      </c>
      <c r="J17" s="26">
        <v>240672</v>
      </c>
      <c r="K17" s="26">
        <v>252782</v>
      </c>
    </row>
    <row r="18" spans="1:11" ht="13.5">
      <c r="A18" s="29"/>
      <c r="B18" s="22" t="s">
        <v>10</v>
      </c>
      <c r="C18" s="26">
        <v>276290</v>
      </c>
      <c r="D18" s="26">
        <v>370077</v>
      </c>
      <c r="E18" s="26">
        <v>323018</v>
      </c>
      <c r="F18" s="26">
        <v>297487</v>
      </c>
      <c r="G18" s="26">
        <v>196667</v>
      </c>
      <c r="H18" s="26">
        <v>130159</v>
      </c>
      <c r="I18" s="26">
        <v>326176</v>
      </c>
      <c r="J18" s="26">
        <v>238284</v>
      </c>
      <c r="K18" s="26">
        <v>247973</v>
      </c>
    </row>
    <row r="19" spans="1:11" ht="13.5">
      <c r="A19" s="29"/>
      <c r="B19" s="22" t="s">
        <v>11</v>
      </c>
      <c r="C19" s="26">
        <v>291069</v>
      </c>
      <c r="D19" s="26">
        <v>392332</v>
      </c>
      <c r="E19" s="26">
        <v>350621</v>
      </c>
      <c r="F19" s="26">
        <v>311536</v>
      </c>
      <c r="G19" s="26">
        <v>198333</v>
      </c>
      <c r="H19" s="26">
        <v>128089</v>
      </c>
      <c r="I19" s="26">
        <v>350999</v>
      </c>
      <c r="J19" s="26">
        <v>243985</v>
      </c>
      <c r="K19" s="26">
        <v>244247</v>
      </c>
    </row>
    <row r="20" spans="1:11" ht="13.5">
      <c r="A20" s="29"/>
      <c r="B20" s="22" t="s">
        <v>12</v>
      </c>
      <c r="C20" s="26">
        <v>619336</v>
      </c>
      <c r="D20" s="26">
        <v>925008</v>
      </c>
      <c r="E20" s="26">
        <v>761799</v>
      </c>
      <c r="F20" s="26">
        <v>482452</v>
      </c>
      <c r="G20" s="26">
        <v>413762</v>
      </c>
      <c r="H20" s="26">
        <v>185247</v>
      </c>
      <c r="I20" s="26">
        <v>952168</v>
      </c>
      <c r="J20" s="26">
        <v>484146</v>
      </c>
      <c r="K20" s="26">
        <v>546112</v>
      </c>
    </row>
    <row r="21" spans="1:11" ht="18" customHeight="1">
      <c r="A21" s="29"/>
      <c r="B21" s="22"/>
      <c r="C21" s="28"/>
      <c r="D21" s="29"/>
      <c r="E21" s="29"/>
      <c r="F21" s="29"/>
      <c r="G21" s="31" t="s">
        <v>269</v>
      </c>
      <c r="H21" s="29"/>
      <c r="I21" s="29"/>
      <c r="J21" s="29"/>
      <c r="K21" s="29"/>
    </row>
    <row r="22" spans="1:11" ht="13.5">
      <c r="A22" s="27" t="s">
        <v>213</v>
      </c>
      <c r="B22" s="22" t="s">
        <v>271</v>
      </c>
      <c r="C22" s="26">
        <v>422211</v>
      </c>
      <c r="D22" s="26">
        <v>487889</v>
      </c>
      <c r="E22" s="26">
        <v>460573</v>
      </c>
      <c r="F22" s="26">
        <v>350805</v>
      </c>
      <c r="G22" s="26">
        <v>378217</v>
      </c>
      <c r="H22" s="26">
        <v>192257</v>
      </c>
      <c r="I22" s="26">
        <v>489692</v>
      </c>
      <c r="J22" s="26">
        <v>380836</v>
      </c>
      <c r="K22" s="26">
        <v>363045</v>
      </c>
    </row>
    <row r="23" spans="1:11" ht="18" customHeight="1">
      <c r="A23" s="29"/>
      <c r="B23" s="22" t="s">
        <v>272</v>
      </c>
      <c r="C23" s="26">
        <v>338204</v>
      </c>
      <c r="D23" s="26">
        <v>375905</v>
      </c>
      <c r="E23" s="26">
        <v>360000</v>
      </c>
      <c r="F23" s="26">
        <v>310789</v>
      </c>
      <c r="G23" s="26">
        <v>296169</v>
      </c>
      <c r="H23" s="26">
        <v>180851</v>
      </c>
      <c r="I23" s="26">
        <v>374808</v>
      </c>
      <c r="J23" s="26">
        <v>343956</v>
      </c>
      <c r="K23" s="26">
        <v>302695</v>
      </c>
    </row>
    <row r="24" spans="1:11" ht="13.5">
      <c r="A24" s="29"/>
      <c r="B24" s="22" t="s">
        <v>2</v>
      </c>
      <c r="C24" s="26">
        <v>335827</v>
      </c>
      <c r="D24" s="26">
        <v>385588</v>
      </c>
      <c r="E24" s="26">
        <v>356866</v>
      </c>
      <c r="F24" s="26">
        <v>306181</v>
      </c>
      <c r="G24" s="26">
        <v>300193</v>
      </c>
      <c r="H24" s="26">
        <v>168526</v>
      </c>
      <c r="I24" s="26">
        <v>376471</v>
      </c>
      <c r="J24" s="26">
        <v>330895</v>
      </c>
      <c r="K24" s="26">
        <v>291793</v>
      </c>
    </row>
    <row r="25" spans="1:11" ht="13.5">
      <c r="A25" s="29"/>
      <c r="B25" s="22" t="s">
        <v>3</v>
      </c>
      <c r="C25" s="26">
        <v>351657</v>
      </c>
      <c r="D25" s="26">
        <v>387529</v>
      </c>
      <c r="E25" s="26">
        <v>359446</v>
      </c>
      <c r="F25" s="26">
        <v>318053</v>
      </c>
      <c r="G25" s="26">
        <v>351822</v>
      </c>
      <c r="H25" s="26">
        <v>180097</v>
      </c>
      <c r="I25" s="26">
        <v>433421</v>
      </c>
      <c r="J25" s="26">
        <v>325293</v>
      </c>
      <c r="K25" s="26">
        <v>320566</v>
      </c>
    </row>
    <row r="26" spans="1:11" ht="13.5">
      <c r="A26" s="29"/>
      <c r="B26" s="22" t="s">
        <v>4</v>
      </c>
      <c r="C26" s="26">
        <v>352676</v>
      </c>
      <c r="D26" s="26">
        <v>381456</v>
      </c>
      <c r="E26" s="26">
        <v>382904</v>
      </c>
      <c r="F26" s="26">
        <v>321673</v>
      </c>
      <c r="G26" s="26">
        <v>317498</v>
      </c>
      <c r="H26" s="26">
        <v>177558</v>
      </c>
      <c r="I26" s="26">
        <v>380472</v>
      </c>
      <c r="J26" s="26">
        <v>327610</v>
      </c>
      <c r="K26" s="26">
        <v>304126</v>
      </c>
    </row>
    <row r="27" spans="1:11" ht="13.5">
      <c r="A27" s="29"/>
      <c r="B27" s="22" t="s">
        <v>5</v>
      </c>
      <c r="C27" s="26">
        <v>351726</v>
      </c>
      <c r="D27" s="26">
        <v>404078</v>
      </c>
      <c r="E27" s="26">
        <v>369914</v>
      </c>
      <c r="F27" s="26">
        <v>310041</v>
      </c>
      <c r="G27" s="26">
        <v>306102</v>
      </c>
      <c r="H27" s="26">
        <v>177575</v>
      </c>
      <c r="I27" s="26">
        <v>378797</v>
      </c>
      <c r="J27" s="26">
        <v>328322</v>
      </c>
      <c r="K27" s="26">
        <v>296642</v>
      </c>
    </row>
    <row r="28" spans="1:11" ht="13.5">
      <c r="A28" s="29"/>
      <c r="B28" s="22" t="s">
        <v>6</v>
      </c>
      <c r="C28" s="26">
        <v>685813</v>
      </c>
      <c r="D28" s="26">
        <v>901225</v>
      </c>
      <c r="E28" s="26">
        <v>746322</v>
      </c>
      <c r="F28" s="26">
        <v>475263</v>
      </c>
      <c r="G28" s="26">
        <v>590777</v>
      </c>
      <c r="H28" s="26">
        <v>199890</v>
      </c>
      <c r="I28" s="26">
        <v>977820</v>
      </c>
      <c r="J28" s="26">
        <v>549684</v>
      </c>
      <c r="K28" s="26">
        <v>561906</v>
      </c>
    </row>
    <row r="29" spans="1:11" ht="13.5">
      <c r="A29" s="29"/>
      <c r="B29" s="22" t="s">
        <v>7</v>
      </c>
      <c r="C29" s="26">
        <v>467398</v>
      </c>
      <c r="D29" s="26">
        <v>548605</v>
      </c>
      <c r="E29" s="26">
        <v>541902</v>
      </c>
      <c r="F29" s="26">
        <v>376359</v>
      </c>
      <c r="G29" s="26">
        <v>500592</v>
      </c>
      <c r="H29" s="26">
        <v>216779</v>
      </c>
      <c r="I29" s="26">
        <v>395127</v>
      </c>
      <c r="J29" s="26">
        <v>406653</v>
      </c>
      <c r="K29" s="26">
        <v>404241</v>
      </c>
    </row>
    <row r="30" spans="1:11" ht="13.5">
      <c r="A30" s="29"/>
      <c r="B30" s="22" t="s">
        <v>8</v>
      </c>
      <c r="C30" s="26">
        <v>338295</v>
      </c>
      <c r="D30" s="26">
        <v>368432</v>
      </c>
      <c r="E30" s="26">
        <v>367304</v>
      </c>
      <c r="F30" s="26">
        <v>306233</v>
      </c>
      <c r="G30" s="26">
        <v>297778</v>
      </c>
      <c r="H30" s="26">
        <v>178065</v>
      </c>
      <c r="I30" s="26">
        <v>355086</v>
      </c>
      <c r="J30" s="26">
        <v>332933</v>
      </c>
      <c r="K30" s="26">
        <v>287838</v>
      </c>
    </row>
    <row r="31" spans="1:11" ht="13.5">
      <c r="A31" s="29"/>
      <c r="B31" s="22" t="s">
        <v>9</v>
      </c>
      <c r="C31" s="26">
        <v>339267</v>
      </c>
      <c r="D31" s="26">
        <v>367366</v>
      </c>
      <c r="E31" s="26">
        <v>362810</v>
      </c>
      <c r="F31" s="26">
        <v>311575</v>
      </c>
      <c r="G31" s="26">
        <v>301605</v>
      </c>
      <c r="H31" s="26">
        <v>179898</v>
      </c>
      <c r="I31" s="26">
        <v>369571</v>
      </c>
      <c r="J31" s="26">
        <v>322066</v>
      </c>
      <c r="K31" s="26">
        <v>303468</v>
      </c>
    </row>
    <row r="32" spans="1:11" ht="13.5">
      <c r="A32" s="29"/>
      <c r="B32" s="22" t="s">
        <v>10</v>
      </c>
      <c r="C32" s="26">
        <v>342891</v>
      </c>
      <c r="D32" s="26">
        <v>378159</v>
      </c>
      <c r="E32" s="26">
        <v>371127</v>
      </c>
      <c r="F32" s="26">
        <v>317381</v>
      </c>
      <c r="G32" s="26">
        <v>288976</v>
      </c>
      <c r="H32" s="26">
        <v>186925</v>
      </c>
      <c r="I32" s="26">
        <v>362600</v>
      </c>
      <c r="J32" s="26">
        <v>325819</v>
      </c>
      <c r="K32" s="26">
        <v>297128</v>
      </c>
    </row>
    <row r="33" spans="1:11" ht="13.5">
      <c r="A33" s="29"/>
      <c r="B33" s="22" t="s">
        <v>11</v>
      </c>
      <c r="C33" s="26">
        <v>361021</v>
      </c>
      <c r="D33" s="26">
        <v>402336</v>
      </c>
      <c r="E33" s="26">
        <v>402699</v>
      </c>
      <c r="F33" s="26">
        <v>333402</v>
      </c>
      <c r="G33" s="26">
        <v>294371</v>
      </c>
      <c r="H33" s="26">
        <v>178691</v>
      </c>
      <c r="I33" s="26">
        <v>389153</v>
      </c>
      <c r="J33" s="26">
        <v>330028</v>
      </c>
      <c r="K33" s="26">
        <v>293852</v>
      </c>
    </row>
    <row r="34" spans="1:11" ht="13.5">
      <c r="A34" s="29"/>
      <c r="B34" s="22" t="s">
        <v>12</v>
      </c>
      <c r="C34" s="26">
        <v>799409</v>
      </c>
      <c r="D34" s="26">
        <v>949085</v>
      </c>
      <c r="E34" s="26">
        <v>901842</v>
      </c>
      <c r="F34" s="26">
        <v>517418</v>
      </c>
      <c r="G34" s="26">
        <v>701046</v>
      </c>
      <c r="H34" s="26">
        <v>282490</v>
      </c>
      <c r="I34" s="26">
        <v>1076994</v>
      </c>
      <c r="J34" s="26">
        <v>644376</v>
      </c>
      <c r="K34" s="26">
        <v>688376</v>
      </c>
    </row>
    <row r="35" spans="1:11" ht="18" customHeight="1">
      <c r="A35" s="29"/>
      <c r="B35" s="22"/>
      <c r="C35" s="28"/>
      <c r="D35" s="29"/>
      <c r="E35" s="29"/>
      <c r="F35" s="29"/>
      <c r="G35" s="31" t="s">
        <v>270</v>
      </c>
      <c r="H35" s="29"/>
      <c r="I35" s="29"/>
      <c r="J35" s="29"/>
      <c r="K35" s="29"/>
    </row>
    <row r="36" spans="1:11" ht="13.5">
      <c r="A36" s="27" t="s">
        <v>213</v>
      </c>
      <c r="B36" s="22" t="s">
        <v>271</v>
      </c>
      <c r="C36" s="26">
        <v>212533</v>
      </c>
      <c r="D36" s="26">
        <v>291407</v>
      </c>
      <c r="E36" s="26">
        <v>220052</v>
      </c>
      <c r="F36" s="26">
        <v>165539</v>
      </c>
      <c r="G36" s="26">
        <v>144155</v>
      </c>
      <c r="H36" s="26">
        <v>98072</v>
      </c>
      <c r="I36" s="26">
        <v>371617</v>
      </c>
      <c r="J36" s="26">
        <v>250279</v>
      </c>
      <c r="K36" s="26">
        <v>149030</v>
      </c>
    </row>
    <row r="37" spans="1:11" ht="18" customHeight="1">
      <c r="A37" s="29"/>
      <c r="B37" s="22" t="s">
        <v>272</v>
      </c>
      <c r="C37" s="26">
        <v>177480</v>
      </c>
      <c r="D37" s="26">
        <v>238000</v>
      </c>
      <c r="E37" s="26">
        <v>177178</v>
      </c>
      <c r="F37" s="26">
        <v>144787</v>
      </c>
      <c r="G37" s="26">
        <v>127298</v>
      </c>
      <c r="H37" s="26">
        <v>97779</v>
      </c>
      <c r="I37" s="26">
        <v>278060</v>
      </c>
      <c r="J37" s="26">
        <v>216598</v>
      </c>
      <c r="K37" s="26">
        <v>127261</v>
      </c>
    </row>
    <row r="38" spans="1:11" ht="13.5">
      <c r="A38" s="29"/>
      <c r="B38" s="22" t="s">
        <v>2</v>
      </c>
      <c r="C38" s="26">
        <v>176398</v>
      </c>
      <c r="D38" s="26">
        <v>216968</v>
      </c>
      <c r="E38" s="26">
        <v>184889</v>
      </c>
      <c r="F38" s="26">
        <v>140019</v>
      </c>
      <c r="G38" s="26">
        <v>126460</v>
      </c>
      <c r="H38" s="26">
        <v>88427</v>
      </c>
      <c r="I38" s="26">
        <v>276561</v>
      </c>
      <c r="J38" s="26">
        <v>212901</v>
      </c>
      <c r="K38" s="26">
        <v>131599</v>
      </c>
    </row>
    <row r="39" spans="1:11" ht="13.5">
      <c r="A39" s="29"/>
      <c r="B39" s="22" t="s">
        <v>3</v>
      </c>
      <c r="C39" s="26">
        <v>187631</v>
      </c>
      <c r="D39" s="26">
        <v>232704</v>
      </c>
      <c r="E39" s="26">
        <v>185897</v>
      </c>
      <c r="F39" s="26">
        <v>147392</v>
      </c>
      <c r="G39" s="26">
        <v>130847</v>
      </c>
      <c r="H39" s="26">
        <v>93188</v>
      </c>
      <c r="I39" s="26">
        <v>334545</v>
      </c>
      <c r="J39" s="26">
        <v>225818</v>
      </c>
      <c r="K39" s="26">
        <v>138973</v>
      </c>
    </row>
    <row r="40" spans="1:11" ht="13.5">
      <c r="A40" s="29"/>
      <c r="B40" s="22" t="s">
        <v>4</v>
      </c>
      <c r="C40" s="26">
        <v>182913</v>
      </c>
      <c r="D40" s="26">
        <v>244245</v>
      </c>
      <c r="E40" s="26">
        <v>187081</v>
      </c>
      <c r="F40" s="26">
        <v>149357</v>
      </c>
      <c r="G40" s="26">
        <v>133520</v>
      </c>
      <c r="H40" s="26">
        <v>97330</v>
      </c>
      <c r="I40" s="26">
        <v>293203</v>
      </c>
      <c r="J40" s="26">
        <v>212032</v>
      </c>
      <c r="K40" s="26">
        <v>142045</v>
      </c>
    </row>
    <row r="41" spans="1:11" ht="13.5">
      <c r="A41" s="29"/>
      <c r="B41" s="22" t="s">
        <v>5</v>
      </c>
      <c r="C41" s="26">
        <v>187789</v>
      </c>
      <c r="D41" s="26">
        <v>242320</v>
      </c>
      <c r="E41" s="26">
        <v>185990</v>
      </c>
      <c r="F41" s="26">
        <v>140406</v>
      </c>
      <c r="G41" s="26">
        <v>131623</v>
      </c>
      <c r="H41" s="26">
        <v>94270</v>
      </c>
      <c r="I41" s="26">
        <v>279211</v>
      </c>
      <c r="J41" s="26">
        <v>213703</v>
      </c>
      <c r="K41" s="26">
        <v>132038</v>
      </c>
    </row>
    <row r="42" spans="1:11" ht="13.5">
      <c r="A42" s="29"/>
      <c r="B42" s="22" t="s">
        <v>6</v>
      </c>
      <c r="C42" s="26">
        <v>309006</v>
      </c>
      <c r="D42" s="26">
        <v>480166</v>
      </c>
      <c r="E42" s="26">
        <v>305294</v>
      </c>
      <c r="F42" s="26">
        <v>207257</v>
      </c>
      <c r="G42" s="26">
        <v>174786</v>
      </c>
      <c r="H42" s="26">
        <v>98522</v>
      </c>
      <c r="I42" s="26">
        <v>708914</v>
      </c>
      <c r="J42" s="26">
        <v>365767</v>
      </c>
      <c r="K42" s="26">
        <v>209639</v>
      </c>
    </row>
    <row r="43" spans="1:11" ht="13.5">
      <c r="A43" s="29"/>
      <c r="B43" s="22" t="s">
        <v>7</v>
      </c>
      <c r="C43" s="26">
        <v>231744</v>
      </c>
      <c r="D43" s="26">
        <v>440325</v>
      </c>
      <c r="E43" s="26">
        <v>267238</v>
      </c>
      <c r="F43" s="26">
        <v>183509</v>
      </c>
      <c r="G43" s="26">
        <v>178426</v>
      </c>
      <c r="H43" s="26">
        <v>104796</v>
      </c>
      <c r="I43" s="26">
        <v>326124</v>
      </c>
      <c r="J43" s="26">
        <v>269083</v>
      </c>
      <c r="K43" s="26">
        <v>150024</v>
      </c>
    </row>
    <row r="44" spans="1:11" ht="13.5">
      <c r="A44" s="29"/>
      <c r="B44" s="22" t="s">
        <v>8</v>
      </c>
      <c r="C44" s="26">
        <v>180423</v>
      </c>
      <c r="D44" s="26">
        <v>219182</v>
      </c>
      <c r="E44" s="26">
        <v>190573</v>
      </c>
      <c r="F44" s="26">
        <v>152769</v>
      </c>
      <c r="G44" s="26">
        <v>130484</v>
      </c>
      <c r="H44" s="26">
        <v>91549</v>
      </c>
      <c r="I44" s="26">
        <v>271213</v>
      </c>
      <c r="J44" s="26">
        <v>213700</v>
      </c>
      <c r="K44" s="26">
        <v>133550</v>
      </c>
    </row>
    <row r="45" spans="1:11" ht="13.5">
      <c r="A45" s="29"/>
      <c r="B45" s="22" t="s">
        <v>9</v>
      </c>
      <c r="C45" s="26">
        <v>180822</v>
      </c>
      <c r="D45" s="26">
        <v>238746</v>
      </c>
      <c r="E45" s="26">
        <v>190081</v>
      </c>
      <c r="F45" s="26">
        <v>152211</v>
      </c>
      <c r="G45" s="26">
        <v>130829</v>
      </c>
      <c r="H45" s="26">
        <v>90250</v>
      </c>
      <c r="I45" s="26">
        <v>279201</v>
      </c>
      <c r="J45" s="26">
        <v>213599</v>
      </c>
      <c r="K45" s="26">
        <v>136069</v>
      </c>
    </row>
    <row r="46" spans="1:11" ht="13.5">
      <c r="A46" s="29"/>
      <c r="B46" s="22" t="s">
        <v>10</v>
      </c>
      <c r="C46" s="26">
        <v>179974</v>
      </c>
      <c r="D46" s="26">
        <v>229349</v>
      </c>
      <c r="E46" s="26">
        <v>187155</v>
      </c>
      <c r="F46" s="26">
        <v>157190</v>
      </c>
      <c r="G46" s="26">
        <v>126991</v>
      </c>
      <c r="H46" s="26">
        <v>96146</v>
      </c>
      <c r="I46" s="26">
        <v>285718</v>
      </c>
      <c r="J46" s="26">
        <v>209256</v>
      </c>
      <c r="K46" s="26">
        <v>134942</v>
      </c>
    </row>
    <row r="47" spans="1:11" ht="13.5">
      <c r="A47" s="29"/>
      <c r="B47" s="22" t="s">
        <v>11</v>
      </c>
      <c r="C47" s="26">
        <v>190937</v>
      </c>
      <c r="D47" s="26">
        <v>221645</v>
      </c>
      <c r="E47" s="26">
        <v>205487</v>
      </c>
      <c r="F47" s="26">
        <v>164196</v>
      </c>
      <c r="G47" s="26">
        <v>129077</v>
      </c>
      <c r="H47" s="26">
        <v>97353</v>
      </c>
      <c r="I47" s="26">
        <v>308120</v>
      </c>
      <c r="J47" s="26">
        <v>215250</v>
      </c>
      <c r="K47" s="26">
        <v>131688</v>
      </c>
    </row>
    <row r="48" spans="1:11" ht="13.5">
      <c r="A48" s="29"/>
      <c r="B48" s="22" t="s">
        <v>12</v>
      </c>
      <c r="C48" s="26">
        <v>363799</v>
      </c>
      <c r="D48" s="26">
        <v>516224</v>
      </c>
      <c r="E48" s="26">
        <v>372523</v>
      </c>
      <c r="F48" s="26">
        <v>248419</v>
      </c>
      <c r="G48" s="26">
        <v>210572</v>
      </c>
      <c r="H48" s="26">
        <v>126295</v>
      </c>
      <c r="I48" s="26">
        <v>813070</v>
      </c>
      <c r="J48" s="26">
        <v>430743</v>
      </c>
      <c r="K48" s="26">
        <v>223538</v>
      </c>
    </row>
    <row r="49" spans="1:11" ht="4.5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3.5">
      <c r="A50" s="6" t="s">
        <v>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">
    <mergeCell ref="A5:B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8.875" style="0" customWidth="1"/>
    <col min="3" max="8" width="9.625" style="0" customWidth="1"/>
    <col min="9" max="9" width="10.625" style="0" customWidth="1"/>
    <col min="10" max="10" width="9.6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3" t="s">
        <v>207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24" t="s">
        <v>313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G4" s="1"/>
      <c r="H4" s="1" t="s">
        <v>29</v>
      </c>
      <c r="I4" s="1"/>
      <c r="J4" s="1"/>
    </row>
    <row r="5" spans="1:10" ht="13.5">
      <c r="A5" s="1" t="s">
        <v>210</v>
      </c>
      <c r="B5" s="1"/>
      <c r="C5" s="1"/>
      <c r="D5" s="1"/>
      <c r="E5" s="1"/>
      <c r="F5" s="1"/>
      <c r="G5" s="1"/>
      <c r="H5" s="1"/>
      <c r="I5" s="1"/>
      <c r="J5" s="1"/>
    </row>
    <row r="6" spans="1:10" ht="27" customHeight="1">
      <c r="A6" s="111" t="s">
        <v>30</v>
      </c>
      <c r="B6" s="112"/>
      <c r="C6" s="10" t="s">
        <v>31</v>
      </c>
      <c r="D6" s="10" t="s">
        <v>247</v>
      </c>
      <c r="E6" s="10" t="s">
        <v>26</v>
      </c>
      <c r="F6" s="10" t="s">
        <v>27</v>
      </c>
      <c r="G6" s="10" t="s">
        <v>28</v>
      </c>
      <c r="H6" s="10" t="s">
        <v>248</v>
      </c>
      <c r="I6" s="10" t="s">
        <v>249</v>
      </c>
      <c r="J6" s="12" t="s">
        <v>250</v>
      </c>
    </row>
    <row r="7" spans="1:10" ht="18" customHeight="1">
      <c r="A7" s="29"/>
      <c r="B7" s="22"/>
      <c r="C7" s="28"/>
      <c r="D7" s="29"/>
      <c r="E7" s="29"/>
      <c r="F7" s="36" t="s">
        <v>273</v>
      </c>
      <c r="G7" s="36"/>
      <c r="H7" s="29"/>
      <c r="I7" s="29"/>
      <c r="J7" s="29"/>
    </row>
    <row r="8" spans="1:10" ht="13.5">
      <c r="A8" s="27" t="s">
        <v>213</v>
      </c>
      <c r="B8" s="22" t="s">
        <v>271</v>
      </c>
      <c r="C8" s="26">
        <v>396968</v>
      </c>
      <c r="D8" s="26">
        <v>494726</v>
      </c>
      <c r="E8" s="26">
        <v>471819</v>
      </c>
      <c r="F8" s="26">
        <v>354114</v>
      </c>
      <c r="G8" s="26">
        <v>421947</v>
      </c>
      <c r="H8" s="26">
        <v>323080</v>
      </c>
      <c r="I8" s="26">
        <v>475280</v>
      </c>
      <c r="J8" s="26">
        <v>439052</v>
      </c>
    </row>
    <row r="9" spans="1:10" ht="18" customHeight="1">
      <c r="A9" s="29"/>
      <c r="B9" s="22" t="s">
        <v>272</v>
      </c>
      <c r="C9" s="26">
        <v>310264</v>
      </c>
      <c r="D9" s="26">
        <v>364256</v>
      </c>
      <c r="E9" s="26">
        <v>356072</v>
      </c>
      <c r="F9" s="26">
        <v>289094</v>
      </c>
      <c r="G9" s="26">
        <v>323465</v>
      </c>
      <c r="H9" s="26">
        <v>278935</v>
      </c>
      <c r="I9" s="26">
        <v>366587</v>
      </c>
      <c r="J9" s="26">
        <v>325857</v>
      </c>
    </row>
    <row r="10" spans="1:10" ht="13.5">
      <c r="A10" s="29"/>
      <c r="B10" s="22" t="s">
        <v>2</v>
      </c>
      <c r="C10" s="26">
        <v>311207</v>
      </c>
      <c r="D10" s="26">
        <v>369602</v>
      </c>
      <c r="E10" s="26">
        <v>359561</v>
      </c>
      <c r="F10" s="26">
        <v>294511</v>
      </c>
      <c r="G10" s="26">
        <v>340949</v>
      </c>
      <c r="H10" s="26">
        <v>309857</v>
      </c>
      <c r="I10" s="26">
        <v>350511</v>
      </c>
      <c r="J10" s="26">
        <v>333795</v>
      </c>
    </row>
    <row r="11" spans="1:10" ht="13.5">
      <c r="A11" s="29"/>
      <c r="B11" s="22" t="s">
        <v>3</v>
      </c>
      <c r="C11" s="26">
        <v>313399</v>
      </c>
      <c r="D11" s="26">
        <v>370005</v>
      </c>
      <c r="E11" s="26">
        <v>360349</v>
      </c>
      <c r="F11" s="26">
        <v>293314</v>
      </c>
      <c r="G11" s="26">
        <v>320648</v>
      </c>
      <c r="H11" s="26">
        <v>306002</v>
      </c>
      <c r="I11" s="26">
        <v>352009</v>
      </c>
      <c r="J11" s="26">
        <v>347498</v>
      </c>
    </row>
    <row r="12" spans="1:10" ht="13.5">
      <c r="A12" s="29"/>
      <c r="B12" s="22" t="s">
        <v>4</v>
      </c>
      <c r="C12" s="26">
        <v>331335</v>
      </c>
      <c r="D12" s="26">
        <v>381718</v>
      </c>
      <c r="E12" s="26">
        <v>354273</v>
      </c>
      <c r="F12" s="26">
        <v>312202</v>
      </c>
      <c r="G12" s="26">
        <v>411935</v>
      </c>
      <c r="H12" s="26">
        <v>279739</v>
      </c>
      <c r="I12" s="26">
        <v>379059</v>
      </c>
      <c r="J12" s="26">
        <v>367812</v>
      </c>
    </row>
    <row r="13" spans="1:10" ht="13.5">
      <c r="A13" s="29"/>
      <c r="B13" s="22" t="s">
        <v>5</v>
      </c>
      <c r="C13" s="26">
        <v>321623</v>
      </c>
      <c r="D13" s="26">
        <v>359183</v>
      </c>
      <c r="E13" s="26">
        <v>353566</v>
      </c>
      <c r="F13" s="26">
        <v>301095</v>
      </c>
      <c r="G13" s="26">
        <v>316273</v>
      </c>
      <c r="H13" s="26">
        <v>282561</v>
      </c>
      <c r="I13" s="26">
        <v>367285</v>
      </c>
      <c r="J13" s="26">
        <v>345487</v>
      </c>
    </row>
    <row r="14" spans="1:10" ht="13.5">
      <c r="A14" s="29"/>
      <c r="B14" s="22" t="s">
        <v>6</v>
      </c>
      <c r="C14" s="26">
        <v>629828</v>
      </c>
      <c r="D14" s="26">
        <v>717320</v>
      </c>
      <c r="E14" s="26">
        <v>923022</v>
      </c>
      <c r="F14" s="26">
        <v>367507</v>
      </c>
      <c r="G14" s="26">
        <v>518862</v>
      </c>
      <c r="H14" s="26">
        <v>375874</v>
      </c>
      <c r="I14" s="26">
        <v>931290</v>
      </c>
      <c r="J14" s="26">
        <v>757965</v>
      </c>
    </row>
    <row r="15" spans="1:10" ht="13.5">
      <c r="A15" s="29"/>
      <c r="B15" s="22" t="s">
        <v>7</v>
      </c>
      <c r="C15" s="26">
        <v>469006</v>
      </c>
      <c r="D15" s="26">
        <v>817303</v>
      </c>
      <c r="E15" s="26">
        <v>472908</v>
      </c>
      <c r="F15" s="26">
        <v>523776</v>
      </c>
      <c r="G15" s="26">
        <v>597795</v>
      </c>
      <c r="H15" s="26">
        <v>346005</v>
      </c>
      <c r="I15" s="26">
        <v>453679</v>
      </c>
      <c r="J15" s="26">
        <v>489690</v>
      </c>
    </row>
    <row r="16" spans="1:10" ht="13.5">
      <c r="A16" s="29"/>
      <c r="B16" s="22" t="s">
        <v>8</v>
      </c>
      <c r="C16" s="26">
        <v>320735</v>
      </c>
      <c r="D16" s="26">
        <v>370874</v>
      </c>
      <c r="E16" s="26">
        <v>361704</v>
      </c>
      <c r="F16" s="26">
        <v>328573</v>
      </c>
      <c r="G16" s="26">
        <v>323600</v>
      </c>
      <c r="H16" s="26">
        <v>346258</v>
      </c>
      <c r="I16" s="26">
        <v>391173</v>
      </c>
      <c r="J16" s="26">
        <v>335819</v>
      </c>
    </row>
    <row r="17" spans="1:10" ht="13.5">
      <c r="A17" s="29"/>
      <c r="B17" s="22" t="s">
        <v>9</v>
      </c>
      <c r="C17" s="26">
        <v>317641</v>
      </c>
      <c r="D17" s="26">
        <v>364841</v>
      </c>
      <c r="E17" s="26">
        <v>360086</v>
      </c>
      <c r="F17" s="26">
        <v>297639</v>
      </c>
      <c r="G17" s="26">
        <v>337320</v>
      </c>
      <c r="H17" s="26">
        <v>287689</v>
      </c>
      <c r="I17" s="26">
        <v>358650</v>
      </c>
      <c r="J17" s="26">
        <v>358097</v>
      </c>
    </row>
    <row r="18" spans="1:10" ht="13.5">
      <c r="A18" s="29"/>
      <c r="B18" s="22" t="s">
        <v>10</v>
      </c>
      <c r="C18" s="26">
        <v>323018</v>
      </c>
      <c r="D18" s="26">
        <v>365582</v>
      </c>
      <c r="E18" s="26">
        <v>357307</v>
      </c>
      <c r="F18" s="26">
        <v>299354</v>
      </c>
      <c r="G18" s="26">
        <v>405657</v>
      </c>
      <c r="H18" s="26">
        <v>278931</v>
      </c>
      <c r="I18" s="26">
        <v>356585</v>
      </c>
      <c r="J18" s="26">
        <v>359639</v>
      </c>
    </row>
    <row r="19" spans="1:10" ht="13.5">
      <c r="A19" s="29"/>
      <c r="B19" s="22" t="s">
        <v>11</v>
      </c>
      <c r="C19" s="26">
        <v>350621</v>
      </c>
      <c r="D19" s="26">
        <v>361876</v>
      </c>
      <c r="E19" s="26">
        <v>374188</v>
      </c>
      <c r="F19" s="26">
        <v>297815</v>
      </c>
      <c r="G19" s="26">
        <v>352582</v>
      </c>
      <c r="H19" s="26">
        <v>285145</v>
      </c>
      <c r="I19" s="26">
        <v>393614</v>
      </c>
      <c r="J19" s="26">
        <v>360769</v>
      </c>
    </row>
    <row r="20" spans="1:10" ht="13.5">
      <c r="A20" s="29"/>
      <c r="B20" s="22" t="s">
        <v>12</v>
      </c>
      <c r="C20" s="26">
        <v>761799</v>
      </c>
      <c r="D20" s="26">
        <v>1091323</v>
      </c>
      <c r="E20" s="26">
        <v>1034360</v>
      </c>
      <c r="F20" s="26">
        <v>650394</v>
      </c>
      <c r="G20" s="26">
        <v>812469</v>
      </c>
      <c r="H20" s="26">
        <v>503118</v>
      </c>
      <c r="I20" s="26">
        <v>989771</v>
      </c>
      <c r="J20" s="26">
        <v>888835</v>
      </c>
    </row>
    <row r="21" spans="1:10" ht="18" customHeight="1">
      <c r="A21" s="29"/>
      <c r="B21" s="22"/>
      <c r="C21" s="28"/>
      <c r="D21" s="29"/>
      <c r="E21" s="29"/>
      <c r="F21" s="36" t="s">
        <v>269</v>
      </c>
      <c r="G21" s="36"/>
      <c r="H21" s="29"/>
      <c r="I21" s="29"/>
      <c r="J21" s="29"/>
    </row>
    <row r="22" spans="1:10" ht="13.5">
      <c r="A22" s="27" t="s">
        <v>213</v>
      </c>
      <c r="B22" s="22" t="s">
        <v>271</v>
      </c>
      <c r="C22" s="26">
        <v>460573</v>
      </c>
      <c r="D22" s="26">
        <v>531367</v>
      </c>
      <c r="E22" s="26">
        <v>481870</v>
      </c>
      <c r="F22" s="26">
        <v>394045</v>
      </c>
      <c r="G22" s="26">
        <v>453867</v>
      </c>
      <c r="H22" s="26">
        <v>344243</v>
      </c>
      <c r="I22" s="26">
        <v>506777</v>
      </c>
      <c r="J22" s="26">
        <v>515110</v>
      </c>
    </row>
    <row r="23" spans="1:10" ht="18" customHeight="1">
      <c r="A23" s="29"/>
      <c r="B23" s="22" t="s">
        <v>272</v>
      </c>
      <c r="C23" s="26">
        <v>360000</v>
      </c>
      <c r="D23" s="26">
        <v>392686</v>
      </c>
      <c r="E23" s="26">
        <v>364109</v>
      </c>
      <c r="F23" s="26">
        <v>320477</v>
      </c>
      <c r="G23" s="26">
        <v>347418</v>
      </c>
      <c r="H23" s="26">
        <v>296773</v>
      </c>
      <c r="I23" s="26">
        <v>398805</v>
      </c>
      <c r="J23" s="26">
        <v>385882</v>
      </c>
    </row>
    <row r="24" spans="1:10" ht="13.5">
      <c r="A24" s="29"/>
      <c r="B24" s="22" t="s">
        <v>2</v>
      </c>
      <c r="C24" s="26">
        <v>356866</v>
      </c>
      <c r="D24" s="26">
        <v>398780</v>
      </c>
      <c r="E24" s="26">
        <v>367550</v>
      </c>
      <c r="F24" s="26">
        <v>327323</v>
      </c>
      <c r="G24" s="26">
        <v>368240</v>
      </c>
      <c r="H24" s="26">
        <v>331177</v>
      </c>
      <c r="I24" s="26">
        <v>370207</v>
      </c>
      <c r="J24" s="26">
        <v>390109</v>
      </c>
    </row>
    <row r="25" spans="1:10" ht="13.5">
      <c r="A25" s="29"/>
      <c r="B25" s="22" t="s">
        <v>3</v>
      </c>
      <c r="C25" s="26">
        <v>359446</v>
      </c>
      <c r="D25" s="26">
        <v>396027</v>
      </c>
      <c r="E25" s="26">
        <v>368059</v>
      </c>
      <c r="F25" s="26">
        <v>325872</v>
      </c>
      <c r="G25" s="26">
        <v>345652</v>
      </c>
      <c r="H25" s="26">
        <v>326712</v>
      </c>
      <c r="I25" s="26">
        <v>372254</v>
      </c>
      <c r="J25" s="26">
        <v>403165</v>
      </c>
    </row>
    <row r="26" spans="1:10" ht="13.5">
      <c r="A26" s="29"/>
      <c r="B26" s="22" t="s">
        <v>4</v>
      </c>
      <c r="C26" s="26">
        <v>382904</v>
      </c>
      <c r="D26" s="26">
        <v>407923</v>
      </c>
      <c r="E26" s="26">
        <v>363343</v>
      </c>
      <c r="F26" s="26">
        <v>346794</v>
      </c>
      <c r="G26" s="26">
        <v>450130</v>
      </c>
      <c r="H26" s="26">
        <v>297513</v>
      </c>
      <c r="I26" s="26">
        <v>401832</v>
      </c>
      <c r="J26" s="26">
        <v>432022</v>
      </c>
    </row>
    <row r="27" spans="1:10" ht="13.5">
      <c r="A27" s="29"/>
      <c r="B27" s="22" t="s">
        <v>5</v>
      </c>
      <c r="C27" s="26">
        <v>369914</v>
      </c>
      <c r="D27" s="26">
        <v>386074</v>
      </c>
      <c r="E27" s="26">
        <v>360269</v>
      </c>
      <c r="F27" s="26">
        <v>332408</v>
      </c>
      <c r="G27" s="26">
        <v>341289</v>
      </c>
      <c r="H27" s="26">
        <v>302651</v>
      </c>
      <c r="I27" s="26">
        <v>388805</v>
      </c>
      <c r="J27" s="26">
        <v>402903</v>
      </c>
    </row>
    <row r="28" spans="1:10" ht="13.5">
      <c r="A28" s="29"/>
      <c r="B28" s="22" t="s">
        <v>6</v>
      </c>
      <c r="C28" s="26">
        <v>746322</v>
      </c>
      <c r="D28" s="26">
        <v>793249</v>
      </c>
      <c r="E28" s="26">
        <v>942298</v>
      </c>
      <c r="F28" s="26">
        <v>396936</v>
      </c>
      <c r="G28" s="26">
        <v>539843</v>
      </c>
      <c r="H28" s="26">
        <v>398596</v>
      </c>
      <c r="I28" s="26">
        <v>1003487</v>
      </c>
      <c r="J28" s="26">
        <v>906842</v>
      </c>
    </row>
    <row r="29" spans="1:10" ht="13.5">
      <c r="A29" s="29"/>
      <c r="B29" s="22" t="s">
        <v>7</v>
      </c>
      <c r="C29" s="26">
        <v>541902</v>
      </c>
      <c r="D29" s="26">
        <v>853266</v>
      </c>
      <c r="E29" s="26">
        <v>481696</v>
      </c>
      <c r="F29" s="26">
        <v>592552</v>
      </c>
      <c r="G29" s="26">
        <v>654203</v>
      </c>
      <c r="H29" s="26">
        <v>369030</v>
      </c>
      <c r="I29" s="26">
        <v>480385</v>
      </c>
      <c r="J29" s="26">
        <v>562037</v>
      </c>
    </row>
    <row r="30" spans="1:10" ht="13.5">
      <c r="A30" s="29"/>
      <c r="B30" s="22" t="s">
        <v>8</v>
      </c>
      <c r="C30" s="26">
        <v>367304</v>
      </c>
      <c r="D30" s="26">
        <v>403492</v>
      </c>
      <c r="E30" s="26">
        <v>368437</v>
      </c>
      <c r="F30" s="26">
        <v>367080</v>
      </c>
      <c r="G30" s="26">
        <v>346703</v>
      </c>
      <c r="H30" s="26">
        <v>369503</v>
      </c>
      <c r="I30" s="26">
        <v>412849</v>
      </c>
      <c r="J30" s="26">
        <v>386960</v>
      </c>
    </row>
    <row r="31" spans="1:10" ht="13.5">
      <c r="A31" s="29"/>
      <c r="B31" s="22" t="s">
        <v>9</v>
      </c>
      <c r="C31" s="26">
        <v>362810</v>
      </c>
      <c r="D31" s="26">
        <v>390200</v>
      </c>
      <c r="E31" s="26">
        <v>366476</v>
      </c>
      <c r="F31" s="26">
        <v>331447</v>
      </c>
      <c r="G31" s="26">
        <v>360184</v>
      </c>
      <c r="H31" s="26">
        <v>308749</v>
      </c>
      <c r="I31" s="26">
        <v>379676</v>
      </c>
      <c r="J31" s="26">
        <v>411955</v>
      </c>
    </row>
    <row r="32" spans="1:10" ht="13.5">
      <c r="A32" s="29"/>
      <c r="B32" s="22" t="s">
        <v>10</v>
      </c>
      <c r="C32" s="26">
        <v>371127</v>
      </c>
      <c r="D32" s="26">
        <v>392776</v>
      </c>
      <c r="E32" s="26">
        <v>363790</v>
      </c>
      <c r="F32" s="26">
        <v>333575</v>
      </c>
      <c r="G32" s="26">
        <v>439005</v>
      </c>
      <c r="H32" s="26">
        <v>298434</v>
      </c>
      <c r="I32" s="26">
        <v>377943</v>
      </c>
      <c r="J32" s="26">
        <v>418709</v>
      </c>
    </row>
    <row r="33" spans="1:10" ht="13.5">
      <c r="A33" s="29"/>
      <c r="B33" s="22" t="s">
        <v>11</v>
      </c>
      <c r="C33" s="26">
        <v>402699</v>
      </c>
      <c r="D33" s="26">
        <v>388644</v>
      </c>
      <c r="E33" s="26">
        <v>381333</v>
      </c>
      <c r="F33" s="26">
        <v>330890</v>
      </c>
      <c r="G33" s="26">
        <v>375703</v>
      </c>
      <c r="H33" s="26">
        <v>304701</v>
      </c>
      <c r="I33" s="26">
        <v>416631</v>
      </c>
      <c r="J33" s="26">
        <v>416629</v>
      </c>
    </row>
    <row r="34" spans="1:10" ht="13.5">
      <c r="A34" s="29"/>
      <c r="B34" s="22" t="s">
        <v>12</v>
      </c>
      <c r="C34" s="26">
        <v>901842</v>
      </c>
      <c r="D34" s="26">
        <v>1169540</v>
      </c>
      <c r="E34" s="26">
        <v>1055655</v>
      </c>
      <c r="F34" s="26">
        <v>732929</v>
      </c>
      <c r="G34" s="26">
        <v>874160</v>
      </c>
      <c r="H34" s="26">
        <v>530800</v>
      </c>
      <c r="I34" s="26">
        <v>1061829</v>
      </c>
      <c r="J34" s="26">
        <v>1048849</v>
      </c>
    </row>
    <row r="35" spans="1:10" ht="18" customHeight="1">
      <c r="A35" s="29"/>
      <c r="B35" s="22"/>
      <c r="C35" s="28"/>
      <c r="D35" s="29"/>
      <c r="E35" s="29"/>
      <c r="F35" s="36" t="s">
        <v>270</v>
      </c>
      <c r="G35" s="37"/>
      <c r="H35" s="29"/>
      <c r="I35" s="29"/>
      <c r="J35" s="29"/>
    </row>
    <row r="36" spans="1:10" ht="13.5">
      <c r="A36" s="27" t="s">
        <v>213</v>
      </c>
      <c r="B36" s="22" t="s">
        <v>271</v>
      </c>
      <c r="C36" s="26">
        <v>220052</v>
      </c>
      <c r="D36" s="26">
        <v>358403</v>
      </c>
      <c r="E36" s="26">
        <v>322930</v>
      </c>
      <c r="F36" s="26">
        <v>186686</v>
      </c>
      <c r="G36" s="26">
        <v>249350</v>
      </c>
      <c r="H36" s="26">
        <v>220104</v>
      </c>
      <c r="I36" s="26">
        <v>294443</v>
      </c>
      <c r="J36" s="26">
        <v>248568</v>
      </c>
    </row>
    <row r="37" spans="1:10" ht="18" customHeight="1">
      <c r="A37" s="29"/>
      <c r="B37" s="22" t="s">
        <v>272</v>
      </c>
      <c r="C37" s="26">
        <v>177178</v>
      </c>
      <c r="D37" s="26">
        <v>256505</v>
      </c>
      <c r="E37" s="26">
        <v>253523</v>
      </c>
      <c r="F37" s="26">
        <v>156823</v>
      </c>
      <c r="G37" s="26">
        <v>192773</v>
      </c>
      <c r="H37" s="26">
        <v>190096</v>
      </c>
      <c r="I37" s="26">
        <v>209776</v>
      </c>
      <c r="J37" s="26">
        <v>192446</v>
      </c>
    </row>
    <row r="38" spans="1:10" ht="13.5">
      <c r="A38" s="29"/>
      <c r="B38" s="22" t="s">
        <v>2</v>
      </c>
      <c r="C38" s="26">
        <v>184889</v>
      </c>
      <c r="D38" s="26">
        <v>258865</v>
      </c>
      <c r="E38" s="26">
        <v>256283</v>
      </c>
      <c r="F38" s="26">
        <v>158181</v>
      </c>
      <c r="G38" s="26">
        <v>202146</v>
      </c>
      <c r="H38" s="26">
        <v>202886</v>
      </c>
      <c r="I38" s="26">
        <v>235308</v>
      </c>
      <c r="J38" s="26">
        <v>206863</v>
      </c>
    </row>
    <row r="39" spans="1:10" ht="13.5">
      <c r="A39" s="29"/>
      <c r="B39" s="22" t="s">
        <v>3</v>
      </c>
      <c r="C39" s="26">
        <v>185897</v>
      </c>
      <c r="D39" s="26">
        <v>271030</v>
      </c>
      <c r="E39" s="26">
        <v>260297</v>
      </c>
      <c r="F39" s="26">
        <v>156887</v>
      </c>
      <c r="G39" s="26">
        <v>191573</v>
      </c>
      <c r="H39" s="26">
        <v>202577</v>
      </c>
      <c r="I39" s="26">
        <v>233214</v>
      </c>
      <c r="J39" s="26">
        <v>210141</v>
      </c>
    </row>
    <row r="40" spans="1:10" ht="13.5">
      <c r="A40" s="29"/>
      <c r="B40" s="22" t="s">
        <v>4</v>
      </c>
      <c r="C40" s="26">
        <v>187081</v>
      </c>
      <c r="D40" s="26">
        <v>282556</v>
      </c>
      <c r="E40" s="26">
        <v>225519</v>
      </c>
      <c r="F40" s="26">
        <v>157390</v>
      </c>
      <c r="G40" s="26">
        <v>212330</v>
      </c>
      <c r="H40" s="26">
        <v>192530</v>
      </c>
      <c r="I40" s="26">
        <v>244589</v>
      </c>
      <c r="J40" s="26">
        <v>207244</v>
      </c>
    </row>
    <row r="41" spans="1:10" ht="13.5">
      <c r="A41" s="29"/>
      <c r="B41" s="22" t="s">
        <v>5</v>
      </c>
      <c r="C41" s="26">
        <v>185990</v>
      </c>
      <c r="D41" s="26">
        <v>258194</v>
      </c>
      <c r="E41" s="26">
        <v>247742</v>
      </c>
      <c r="F41" s="26">
        <v>161358</v>
      </c>
      <c r="G41" s="26">
        <v>183947</v>
      </c>
      <c r="H41" s="26">
        <v>186829</v>
      </c>
      <c r="I41" s="26">
        <v>240061</v>
      </c>
      <c r="J41" s="26">
        <v>199919</v>
      </c>
    </row>
    <row r="42" spans="1:10" ht="13.5">
      <c r="A42" s="29"/>
      <c r="B42" s="22" t="s">
        <v>6</v>
      </c>
      <c r="C42" s="26">
        <v>305294</v>
      </c>
      <c r="D42" s="26">
        <v>433389</v>
      </c>
      <c r="E42" s="26">
        <v>618195</v>
      </c>
      <c r="F42" s="26">
        <v>241641</v>
      </c>
      <c r="G42" s="26">
        <v>406705</v>
      </c>
      <c r="H42" s="26">
        <v>268115</v>
      </c>
      <c r="I42" s="26">
        <v>509329</v>
      </c>
      <c r="J42" s="26">
        <v>371651</v>
      </c>
    </row>
    <row r="43" spans="1:10" ht="13.5">
      <c r="A43" s="29"/>
      <c r="B43" s="22" t="s">
        <v>7</v>
      </c>
      <c r="C43" s="26">
        <v>267238</v>
      </c>
      <c r="D43" s="26">
        <v>682810</v>
      </c>
      <c r="E43" s="26">
        <v>334312</v>
      </c>
      <c r="F43" s="26">
        <v>234736</v>
      </c>
      <c r="G43" s="26">
        <v>295214</v>
      </c>
      <c r="H43" s="26">
        <v>235857</v>
      </c>
      <c r="I43" s="26">
        <v>297644</v>
      </c>
      <c r="J43" s="26">
        <v>306163</v>
      </c>
    </row>
    <row r="44" spans="1:10" ht="13.5">
      <c r="A44" s="29"/>
      <c r="B44" s="22" t="s">
        <v>8</v>
      </c>
      <c r="C44" s="26">
        <v>190573</v>
      </c>
      <c r="D44" s="26">
        <v>263622</v>
      </c>
      <c r="E44" s="26">
        <v>254820</v>
      </c>
      <c r="F44" s="26">
        <v>168939</v>
      </c>
      <c r="G44" s="26">
        <v>199169</v>
      </c>
      <c r="H44" s="26">
        <v>234548</v>
      </c>
      <c r="I44" s="26">
        <v>264906</v>
      </c>
      <c r="J44" s="26">
        <v>205216</v>
      </c>
    </row>
    <row r="45" spans="1:10" ht="13.5">
      <c r="A45" s="29"/>
      <c r="B45" s="22" t="s">
        <v>9</v>
      </c>
      <c r="C45" s="26">
        <v>190081</v>
      </c>
      <c r="D45" s="26">
        <v>268933</v>
      </c>
      <c r="E45" s="26">
        <v>258518</v>
      </c>
      <c r="F45" s="26">
        <v>157421</v>
      </c>
      <c r="G45" s="26">
        <v>212203</v>
      </c>
      <c r="H45" s="26">
        <v>186260</v>
      </c>
      <c r="I45" s="26">
        <v>236814</v>
      </c>
      <c r="J45" s="26">
        <v>219110</v>
      </c>
    </row>
    <row r="46" spans="1:10" ht="13.5">
      <c r="A46" s="29"/>
      <c r="B46" s="22" t="s">
        <v>10</v>
      </c>
      <c r="C46" s="26">
        <v>187155</v>
      </c>
      <c r="D46" s="26">
        <v>263224</v>
      </c>
      <c r="E46" s="26">
        <v>255112</v>
      </c>
      <c r="F46" s="26">
        <v>160143</v>
      </c>
      <c r="G46" s="26">
        <v>219044</v>
      </c>
      <c r="H46" s="26">
        <v>184552</v>
      </c>
      <c r="I46" s="26">
        <v>233539</v>
      </c>
      <c r="J46" s="26">
        <v>206313</v>
      </c>
    </row>
    <row r="47" spans="1:10" ht="13.5">
      <c r="A47" s="29"/>
      <c r="B47" s="22" t="s">
        <v>11</v>
      </c>
      <c r="C47" s="26">
        <v>205487</v>
      </c>
      <c r="D47" s="26">
        <v>261771</v>
      </c>
      <c r="E47" s="26">
        <v>262277</v>
      </c>
      <c r="F47" s="26">
        <v>164866</v>
      </c>
      <c r="G47" s="26">
        <v>213091</v>
      </c>
      <c r="H47" s="26">
        <v>189914</v>
      </c>
      <c r="I47" s="26">
        <v>260913</v>
      </c>
      <c r="J47" s="26">
        <v>215364</v>
      </c>
    </row>
    <row r="48" spans="1:10" ht="13.5">
      <c r="A48" s="29"/>
      <c r="B48" s="22" t="s">
        <v>12</v>
      </c>
      <c r="C48" s="26">
        <v>372523</v>
      </c>
      <c r="D48" s="26">
        <v>800401</v>
      </c>
      <c r="E48" s="26">
        <v>701266</v>
      </c>
      <c r="F48" s="26">
        <v>319971</v>
      </c>
      <c r="G48" s="26">
        <v>468974</v>
      </c>
      <c r="H48" s="26">
        <v>368022</v>
      </c>
      <c r="I48" s="26">
        <v>572208</v>
      </c>
      <c r="J48" s="26">
        <v>461781</v>
      </c>
    </row>
    <row r="49" spans="1:10" ht="4.5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</row>
    <row r="50" ht="12" customHeight="1">
      <c r="A50" s="6" t="s">
        <v>251</v>
      </c>
    </row>
    <row r="51" ht="12" customHeight="1">
      <c r="A51" s="6" t="s">
        <v>252</v>
      </c>
    </row>
    <row r="52" ht="12" customHeight="1">
      <c r="A52" s="6" t="s">
        <v>253</v>
      </c>
    </row>
    <row r="53" ht="12" customHeight="1">
      <c r="A53" s="6" t="s">
        <v>254</v>
      </c>
    </row>
    <row r="54" spans="1:10" ht="13.5">
      <c r="A54" s="1" t="s">
        <v>330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">
    <mergeCell ref="A6:B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A1" sqref="A1"/>
    </sheetView>
  </sheetViews>
  <sheetFormatPr defaultColWidth="9.00390625" defaultRowHeight="13.5"/>
  <cols>
    <col min="1" max="1" width="7.875" style="70" customWidth="1"/>
    <col min="2" max="2" width="6.625" style="70" customWidth="1"/>
    <col min="3" max="10" width="9.875" style="70" customWidth="1"/>
    <col min="11" max="12" width="3.125" style="70" customWidth="1"/>
    <col min="13" max="22" width="9.375" style="70" customWidth="1"/>
    <col min="23" max="16384" width="9.00390625" style="70" customWidth="1"/>
  </cols>
  <sheetData>
    <row r="1" spans="1:22" ht="13.5">
      <c r="A1" s="43" t="s">
        <v>208</v>
      </c>
      <c r="B1" s="43"/>
      <c r="C1" s="43"/>
      <c r="D1" s="43"/>
      <c r="E1" s="43"/>
      <c r="F1" s="43"/>
      <c r="G1" s="43"/>
      <c r="H1" s="43"/>
      <c r="I1" s="43"/>
      <c r="J1" s="43"/>
      <c r="M1" s="43"/>
      <c r="N1" s="43"/>
      <c r="O1" s="43"/>
      <c r="P1" s="43"/>
      <c r="Q1" s="43"/>
      <c r="R1" s="43"/>
      <c r="S1" s="43"/>
      <c r="T1" s="43"/>
      <c r="U1" s="43"/>
      <c r="V1" s="71" t="s">
        <v>317</v>
      </c>
    </row>
    <row r="2" spans="1:22" ht="13.5">
      <c r="A2" s="43"/>
      <c r="B2" s="43"/>
      <c r="C2" s="43"/>
      <c r="D2" s="43"/>
      <c r="E2" s="43"/>
      <c r="F2" s="43"/>
      <c r="G2" s="43"/>
      <c r="H2" s="43"/>
      <c r="I2" s="43"/>
      <c r="J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4.25">
      <c r="A3" s="24" t="s">
        <v>314</v>
      </c>
      <c r="B3" s="43"/>
      <c r="C3" s="43"/>
      <c r="D3" s="43"/>
      <c r="E3" s="43"/>
      <c r="F3" s="43"/>
      <c r="G3" s="43"/>
      <c r="H3" s="43"/>
      <c r="I3" s="43"/>
      <c r="J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9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3.5">
      <c r="A5" s="72"/>
      <c r="B5" s="57"/>
      <c r="C5" s="117" t="s">
        <v>50</v>
      </c>
      <c r="D5" s="117"/>
      <c r="E5" s="117"/>
      <c r="F5" s="59"/>
      <c r="G5" s="60"/>
      <c r="H5" s="60"/>
      <c r="I5" s="61" t="s">
        <v>82</v>
      </c>
      <c r="J5" s="60"/>
      <c r="K5" s="62"/>
      <c r="L5" s="62"/>
      <c r="M5" s="63"/>
      <c r="N5" s="117" t="s">
        <v>51</v>
      </c>
      <c r="O5" s="117"/>
      <c r="P5" s="117"/>
      <c r="Q5" s="117"/>
      <c r="R5" s="117"/>
      <c r="S5" s="117"/>
      <c r="T5" s="117"/>
      <c r="U5" s="117"/>
      <c r="V5" s="121"/>
    </row>
    <row r="6" spans="1:22" ht="13.5">
      <c r="A6" s="119" t="s">
        <v>30</v>
      </c>
      <c r="B6" s="120"/>
      <c r="C6" s="117" t="s">
        <v>52</v>
      </c>
      <c r="D6" s="117"/>
      <c r="E6" s="124" t="s">
        <v>79</v>
      </c>
      <c r="F6" s="121" t="s">
        <v>53</v>
      </c>
      <c r="G6" s="122"/>
      <c r="H6" s="123"/>
      <c r="J6" s="61" t="s">
        <v>80</v>
      </c>
      <c r="M6" s="73" t="s">
        <v>81</v>
      </c>
      <c r="N6" s="117" t="s">
        <v>54</v>
      </c>
      <c r="O6" s="117"/>
      <c r="P6" s="117"/>
      <c r="Q6" s="117" t="s">
        <v>55</v>
      </c>
      <c r="R6" s="117"/>
      <c r="S6" s="117"/>
      <c r="T6" s="117" t="s">
        <v>211</v>
      </c>
      <c r="U6" s="117"/>
      <c r="V6" s="121"/>
    </row>
    <row r="7" spans="1:22" ht="13.5">
      <c r="A7" s="74"/>
      <c r="B7" s="75"/>
      <c r="C7" s="58" t="s">
        <v>56</v>
      </c>
      <c r="D7" s="58" t="s">
        <v>57</v>
      </c>
      <c r="E7" s="117"/>
      <c r="F7" s="58" t="s">
        <v>58</v>
      </c>
      <c r="G7" s="58" t="s">
        <v>21</v>
      </c>
      <c r="H7" s="58" t="s">
        <v>22</v>
      </c>
      <c r="I7" s="58" t="s">
        <v>58</v>
      </c>
      <c r="J7" s="58" t="s">
        <v>21</v>
      </c>
      <c r="M7" s="58" t="s">
        <v>22</v>
      </c>
      <c r="N7" s="58" t="s">
        <v>58</v>
      </c>
      <c r="O7" s="58" t="s">
        <v>21</v>
      </c>
      <c r="P7" s="58" t="s">
        <v>22</v>
      </c>
      <c r="Q7" s="58" t="s">
        <v>58</v>
      </c>
      <c r="R7" s="58" t="s">
        <v>21</v>
      </c>
      <c r="S7" s="58" t="s">
        <v>22</v>
      </c>
      <c r="T7" s="58" t="s">
        <v>58</v>
      </c>
      <c r="U7" s="58" t="s">
        <v>21</v>
      </c>
      <c r="V7" s="69" t="s">
        <v>22</v>
      </c>
    </row>
    <row r="8" spans="1:22" ht="4.5" customHeight="1">
      <c r="A8" s="46"/>
      <c r="B8" s="44"/>
      <c r="C8" s="47"/>
      <c r="D8" s="47"/>
      <c r="E8" s="47"/>
      <c r="F8" s="47"/>
      <c r="G8" s="47"/>
      <c r="H8" s="47"/>
      <c r="I8" s="47"/>
      <c r="J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" customHeight="1">
      <c r="A9" s="76" t="s">
        <v>1</v>
      </c>
      <c r="B9" s="77" t="s">
        <v>258</v>
      </c>
      <c r="C9" s="78">
        <v>1970</v>
      </c>
      <c r="D9" s="78">
        <v>1681</v>
      </c>
      <c r="E9" s="78">
        <v>975</v>
      </c>
      <c r="F9" s="78">
        <v>728</v>
      </c>
      <c r="G9" s="78">
        <v>303</v>
      </c>
      <c r="H9" s="78">
        <v>425</v>
      </c>
      <c r="I9" s="78">
        <v>675</v>
      </c>
      <c r="J9" s="78">
        <v>277</v>
      </c>
      <c r="K9" s="79"/>
      <c r="L9" s="79"/>
      <c r="M9" s="78">
        <v>398</v>
      </c>
      <c r="N9" s="78">
        <v>560</v>
      </c>
      <c r="O9" s="78">
        <v>223</v>
      </c>
      <c r="P9" s="78">
        <v>337</v>
      </c>
      <c r="Q9" s="78">
        <v>2386</v>
      </c>
      <c r="R9" s="78">
        <v>1009</v>
      </c>
      <c r="S9" s="78">
        <v>1377</v>
      </c>
      <c r="T9" s="78">
        <v>295162</v>
      </c>
      <c r="U9" s="78">
        <v>144816</v>
      </c>
      <c r="V9" s="78">
        <v>150346</v>
      </c>
    </row>
    <row r="10" spans="1:22" ht="12" customHeight="1">
      <c r="A10" s="80" t="s">
        <v>225</v>
      </c>
      <c r="B10" s="81" t="s">
        <v>263</v>
      </c>
      <c r="C10" s="78">
        <v>1771.4166666666667</v>
      </c>
      <c r="D10" s="78">
        <v>1683.4166666666667</v>
      </c>
      <c r="E10" s="78">
        <v>1029.9166666666667</v>
      </c>
      <c r="F10" s="78">
        <v>719.5</v>
      </c>
      <c r="G10" s="78">
        <v>313.75</v>
      </c>
      <c r="H10" s="78">
        <v>405.75</v>
      </c>
      <c r="I10" s="78">
        <v>655.5</v>
      </c>
      <c r="J10" s="78">
        <v>282.1666666666667</v>
      </c>
      <c r="K10" s="79"/>
      <c r="L10" s="79"/>
      <c r="M10" s="78">
        <v>373.3333333333333</v>
      </c>
      <c r="N10" s="78">
        <v>567.5833333333334</v>
      </c>
      <c r="O10" s="78">
        <v>235.16666666666666</v>
      </c>
      <c r="P10" s="78">
        <v>332.4166666666667</v>
      </c>
      <c r="Q10" s="78">
        <v>2410.5</v>
      </c>
      <c r="R10" s="78">
        <v>1017.8333333333334</v>
      </c>
      <c r="S10" s="78">
        <v>1392.6666666666667</v>
      </c>
      <c r="T10" s="78">
        <v>301140.3333333333</v>
      </c>
      <c r="U10" s="78">
        <v>146825.41666666666</v>
      </c>
      <c r="V10" s="78">
        <v>154315</v>
      </c>
    </row>
    <row r="11" spans="1:22" ht="12" customHeight="1">
      <c r="A11" s="76" t="s">
        <v>224</v>
      </c>
      <c r="B11" s="81" t="s">
        <v>266</v>
      </c>
      <c r="C11" s="78">
        <v>1600</v>
      </c>
      <c r="D11" s="78">
        <v>1667</v>
      </c>
      <c r="E11" s="78">
        <v>1141</v>
      </c>
      <c r="F11" s="78">
        <v>861</v>
      </c>
      <c r="G11" s="78">
        <v>421</v>
      </c>
      <c r="H11" s="78">
        <v>440</v>
      </c>
      <c r="I11" s="78">
        <v>798</v>
      </c>
      <c r="J11" s="78">
        <v>387</v>
      </c>
      <c r="K11" s="79"/>
      <c r="L11" s="79"/>
      <c r="M11" s="78">
        <v>411</v>
      </c>
      <c r="N11" s="78">
        <v>726</v>
      </c>
      <c r="O11" s="78">
        <v>349</v>
      </c>
      <c r="P11" s="78">
        <v>377</v>
      </c>
      <c r="Q11" s="78">
        <v>3234</v>
      </c>
      <c r="R11" s="78">
        <v>1629</v>
      </c>
      <c r="S11" s="78">
        <v>1605</v>
      </c>
      <c r="T11" s="78">
        <v>416200</v>
      </c>
      <c r="U11" s="78">
        <v>235170</v>
      </c>
      <c r="V11" s="78">
        <v>181030</v>
      </c>
    </row>
    <row r="12" spans="1:22" ht="12" customHeight="1">
      <c r="A12" s="80" t="s">
        <v>224</v>
      </c>
      <c r="B12" s="81" t="s">
        <v>267</v>
      </c>
      <c r="C12" s="78">
        <v>1813</v>
      </c>
      <c r="D12" s="78">
        <v>1608</v>
      </c>
      <c r="E12" s="78">
        <v>1056</v>
      </c>
      <c r="F12" s="78">
        <v>733</v>
      </c>
      <c r="G12" s="78">
        <v>330</v>
      </c>
      <c r="H12" s="78">
        <v>403</v>
      </c>
      <c r="I12" s="78">
        <v>683</v>
      </c>
      <c r="J12" s="78">
        <v>304</v>
      </c>
      <c r="K12" s="79"/>
      <c r="L12" s="79"/>
      <c r="M12" s="78">
        <v>378</v>
      </c>
      <c r="N12" s="78">
        <v>614</v>
      </c>
      <c r="O12" s="78">
        <v>273</v>
      </c>
      <c r="P12" s="78">
        <v>342</v>
      </c>
      <c r="Q12" s="78">
        <v>2916</v>
      </c>
      <c r="R12" s="78">
        <v>1417</v>
      </c>
      <c r="S12" s="78">
        <v>1499</v>
      </c>
      <c r="T12" s="78">
        <v>365953</v>
      </c>
      <c r="U12" s="78">
        <v>201735</v>
      </c>
      <c r="V12" s="78">
        <v>164218</v>
      </c>
    </row>
    <row r="13" spans="1:22" ht="15" customHeight="1">
      <c r="A13" s="80" t="s">
        <v>214</v>
      </c>
      <c r="B13" s="81" t="s">
        <v>255</v>
      </c>
      <c r="C13" s="34">
        <v>1662</v>
      </c>
      <c r="D13" s="34">
        <v>1616</v>
      </c>
      <c r="E13" s="34">
        <v>1048</v>
      </c>
      <c r="F13" s="34">
        <v>728</v>
      </c>
      <c r="G13" s="34">
        <v>339</v>
      </c>
      <c r="H13" s="34">
        <v>389</v>
      </c>
      <c r="I13" s="34">
        <v>656</v>
      </c>
      <c r="J13" s="34">
        <v>293</v>
      </c>
      <c r="K13" s="34"/>
      <c r="L13" s="34"/>
      <c r="M13" s="34">
        <v>363</v>
      </c>
      <c r="N13" s="34">
        <v>568</v>
      </c>
      <c r="O13" s="34">
        <v>248</v>
      </c>
      <c r="P13" s="34">
        <v>320</v>
      </c>
      <c r="Q13" s="34">
        <v>2648</v>
      </c>
      <c r="R13" s="34">
        <v>1237</v>
      </c>
      <c r="S13" s="34">
        <v>1411</v>
      </c>
      <c r="T13" s="34">
        <v>372221</v>
      </c>
      <c r="U13" s="34">
        <v>198158</v>
      </c>
      <c r="V13" s="34">
        <v>174063</v>
      </c>
    </row>
    <row r="14" spans="1:22" ht="15.75" customHeight="1">
      <c r="A14" s="82"/>
      <c r="B14" s="77" t="s">
        <v>20</v>
      </c>
      <c r="C14" s="34">
        <v>1094</v>
      </c>
      <c r="D14" s="34">
        <v>1564</v>
      </c>
      <c r="E14" s="34">
        <v>1067</v>
      </c>
      <c r="F14" s="34">
        <v>793</v>
      </c>
      <c r="G14" s="34">
        <v>384</v>
      </c>
      <c r="H14" s="34">
        <v>409</v>
      </c>
      <c r="I14" s="34">
        <v>638</v>
      </c>
      <c r="J14" s="34">
        <v>288</v>
      </c>
      <c r="K14" s="83"/>
      <c r="L14" s="34"/>
      <c r="M14" s="34">
        <v>350</v>
      </c>
      <c r="N14" s="34">
        <v>455</v>
      </c>
      <c r="O14" s="34">
        <v>203</v>
      </c>
      <c r="P14" s="34">
        <v>252</v>
      </c>
      <c r="Q14" s="34">
        <v>2561</v>
      </c>
      <c r="R14" s="34">
        <v>1201</v>
      </c>
      <c r="S14" s="34">
        <v>1360</v>
      </c>
      <c r="T14" s="34">
        <v>377264</v>
      </c>
      <c r="U14" s="34">
        <v>199345</v>
      </c>
      <c r="V14" s="34">
        <v>177919</v>
      </c>
    </row>
    <row r="15" spans="1:22" ht="12" customHeight="1">
      <c r="A15" s="82"/>
      <c r="B15" s="77" t="s">
        <v>2</v>
      </c>
      <c r="C15" s="34">
        <v>1223</v>
      </c>
      <c r="D15" s="34">
        <v>1255</v>
      </c>
      <c r="E15" s="34">
        <v>827</v>
      </c>
      <c r="F15" s="34">
        <v>651</v>
      </c>
      <c r="G15" s="34">
        <v>285</v>
      </c>
      <c r="H15" s="34">
        <v>366</v>
      </c>
      <c r="I15" s="34">
        <v>593</v>
      </c>
      <c r="J15" s="34">
        <v>254</v>
      </c>
      <c r="K15" s="34"/>
      <c r="L15" s="34"/>
      <c r="M15" s="34">
        <v>339</v>
      </c>
      <c r="N15" s="34">
        <v>590</v>
      </c>
      <c r="O15" s="34">
        <v>258</v>
      </c>
      <c r="P15" s="34">
        <v>332</v>
      </c>
      <c r="Q15" s="34">
        <v>2485</v>
      </c>
      <c r="R15" s="34">
        <v>1172</v>
      </c>
      <c r="S15" s="34">
        <v>1313</v>
      </c>
      <c r="T15" s="34">
        <v>326805</v>
      </c>
      <c r="U15" s="34">
        <v>173768</v>
      </c>
      <c r="V15" s="34">
        <v>153037</v>
      </c>
    </row>
    <row r="16" spans="1:22" ht="12" customHeight="1">
      <c r="A16" s="82"/>
      <c r="B16" s="77" t="s">
        <v>3</v>
      </c>
      <c r="C16" s="34">
        <v>1604</v>
      </c>
      <c r="D16" s="34">
        <v>1575</v>
      </c>
      <c r="E16" s="34">
        <v>998</v>
      </c>
      <c r="F16" s="34">
        <v>724</v>
      </c>
      <c r="G16" s="34">
        <v>304</v>
      </c>
      <c r="H16" s="34">
        <v>420</v>
      </c>
      <c r="I16" s="34">
        <v>627</v>
      </c>
      <c r="J16" s="34">
        <v>257</v>
      </c>
      <c r="K16" s="83"/>
      <c r="L16" s="83"/>
      <c r="M16" s="34">
        <v>370</v>
      </c>
      <c r="N16" s="34">
        <v>595</v>
      </c>
      <c r="O16" s="34">
        <v>239</v>
      </c>
      <c r="P16" s="34">
        <v>356</v>
      </c>
      <c r="Q16" s="34">
        <v>2518</v>
      </c>
      <c r="R16" s="34">
        <v>1176</v>
      </c>
      <c r="S16" s="34">
        <v>1342</v>
      </c>
      <c r="T16" s="34">
        <v>396397</v>
      </c>
      <c r="U16" s="34">
        <v>212096</v>
      </c>
      <c r="V16" s="34">
        <v>184301</v>
      </c>
    </row>
    <row r="17" spans="1:22" ht="12" customHeight="1">
      <c r="A17" s="82"/>
      <c r="B17" s="77" t="s">
        <v>4</v>
      </c>
      <c r="C17" s="34">
        <v>3697</v>
      </c>
      <c r="D17" s="34">
        <v>3858</v>
      </c>
      <c r="E17" s="34">
        <v>2355</v>
      </c>
      <c r="F17" s="34">
        <v>1223</v>
      </c>
      <c r="G17" s="34">
        <v>521</v>
      </c>
      <c r="H17" s="34">
        <v>702</v>
      </c>
      <c r="I17" s="34">
        <v>933</v>
      </c>
      <c r="J17" s="34">
        <v>374</v>
      </c>
      <c r="K17" s="83"/>
      <c r="L17" s="83"/>
      <c r="M17" s="34">
        <v>559</v>
      </c>
      <c r="N17" s="34">
        <v>496</v>
      </c>
      <c r="O17" s="34">
        <v>236</v>
      </c>
      <c r="P17" s="34">
        <v>260</v>
      </c>
      <c r="Q17" s="34">
        <v>2413</v>
      </c>
      <c r="R17" s="34">
        <v>1151</v>
      </c>
      <c r="S17" s="34">
        <v>1262</v>
      </c>
      <c r="T17" s="34">
        <v>324688</v>
      </c>
      <c r="U17" s="34">
        <v>177951</v>
      </c>
      <c r="V17" s="34">
        <v>146737</v>
      </c>
    </row>
    <row r="18" spans="1:22" ht="12" customHeight="1">
      <c r="A18" s="82"/>
      <c r="B18" s="77" t="s">
        <v>5</v>
      </c>
      <c r="C18" s="34">
        <v>2496</v>
      </c>
      <c r="D18" s="34">
        <v>1619</v>
      </c>
      <c r="E18" s="34">
        <v>992</v>
      </c>
      <c r="F18" s="34">
        <v>820</v>
      </c>
      <c r="G18" s="34">
        <v>371</v>
      </c>
      <c r="H18" s="34">
        <v>449</v>
      </c>
      <c r="I18" s="34">
        <v>866</v>
      </c>
      <c r="J18" s="34">
        <v>352</v>
      </c>
      <c r="K18" s="83"/>
      <c r="L18" s="83"/>
      <c r="M18" s="34">
        <v>514</v>
      </c>
      <c r="N18" s="34">
        <v>787</v>
      </c>
      <c r="O18" s="34">
        <v>299</v>
      </c>
      <c r="P18" s="34">
        <v>488</v>
      </c>
      <c r="Q18" s="34">
        <v>2746</v>
      </c>
      <c r="R18" s="34">
        <v>1242</v>
      </c>
      <c r="S18" s="34">
        <v>1504</v>
      </c>
      <c r="T18" s="34">
        <v>354186</v>
      </c>
      <c r="U18" s="34">
        <v>189015</v>
      </c>
      <c r="V18" s="34">
        <v>165171</v>
      </c>
    </row>
    <row r="19" spans="1:22" ht="12" customHeight="1">
      <c r="A19" s="82"/>
      <c r="B19" s="77" t="s">
        <v>6</v>
      </c>
      <c r="C19" s="34">
        <v>1673</v>
      </c>
      <c r="D19" s="34">
        <v>1228</v>
      </c>
      <c r="E19" s="34">
        <v>787</v>
      </c>
      <c r="F19" s="34">
        <v>681</v>
      </c>
      <c r="G19" s="34">
        <v>331</v>
      </c>
      <c r="H19" s="34">
        <v>350</v>
      </c>
      <c r="I19" s="34">
        <v>671</v>
      </c>
      <c r="J19" s="34">
        <v>317</v>
      </c>
      <c r="K19" s="83"/>
      <c r="L19" s="83"/>
      <c r="M19" s="34">
        <v>354</v>
      </c>
      <c r="N19" s="34">
        <v>646</v>
      </c>
      <c r="O19" s="34">
        <v>290</v>
      </c>
      <c r="P19" s="34">
        <v>356</v>
      </c>
      <c r="Q19" s="34">
        <v>2826</v>
      </c>
      <c r="R19" s="34">
        <v>1291</v>
      </c>
      <c r="S19" s="34">
        <v>1535</v>
      </c>
      <c r="T19" s="34">
        <v>394518</v>
      </c>
      <c r="U19" s="34">
        <v>209326</v>
      </c>
      <c r="V19" s="34">
        <v>185192</v>
      </c>
    </row>
    <row r="20" spans="1:22" ht="15.75" customHeight="1">
      <c r="A20" s="82"/>
      <c r="B20" s="77" t="s">
        <v>7</v>
      </c>
      <c r="C20" s="34">
        <v>1423</v>
      </c>
      <c r="D20" s="34">
        <v>1409</v>
      </c>
      <c r="E20" s="34">
        <v>980</v>
      </c>
      <c r="F20" s="34">
        <v>646</v>
      </c>
      <c r="G20" s="34">
        <v>307</v>
      </c>
      <c r="H20" s="34">
        <v>339</v>
      </c>
      <c r="I20" s="34">
        <v>608</v>
      </c>
      <c r="J20" s="34">
        <v>290</v>
      </c>
      <c r="K20" s="83"/>
      <c r="L20" s="83"/>
      <c r="M20" s="34">
        <v>318</v>
      </c>
      <c r="N20" s="34">
        <v>413</v>
      </c>
      <c r="O20" s="34">
        <v>198</v>
      </c>
      <c r="P20" s="34">
        <v>215</v>
      </c>
      <c r="Q20" s="34">
        <v>2660</v>
      </c>
      <c r="R20" s="34">
        <v>1236</v>
      </c>
      <c r="S20" s="34">
        <v>1424</v>
      </c>
      <c r="T20" s="34">
        <v>361048</v>
      </c>
      <c r="U20" s="34">
        <v>191427</v>
      </c>
      <c r="V20" s="34">
        <v>169621</v>
      </c>
    </row>
    <row r="21" spans="1:22" ht="12" customHeight="1">
      <c r="A21" s="82"/>
      <c r="B21" s="77" t="s">
        <v>8</v>
      </c>
      <c r="C21" s="34">
        <v>1305</v>
      </c>
      <c r="D21" s="34">
        <v>1562</v>
      </c>
      <c r="E21" s="34">
        <v>1019</v>
      </c>
      <c r="F21" s="34">
        <v>691</v>
      </c>
      <c r="G21" s="34">
        <v>339</v>
      </c>
      <c r="H21" s="34">
        <v>352</v>
      </c>
      <c r="I21" s="34">
        <v>637</v>
      </c>
      <c r="J21" s="34">
        <v>304</v>
      </c>
      <c r="K21" s="83"/>
      <c r="L21" s="83"/>
      <c r="M21" s="34">
        <v>333</v>
      </c>
      <c r="N21" s="34">
        <v>733</v>
      </c>
      <c r="O21" s="34">
        <v>324</v>
      </c>
      <c r="P21" s="34">
        <v>409</v>
      </c>
      <c r="Q21" s="34">
        <v>2971</v>
      </c>
      <c r="R21" s="34">
        <v>1356</v>
      </c>
      <c r="S21" s="34">
        <v>1615</v>
      </c>
      <c r="T21" s="34">
        <v>427628</v>
      </c>
      <c r="U21" s="34">
        <v>222345</v>
      </c>
      <c r="V21" s="34">
        <v>205283</v>
      </c>
    </row>
    <row r="22" spans="1:22" ht="12" customHeight="1">
      <c r="A22" s="82"/>
      <c r="B22" s="77" t="s">
        <v>9</v>
      </c>
      <c r="C22" s="34">
        <v>1363</v>
      </c>
      <c r="D22" s="34">
        <v>1359</v>
      </c>
      <c r="E22" s="34">
        <v>912</v>
      </c>
      <c r="F22" s="34">
        <v>610</v>
      </c>
      <c r="G22" s="34">
        <v>300</v>
      </c>
      <c r="H22" s="34">
        <v>310</v>
      </c>
      <c r="I22" s="34">
        <v>564</v>
      </c>
      <c r="J22" s="34">
        <v>265</v>
      </c>
      <c r="K22" s="83"/>
      <c r="L22" s="83"/>
      <c r="M22" s="34">
        <v>299</v>
      </c>
      <c r="N22" s="34">
        <v>546</v>
      </c>
      <c r="O22" s="34">
        <v>239</v>
      </c>
      <c r="P22" s="34">
        <v>307</v>
      </c>
      <c r="Q22" s="34">
        <v>2735</v>
      </c>
      <c r="R22" s="34">
        <v>1281</v>
      </c>
      <c r="S22" s="34">
        <v>1454</v>
      </c>
      <c r="T22" s="34">
        <v>397329</v>
      </c>
      <c r="U22" s="34">
        <v>207943</v>
      </c>
      <c r="V22" s="34">
        <v>189386</v>
      </c>
    </row>
    <row r="23" spans="1:22" ht="12" customHeight="1">
      <c r="A23" s="82"/>
      <c r="B23" s="77" t="s">
        <v>10</v>
      </c>
      <c r="C23" s="34">
        <v>1416</v>
      </c>
      <c r="D23" s="34">
        <v>1547</v>
      </c>
      <c r="E23" s="34">
        <v>1040</v>
      </c>
      <c r="F23" s="34">
        <v>786</v>
      </c>
      <c r="G23" s="34">
        <v>369</v>
      </c>
      <c r="H23" s="34">
        <v>417</v>
      </c>
      <c r="I23" s="34">
        <v>691</v>
      </c>
      <c r="J23" s="34">
        <v>313</v>
      </c>
      <c r="K23" s="83"/>
      <c r="L23" s="83"/>
      <c r="M23" s="34">
        <v>378</v>
      </c>
      <c r="N23" s="34">
        <v>445</v>
      </c>
      <c r="O23" s="34">
        <v>203</v>
      </c>
      <c r="P23" s="34">
        <v>242</v>
      </c>
      <c r="Q23" s="34">
        <v>2642</v>
      </c>
      <c r="R23" s="34">
        <v>1248</v>
      </c>
      <c r="S23" s="34">
        <v>1394</v>
      </c>
      <c r="T23" s="34">
        <v>365407</v>
      </c>
      <c r="U23" s="34">
        <v>193777</v>
      </c>
      <c r="V23" s="34">
        <v>171630</v>
      </c>
    </row>
    <row r="24" spans="1:22" ht="12" customHeight="1">
      <c r="A24" s="82"/>
      <c r="B24" s="77" t="s">
        <v>11</v>
      </c>
      <c r="C24" s="34">
        <v>1377</v>
      </c>
      <c r="D24" s="34">
        <v>1294</v>
      </c>
      <c r="E24" s="34">
        <v>878</v>
      </c>
      <c r="F24" s="34">
        <v>615</v>
      </c>
      <c r="G24" s="34">
        <v>279</v>
      </c>
      <c r="H24" s="34">
        <v>336</v>
      </c>
      <c r="I24" s="34">
        <v>574</v>
      </c>
      <c r="J24" s="34">
        <v>258</v>
      </c>
      <c r="K24" s="83"/>
      <c r="L24" s="83"/>
      <c r="M24" s="34">
        <v>316</v>
      </c>
      <c r="N24" s="34">
        <v>627</v>
      </c>
      <c r="O24" s="34">
        <v>278</v>
      </c>
      <c r="P24" s="34">
        <v>349</v>
      </c>
      <c r="Q24" s="34">
        <v>2696</v>
      </c>
      <c r="R24" s="34">
        <v>1272</v>
      </c>
      <c r="S24" s="34">
        <v>1424</v>
      </c>
      <c r="T24" s="34">
        <v>393498</v>
      </c>
      <c r="U24" s="34">
        <v>212175</v>
      </c>
      <c r="V24" s="34">
        <v>181323</v>
      </c>
    </row>
    <row r="25" spans="1:22" ht="12" customHeight="1">
      <c r="A25" s="82"/>
      <c r="B25" s="77" t="s">
        <v>12</v>
      </c>
      <c r="C25" s="34">
        <v>1272</v>
      </c>
      <c r="D25" s="34">
        <v>1126</v>
      </c>
      <c r="E25" s="34">
        <v>723</v>
      </c>
      <c r="F25" s="34">
        <v>501</v>
      </c>
      <c r="G25" s="34">
        <v>278</v>
      </c>
      <c r="H25" s="34">
        <v>223</v>
      </c>
      <c r="I25" s="34">
        <v>464</v>
      </c>
      <c r="J25" s="34">
        <v>244</v>
      </c>
      <c r="K25" s="83"/>
      <c r="L25" s="83"/>
      <c r="M25" s="34">
        <v>220</v>
      </c>
      <c r="N25" s="34">
        <v>477</v>
      </c>
      <c r="O25" s="34">
        <v>205</v>
      </c>
      <c r="P25" s="34">
        <v>272</v>
      </c>
      <c r="Q25" s="34">
        <v>2523</v>
      </c>
      <c r="R25" s="34">
        <v>1214</v>
      </c>
      <c r="S25" s="34">
        <v>1309</v>
      </c>
      <c r="T25" s="34">
        <v>347883</v>
      </c>
      <c r="U25" s="34">
        <v>188725</v>
      </c>
      <c r="V25" s="34">
        <v>159158</v>
      </c>
    </row>
    <row r="26" spans="1:22" ht="4.5" customHeight="1">
      <c r="A26" s="74"/>
      <c r="B26" s="75"/>
      <c r="C26" s="74"/>
      <c r="D26" s="74"/>
      <c r="E26" s="74"/>
      <c r="F26" s="74"/>
      <c r="G26" s="74"/>
      <c r="H26" s="74"/>
      <c r="I26" s="74"/>
      <c r="J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ht="12" customHeight="1">
      <c r="A27" s="84" t="s">
        <v>32</v>
      </c>
      <c r="B27" s="43"/>
      <c r="C27" s="43"/>
      <c r="D27" s="43"/>
      <c r="E27" s="43"/>
      <c r="F27" s="43"/>
      <c r="G27" s="43"/>
      <c r="H27" s="43"/>
      <c r="I27" s="43"/>
      <c r="J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3.5">
      <c r="A28" s="43" t="s">
        <v>239</v>
      </c>
      <c r="B28" s="43"/>
      <c r="C28" s="43"/>
      <c r="D28" s="43"/>
      <c r="E28" s="43"/>
      <c r="F28" s="43"/>
      <c r="G28" s="43"/>
      <c r="H28" s="43"/>
      <c r="I28" s="43"/>
      <c r="J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3.5">
      <c r="A29" s="43"/>
      <c r="B29" s="43"/>
      <c r="C29" s="43"/>
      <c r="D29" s="43"/>
      <c r="E29" s="43"/>
      <c r="F29" s="43"/>
      <c r="G29" s="43"/>
      <c r="H29" s="43"/>
      <c r="I29" s="43"/>
      <c r="J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4.25">
      <c r="A30" s="24" t="s">
        <v>315</v>
      </c>
      <c r="B30" s="43"/>
      <c r="C30" s="43"/>
      <c r="D30" s="43"/>
      <c r="E30" s="43"/>
      <c r="F30" s="43"/>
      <c r="G30" s="43"/>
      <c r="H30" s="43"/>
      <c r="I30" s="43"/>
      <c r="J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9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3.5">
      <c r="A32" s="72"/>
      <c r="B32" s="57"/>
      <c r="C32" s="117" t="s">
        <v>59</v>
      </c>
      <c r="D32" s="117"/>
      <c r="E32" s="117"/>
      <c r="F32" s="117"/>
      <c r="G32" s="117"/>
      <c r="H32" s="117" t="s">
        <v>60</v>
      </c>
      <c r="I32" s="117"/>
      <c r="J32" s="117"/>
      <c r="M32" s="117" t="s">
        <v>61</v>
      </c>
      <c r="N32" s="117"/>
      <c r="O32" s="117"/>
      <c r="P32" s="117" t="s">
        <v>33</v>
      </c>
      <c r="Q32" s="117"/>
      <c r="R32" s="117"/>
      <c r="S32" s="117"/>
      <c r="T32" s="85"/>
      <c r="U32" s="86"/>
      <c r="V32" s="87"/>
    </row>
    <row r="33" spans="1:22" ht="13.5">
      <c r="A33" s="119" t="s">
        <v>30</v>
      </c>
      <c r="B33" s="120"/>
      <c r="C33" s="117" t="s">
        <v>62</v>
      </c>
      <c r="D33" s="117"/>
      <c r="E33" s="117" t="s">
        <v>63</v>
      </c>
      <c r="F33" s="117"/>
      <c r="G33" s="117"/>
      <c r="H33" s="117" t="s">
        <v>64</v>
      </c>
      <c r="I33" s="117" t="s">
        <v>21</v>
      </c>
      <c r="J33" s="117" t="s">
        <v>22</v>
      </c>
      <c r="M33" s="117" t="s">
        <v>64</v>
      </c>
      <c r="N33" s="117" t="s">
        <v>21</v>
      </c>
      <c r="O33" s="117" t="s">
        <v>22</v>
      </c>
      <c r="P33" s="117" t="s">
        <v>65</v>
      </c>
      <c r="Q33" s="117"/>
      <c r="R33" s="117" t="s">
        <v>34</v>
      </c>
      <c r="S33" s="117"/>
      <c r="T33" s="88" t="s">
        <v>66</v>
      </c>
      <c r="U33" s="118" t="s">
        <v>67</v>
      </c>
      <c r="V33" s="119"/>
    </row>
    <row r="34" spans="1:22" ht="13.5">
      <c r="A34" s="74"/>
      <c r="B34" s="75"/>
      <c r="C34" s="117"/>
      <c r="D34" s="117"/>
      <c r="E34" s="58" t="s">
        <v>64</v>
      </c>
      <c r="F34" s="58" t="s">
        <v>21</v>
      </c>
      <c r="G34" s="58" t="s">
        <v>22</v>
      </c>
      <c r="H34" s="117"/>
      <c r="I34" s="117"/>
      <c r="J34" s="117"/>
      <c r="M34" s="117"/>
      <c r="N34" s="117"/>
      <c r="O34" s="117"/>
      <c r="P34" s="117"/>
      <c r="Q34" s="117"/>
      <c r="R34" s="117"/>
      <c r="S34" s="117"/>
      <c r="T34" s="90"/>
      <c r="U34" s="91"/>
      <c r="V34" s="92"/>
    </row>
    <row r="35" spans="1:22" ht="4.5" customHeight="1">
      <c r="A35" s="46"/>
      <c r="B35" s="44"/>
      <c r="C35" s="89"/>
      <c r="D35" s="47"/>
      <c r="E35" s="47"/>
      <c r="F35" s="47"/>
      <c r="G35" s="47"/>
      <c r="H35" s="47"/>
      <c r="I35" s="47"/>
      <c r="J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2" customHeight="1">
      <c r="A36" s="76" t="s">
        <v>1</v>
      </c>
      <c r="B36" s="77" t="s">
        <v>258</v>
      </c>
      <c r="C36" s="93"/>
      <c r="D36" s="94">
        <v>1812</v>
      </c>
      <c r="E36" s="66">
        <v>7578.666666666667</v>
      </c>
      <c r="F36" s="66">
        <v>3617.5833333333335</v>
      </c>
      <c r="G36" s="66">
        <v>3918.4166666666665</v>
      </c>
      <c r="H36" s="66">
        <v>2546.5833333333335</v>
      </c>
      <c r="I36" s="66">
        <v>1563.6666666666667</v>
      </c>
      <c r="J36" s="66">
        <v>964.9166666666666</v>
      </c>
      <c r="K36" s="79"/>
      <c r="L36" s="79"/>
      <c r="M36" s="64">
        <v>553.8333333333334</v>
      </c>
      <c r="N36" s="64">
        <v>309.5833333333333</v>
      </c>
      <c r="O36" s="64">
        <v>239.5</v>
      </c>
      <c r="P36" s="78"/>
      <c r="Q36" s="65">
        <v>2528.25</v>
      </c>
      <c r="R36" s="78"/>
      <c r="S36" s="65">
        <v>7043.333333333333</v>
      </c>
      <c r="T36" s="66">
        <v>572.3333333333334</v>
      </c>
      <c r="V36" s="67">
        <v>0.93</v>
      </c>
    </row>
    <row r="37" spans="1:22" ht="12" customHeight="1">
      <c r="A37" s="76">
        <v>2</v>
      </c>
      <c r="B37" s="81" t="s">
        <v>257</v>
      </c>
      <c r="C37" s="93"/>
      <c r="D37" s="95">
        <v>2439</v>
      </c>
      <c r="E37" s="66">
        <v>7780.833333333333</v>
      </c>
      <c r="F37" s="66">
        <v>3692.1666666666665</v>
      </c>
      <c r="G37" s="66">
        <v>4050.75</v>
      </c>
      <c r="H37" s="66">
        <v>3180.4166666666665</v>
      </c>
      <c r="I37" s="66">
        <v>1904.75</v>
      </c>
      <c r="J37" s="66">
        <v>1260.75</v>
      </c>
      <c r="K37" s="79"/>
      <c r="L37" s="79"/>
      <c r="M37" s="64">
        <v>565.9166666666666</v>
      </c>
      <c r="N37" s="64">
        <v>309</v>
      </c>
      <c r="O37" s="64">
        <v>254.33333333333334</v>
      </c>
      <c r="P37" s="78"/>
      <c r="Q37" s="65">
        <v>2134.5</v>
      </c>
      <c r="R37" s="78"/>
      <c r="S37" s="65">
        <v>5782.333333333333</v>
      </c>
      <c r="T37" s="66">
        <v>544.9166666666666</v>
      </c>
      <c r="V37" s="67">
        <v>0.74</v>
      </c>
    </row>
    <row r="38" spans="1:22" ht="12" customHeight="1">
      <c r="A38" s="76" t="s">
        <v>224</v>
      </c>
      <c r="B38" s="81" t="s">
        <v>256</v>
      </c>
      <c r="C38" s="93"/>
      <c r="D38" s="95">
        <v>2381</v>
      </c>
      <c r="E38" s="66">
        <v>10270</v>
      </c>
      <c r="F38" s="66">
        <v>5349.583333333333</v>
      </c>
      <c r="G38" s="66">
        <v>4873.333333333333</v>
      </c>
      <c r="H38" s="66">
        <v>5393.916666666667</v>
      </c>
      <c r="I38" s="66">
        <v>3425.25</v>
      </c>
      <c r="J38" s="66">
        <v>1947</v>
      </c>
      <c r="K38" s="79"/>
      <c r="L38" s="79"/>
      <c r="M38" s="64">
        <v>610.5</v>
      </c>
      <c r="N38" s="64">
        <v>325.4166666666667</v>
      </c>
      <c r="O38" s="64">
        <v>281.0833333333333</v>
      </c>
      <c r="P38" s="78"/>
      <c r="Q38" s="65">
        <v>1849.75</v>
      </c>
      <c r="R38" s="78"/>
      <c r="S38" s="65">
        <v>4719.25</v>
      </c>
      <c r="T38" s="66">
        <v>566.75</v>
      </c>
      <c r="V38" s="67">
        <v>0.46</v>
      </c>
    </row>
    <row r="39" spans="1:22" ht="12" customHeight="1">
      <c r="A39" s="76" t="s">
        <v>224</v>
      </c>
      <c r="B39" s="81" t="s">
        <v>225</v>
      </c>
      <c r="C39" s="93"/>
      <c r="D39" s="95">
        <v>2294</v>
      </c>
      <c r="E39" s="66">
        <v>10095.75</v>
      </c>
      <c r="F39" s="66">
        <v>5330.5</v>
      </c>
      <c r="G39" s="66">
        <v>4649.666666666667</v>
      </c>
      <c r="H39" s="66">
        <v>5448.166666666667</v>
      </c>
      <c r="I39" s="66">
        <v>3447</v>
      </c>
      <c r="J39" s="66">
        <v>1881.9166666666667</v>
      </c>
      <c r="K39" s="79"/>
      <c r="L39" s="79"/>
      <c r="M39" s="64">
        <v>617</v>
      </c>
      <c r="N39" s="64">
        <v>328</v>
      </c>
      <c r="O39" s="64">
        <v>271</v>
      </c>
      <c r="P39" s="78"/>
      <c r="Q39" s="65">
        <v>1820.75</v>
      </c>
      <c r="R39" s="78"/>
      <c r="S39" s="65">
        <v>4433.583333333333</v>
      </c>
      <c r="T39" s="66">
        <v>578.0833333333334</v>
      </c>
      <c r="V39" s="67">
        <v>0.44</v>
      </c>
    </row>
    <row r="40" spans="1:22" ht="15" customHeight="1">
      <c r="A40" s="80" t="s">
        <v>224</v>
      </c>
      <c r="B40" s="81" t="s">
        <v>255</v>
      </c>
      <c r="C40" s="93"/>
      <c r="D40" s="94">
        <f>AVERAGE(D41:D52)</f>
        <v>2060.25</v>
      </c>
      <c r="E40" s="66">
        <f>AVERAGE(E41:E52)</f>
        <v>8988.166666666666</v>
      </c>
      <c r="F40" s="66">
        <f aca="true" t="shared" si="0" ref="F40:O40">AVERAGE(F41:F52)</f>
        <v>4548.916666666667</v>
      </c>
      <c r="G40" s="66">
        <f t="shared" si="0"/>
        <v>4413.416666666667</v>
      </c>
      <c r="H40" s="66">
        <f t="shared" si="0"/>
        <v>4498.083333333333</v>
      </c>
      <c r="I40" s="66">
        <f t="shared" si="0"/>
        <v>2888.3333333333335</v>
      </c>
      <c r="J40" s="66">
        <f t="shared" si="0"/>
        <v>1599.9166666666667</v>
      </c>
      <c r="K40" s="78"/>
      <c r="L40" s="78"/>
      <c r="M40" s="64">
        <f t="shared" si="0"/>
        <v>574.8333333333334</v>
      </c>
      <c r="N40" s="64">
        <f t="shared" si="0"/>
        <v>305.9166666666667</v>
      </c>
      <c r="O40" s="64">
        <f t="shared" si="0"/>
        <v>266.5833333333333</v>
      </c>
      <c r="P40" s="78"/>
      <c r="Q40" s="65">
        <f>AVERAGE(Q41:Q52)</f>
        <v>1898.0833333333333</v>
      </c>
      <c r="R40" s="78"/>
      <c r="S40" s="65">
        <f>AVERAGE(S41:S52)</f>
        <v>4823.833333333333</v>
      </c>
      <c r="T40" s="66">
        <f>AVERAGE(T41:T52)</f>
        <v>575.25</v>
      </c>
      <c r="V40" s="67">
        <f aca="true" t="shared" si="1" ref="V40:V52">ROUND(S40/E40,2)</f>
        <v>0.54</v>
      </c>
    </row>
    <row r="41" spans="1:22" ht="15.75" customHeight="1">
      <c r="A41" s="82"/>
      <c r="B41" s="77" t="s">
        <v>20</v>
      </c>
      <c r="C41" s="93"/>
      <c r="D41" s="95">
        <v>2222</v>
      </c>
      <c r="E41" s="66">
        <v>8489</v>
      </c>
      <c r="F41" s="66">
        <v>4418</v>
      </c>
      <c r="G41" s="66">
        <v>4039</v>
      </c>
      <c r="H41" s="66">
        <v>4385</v>
      </c>
      <c r="I41" s="66">
        <v>2811</v>
      </c>
      <c r="J41" s="66">
        <v>1559</v>
      </c>
      <c r="K41" s="79"/>
      <c r="L41" s="79"/>
      <c r="M41" s="64">
        <v>486</v>
      </c>
      <c r="N41" s="64">
        <v>265</v>
      </c>
      <c r="O41" s="64">
        <v>218</v>
      </c>
      <c r="P41" s="78"/>
      <c r="Q41" s="65">
        <v>1871</v>
      </c>
      <c r="R41" s="78"/>
      <c r="S41" s="65">
        <v>4441</v>
      </c>
      <c r="T41" s="66">
        <v>457</v>
      </c>
      <c r="V41" s="67">
        <f t="shared" si="1"/>
        <v>0.52</v>
      </c>
    </row>
    <row r="42" spans="1:22" ht="12" customHeight="1">
      <c r="A42" s="82"/>
      <c r="B42" s="77" t="s">
        <v>2</v>
      </c>
      <c r="C42" s="93"/>
      <c r="D42" s="95">
        <v>2205</v>
      </c>
      <c r="E42" s="66">
        <v>8823</v>
      </c>
      <c r="F42" s="66">
        <v>4465</v>
      </c>
      <c r="G42" s="66">
        <v>4328</v>
      </c>
      <c r="H42" s="66">
        <v>4559</v>
      </c>
      <c r="I42" s="66">
        <v>2904</v>
      </c>
      <c r="J42" s="66">
        <v>1639</v>
      </c>
      <c r="K42" s="79"/>
      <c r="L42" s="79"/>
      <c r="M42" s="64">
        <v>550</v>
      </c>
      <c r="N42" s="64">
        <v>297</v>
      </c>
      <c r="O42" s="64">
        <v>250</v>
      </c>
      <c r="P42" s="78"/>
      <c r="Q42" s="65">
        <v>2047</v>
      </c>
      <c r="R42" s="78"/>
      <c r="S42" s="65">
        <v>4763</v>
      </c>
      <c r="T42" s="66">
        <v>596</v>
      </c>
      <c r="V42" s="67">
        <f t="shared" si="1"/>
        <v>0.54</v>
      </c>
    </row>
    <row r="43" spans="1:22" ht="12" customHeight="1">
      <c r="A43" s="82"/>
      <c r="B43" s="77" t="s">
        <v>3</v>
      </c>
      <c r="C43" s="93"/>
      <c r="D43" s="95">
        <v>2447</v>
      </c>
      <c r="E43" s="66">
        <v>9554</v>
      </c>
      <c r="F43" s="66">
        <v>4801</v>
      </c>
      <c r="G43" s="66">
        <v>4720</v>
      </c>
      <c r="H43" s="66">
        <v>5708</v>
      </c>
      <c r="I43" s="66">
        <v>3564</v>
      </c>
      <c r="J43" s="66">
        <v>2132</v>
      </c>
      <c r="K43" s="79"/>
      <c r="L43" s="79"/>
      <c r="M43" s="64">
        <v>668</v>
      </c>
      <c r="N43" s="64">
        <v>338</v>
      </c>
      <c r="O43" s="64">
        <v>326</v>
      </c>
      <c r="P43" s="78"/>
      <c r="Q43" s="65">
        <v>1985</v>
      </c>
      <c r="R43" s="78"/>
      <c r="S43" s="65">
        <v>4985</v>
      </c>
      <c r="T43" s="66">
        <v>633</v>
      </c>
      <c r="V43" s="67">
        <f t="shared" si="1"/>
        <v>0.52</v>
      </c>
    </row>
    <row r="44" spans="1:22" ht="12" customHeight="1">
      <c r="A44" s="82"/>
      <c r="B44" s="77" t="s">
        <v>4</v>
      </c>
      <c r="C44" s="93"/>
      <c r="D44" s="95">
        <v>2825</v>
      </c>
      <c r="E44" s="66">
        <v>10003</v>
      </c>
      <c r="F44" s="66">
        <v>4994</v>
      </c>
      <c r="G44" s="66">
        <v>4983</v>
      </c>
      <c r="H44" s="66">
        <v>5215</v>
      </c>
      <c r="I44" s="66">
        <v>3174</v>
      </c>
      <c r="J44" s="66">
        <v>2026</v>
      </c>
      <c r="K44" s="79"/>
      <c r="L44" s="79"/>
      <c r="M44" s="64">
        <v>614</v>
      </c>
      <c r="N44" s="64">
        <v>322</v>
      </c>
      <c r="O44" s="64">
        <v>289</v>
      </c>
      <c r="P44" s="78"/>
      <c r="Q44" s="65">
        <v>1608</v>
      </c>
      <c r="R44" s="78"/>
      <c r="S44" s="65">
        <v>4723</v>
      </c>
      <c r="T44" s="66">
        <v>628</v>
      </c>
      <c r="V44" s="67">
        <f t="shared" si="1"/>
        <v>0.47</v>
      </c>
    </row>
    <row r="45" spans="1:22" ht="12" customHeight="1">
      <c r="A45" s="82"/>
      <c r="B45" s="77" t="s">
        <v>5</v>
      </c>
      <c r="C45" s="93"/>
      <c r="D45" s="95">
        <v>2198</v>
      </c>
      <c r="E45" s="66">
        <v>9913</v>
      </c>
      <c r="F45" s="66">
        <v>4949</v>
      </c>
      <c r="G45" s="66">
        <v>4940</v>
      </c>
      <c r="H45" s="66">
        <v>4636</v>
      </c>
      <c r="I45" s="66">
        <v>2852</v>
      </c>
      <c r="J45" s="66">
        <v>1777</v>
      </c>
      <c r="K45" s="79"/>
      <c r="L45" s="79"/>
      <c r="M45" s="64">
        <v>600</v>
      </c>
      <c r="N45" s="64">
        <v>293</v>
      </c>
      <c r="O45" s="64">
        <v>304</v>
      </c>
      <c r="P45" s="78"/>
      <c r="Q45" s="65">
        <v>1752</v>
      </c>
      <c r="R45" s="78"/>
      <c r="S45" s="65">
        <v>4458</v>
      </c>
      <c r="T45" s="66">
        <v>600</v>
      </c>
      <c r="V45" s="67">
        <f t="shared" si="1"/>
        <v>0.45</v>
      </c>
    </row>
    <row r="46" spans="1:22" ht="12" customHeight="1">
      <c r="A46" s="82"/>
      <c r="B46" s="77" t="s">
        <v>6</v>
      </c>
      <c r="C46" s="93"/>
      <c r="D46" s="95">
        <v>2127</v>
      </c>
      <c r="E46" s="66">
        <v>9737</v>
      </c>
      <c r="F46" s="66">
        <v>4879</v>
      </c>
      <c r="G46" s="66">
        <v>4829</v>
      </c>
      <c r="H46" s="66">
        <v>5007</v>
      </c>
      <c r="I46" s="66">
        <v>3190</v>
      </c>
      <c r="J46" s="66">
        <v>1800</v>
      </c>
      <c r="K46" s="79"/>
      <c r="L46" s="79"/>
      <c r="M46" s="64">
        <v>603</v>
      </c>
      <c r="N46" s="64">
        <v>315</v>
      </c>
      <c r="O46" s="64">
        <v>284</v>
      </c>
      <c r="P46" s="78"/>
      <c r="Q46" s="65">
        <v>1901</v>
      </c>
      <c r="R46" s="78"/>
      <c r="S46" s="65">
        <v>4540</v>
      </c>
      <c r="T46" s="66">
        <v>560</v>
      </c>
      <c r="V46" s="67">
        <f t="shared" si="1"/>
        <v>0.47</v>
      </c>
    </row>
    <row r="47" spans="1:22" ht="15.75" customHeight="1">
      <c r="A47" s="82"/>
      <c r="B47" s="77" t="s">
        <v>7</v>
      </c>
      <c r="C47" s="93"/>
      <c r="D47" s="95">
        <v>1811</v>
      </c>
      <c r="E47" s="66">
        <v>9065</v>
      </c>
      <c r="F47" s="66">
        <v>4593</v>
      </c>
      <c r="G47" s="66">
        <v>4441</v>
      </c>
      <c r="H47" s="66">
        <v>4149</v>
      </c>
      <c r="I47" s="66">
        <v>2761</v>
      </c>
      <c r="J47" s="66">
        <v>1379</v>
      </c>
      <c r="K47" s="79"/>
      <c r="L47" s="79"/>
      <c r="M47" s="64">
        <v>572</v>
      </c>
      <c r="N47" s="64">
        <v>319</v>
      </c>
      <c r="O47" s="64">
        <v>249</v>
      </c>
      <c r="P47" s="78"/>
      <c r="Q47" s="65">
        <v>1740</v>
      </c>
      <c r="R47" s="78"/>
      <c r="S47" s="65">
        <v>4412</v>
      </c>
      <c r="T47" s="66">
        <v>552</v>
      </c>
      <c r="V47" s="67">
        <f t="shared" si="1"/>
        <v>0.49</v>
      </c>
    </row>
    <row r="48" spans="1:22" ht="12" customHeight="1">
      <c r="A48" s="82"/>
      <c r="B48" s="77" t="s">
        <v>8</v>
      </c>
      <c r="C48" s="93"/>
      <c r="D48" s="95">
        <v>2036</v>
      </c>
      <c r="E48" s="66">
        <v>8976</v>
      </c>
      <c r="F48" s="66">
        <v>4468</v>
      </c>
      <c r="G48" s="66">
        <v>4479</v>
      </c>
      <c r="H48" s="66">
        <v>4302</v>
      </c>
      <c r="I48" s="66">
        <v>2856</v>
      </c>
      <c r="J48" s="66">
        <v>1439</v>
      </c>
      <c r="K48" s="79"/>
      <c r="L48" s="79"/>
      <c r="M48" s="64">
        <v>532</v>
      </c>
      <c r="N48" s="64">
        <v>298</v>
      </c>
      <c r="O48" s="64">
        <v>233</v>
      </c>
      <c r="P48" s="78"/>
      <c r="Q48" s="65">
        <v>2173</v>
      </c>
      <c r="R48" s="78"/>
      <c r="S48" s="65">
        <v>4987</v>
      </c>
      <c r="T48" s="66">
        <v>533</v>
      </c>
      <c r="V48" s="67">
        <f t="shared" si="1"/>
        <v>0.56</v>
      </c>
    </row>
    <row r="49" spans="1:22" ht="12" customHeight="1">
      <c r="A49" s="82"/>
      <c r="B49" s="77" t="s">
        <v>9</v>
      </c>
      <c r="C49" s="93"/>
      <c r="D49" s="95">
        <v>1895</v>
      </c>
      <c r="E49" s="66">
        <v>8712</v>
      </c>
      <c r="F49" s="66">
        <v>4340</v>
      </c>
      <c r="G49" s="66">
        <v>4348</v>
      </c>
      <c r="H49" s="66">
        <v>4392</v>
      </c>
      <c r="I49" s="66">
        <v>2802</v>
      </c>
      <c r="J49" s="66">
        <v>1583</v>
      </c>
      <c r="K49" s="79"/>
      <c r="L49" s="79"/>
      <c r="M49" s="64">
        <v>580</v>
      </c>
      <c r="N49" s="64">
        <v>326</v>
      </c>
      <c r="O49" s="64">
        <v>254</v>
      </c>
      <c r="P49" s="78"/>
      <c r="Q49" s="65">
        <v>2092</v>
      </c>
      <c r="R49" s="78"/>
      <c r="S49" s="65">
        <v>5299</v>
      </c>
      <c r="T49" s="66">
        <v>587</v>
      </c>
      <c r="V49" s="67">
        <f t="shared" si="1"/>
        <v>0.61</v>
      </c>
    </row>
    <row r="50" spans="1:22" ht="12" customHeight="1">
      <c r="A50" s="82"/>
      <c r="B50" s="77" t="s">
        <v>10</v>
      </c>
      <c r="C50" s="93"/>
      <c r="D50" s="95">
        <v>1938</v>
      </c>
      <c r="E50" s="66">
        <v>8685</v>
      </c>
      <c r="F50" s="66">
        <v>4375</v>
      </c>
      <c r="G50" s="66">
        <v>4289</v>
      </c>
      <c r="H50" s="66">
        <v>4445</v>
      </c>
      <c r="I50" s="66">
        <v>2885</v>
      </c>
      <c r="J50" s="66">
        <v>1555</v>
      </c>
      <c r="K50" s="79"/>
      <c r="L50" s="66"/>
      <c r="M50" s="64">
        <v>587</v>
      </c>
      <c r="N50" s="64">
        <v>296</v>
      </c>
      <c r="O50" s="64">
        <v>290</v>
      </c>
      <c r="P50" s="78"/>
      <c r="Q50" s="65">
        <v>2077</v>
      </c>
      <c r="R50" s="78"/>
      <c r="S50" s="65">
        <v>5462</v>
      </c>
      <c r="T50" s="66">
        <v>627</v>
      </c>
      <c r="V50" s="67">
        <f t="shared" si="1"/>
        <v>0.63</v>
      </c>
    </row>
    <row r="51" spans="1:22" ht="12" customHeight="1">
      <c r="A51" s="82"/>
      <c r="B51" s="77" t="s">
        <v>11</v>
      </c>
      <c r="C51" s="93"/>
      <c r="D51" s="95">
        <v>1684</v>
      </c>
      <c r="E51" s="66">
        <v>8279</v>
      </c>
      <c r="F51" s="66">
        <v>4267</v>
      </c>
      <c r="G51" s="66">
        <v>3995</v>
      </c>
      <c r="H51" s="66">
        <v>4061</v>
      </c>
      <c r="I51" s="66">
        <v>2684</v>
      </c>
      <c r="J51" s="66">
        <v>1371</v>
      </c>
      <c r="K51" s="79"/>
      <c r="L51" s="79"/>
      <c r="M51" s="64">
        <v>602</v>
      </c>
      <c r="N51" s="64">
        <v>313</v>
      </c>
      <c r="O51" s="64">
        <v>288</v>
      </c>
      <c r="P51" s="78"/>
      <c r="Q51" s="65">
        <v>1964</v>
      </c>
      <c r="R51" s="78"/>
      <c r="S51" s="65">
        <v>5148</v>
      </c>
      <c r="T51" s="66">
        <v>617</v>
      </c>
      <c r="V51" s="67">
        <f t="shared" si="1"/>
        <v>0.62</v>
      </c>
    </row>
    <row r="52" spans="1:22" ht="12" customHeight="1">
      <c r="A52" s="82"/>
      <c r="B52" s="77" t="s">
        <v>12</v>
      </c>
      <c r="C52" s="93"/>
      <c r="D52" s="95">
        <v>1335</v>
      </c>
      <c r="E52" s="66">
        <v>7622</v>
      </c>
      <c r="F52" s="66">
        <v>4038</v>
      </c>
      <c r="G52" s="66">
        <v>3570</v>
      </c>
      <c r="H52" s="66">
        <v>3118</v>
      </c>
      <c r="I52" s="66">
        <v>2177</v>
      </c>
      <c r="J52" s="66">
        <v>939</v>
      </c>
      <c r="K52" s="79"/>
      <c r="L52" s="79"/>
      <c r="M52" s="64">
        <v>504</v>
      </c>
      <c r="N52" s="64">
        <v>289</v>
      </c>
      <c r="O52" s="64">
        <v>214</v>
      </c>
      <c r="P52" s="78"/>
      <c r="Q52" s="65">
        <v>1567</v>
      </c>
      <c r="R52" s="78"/>
      <c r="S52" s="65">
        <v>4668</v>
      </c>
      <c r="T52" s="66">
        <v>513</v>
      </c>
      <c r="V52" s="67">
        <f t="shared" si="1"/>
        <v>0.61</v>
      </c>
    </row>
    <row r="53" spans="1:22" ht="4.5" customHeight="1">
      <c r="A53" s="74"/>
      <c r="B53" s="75"/>
      <c r="C53" s="74"/>
      <c r="D53" s="74"/>
      <c r="E53" s="74"/>
      <c r="F53" s="74"/>
      <c r="G53" s="74"/>
      <c r="H53" s="74"/>
      <c r="I53" s="74"/>
      <c r="J53" s="74"/>
      <c r="M53" s="74"/>
      <c r="N53" s="74"/>
      <c r="O53" s="74"/>
      <c r="P53" s="74"/>
      <c r="Q53" s="74"/>
      <c r="R53" s="74"/>
      <c r="S53" s="74"/>
      <c r="T53" s="74"/>
      <c r="U53" s="74"/>
      <c r="V53" s="74"/>
    </row>
    <row r="54" spans="1:22" ht="12" customHeight="1">
      <c r="A54" s="84" t="s">
        <v>35</v>
      </c>
      <c r="B54" s="43"/>
      <c r="C54" s="43"/>
      <c r="D54" s="43"/>
      <c r="E54" s="43"/>
      <c r="F54" s="43"/>
      <c r="G54" s="43"/>
      <c r="H54" s="43"/>
      <c r="I54" s="43"/>
      <c r="J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12" customHeight="1">
      <c r="A55" s="84" t="s">
        <v>36</v>
      </c>
      <c r="B55" s="43"/>
      <c r="C55" s="43"/>
      <c r="D55" s="43"/>
      <c r="E55" s="43"/>
      <c r="F55" s="43"/>
      <c r="G55" s="43"/>
      <c r="H55" s="43"/>
      <c r="I55" s="43"/>
      <c r="J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13.5">
      <c r="A56" s="43" t="s">
        <v>68</v>
      </c>
      <c r="B56" s="43"/>
      <c r="C56" s="43"/>
      <c r="D56" s="43"/>
      <c r="E56" s="43"/>
      <c r="F56" s="43"/>
      <c r="G56" s="43"/>
      <c r="H56" s="43"/>
      <c r="I56" s="43"/>
      <c r="J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ht="13.5">
      <c r="A57" s="43"/>
      <c r="B57" s="43"/>
      <c r="C57" s="43"/>
      <c r="D57" s="43"/>
      <c r="E57" s="43"/>
      <c r="F57" s="43"/>
      <c r="G57" s="43"/>
      <c r="H57" s="43"/>
      <c r="I57" s="43"/>
      <c r="J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4.25">
      <c r="A58" s="24" t="s">
        <v>316</v>
      </c>
      <c r="B58" s="43"/>
      <c r="C58" s="43"/>
      <c r="D58" s="43"/>
      <c r="E58" s="43"/>
      <c r="F58" s="43"/>
      <c r="G58" s="43"/>
      <c r="H58" s="43"/>
      <c r="I58" s="43"/>
      <c r="J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ht="9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ht="13.5">
      <c r="A60" s="113" t="s">
        <v>69</v>
      </c>
      <c r="B60" s="114"/>
      <c r="C60" s="114"/>
      <c r="D60" s="114" t="s">
        <v>259</v>
      </c>
      <c r="E60" s="114" t="s">
        <v>226</v>
      </c>
      <c r="F60" s="114" t="s">
        <v>227</v>
      </c>
      <c r="G60" s="114" t="s">
        <v>260</v>
      </c>
      <c r="H60" s="96"/>
      <c r="I60" s="97"/>
      <c r="J60" s="97"/>
      <c r="M60" s="98"/>
      <c r="N60" s="97"/>
      <c r="O60" s="98"/>
      <c r="P60" s="99" t="s">
        <v>332</v>
      </c>
      <c r="Q60" s="99"/>
      <c r="R60" s="97"/>
      <c r="S60" s="97"/>
      <c r="T60" s="97"/>
      <c r="U60" s="97"/>
      <c r="V60" s="97"/>
    </row>
    <row r="61" spans="1:22" ht="13.5">
      <c r="A61" s="115"/>
      <c r="B61" s="116"/>
      <c r="C61" s="116"/>
      <c r="D61" s="116"/>
      <c r="E61" s="116"/>
      <c r="F61" s="116"/>
      <c r="G61" s="116"/>
      <c r="H61" s="58" t="s">
        <v>70</v>
      </c>
      <c r="I61" s="58" t="s">
        <v>71</v>
      </c>
      <c r="J61" s="58" t="s">
        <v>37</v>
      </c>
      <c r="M61" s="58" t="s">
        <v>38</v>
      </c>
      <c r="N61" s="58" t="s">
        <v>39</v>
      </c>
      <c r="O61" s="58" t="s">
        <v>40</v>
      </c>
      <c r="P61" s="58" t="s">
        <v>41</v>
      </c>
      <c r="Q61" s="58" t="s">
        <v>42</v>
      </c>
      <c r="R61" s="58" t="s">
        <v>43</v>
      </c>
      <c r="S61" s="58" t="s">
        <v>44</v>
      </c>
      <c r="T61" s="58" t="s">
        <v>45</v>
      </c>
      <c r="U61" s="58" t="s">
        <v>46</v>
      </c>
      <c r="V61" s="69" t="s">
        <v>47</v>
      </c>
    </row>
    <row r="62" spans="1:22" ht="4.5" customHeight="1">
      <c r="A62" s="47"/>
      <c r="B62" s="47"/>
      <c r="C62" s="68"/>
      <c r="D62" s="47"/>
      <c r="E62" s="47"/>
      <c r="F62" s="47"/>
      <c r="G62" s="47"/>
      <c r="H62" s="46"/>
      <c r="I62" s="46"/>
      <c r="J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ht="12" customHeight="1">
      <c r="A63" s="46" t="s">
        <v>72</v>
      </c>
      <c r="B63" s="46"/>
      <c r="C63" s="44"/>
      <c r="D63" s="100">
        <v>530.75</v>
      </c>
      <c r="E63" s="100">
        <v>578.5</v>
      </c>
      <c r="F63" s="100">
        <v>675.8333333333334</v>
      </c>
      <c r="G63" s="100">
        <v>677.75</v>
      </c>
      <c r="H63" s="100">
        <f aca="true" t="shared" si="2" ref="H63:H68">AVERAGE(I63:J63,M63:V63)</f>
        <v>603.8333333333334</v>
      </c>
      <c r="I63" s="100">
        <v>639</v>
      </c>
      <c r="J63" s="100">
        <v>675</v>
      </c>
      <c r="M63" s="100">
        <v>694</v>
      </c>
      <c r="N63" s="100">
        <v>884</v>
      </c>
      <c r="O63" s="100">
        <v>689</v>
      </c>
      <c r="P63" s="100">
        <v>639</v>
      </c>
      <c r="Q63" s="100">
        <v>481</v>
      </c>
      <c r="R63" s="100">
        <v>597</v>
      </c>
      <c r="S63" s="100">
        <v>537</v>
      </c>
      <c r="T63" s="100">
        <v>558</v>
      </c>
      <c r="U63" s="100">
        <v>498</v>
      </c>
      <c r="V63" s="100">
        <v>355</v>
      </c>
    </row>
    <row r="64" spans="1:22" ht="12" customHeight="1">
      <c r="A64" s="46"/>
      <c r="B64" s="46" t="s">
        <v>73</v>
      </c>
      <c r="C64" s="44"/>
      <c r="D64" s="100">
        <v>431.4166666666667</v>
      </c>
      <c r="E64" s="100">
        <v>462.5</v>
      </c>
      <c r="F64" s="100">
        <v>525.6666666666666</v>
      </c>
      <c r="G64" s="100">
        <v>518.5833333333334</v>
      </c>
      <c r="H64" s="100">
        <f t="shared" si="2"/>
        <v>468.25</v>
      </c>
      <c r="I64" s="100">
        <v>511</v>
      </c>
      <c r="J64" s="100">
        <v>554</v>
      </c>
      <c r="M64" s="100">
        <v>529</v>
      </c>
      <c r="N64" s="100">
        <v>647</v>
      </c>
      <c r="O64" s="100">
        <v>564</v>
      </c>
      <c r="P64" s="100">
        <v>495</v>
      </c>
      <c r="Q64" s="100">
        <v>383</v>
      </c>
      <c r="R64" s="100">
        <v>470</v>
      </c>
      <c r="S64" s="100">
        <v>428</v>
      </c>
      <c r="T64" s="100">
        <v>410</v>
      </c>
      <c r="U64" s="100">
        <v>365</v>
      </c>
      <c r="V64" s="100">
        <v>263</v>
      </c>
    </row>
    <row r="65" spans="1:22" ht="12" customHeight="1">
      <c r="A65" s="46" t="s">
        <v>74</v>
      </c>
      <c r="B65" s="46"/>
      <c r="C65" s="44"/>
      <c r="D65" s="100">
        <v>2052</v>
      </c>
      <c r="E65" s="100">
        <v>2200.9166666666665</v>
      </c>
      <c r="F65" s="100">
        <v>2675</v>
      </c>
      <c r="G65" s="100">
        <v>2646</v>
      </c>
      <c r="H65" s="100">
        <f t="shared" si="2"/>
        <v>2429.0833333333335</v>
      </c>
      <c r="I65" s="100">
        <v>2182</v>
      </c>
      <c r="J65" s="100">
        <v>2300</v>
      </c>
      <c r="M65" s="100">
        <v>2556</v>
      </c>
      <c r="N65" s="100">
        <v>2782</v>
      </c>
      <c r="O65" s="100">
        <v>2833</v>
      </c>
      <c r="P65" s="100">
        <v>2791</v>
      </c>
      <c r="Q65" s="100">
        <v>2482</v>
      </c>
      <c r="R65" s="100">
        <v>2442</v>
      </c>
      <c r="S65" s="100">
        <v>2298</v>
      </c>
      <c r="T65" s="100">
        <v>2296</v>
      </c>
      <c r="U65" s="100">
        <v>2221</v>
      </c>
      <c r="V65" s="100">
        <v>1966</v>
      </c>
    </row>
    <row r="66" spans="1:22" ht="12" customHeight="1">
      <c r="A66" s="46" t="s">
        <v>75</v>
      </c>
      <c r="B66" s="46"/>
      <c r="C66" s="44"/>
      <c r="D66" s="100">
        <v>178.83333333333334</v>
      </c>
      <c r="E66" s="100">
        <v>192.25</v>
      </c>
      <c r="F66" s="100">
        <v>241.08333333333334</v>
      </c>
      <c r="G66" s="100">
        <v>258.25</v>
      </c>
      <c r="H66" s="100">
        <f t="shared" si="2"/>
        <v>229.33333333333334</v>
      </c>
      <c r="I66" s="100">
        <v>202</v>
      </c>
      <c r="J66" s="100">
        <v>216</v>
      </c>
      <c r="M66" s="100">
        <v>243</v>
      </c>
      <c r="N66" s="100">
        <v>248</v>
      </c>
      <c r="O66" s="100">
        <v>269</v>
      </c>
      <c r="P66" s="100">
        <v>238</v>
      </c>
      <c r="Q66" s="100">
        <v>233</v>
      </c>
      <c r="R66" s="100">
        <v>208</v>
      </c>
      <c r="S66" s="100">
        <v>219</v>
      </c>
      <c r="T66" s="100">
        <v>252</v>
      </c>
      <c r="U66" s="100">
        <v>247</v>
      </c>
      <c r="V66" s="100">
        <v>177</v>
      </c>
    </row>
    <row r="67" spans="1:22" ht="12" customHeight="1">
      <c r="A67" s="46" t="s">
        <v>76</v>
      </c>
      <c r="B67" s="46"/>
      <c r="C67" s="44"/>
      <c r="D67" s="100">
        <v>886.75</v>
      </c>
      <c r="E67" s="100">
        <v>752.1666666666666</v>
      </c>
      <c r="F67" s="100">
        <v>707.5833333333334</v>
      </c>
      <c r="G67" s="100">
        <v>745.3333333333334</v>
      </c>
      <c r="H67" s="100">
        <f t="shared" si="2"/>
        <v>795.4166666666666</v>
      </c>
      <c r="I67" s="100">
        <v>709</v>
      </c>
      <c r="J67" s="100">
        <v>909</v>
      </c>
      <c r="M67" s="100">
        <v>848</v>
      </c>
      <c r="N67" s="100">
        <v>604</v>
      </c>
      <c r="O67" s="100">
        <v>685</v>
      </c>
      <c r="P67" s="100">
        <v>837</v>
      </c>
      <c r="Q67" s="100">
        <v>734</v>
      </c>
      <c r="R67" s="100">
        <v>1019</v>
      </c>
      <c r="S67" s="100">
        <v>946</v>
      </c>
      <c r="T67" s="100">
        <v>910</v>
      </c>
      <c r="U67" s="100">
        <v>809</v>
      </c>
      <c r="V67" s="100">
        <v>535</v>
      </c>
    </row>
    <row r="68" spans="1:22" ht="12" customHeight="1">
      <c r="A68" s="46" t="s">
        <v>77</v>
      </c>
      <c r="B68" s="46"/>
      <c r="C68" s="44"/>
      <c r="D68" s="100">
        <v>2430.5</v>
      </c>
      <c r="E68" s="100">
        <v>1996.6666666666667</v>
      </c>
      <c r="F68" s="100">
        <v>1751.8333333333333</v>
      </c>
      <c r="G68" s="100">
        <v>1700</v>
      </c>
      <c r="H68" s="100">
        <f t="shared" si="2"/>
        <v>1994.3333333333333</v>
      </c>
      <c r="I68" s="100">
        <v>1749</v>
      </c>
      <c r="J68" s="100">
        <v>1953</v>
      </c>
      <c r="M68" s="100">
        <v>2065</v>
      </c>
      <c r="N68" s="100">
        <v>1957</v>
      </c>
      <c r="O68" s="100">
        <v>1756</v>
      </c>
      <c r="P68" s="100">
        <v>1776</v>
      </c>
      <c r="Q68" s="100">
        <v>1829</v>
      </c>
      <c r="R68" s="100">
        <v>2146</v>
      </c>
      <c r="S68" s="100">
        <v>2349</v>
      </c>
      <c r="T68" s="100">
        <v>2468</v>
      </c>
      <c r="U68" s="100">
        <v>2115</v>
      </c>
      <c r="V68" s="100">
        <v>1769</v>
      </c>
    </row>
    <row r="69" spans="1:22" ht="4.5" customHeight="1">
      <c r="A69" s="74"/>
      <c r="B69" s="74"/>
      <c r="C69" s="75"/>
      <c r="D69" s="74"/>
      <c r="E69" s="74"/>
      <c r="F69" s="74"/>
      <c r="G69" s="74"/>
      <c r="H69" s="74"/>
      <c r="I69" s="74"/>
      <c r="J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ht="12" customHeight="1">
      <c r="A70" s="84" t="s">
        <v>48</v>
      </c>
      <c r="B70" s="43"/>
      <c r="C70" s="43"/>
      <c r="D70" s="43"/>
      <c r="E70" s="43"/>
      <c r="F70" s="43"/>
      <c r="G70" s="43"/>
      <c r="H70" s="43"/>
      <c r="I70" s="43"/>
      <c r="J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ht="12" customHeight="1">
      <c r="A71" s="84" t="s">
        <v>49</v>
      </c>
      <c r="B71" s="43"/>
      <c r="C71" s="43"/>
      <c r="D71" s="43"/>
      <c r="E71" s="43"/>
      <c r="F71" s="43"/>
      <c r="G71" s="43"/>
      <c r="H71" s="43"/>
      <c r="I71" s="43"/>
      <c r="J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ht="13.5">
      <c r="A72" s="43" t="s">
        <v>78</v>
      </c>
      <c r="B72" s="43"/>
      <c r="C72" s="43"/>
      <c r="D72" s="43"/>
      <c r="E72" s="43"/>
      <c r="F72" s="43"/>
      <c r="G72" s="43"/>
      <c r="H72" s="43"/>
      <c r="I72" s="43"/>
      <c r="J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</sheetData>
  <mergeCells count="30">
    <mergeCell ref="A6:B6"/>
    <mergeCell ref="C6:D6"/>
    <mergeCell ref="C5:E5"/>
    <mergeCell ref="E6:E7"/>
    <mergeCell ref="F6:H6"/>
    <mergeCell ref="N5:V5"/>
    <mergeCell ref="T6:V6"/>
    <mergeCell ref="Q6:S6"/>
    <mergeCell ref="N6:P6"/>
    <mergeCell ref="A33:B33"/>
    <mergeCell ref="C33:D34"/>
    <mergeCell ref="E33:G33"/>
    <mergeCell ref="C32:G32"/>
    <mergeCell ref="H32:J32"/>
    <mergeCell ref="J33:J34"/>
    <mergeCell ref="I33:I34"/>
    <mergeCell ref="H33:H34"/>
    <mergeCell ref="M32:O32"/>
    <mergeCell ref="O33:O34"/>
    <mergeCell ref="N33:N34"/>
    <mergeCell ref="M33:M34"/>
    <mergeCell ref="P33:Q34"/>
    <mergeCell ref="P32:S32"/>
    <mergeCell ref="R33:S34"/>
    <mergeCell ref="U33:V33"/>
    <mergeCell ref="A60:C61"/>
    <mergeCell ref="G60:G61"/>
    <mergeCell ref="F60:F61"/>
    <mergeCell ref="E60:E61"/>
    <mergeCell ref="D60:D6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70" customWidth="1"/>
    <col min="4" max="4" width="9.50390625" style="70" bestFit="1" customWidth="1"/>
    <col min="5" max="5" width="10.50390625" style="70" customWidth="1"/>
    <col min="6" max="6" width="5.25390625" style="70" customWidth="1"/>
    <col min="7" max="7" width="4.875" style="70" customWidth="1"/>
    <col min="8" max="8" width="9.625" style="70" customWidth="1"/>
    <col min="9" max="10" width="9.50390625" style="70" customWidth="1"/>
    <col min="11" max="16384" width="9.00390625" style="70" customWidth="1"/>
  </cols>
  <sheetData>
    <row r="1" spans="1:10" ht="13.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3.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4.25">
      <c r="A3" s="24" t="s">
        <v>318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3.5">
      <c r="A5" s="123" t="s">
        <v>83</v>
      </c>
      <c r="B5" s="117"/>
      <c r="C5" s="117" t="s">
        <v>72</v>
      </c>
      <c r="D5" s="117"/>
      <c r="E5" s="117" t="s">
        <v>74</v>
      </c>
      <c r="F5" s="117"/>
      <c r="G5" s="117" t="s">
        <v>89</v>
      </c>
      <c r="H5" s="117"/>
      <c r="I5" s="117" t="s">
        <v>90</v>
      </c>
      <c r="J5" s="121"/>
    </row>
    <row r="6" spans="1:10" ht="4.5" customHeight="1">
      <c r="A6" s="47"/>
      <c r="B6" s="68"/>
      <c r="C6" s="47"/>
      <c r="D6" s="47"/>
      <c r="E6" s="47"/>
      <c r="F6" s="47"/>
      <c r="G6" s="47"/>
      <c r="H6" s="47"/>
      <c r="I6" s="47"/>
      <c r="J6" s="47"/>
    </row>
    <row r="7" spans="1:10" ht="13.5">
      <c r="A7" s="76" t="s">
        <v>84</v>
      </c>
      <c r="B7" s="77" t="s">
        <v>261</v>
      </c>
      <c r="C7" s="101"/>
      <c r="D7" s="102">
        <v>663</v>
      </c>
      <c r="E7" s="103">
        <v>2897</v>
      </c>
      <c r="F7" s="103"/>
      <c r="G7" s="103"/>
      <c r="H7" s="102">
        <v>904</v>
      </c>
      <c r="I7" s="103"/>
      <c r="J7" s="102">
        <v>197</v>
      </c>
    </row>
    <row r="8" spans="1:10" ht="13.5">
      <c r="A8" s="80" t="s">
        <v>262</v>
      </c>
      <c r="B8" s="81" t="s">
        <v>263</v>
      </c>
      <c r="C8" s="101"/>
      <c r="D8" s="102">
        <v>730.25</v>
      </c>
      <c r="E8" s="103">
        <v>3030.5833333333335</v>
      </c>
      <c r="F8" s="103"/>
      <c r="G8" s="103"/>
      <c r="H8" s="102">
        <v>1107.4166666666667</v>
      </c>
      <c r="I8" s="103"/>
      <c r="J8" s="102">
        <v>207.91666666666666</v>
      </c>
    </row>
    <row r="9" spans="1:10" ht="13.5">
      <c r="A9" s="80" t="s">
        <v>262</v>
      </c>
      <c r="B9" s="81" t="s">
        <v>264</v>
      </c>
      <c r="C9" s="101"/>
      <c r="D9" s="102">
        <v>929.8333333333334</v>
      </c>
      <c r="E9" s="103">
        <v>4186.583333333333</v>
      </c>
      <c r="F9" s="103"/>
      <c r="G9" s="103"/>
      <c r="H9" s="102">
        <v>1929</v>
      </c>
      <c r="I9" s="103"/>
      <c r="J9" s="102">
        <v>226.83333333333334</v>
      </c>
    </row>
    <row r="10" spans="1:10" ht="13.5">
      <c r="A10" s="80" t="s">
        <v>262</v>
      </c>
      <c r="B10" s="81" t="s">
        <v>262</v>
      </c>
      <c r="C10" s="101"/>
      <c r="D10" s="102">
        <v>900.25</v>
      </c>
      <c r="E10" s="103">
        <v>4198.666666666667</v>
      </c>
      <c r="F10" s="103"/>
      <c r="G10" s="103"/>
      <c r="H10" s="102">
        <v>2033.75</v>
      </c>
      <c r="I10" s="103"/>
      <c r="J10" s="102">
        <v>233.58333333333334</v>
      </c>
    </row>
    <row r="11" spans="1:10" ht="16.5" customHeight="1">
      <c r="A11" s="80" t="s">
        <v>214</v>
      </c>
      <c r="B11" s="81" t="s">
        <v>265</v>
      </c>
      <c r="C11" s="101"/>
      <c r="D11" s="102">
        <f>AVERAGE(D12:D23)</f>
        <v>764.0833333333334</v>
      </c>
      <c r="E11" s="103">
        <f>AVERAGE(E12:E23)</f>
        <v>3627.9166666666665</v>
      </c>
      <c r="F11" s="103"/>
      <c r="G11" s="103"/>
      <c r="H11" s="102">
        <f>AVERAGE(H12:H23)</f>
        <v>1600.9166666666667</v>
      </c>
      <c r="I11" s="103"/>
      <c r="J11" s="102">
        <f>AVERAGE(J12:J23)</f>
        <v>205.91666666666666</v>
      </c>
    </row>
    <row r="12" spans="1:10" ht="16.5" customHeight="1">
      <c r="A12" s="82"/>
      <c r="B12" s="77" t="s">
        <v>20</v>
      </c>
      <c r="C12" s="101"/>
      <c r="D12" s="102">
        <v>844</v>
      </c>
      <c r="E12" s="103">
        <v>3488</v>
      </c>
      <c r="F12" s="103"/>
      <c r="G12" s="103"/>
      <c r="H12" s="102">
        <v>1487</v>
      </c>
      <c r="I12" s="103"/>
      <c r="J12" s="102">
        <v>182</v>
      </c>
    </row>
    <row r="13" spans="1:10" ht="13.5">
      <c r="A13" s="82"/>
      <c r="B13" s="77" t="s">
        <v>2</v>
      </c>
      <c r="C13" s="101"/>
      <c r="D13" s="102">
        <v>816</v>
      </c>
      <c r="E13" s="103">
        <v>3553</v>
      </c>
      <c r="F13" s="103"/>
      <c r="G13" s="103"/>
      <c r="H13" s="102">
        <v>1616</v>
      </c>
      <c r="I13" s="103"/>
      <c r="J13" s="102">
        <v>194</v>
      </c>
    </row>
    <row r="14" spans="1:10" ht="13.5">
      <c r="A14" s="82"/>
      <c r="B14" s="77" t="s">
        <v>3</v>
      </c>
      <c r="C14" s="101"/>
      <c r="D14" s="102">
        <v>862</v>
      </c>
      <c r="E14" s="103">
        <v>3819</v>
      </c>
      <c r="F14" s="103"/>
      <c r="G14" s="103"/>
      <c r="H14" s="102">
        <v>2000</v>
      </c>
      <c r="I14" s="103"/>
      <c r="J14" s="102">
        <v>228</v>
      </c>
    </row>
    <row r="15" spans="1:10" ht="13.5">
      <c r="A15" s="82"/>
      <c r="B15" s="77" t="s">
        <v>4</v>
      </c>
      <c r="C15" s="101"/>
      <c r="D15" s="102">
        <v>1062</v>
      </c>
      <c r="E15" s="103">
        <v>3996</v>
      </c>
      <c r="F15" s="103"/>
      <c r="G15" s="103"/>
      <c r="H15" s="102">
        <v>1710</v>
      </c>
      <c r="I15" s="103"/>
      <c r="J15" s="102">
        <v>212</v>
      </c>
    </row>
    <row r="16" spans="1:10" ht="13.5">
      <c r="A16" s="82"/>
      <c r="B16" s="77" t="s">
        <v>5</v>
      </c>
      <c r="C16" s="101"/>
      <c r="D16" s="102">
        <v>804</v>
      </c>
      <c r="E16" s="103">
        <v>3954</v>
      </c>
      <c r="F16" s="103"/>
      <c r="G16" s="103"/>
      <c r="H16" s="102">
        <v>1689</v>
      </c>
      <c r="I16" s="103"/>
      <c r="J16" s="102">
        <v>218</v>
      </c>
    </row>
    <row r="17" spans="1:10" ht="13.5">
      <c r="A17" s="82"/>
      <c r="B17" s="77" t="s">
        <v>6</v>
      </c>
      <c r="C17" s="101"/>
      <c r="D17" s="102">
        <v>812</v>
      </c>
      <c r="E17" s="103">
        <v>3909</v>
      </c>
      <c r="F17" s="103"/>
      <c r="G17" s="103"/>
      <c r="H17" s="102">
        <v>1868</v>
      </c>
      <c r="I17" s="103"/>
      <c r="J17" s="102">
        <v>224</v>
      </c>
    </row>
    <row r="18" spans="1:10" ht="16.5" customHeight="1">
      <c r="A18" s="82"/>
      <c r="B18" s="77" t="s">
        <v>7</v>
      </c>
      <c r="C18" s="101"/>
      <c r="D18" s="102">
        <v>670</v>
      </c>
      <c r="E18" s="103">
        <v>3648</v>
      </c>
      <c r="F18" s="103"/>
      <c r="G18" s="103"/>
      <c r="H18" s="102">
        <v>1375</v>
      </c>
      <c r="I18" s="103"/>
      <c r="J18" s="102">
        <v>184</v>
      </c>
    </row>
    <row r="19" spans="1:10" ht="13.5">
      <c r="A19" s="82"/>
      <c r="B19" s="77" t="s">
        <v>8</v>
      </c>
      <c r="C19" s="101"/>
      <c r="D19" s="102">
        <v>745</v>
      </c>
      <c r="E19" s="103">
        <v>3598</v>
      </c>
      <c r="F19" s="103"/>
      <c r="G19" s="103"/>
      <c r="H19" s="102">
        <v>1560</v>
      </c>
      <c r="I19" s="103"/>
      <c r="J19" s="102">
        <v>192</v>
      </c>
    </row>
    <row r="20" spans="1:10" ht="13.5">
      <c r="A20" s="82"/>
      <c r="B20" s="77" t="s">
        <v>9</v>
      </c>
      <c r="C20" s="101"/>
      <c r="D20" s="102">
        <v>689</v>
      </c>
      <c r="E20" s="103">
        <v>3497</v>
      </c>
      <c r="F20" s="103"/>
      <c r="G20" s="103"/>
      <c r="H20" s="102">
        <v>1598</v>
      </c>
      <c r="I20" s="103"/>
      <c r="J20" s="102">
        <v>215</v>
      </c>
    </row>
    <row r="21" spans="1:10" ht="13.5">
      <c r="A21" s="82"/>
      <c r="B21" s="77" t="s">
        <v>10</v>
      </c>
      <c r="C21" s="101"/>
      <c r="D21" s="102">
        <v>754</v>
      </c>
      <c r="E21" s="103">
        <v>3514</v>
      </c>
      <c r="F21" s="103"/>
      <c r="G21" s="103"/>
      <c r="H21" s="102">
        <v>1669</v>
      </c>
      <c r="I21" s="103"/>
      <c r="J21" s="102">
        <v>223</v>
      </c>
    </row>
    <row r="22" spans="1:10" ht="13.5">
      <c r="A22" s="82"/>
      <c r="B22" s="77" t="s">
        <v>11</v>
      </c>
      <c r="C22" s="101"/>
      <c r="D22" s="102">
        <v>619</v>
      </c>
      <c r="E22" s="103">
        <v>3397</v>
      </c>
      <c r="F22" s="103"/>
      <c r="G22" s="103"/>
      <c r="H22" s="102">
        <v>1544</v>
      </c>
      <c r="I22" s="103"/>
      <c r="J22" s="102">
        <v>215</v>
      </c>
    </row>
    <row r="23" spans="1:10" ht="13.5">
      <c r="A23" s="82"/>
      <c r="B23" s="77" t="s">
        <v>12</v>
      </c>
      <c r="C23" s="101"/>
      <c r="D23" s="102">
        <v>492</v>
      </c>
      <c r="E23" s="103">
        <v>3162</v>
      </c>
      <c r="F23" s="103"/>
      <c r="G23" s="103"/>
      <c r="H23" s="102">
        <v>1095</v>
      </c>
      <c r="I23" s="103"/>
      <c r="J23" s="102">
        <v>184</v>
      </c>
    </row>
    <row r="24" spans="1:10" ht="4.5" customHeight="1">
      <c r="A24" s="74"/>
      <c r="B24" s="75"/>
      <c r="C24" s="74"/>
      <c r="D24" s="74"/>
      <c r="E24" s="74"/>
      <c r="F24" s="74"/>
      <c r="G24" s="74"/>
      <c r="H24" s="74"/>
      <c r="I24" s="74"/>
      <c r="J24" s="74"/>
    </row>
    <row r="25" spans="1:10" ht="13.5">
      <c r="A25" s="84" t="s">
        <v>48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3.5">
      <c r="A26" s="43" t="s">
        <v>78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3.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3.5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3.5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14.25">
      <c r="A30" s="24" t="s">
        <v>319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3.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3.5">
      <c r="A32" s="123" t="s">
        <v>91</v>
      </c>
      <c r="B32" s="117"/>
      <c r="C32" s="117" t="s">
        <v>92</v>
      </c>
      <c r="D32" s="117"/>
      <c r="E32" s="117" t="s">
        <v>93</v>
      </c>
      <c r="F32" s="117"/>
      <c r="G32" s="117"/>
      <c r="H32" s="117"/>
      <c r="I32" s="117"/>
      <c r="J32" s="121"/>
    </row>
    <row r="33" spans="1:10" ht="13.5">
      <c r="A33" s="123"/>
      <c r="B33" s="117"/>
      <c r="C33" s="124" t="s">
        <v>94</v>
      </c>
      <c r="D33" s="117" t="s">
        <v>75</v>
      </c>
      <c r="E33" s="124" t="s">
        <v>95</v>
      </c>
      <c r="F33" s="117" t="s">
        <v>96</v>
      </c>
      <c r="G33" s="117"/>
      <c r="H33" s="117"/>
      <c r="I33" s="117"/>
      <c r="J33" s="121"/>
    </row>
    <row r="34" spans="1:10" ht="13.5">
      <c r="A34" s="123"/>
      <c r="B34" s="117"/>
      <c r="C34" s="117"/>
      <c r="D34" s="117"/>
      <c r="E34" s="117"/>
      <c r="F34" s="117" t="s">
        <v>97</v>
      </c>
      <c r="G34" s="117"/>
      <c r="H34" s="58" t="s">
        <v>98</v>
      </c>
      <c r="I34" s="58" t="s">
        <v>99</v>
      </c>
      <c r="J34" s="69" t="s">
        <v>100</v>
      </c>
    </row>
    <row r="35" spans="1:10" ht="4.5" customHeight="1">
      <c r="A35" s="43"/>
      <c r="B35" s="44"/>
      <c r="C35" s="43"/>
      <c r="D35" s="43"/>
      <c r="E35" s="43"/>
      <c r="F35" s="43"/>
      <c r="G35" s="43"/>
      <c r="H35" s="43"/>
      <c r="I35" s="43"/>
      <c r="J35" s="43"/>
    </row>
    <row r="36" spans="1:10" ht="13.5">
      <c r="A36" s="76" t="s">
        <v>84</v>
      </c>
      <c r="B36" s="77" t="s">
        <v>261</v>
      </c>
      <c r="C36" s="66">
        <v>355</v>
      </c>
      <c r="D36" s="66">
        <v>168</v>
      </c>
      <c r="E36" s="66">
        <v>186</v>
      </c>
      <c r="F36" s="104">
        <v>1616</v>
      </c>
      <c r="G36" s="104"/>
      <c r="H36" s="66">
        <v>680</v>
      </c>
      <c r="I36" s="66">
        <v>738</v>
      </c>
      <c r="J36" s="66">
        <v>198</v>
      </c>
    </row>
    <row r="37" spans="1:10" ht="13.5">
      <c r="A37" s="80" t="s">
        <v>225</v>
      </c>
      <c r="B37" s="81" t="s">
        <v>257</v>
      </c>
      <c r="C37" s="66">
        <v>346</v>
      </c>
      <c r="D37" s="66">
        <v>157</v>
      </c>
      <c r="E37" s="66">
        <v>223</v>
      </c>
      <c r="F37" s="104">
        <v>1640</v>
      </c>
      <c r="G37" s="104"/>
      <c r="H37" s="66">
        <v>574</v>
      </c>
      <c r="I37" s="66">
        <v>820</v>
      </c>
      <c r="J37" s="66">
        <v>246</v>
      </c>
    </row>
    <row r="38" spans="1:10" ht="13.5">
      <c r="A38" s="80" t="s">
        <v>225</v>
      </c>
      <c r="B38" s="81" t="s">
        <v>256</v>
      </c>
      <c r="C38" s="66">
        <v>527</v>
      </c>
      <c r="D38" s="66">
        <v>142</v>
      </c>
      <c r="E38" s="66">
        <v>290</v>
      </c>
      <c r="F38" s="104">
        <v>1737</v>
      </c>
      <c r="G38" s="104"/>
      <c r="H38" s="66">
        <v>679</v>
      </c>
      <c r="I38" s="66">
        <v>867</v>
      </c>
      <c r="J38" s="66">
        <v>191</v>
      </c>
    </row>
    <row r="39" spans="1:10" ht="13.5">
      <c r="A39" s="80" t="s">
        <v>224</v>
      </c>
      <c r="B39" s="81" t="s">
        <v>225</v>
      </c>
      <c r="C39" s="66">
        <v>405</v>
      </c>
      <c r="D39" s="66">
        <v>184</v>
      </c>
      <c r="E39" s="66">
        <v>235</v>
      </c>
      <c r="F39" s="104">
        <v>1875</v>
      </c>
      <c r="G39" s="104"/>
      <c r="H39" s="66">
        <v>565</v>
      </c>
      <c r="I39" s="66">
        <v>979</v>
      </c>
      <c r="J39" s="66">
        <v>331</v>
      </c>
    </row>
    <row r="40" spans="1:10" ht="16.5" customHeight="1">
      <c r="A40" s="80" t="s">
        <v>224</v>
      </c>
      <c r="B40" s="81" t="s">
        <v>255</v>
      </c>
      <c r="C40" s="105">
        <v>453</v>
      </c>
      <c r="D40" s="105">
        <v>183</v>
      </c>
      <c r="E40" s="105">
        <v>220</v>
      </c>
      <c r="F40" s="106">
        <v>1959</v>
      </c>
      <c r="G40" s="106"/>
      <c r="H40" s="105">
        <v>470</v>
      </c>
      <c r="I40" s="105">
        <v>1028</v>
      </c>
      <c r="J40" s="105">
        <v>461</v>
      </c>
    </row>
    <row r="41" spans="1:10" ht="16.5" customHeight="1">
      <c r="A41" s="82"/>
      <c r="B41" s="77" t="s">
        <v>85</v>
      </c>
      <c r="C41" s="105">
        <v>105</v>
      </c>
      <c r="D41" s="105">
        <v>38</v>
      </c>
      <c r="E41" s="105">
        <v>52</v>
      </c>
      <c r="F41" s="106">
        <v>1875</v>
      </c>
      <c r="G41" s="106"/>
      <c r="H41" s="105">
        <v>378</v>
      </c>
      <c r="I41" s="105">
        <v>1023</v>
      </c>
      <c r="J41" s="105">
        <v>474</v>
      </c>
    </row>
    <row r="42" spans="1:10" ht="13.5">
      <c r="A42" s="82"/>
      <c r="B42" s="77" t="s">
        <v>86</v>
      </c>
      <c r="C42" s="105">
        <v>108</v>
      </c>
      <c r="D42" s="105">
        <v>62</v>
      </c>
      <c r="E42" s="105">
        <v>58</v>
      </c>
      <c r="F42" s="106">
        <v>1926</v>
      </c>
      <c r="G42" s="106"/>
      <c r="H42" s="105">
        <v>420</v>
      </c>
      <c r="I42" s="105">
        <v>1029</v>
      </c>
      <c r="J42" s="105">
        <v>477</v>
      </c>
    </row>
    <row r="43" spans="1:10" ht="13.5">
      <c r="A43" s="82"/>
      <c r="B43" s="77" t="s">
        <v>87</v>
      </c>
      <c r="C43" s="105">
        <v>116</v>
      </c>
      <c r="D43" s="105">
        <v>38</v>
      </c>
      <c r="E43" s="105">
        <v>51</v>
      </c>
      <c r="F43" s="106">
        <v>1967</v>
      </c>
      <c r="G43" s="106"/>
      <c r="H43" s="105">
        <v>441</v>
      </c>
      <c r="I43" s="105">
        <v>1013</v>
      </c>
      <c r="J43" s="105">
        <v>519</v>
      </c>
    </row>
    <row r="44" spans="1:10" ht="13.5">
      <c r="A44" s="82"/>
      <c r="B44" s="77" t="s">
        <v>88</v>
      </c>
      <c r="C44" s="105">
        <v>124</v>
      </c>
      <c r="D44" s="105">
        <v>45</v>
      </c>
      <c r="E44" s="105">
        <v>59</v>
      </c>
      <c r="F44" s="106">
        <v>1959</v>
      </c>
      <c r="G44" s="106"/>
      <c r="H44" s="105">
        <v>470</v>
      </c>
      <c r="I44" s="105">
        <v>1028</v>
      </c>
      <c r="J44" s="105">
        <v>461</v>
      </c>
    </row>
    <row r="45" spans="1:10" ht="4.5" customHeight="1">
      <c r="A45" s="74"/>
      <c r="B45" s="75"/>
      <c r="C45" s="74"/>
      <c r="D45" s="74"/>
      <c r="E45" s="74"/>
      <c r="F45" s="74"/>
      <c r="G45" s="74"/>
      <c r="H45" s="74"/>
      <c r="I45" s="74"/>
      <c r="J45" s="74" t="s">
        <v>0</v>
      </c>
    </row>
    <row r="46" spans="1:10" ht="13.5">
      <c r="A46" s="43" t="s">
        <v>240</v>
      </c>
      <c r="B46" s="43"/>
      <c r="C46" s="43"/>
      <c r="D46" s="43"/>
      <c r="E46" s="43"/>
      <c r="F46" s="43"/>
      <c r="G46" s="43"/>
      <c r="H46" s="43"/>
      <c r="I46" s="43"/>
      <c r="J46" s="43"/>
    </row>
  </sheetData>
  <mergeCells count="13">
    <mergeCell ref="C32:D32"/>
    <mergeCell ref="E32:J32"/>
    <mergeCell ref="C5:D5"/>
    <mergeCell ref="A5:B5"/>
    <mergeCell ref="A32:B34"/>
    <mergeCell ref="C33:C34"/>
    <mergeCell ref="F33:J33"/>
    <mergeCell ref="E33:E34"/>
    <mergeCell ref="D33:D34"/>
    <mergeCell ref="F34:G34"/>
    <mergeCell ref="I5:J5"/>
    <mergeCell ref="G5:H5"/>
    <mergeCell ref="E5:F5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00390625" defaultRowHeight="13.5"/>
  <cols>
    <col min="1" max="1" width="17.625" style="0" customWidth="1"/>
    <col min="2" max="6" width="15.375" style="0" customWidth="1"/>
  </cols>
  <sheetData>
    <row r="1" spans="1:6" ht="13.5">
      <c r="A1" s="1"/>
      <c r="B1" s="1"/>
      <c r="C1" s="1"/>
      <c r="D1" s="1"/>
      <c r="E1" s="1"/>
      <c r="F1" s="3" t="s">
        <v>209</v>
      </c>
    </row>
    <row r="2" spans="1:6" ht="13.5">
      <c r="A2" s="1"/>
      <c r="B2" s="1"/>
      <c r="C2" s="1"/>
      <c r="D2" s="1"/>
      <c r="E2" s="1"/>
      <c r="F2" s="1"/>
    </row>
    <row r="3" spans="1:6" ht="14.25">
      <c r="A3" s="7" t="s">
        <v>320</v>
      </c>
      <c r="B3" s="1"/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3" t="s">
        <v>101</v>
      </c>
    </row>
    <row r="5" spans="1:6" ht="13.5">
      <c r="A5" s="11" t="s">
        <v>104</v>
      </c>
      <c r="B5" s="9" t="s">
        <v>274</v>
      </c>
      <c r="C5" s="9" t="s">
        <v>215</v>
      </c>
      <c r="D5" s="9" t="s">
        <v>223</v>
      </c>
      <c r="E5" s="19" t="s">
        <v>228</v>
      </c>
      <c r="F5" s="19" t="s">
        <v>275</v>
      </c>
    </row>
    <row r="6" spans="1:6" ht="13.5">
      <c r="A6" s="16"/>
      <c r="B6" s="1"/>
      <c r="C6" s="1"/>
      <c r="D6" s="1"/>
      <c r="E6" s="1"/>
      <c r="F6" s="1"/>
    </row>
    <row r="7" spans="1:6" ht="13.5">
      <c r="A7" s="16"/>
      <c r="C7" s="1"/>
      <c r="D7" s="8" t="s">
        <v>102</v>
      </c>
      <c r="E7" s="1"/>
      <c r="F7" s="1"/>
    </row>
    <row r="8" spans="1:6" ht="13.5">
      <c r="A8" s="25" t="s">
        <v>105</v>
      </c>
      <c r="B8" s="26">
        <v>26</v>
      </c>
      <c r="C8" s="26">
        <v>16</v>
      </c>
      <c r="D8" s="26">
        <v>10</v>
      </c>
      <c r="E8" s="26">
        <v>4</v>
      </c>
      <c r="F8" s="39">
        <f>SUM(F9:F11,F17:F19)</f>
        <v>4</v>
      </c>
    </row>
    <row r="9" spans="1:6" ht="13.5">
      <c r="A9" s="22" t="s">
        <v>106</v>
      </c>
      <c r="B9" s="26">
        <v>0</v>
      </c>
      <c r="C9" s="26">
        <v>0</v>
      </c>
      <c r="D9" s="26">
        <v>0</v>
      </c>
      <c r="E9" s="26">
        <v>0</v>
      </c>
      <c r="F9" s="39">
        <v>0</v>
      </c>
    </row>
    <row r="10" spans="1:6" ht="13.5">
      <c r="A10" s="22" t="s">
        <v>107</v>
      </c>
      <c r="B10" s="26">
        <v>0</v>
      </c>
      <c r="C10" s="26">
        <v>0</v>
      </c>
      <c r="D10" s="26">
        <v>0</v>
      </c>
      <c r="E10" s="26">
        <v>0</v>
      </c>
      <c r="F10" s="39">
        <v>0</v>
      </c>
    </row>
    <row r="11" spans="1:6" ht="18" customHeight="1">
      <c r="A11" s="22" t="s">
        <v>108</v>
      </c>
      <c r="B11" s="26">
        <v>26</v>
      </c>
      <c r="C11" s="26">
        <v>16</v>
      </c>
      <c r="D11" s="26">
        <v>10</v>
      </c>
      <c r="E11" s="26">
        <v>4</v>
      </c>
      <c r="F11" s="39">
        <f>F12+F15+F16</f>
        <v>4</v>
      </c>
    </row>
    <row r="12" spans="1:6" ht="13.5">
      <c r="A12" s="23" t="s">
        <v>109</v>
      </c>
      <c r="B12" s="26">
        <v>26</v>
      </c>
      <c r="C12" s="26">
        <v>16</v>
      </c>
      <c r="D12" s="26">
        <v>10</v>
      </c>
      <c r="E12" s="26">
        <v>4</v>
      </c>
      <c r="F12" s="39">
        <v>4</v>
      </c>
    </row>
    <row r="13" spans="1:6" ht="13.5">
      <c r="A13" s="23" t="s">
        <v>110</v>
      </c>
      <c r="B13" s="26">
        <v>24</v>
      </c>
      <c r="C13" s="26">
        <v>15</v>
      </c>
      <c r="D13" s="26">
        <v>10</v>
      </c>
      <c r="E13" s="26">
        <v>4</v>
      </c>
      <c r="F13" s="39">
        <v>4</v>
      </c>
    </row>
    <row r="14" spans="1:6" ht="13.5">
      <c r="A14" s="23" t="s">
        <v>111</v>
      </c>
      <c r="B14" s="26">
        <v>2</v>
      </c>
      <c r="C14" s="26">
        <v>1</v>
      </c>
      <c r="D14" s="26">
        <v>0</v>
      </c>
      <c r="E14" s="26">
        <v>0</v>
      </c>
      <c r="F14" s="39">
        <v>0</v>
      </c>
    </row>
    <row r="15" spans="1:6" ht="13.5">
      <c r="A15" s="23" t="s">
        <v>112</v>
      </c>
      <c r="B15" s="26">
        <v>0</v>
      </c>
      <c r="C15" s="26">
        <v>0</v>
      </c>
      <c r="D15" s="26">
        <v>0</v>
      </c>
      <c r="E15" s="26">
        <v>0</v>
      </c>
      <c r="F15" s="39">
        <v>0</v>
      </c>
    </row>
    <row r="16" spans="1:6" ht="13.5">
      <c r="A16" s="23" t="s">
        <v>113</v>
      </c>
      <c r="B16" s="26">
        <v>0</v>
      </c>
      <c r="C16" s="26">
        <v>0</v>
      </c>
      <c r="D16" s="26">
        <v>0</v>
      </c>
      <c r="E16" s="26">
        <v>0</v>
      </c>
      <c r="F16" s="39">
        <v>0</v>
      </c>
    </row>
    <row r="17" spans="1:6" ht="18" customHeight="1">
      <c r="A17" s="22" t="s">
        <v>114</v>
      </c>
      <c r="B17" s="26">
        <v>0</v>
      </c>
      <c r="C17" s="26">
        <v>0</v>
      </c>
      <c r="D17" s="26">
        <v>0</v>
      </c>
      <c r="E17" s="26">
        <v>0</v>
      </c>
      <c r="F17" s="39">
        <v>0</v>
      </c>
    </row>
    <row r="18" spans="1:6" ht="13.5">
      <c r="A18" s="22" t="s">
        <v>115</v>
      </c>
      <c r="B18" s="26">
        <v>0</v>
      </c>
      <c r="C18" s="26">
        <v>0</v>
      </c>
      <c r="D18" s="26">
        <v>0</v>
      </c>
      <c r="E18" s="26">
        <v>0</v>
      </c>
      <c r="F18" s="39">
        <v>0</v>
      </c>
    </row>
    <row r="19" spans="1:6" ht="13.5">
      <c r="A19" s="22" t="s">
        <v>116</v>
      </c>
      <c r="B19" s="26">
        <v>0</v>
      </c>
      <c r="C19" s="26">
        <v>0</v>
      </c>
      <c r="D19" s="26">
        <v>0</v>
      </c>
      <c r="E19" s="26">
        <v>0</v>
      </c>
      <c r="F19" s="39">
        <v>0</v>
      </c>
    </row>
    <row r="20" spans="1:6" ht="13.5">
      <c r="A20" s="16"/>
      <c r="C20" s="1"/>
      <c r="D20" s="8" t="s">
        <v>103</v>
      </c>
      <c r="E20" s="1"/>
      <c r="F20" s="20"/>
    </row>
    <row r="21" spans="1:6" ht="13.5">
      <c r="A21" s="25" t="s">
        <v>105</v>
      </c>
      <c r="B21" s="26">
        <v>548</v>
      </c>
      <c r="C21" s="26">
        <v>558</v>
      </c>
      <c r="D21" s="26">
        <v>347</v>
      </c>
      <c r="E21" s="26">
        <v>406</v>
      </c>
      <c r="F21" s="39">
        <f>SUM(F22:F26,F36,F42,F47)</f>
        <v>374</v>
      </c>
    </row>
    <row r="22" spans="1:6" ht="13.5">
      <c r="A22" s="22" t="s">
        <v>106</v>
      </c>
      <c r="B22" s="26">
        <v>5</v>
      </c>
      <c r="C22" s="26">
        <v>6</v>
      </c>
      <c r="D22" s="26">
        <v>3</v>
      </c>
      <c r="E22" s="26">
        <v>2</v>
      </c>
      <c r="F22" s="39">
        <v>7</v>
      </c>
    </row>
    <row r="23" spans="1:6" ht="13.5">
      <c r="A23" s="22" t="s">
        <v>117</v>
      </c>
      <c r="B23" s="26">
        <v>12</v>
      </c>
      <c r="C23" s="26">
        <v>14</v>
      </c>
      <c r="D23" s="26">
        <v>1</v>
      </c>
      <c r="E23" s="26">
        <v>4</v>
      </c>
      <c r="F23" s="39">
        <v>12</v>
      </c>
    </row>
    <row r="24" spans="1:6" ht="13.5">
      <c r="A24" s="22" t="s">
        <v>118</v>
      </c>
      <c r="B24" s="26">
        <v>4</v>
      </c>
      <c r="C24" s="26">
        <v>4</v>
      </c>
      <c r="D24" s="26">
        <v>3</v>
      </c>
      <c r="E24" s="26">
        <v>4</v>
      </c>
      <c r="F24" s="39">
        <v>4</v>
      </c>
    </row>
    <row r="25" spans="1:6" ht="13.5">
      <c r="A25" s="22" t="s">
        <v>119</v>
      </c>
      <c r="B25" s="26">
        <v>3</v>
      </c>
      <c r="C25" s="26">
        <v>3</v>
      </c>
      <c r="D25" s="26">
        <v>1</v>
      </c>
      <c r="E25" s="26">
        <v>2</v>
      </c>
      <c r="F25" s="39">
        <v>2</v>
      </c>
    </row>
    <row r="26" spans="1:6" ht="18" customHeight="1">
      <c r="A26" s="22" t="s">
        <v>120</v>
      </c>
      <c r="B26" s="26">
        <v>464</v>
      </c>
      <c r="C26" s="26">
        <v>444</v>
      </c>
      <c r="D26" s="26">
        <v>301</v>
      </c>
      <c r="E26" s="26">
        <v>343</v>
      </c>
      <c r="F26" s="39">
        <f>SUM(F27,F30:F35)</f>
        <v>302</v>
      </c>
    </row>
    <row r="27" spans="1:6" ht="13.5">
      <c r="A27" s="23" t="s">
        <v>109</v>
      </c>
      <c r="B27" s="26">
        <v>347</v>
      </c>
      <c r="C27" s="26">
        <v>327</v>
      </c>
      <c r="D27" s="26">
        <v>260</v>
      </c>
      <c r="E27" s="26">
        <v>283</v>
      </c>
      <c r="F27" s="39">
        <f>F28+F29</f>
        <v>256</v>
      </c>
    </row>
    <row r="28" spans="1:6" ht="13.5">
      <c r="A28" s="23" t="s">
        <v>110</v>
      </c>
      <c r="B28" s="26">
        <v>208</v>
      </c>
      <c r="C28" s="26">
        <v>169</v>
      </c>
      <c r="D28" s="26">
        <v>167</v>
      </c>
      <c r="E28" s="26">
        <v>184</v>
      </c>
      <c r="F28" s="39">
        <v>167</v>
      </c>
    </row>
    <row r="29" spans="1:6" ht="13.5">
      <c r="A29" s="23" t="s">
        <v>111</v>
      </c>
      <c r="B29" s="26">
        <v>139</v>
      </c>
      <c r="C29" s="26">
        <v>158</v>
      </c>
      <c r="D29" s="26">
        <v>93</v>
      </c>
      <c r="E29" s="26">
        <v>99</v>
      </c>
      <c r="F29" s="39">
        <v>89</v>
      </c>
    </row>
    <row r="30" spans="1:6" ht="13.5">
      <c r="A30" s="23" t="s">
        <v>121</v>
      </c>
      <c r="B30" s="26">
        <v>10</v>
      </c>
      <c r="C30" s="26">
        <v>5</v>
      </c>
      <c r="D30" s="26">
        <v>2</v>
      </c>
      <c r="E30" s="26">
        <v>2</v>
      </c>
      <c r="F30" s="39">
        <v>2</v>
      </c>
    </row>
    <row r="31" spans="1:6" ht="13.5">
      <c r="A31" s="23" t="s">
        <v>122</v>
      </c>
      <c r="B31" s="26">
        <v>6</v>
      </c>
      <c r="C31" s="26">
        <v>9</v>
      </c>
      <c r="D31" s="26">
        <v>1</v>
      </c>
      <c r="E31" s="26">
        <v>1</v>
      </c>
      <c r="F31" s="39">
        <v>0</v>
      </c>
    </row>
    <row r="32" spans="1:6" ht="13.5">
      <c r="A32" s="23" t="s">
        <v>112</v>
      </c>
      <c r="B32" s="26">
        <v>87</v>
      </c>
      <c r="C32" s="26">
        <v>87</v>
      </c>
      <c r="D32" s="26">
        <v>37</v>
      </c>
      <c r="E32" s="26">
        <v>52</v>
      </c>
      <c r="F32" s="39">
        <v>39</v>
      </c>
    </row>
    <row r="33" spans="1:6" ht="13.5">
      <c r="A33" s="23" t="s">
        <v>123</v>
      </c>
      <c r="B33" s="26">
        <v>10</v>
      </c>
      <c r="C33" s="26">
        <v>5</v>
      </c>
      <c r="D33" s="26">
        <v>0</v>
      </c>
      <c r="E33" s="26">
        <v>0</v>
      </c>
      <c r="F33" s="39">
        <v>0</v>
      </c>
    </row>
    <row r="34" spans="1:6" ht="13.5">
      <c r="A34" s="23" t="s">
        <v>124</v>
      </c>
      <c r="B34" s="26">
        <v>4</v>
      </c>
      <c r="C34" s="26">
        <v>11</v>
      </c>
      <c r="D34" s="26">
        <v>1</v>
      </c>
      <c r="E34" s="26">
        <v>4</v>
      </c>
      <c r="F34" s="39">
        <v>4</v>
      </c>
    </row>
    <row r="35" spans="1:6" ht="13.5">
      <c r="A35" s="23" t="s">
        <v>241</v>
      </c>
      <c r="B35" s="26">
        <v>0</v>
      </c>
      <c r="C35" s="26">
        <v>0</v>
      </c>
      <c r="D35" s="26">
        <v>0</v>
      </c>
      <c r="E35" s="26">
        <v>1</v>
      </c>
      <c r="F35" s="39">
        <v>1</v>
      </c>
    </row>
    <row r="36" spans="1:6" ht="18" customHeight="1">
      <c r="A36" s="22" t="s">
        <v>125</v>
      </c>
      <c r="B36" s="26">
        <v>18</v>
      </c>
      <c r="C36" s="26">
        <v>23</v>
      </c>
      <c r="D36" s="26">
        <v>6</v>
      </c>
      <c r="E36" s="26">
        <v>13</v>
      </c>
      <c r="F36" s="39">
        <f>SUM(F37:F41)</f>
        <v>14</v>
      </c>
    </row>
    <row r="37" spans="1:6" ht="13.5">
      <c r="A37" s="23" t="s">
        <v>126</v>
      </c>
      <c r="B37" s="26">
        <v>4</v>
      </c>
      <c r="C37" s="26">
        <v>4</v>
      </c>
      <c r="D37" s="26">
        <v>1</v>
      </c>
      <c r="E37" s="26">
        <v>1</v>
      </c>
      <c r="F37" s="39">
        <v>2</v>
      </c>
    </row>
    <row r="38" spans="1:6" ht="13.5">
      <c r="A38" s="23" t="s">
        <v>127</v>
      </c>
      <c r="B38" s="26">
        <v>1</v>
      </c>
      <c r="C38" s="26">
        <v>6</v>
      </c>
      <c r="D38" s="26">
        <v>2</v>
      </c>
      <c r="E38" s="26">
        <v>3</v>
      </c>
      <c r="F38" s="39">
        <v>2</v>
      </c>
    </row>
    <row r="39" spans="1:6" ht="13.5">
      <c r="A39" s="23" t="s">
        <v>128</v>
      </c>
      <c r="B39" s="26">
        <v>6</v>
      </c>
      <c r="C39" s="26">
        <v>10</v>
      </c>
      <c r="D39" s="26">
        <v>1</v>
      </c>
      <c r="E39" s="26">
        <v>3</v>
      </c>
      <c r="F39" s="39">
        <v>2</v>
      </c>
    </row>
    <row r="40" spans="1:6" ht="13.5">
      <c r="A40" s="23" t="s">
        <v>129</v>
      </c>
      <c r="B40" s="26">
        <v>1</v>
      </c>
      <c r="C40" s="26">
        <v>0</v>
      </c>
      <c r="D40" s="26">
        <v>1</v>
      </c>
      <c r="E40" s="26">
        <v>2</v>
      </c>
      <c r="F40" s="39">
        <v>3</v>
      </c>
    </row>
    <row r="41" spans="1:6" ht="13.5">
      <c r="A41" s="23" t="s">
        <v>130</v>
      </c>
      <c r="B41" s="26">
        <v>6</v>
      </c>
      <c r="C41" s="26">
        <v>3</v>
      </c>
      <c r="D41" s="26">
        <v>1</v>
      </c>
      <c r="E41" s="26">
        <v>4</v>
      </c>
      <c r="F41" s="39">
        <v>5</v>
      </c>
    </row>
    <row r="42" spans="1:6" ht="18" customHeight="1">
      <c r="A42" s="22" t="s">
        <v>131</v>
      </c>
      <c r="B42" s="26">
        <v>9</v>
      </c>
      <c r="C42" s="26">
        <v>21</v>
      </c>
      <c r="D42" s="26">
        <v>2</v>
      </c>
      <c r="E42" s="26">
        <v>5</v>
      </c>
      <c r="F42" s="39">
        <f>SUM(F43:F46)</f>
        <v>5</v>
      </c>
    </row>
    <row r="43" spans="1:6" ht="13.5">
      <c r="A43" s="23" t="s">
        <v>132</v>
      </c>
      <c r="B43" s="26">
        <v>4</v>
      </c>
      <c r="C43" s="26">
        <v>8</v>
      </c>
      <c r="D43" s="26">
        <v>1</v>
      </c>
      <c r="E43" s="26">
        <v>2</v>
      </c>
      <c r="F43" s="39">
        <v>2</v>
      </c>
    </row>
    <row r="44" spans="1:6" ht="13.5">
      <c r="A44" s="23" t="s">
        <v>133</v>
      </c>
      <c r="B44" s="26">
        <v>2</v>
      </c>
      <c r="C44" s="26">
        <v>3</v>
      </c>
      <c r="D44" s="26">
        <v>0</v>
      </c>
      <c r="E44" s="26">
        <v>2</v>
      </c>
      <c r="F44" s="39">
        <v>2</v>
      </c>
    </row>
    <row r="45" spans="1:6" ht="13.5">
      <c r="A45" s="23" t="s">
        <v>134</v>
      </c>
      <c r="B45" s="26">
        <v>2</v>
      </c>
      <c r="C45" s="26">
        <v>5</v>
      </c>
      <c r="D45" s="26">
        <v>0</v>
      </c>
      <c r="E45" s="26">
        <v>1</v>
      </c>
      <c r="F45" s="39">
        <v>1</v>
      </c>
    </row>
    <row r="46" spans="1:6" ht="13.5">
      <c r="A46" s="23" t="s">
        <v>135</v>
      </c>
      <c r="B46" s="26">
        <v>1</v>
      </c>
      <c r="C46" s="26">
        <v>5</v>
      </c>
      <c r="D46" s="26">
        <v>1</v>
      </c>
      <c r="E46" s="26">
        <v>0</v>
      </c>
      <c r="F46" s="39">
        <v>0</v>
      </c>
    </row>
    <row r="47" spans="1:6" ht="18" customHeight="1">
      <c r="A47" s="22" t="s">
        <v>136</v>
      </c>
      <c r="B47" s="26">
        <v>33</v>
      </c>
      <c r="C47" s="26">
        <v>43</v>
      </c>
      <c r="D47" s="26">
        <v>30</v>
      </c>
      <c r="E47" s="26">
        <v>33</v>
      </c>
      <c r="F47" s="39">
        <f>SUM(F48:F55)</f>
        <v>28</v>
      </c>
    </row>
    <row r="48" spans="1:6" ht="13.5">
      <c r="A48" s="23" t="s">
        <v>137</v>
      </c>
      <c r="B48" s="26">
        <v>3</v>
      </c>
      <c r="C48" s="26">
        <v>5</v>
      </c>
      <c r="D48" s="26">
        <v>7</v>
      </c>
      <c r="E48" s="26">
        <v>4</v>
      </c>
      <c r="F48" s="39">
        <v>4</v>
      </c>
    </row>
    <row r="49" spans="1:6" ht="13.5">
      <c r="A49" s="23" t="s">
        <v>138</v>
      </c>
      <c r="B49" s="26">
        <v>1</v>
      </c>
      <c r="C49" s="26">
        <v>2</v>
      </c>
      <c r="D49" s="26">
        <v>2</v>
      </c>
      <c r="E49" s="26">
        <v>3</v>
      </c>
      <c r="F49" s="39">
        <v>0</v>
      </c>
    </row>
    <row r="50" spans="1:6" ht="13.5">
      <c r="A50" s="23" t="s">
        <v>139</v>
      </c>
      <c r="B50" s="26">
        <v>3</v>
      </c>
      <c r="C50" s="26">
        <v>8</v>
      </c>
      <c r="D50" s="26">
        <v>5</v>
      </c>
      <c r="E50" s="26">
        <v>7</v>
      </c>
      <c r="F50" s="39">
        <v>9</v>
      </c>
    </row>
    <row r="51" spans="1:6" ht="13.5">
      <c r="A51" s="23" t="s">
        <v>140</v>
      </c>
      <c r="B51" s="26">
        <v>4</v>
      </c>
      <c r="C51" s="26">
        <v>5</v>
      </c>
      <c r="D51" s="26">
        <v>5</v>
      </c>
      <c r="E51" s="26">
        <v>8</v>
      </c>
      <c r="F51" s="39">
        <v>9</v>
      </c>
    </row>
    <row r="52" spans="1:6" ht="13.5">
      <c r="A52" s="23" t="s">
        <v>141</v>
      </c>
      <c r="B52" s="26">
        <v>2</v>
      </c>
      <c r="C52" s="26">
        <v>0</v>
      </c>
      <c r="D52" s="26">
        <v>0</v>
      </c>
      <c r="E52" s="26">
        <v>0</v>
      </c>
      <c r="F52" s="39">
        <v>0</v>
      </c>
    </row>
    <row r="53" spans="1:6" ht="13.5">
      <c r="A53" s="23" t="s">
        <v>142</v>
      </c>
      <c r="B53" s="26">
        <v>1</v>
      </c>
      <c r="C53" s="26">
        <v>0</v>
      </c>
      <c r="D53" s="26">
        <v>4</v>
      </c>
      <c r="E53" s="26">
        <v>2</v>
      </c>
      <c r="F53" s="39">
        <v>2</v>
      </c>
    </row>
    <row r="54" spans="1:6" ht="13.5">
      <c r="A54" s="23" t="s">
        <v>143</v>
      </c>
      <c r="B54" s="26">
        <v>17</v>
      </c>
      <c r="C54" s="26">
        <v>19</v>
      </c>
      <c r="D54" s="26">
        <v>6</v>
      </c>
      <c r="E54" s="26">
        <v>9</v>
      </c>
      <c r="F54" s="39">
        <v>4</v>
      </c>
    </row>
    <row r="55" spans="1:6" ht="13.5">
      <c r="A55" s="23" t="s">
        <v>144</v>
      </c>
      <c r="B55" s="26">
        <v>2</v>
      </c>
      <c r="C55" s="26">
        <v>4</v>
      </c>
      <c r="D55" s="26">
        <v>1</v>
      </c>
      <c r="E55" s="26">
        <v>0</v>
      </c>
      <c r="F55" s="39">
        <v>0</v>
      </c>
    </row>
    <row r="56" spans="1:6" ht="4.5" customHeight="1">
      <c r="A56" s="18"/>
      <c r="B56" s="17"/>
      <c r="C56" s="17"/>
      <c r="D56" s="17"/>
      <c r="E56" s="17"/>
      <c r="F56" s="17"/>
    </row>
    <row r="57" spans="1:6" ht="13.5">
      <c r="A57" s="1" t="s">
        <v>239</v>
      </c>
      <c r="B57" s="1"/>
      <c r="C57" s="1"/>
      <c r="D57" s="1"/>
      <c r="E57" s="1"/>
      <c r="F57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11" max="11" width="1.12109375" style="0" customWidth="1"/>
  </cols>
  <sheetData>
    <row r="1" spans="1:10" ht="13.5">
      <c r="A1" s="1" t="s">
        <v>321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7" t="s">
        <v>322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6" t="s">
        <v>164</v>
      </c>
      <c r="B4" s="1"/>
      <c r="C4" s="1"/>
      <c r="D4" s="1"/>
      <c r="E4" s="1"/>
      <c r="F4" s="1"/>
      <c r="G4" s="1"/>
      <c r="H4" s="1"/>
      <c r="I4" s="1"/>
      <c r="J4" s="1"/>
    </row>
    <row r="5" spans="1:10" ht="9" customHeight="1">
      <c r="A5" s="109" t="s">
        <v>145</v>
      </c>
      <c r="B5" s="110"/>
      <c r="C5" s="110" t="s">
        <v>146</v>
      </c>
      <c r="D5" s="110" t="s">
        <v>147</v>
      </c>
      <c r="E5" s="127" t="s">
        <v>166</v>
      </c>
      <c r="F5" s="110" t="s">
        <v>148</v>
      </c>
      <c r="G5" s="110" t="s">
        <v>149</v>
      </c>
      <c r="H5" s="126" t="s">
        <v>150</v>
      </c>
      <c r="I5" s="11"/>
      <c r="J5" s="125" t="s">
        <v>165</v>
      </c>
    </row>
    <row r="6" spans="1:10" ht="12.75" customHeight="1">
      <c r="A6" s="109"/>
      <c r="B6" s="110"/>
      <c r="C6" s="110"/>
      <c r="D6" s="110"/>
      <c r="E6" s="128"/>
      <c r="F6" s="110"/>
      <c r="G6" s="110"/>
      <c r="H6" s="110"/>
      <c r="I6" s="9" t="s">
        <v>151</v>
      </c>
      <c r="J6" s="126"/>
    </row>
    <row r="7" spans="1:10" ht="12" customHeight="1">
      <c r="A7" s="3" t="s">
        <v>1</v>
      </c>
      <c r="B7" s="15" t="s">
        <v>284</v>
      </c>
      <c r="C7" s="8" t="s">
        <v>152</v>
      </c>
      <c r="D7" s="2">
        <v>690</v>
      </c>
      <c r="E7" s="2">
        <v>193</v>
      </c>
      <c r="F7" s="2">
        <v>687</v>
      </c>
      <c r="G7" s="2">
        <v>106</v>
      </c>
      <c r="H7" s="2">
        <v>600</v>
      </c>
      <c r="I7" s="2">
        <v>565</v>
      </c>
      <c r="J7" s="2">
        <v>174</v>
      </c>
    </row>
    <row r="8" spans="1:10" ht="12" customHeight="1">
      <c r="A8" s="38" t="s">
        <v>225</v>
      </c>
      <c r="B8" s="21" t="s">
        <v>257</v>
      </c>
      <c r="C8" s="8" t="s">
        <v>152</v>
      </c>
      <c r="D8" s="2">
        <v>770</v>
      </c>
      <c r="E8" s="2">
        <v>173</v>
      </c>
      <c r="F8" s="2">
        <v>747</v>
      </c>
      <c r="G8" s="2">
        <v>132</v>
      </c>
      <c r="H8" s="2">
        <v>619</v>
      </c>
      <c r="I8" s="2">
        <v>429</v>
      </c>
      <c r="J8" s="2">
        <v>169</v>
      </c>
    </row>
    <row r="9" spans="1:10" ht="12" customHeight="1">
      <c r="A9" s="3" t="s">
        <v>224</v>
      </c>
      <c r="B9" s="21" t="s">
        <v>264</v>
      </c>
      <c r="C9" s="8" t="s">
        <v>152</v>
      </c>
      <c r="D9" s="2">
        <v>770</v>
      </c>
      <c r="E9" s="2">
        <v>173</v>
      </c>
      <c r="F9" s="2">
        <v>747</v>
      </c>
      <c r="G9" s="2">
        <v>132</v>
      </c>
      <c r="H9" s="2">
        <v>619</v>
      </c>
      <c r="I9" s="2">
        <v>429</v>
      </c>
      <c r="J9" s="2">
        <v>169</v>
      </c>
    </row>
    <row r="10" spans="1:10" ht="12" customHeight="1">
      <c r="A10" s="38" t="s">
        <v>224</v>
      </c>
      <c r="B10" s="21" t="s">
        <v>267</v>
      </c>
      <c r="C10" s="8" t="s">
        <v>152</v>
      </c>
      <c r="D10" s="42">
        <v>792</v>
      </c>
      <c r="E10" s="42">
        <v>170</v>
      </c>
      <c r="F10" s="42">
        <v>736</v>
      </c>
      <c r="G10" s="42">
        <v>148</v>
      </c>
      <c r="H10" s="42">
        <v>564</v>
      </c>
      <c r="I10" s="42">
        <v>377</v>
      </c>
      <c r="J10" s="42">
        <v>192</v>
      </c>
    </row>
    <row r="11" spans="1:10" ht="12" customHeight="1">
      <c r="A11" s="38" t="s">
        <v>216</v>
      </c>
      <c r="B11" s="21" t="s">
        <v>285</v>
      </c>
      <c r="C11" s="8" t="s">
        <v>152</v>
      </c>
      <c r="D11" s="42">
        <v>846</v>
      </c>
      <c r="E11" s="42">
        <v>187</v>
      </c>
      <c r="F11" s="42">
        <v>763</v>
      </c>
      <c r="G11" s="42">
        <v>181</v>
      </c>
      <c r="H11" s="42">
        <v>592</v>
      </c>
      <c r="I11" s="42">
        <v>401</v>
      </c>
      <c r="J11" s="42">
        <v>177</v>
      </c>
    </row>
    <row r="12" spans="1:10" ht="10.5" customHeight="1">
      <c r="A12" s="1" t="s">
        <v>153</v>
      </c>
      <c r="B12" s="16"/>
      <c r="C12" s="8"/>
      <c r="D12" s="53"/>
      <c r="E12" s="53"/>
      <c r="F12" s="53"/>
      <c r="G12" s="53"/>
      <c r="H12" s="53"/>
      <c r="I12" s="53"/>
      <c r="J12" s="53"/>
    </row>
    <row r="13" spans="1:10" ht="10.5" customHeight="1">
      <c r="A13" s="43" t="s">
        <v>161</v>
      </c>
      <c r="B13" s="44"/>
      <c r="C13" s="45"/>
      <c r="D13" s="42"/>
      <c r="E13" s="42"/>
      <c r="F13" s="42"/>
      <c r="G13" s="42"/>
      <c r="H13" s="42"/>
      <c r="I13" s="42"/>
      <c r="J13" s="42"/>
    </row>
    <row r="14" spans="1:10" ht="10.5" customHeight="1">
      <c r="A14" s="43"/>
      <c r="B14" s="44" t="s">
        <v>291</v>
      </c>
      <c r="C14" s="45" t="s">
        <v>154</v>
      </c>
      <c r="D14" s="42">
        <v>18</v>
      </c>
      <c r="E14" s="42">
        <v>0</v>
      </c>
      <c r="F14" s="42">
        <v>17</v>
      </c>
      <c r="G14" s="42">
        <v>7</v>
      </c>
      <c r="H14" s="42">
        <v>10</v>
      </c>
      <c r="I14" s="42">
        <v>9</v>
      </c>
      <c r="J14" s="42">
        <v>0</v>
      </c>
    </row>
    <row r="15" spans="1:10" ht="10.5" customHeight="1">
      <c r="A15" s="43"/>
      <c r="B15" s="44" t="s">
        <v>294</v>
      </c>
      <c r="C15" s="45" t="s">
        <v>154</v>
      </c>
      <c r="D15" s="42">
        <v>18</v>
      </c>
      <c r="E15" s="42">
        <v>0</v>
      </c>
      <c r="F15" s="42">
        <v>18</v>
      </c>
      <c r="G15" s="42">
        <v>12</v>
      </c>
      <c r="H15" s="42">
        <v>6</v>
      </c>
      <c r="I15" s="42">
        <v>6</v>
      </c>
      <c r="J15" s="42">
        <v>0</v>
      </c>
    </row>
    <row r="16" spans="1:10" ht="10.5" customHeight="1">
      <c r="A16" s="43" t="s">
        <v>233</v>
      </c>
      <c r="B16" s="44"/>
      <c r="C16" s="45"/>
      <c r="D16" s="42"/>
      <c r="E16" s="42"/>
      <c r="F16" s="42"/>
      <c r="G16" s="42"/>
      <c r="H16" s="42"/>
      <c r="I16" s="42"/>
      <c r="J16" s="42"/>
    </row>
    <row r="17" spans="1:10" ht="10.5" customHeight="1">
      <c r="A17" s="43"/>
      <c r="B17" s="44" t="s">
        <v>229</v>
      </c>
      <c r="C17" s="45" t="s">
        <v>154</v>
      </c>
      <c r="D17" s="42">
        <v>0</v>
      </c>
      <c r="E17" s="42">
        <v>18</v>
      </c>
      <c r="F17" s="42">
        <v>0</v>
      </c>
      <c r="G17" s="42">
        <v>1</v>
      </c>
      <c r="H17" s="42">
        <v>17</v>
      </c>
      <c r="I17" s="42">
        <v>17</v>
      </c>
      <c r="J17" s="42">
        <v>0</v>
      </c>
    </row>
    <row r="18" spans="1:10" ht="10.5" customHeight="1">
      <c r="A18" s="46"/>
      <c r="B18" s="44" t="s">
        <v>295</v>
      </c>
      <c r="C18" s="47" t="s">
        <v>154</v>
      </c>
      <c r="D18" s="42">
        <v>18</v>
      </c>
      <c r="E18" s="42">
        <v>0</v>
      </c>
      <c r="F18" s="42">
        <v>18</v>
      </c>
      <c r="G18" s="42">
        <v>8</v>
      </c>
      <c r="H18" s="42">
        <v>10</v>
      </c>
      <c r="I18" s="42">
        <v>10</v>
      </c>
      <c r="J18" s="42">
        <v>0</v>
      </c>
    </row>
    <row r="19" spans="1:10" ht="10.5" customHeight="1">
      <c r="A19" s="46"/>
      <c r="B19" s="44" t="s">
        <v>286</v>
      </c>
      <c r="C19" s="47" t="s">
        <v>154</v>
      </c>
      <c r="D19" s="42">
        <v>18</v>
      </c>
      <c r="E19" s="42">
        <v>0</v>
      </c>
      <c r="F19" s="42">
        <v>18</v>
      </c>
      <c r="G19" s="42">
        <v>1</v>
      </c>
      <c r="H19" s="42">
        <v>0</v>
      </c>
      <c r="I19" s="42">
        <v>0</v>
      </c>
      <c r="J19" s="42">
        <v>17</v>
      </c>
    </row>
    <row r="20" spans="1:10" ht="10.5" customHeight="1">
      <c r="A20" s="43" t="s">
        <v>162</v>
      </c>
      <c r="B20" s="44"/>
      <c r="C20" s="45"/>
      <c r="D20" s="42"/>
      <c r="E20" s="42"/>
      <c r="F20" s="42"/>
      <c r="G20" s="42"/>
      <c r="H20" s="42"/>
      <c r="I20" s="42"/>
      <c r="J20" s="42"/>
    </row>
    <row r="21" spans="1:10" ht="10.5" customHeight="1">
      <c r="A21" s="43"/>
      <c r="B21" s="44" t="s">
        <v>229</v>
      </c>
      <c r="C21" s="45" t="s">
        <v>154</v>
      </c>
      <c r="D21" s="42">
        <v>0</v>
      </c>
      <c r="E21" s="42">
        <v>10</v>
      </c>
      <c r="F21" s="42">
        <v>0</v>
      </c>
      <c r="G21" s="42">
        <v>2</v>
      </c>
      <c r="H21" s="42">
        <v>8</v>
      </c>
      <c r="I21" s="42">
        <v>8</v>
      </c>
      <c r="J21" s="42">
        <v>0</v>
      </c>
    </row>
    <row r="22" spans="1:10" ht="10.5" customHeight="1">
      <c r="A22" s="43"/>
      <c r="B22" s="44" t="s">
        <v>160</v>
      </c>
      <c r="C22" s="45" t="s">
        <v>154</v>
      </c>
      <c r="D22" s="42">
        <v>18</v>
      </c>
      <c r="E22" s="42">
        <v>0</v>
      </c>
      <c r="F22" s="42">
        <v>18</v>
      </c>
      <c r="G22" s="42">
        <v>4</v>
      </c>
      <c r="H22" s="42">
        <v>14</v>
      </c>
      <c r="I22" s="42">
        <v>13</v>
      </c>
      <c r="J22" s="42">
        <v>0</v>
      </c>
    </row>
    <row r="23" spans="1:10" ht="10.5" customHeight="1">
      <c r="A23" s="43"/>
      <c r="B23" s="44" t="s">
        <v>158</v>
      </c>
      <c r="C23" s="45" t="s">
        <v>154</v>
      </c>
      <c r="D23" s="42">
        <v>18</v>
      </c>
      <c r="E23" s="42">
        <v>0</v>
      </c>
      <c r="F23" s="42">
        <v>18</v>
      </c>
      <c r="G23" s="42">
        <v>6</v>
      </c>
      <c r="H23" s="42">
        <v>12</v>
      </c>
      <c r="I23" s="42">
        <v>11</v>
      </c>
      <c r="J23" s="42">
        <v>0</v>
      </c>
    </row>
    <row r="24" spans="1:10" ht="10.5" customHeight="1">
      <c r="A24" s="43"/>
      <c r="B24" s="44" t="s">
        <v>155</v>
      </c>
      <c r="C24" s="45" t="s">
        <v>154</v>
      </c>
      <c r="D24" s="42">
        <v>18</v>
      </c>
      <c r="E24" s="42">
        <v>0</v>
      </c>
      <c r="F24" s="42">
        <v>18</v>
      </c>
      <c r="G24" s="42">
        <v>3</v>
      </c>
      <c r="H24" s="42">
        <v>15</v>
      </c>
      <c r="I24" s="42">
        <v>11</v>
      </c>
      <c r="J24" s="42">
        <v>0</v>
      </c>
    </row>
    <row r="25" spans="1:10" ht="10.5" customHeight="1">
      <c r="A25" s="43"/>
      <c r="B25" s="44" t="s">
        <v>286</v>
      </c>
      <c r="C25" s="45" t="s">
        <v>154</v>
      </c>
      <c r="D25" s="42">
        <v>18</v>
      </c>
      <c r="E25" s="42">
        <v>0</v>
      </c>
      <c r="F25" s="42">
        <v>18</v>
      </c>
      <c r="G25" s="42">
        <v>1</v>
      </c>
      <c r="H25" s="42">
        <v>0</v>
      </c>
      <c r="I25" s="42">
        <v>0</v>
      </c>
      <c r="J25" s="42">
        <v>17</v>
      </c>
    </row>
    <row r="26" spans="1:10" ht="10.5" customHeight="1">
      <c r="A26" s="43" t="s">
        <v>237</v>
      </c>
      <c r="B26" s="44"/>
      <c r="C26" s="45"/>
      <c r="D26" s="42"/>
      <c r="E26" s="42"/>
      <c r="F26" s="42"/>
      <c r="G26" s="42"/>
      <c r="H26" s="42"/>
      <c r="I26" s="42"/>
      <c r="J26" s="42"/>
    </row>
    <row r="27" spans="1:10" ht="10.5" customHeight="1">
      <c r="A27" s="43"/>
      <c r="B27" s="44" t="s">
        <v>296</v>
      </c>
      <c r="C27" s="45" t="s">
        <v>154</v>
      </c>
      <c r="D27" s="42">
        <v>0</v>
      </c>
      <c r="E27" s="42">
        <v>18</v>
      </c>
      <c r="F27" s="42">
        <v>0</v>
      </c>
      <c r="G27" s="42">
        <v>2</v>
      </c>
      <c r="H27" s="42">
        <v>16</v>
      </c>
      <c r="I27" s="42">
        <v>14</v>
      </c>
      <c r="J27" s="42">
        <v>0</v>
      </c>
    </row>
    <row r="28" spans="1:10" ht="10.5" customHeight="1">
      <c r="A28" s="43"/>
      <c r="B28" s="44" t="s">
        <v>297</v>
      </c>
      <c r="C28" s="45" t="s">
        <v>154</v>
      </c>
      <c r="D28" s="42">
        <v>18</v>
      </c>
      <c r="E28" s="42">
        <v>0</v>
      </c>
      <c r="F28" s="42">
        <v>18</v>
      </c>
      <c r="G28" s="42">
        <v>3</v>
      </c>
      <c r="H28" s="42">
        <v>15</v>
      </c>
      <c r="I28" s="42">
        <v>15</v>
      </c>
      <c r="J28" s="42">
        <v>0</v>
      </c>
    </row>
    <row r="29" spans="1:10" ht="10.5" customHeight="1">
      <c r="A29" s="43"/>
      <c r="B29" s="44" t="s">
        <v>290</v>
      </c>
      <c r="C29" s="45" t="s">
        <v>154</v>
      </c>
      <c r="D29" s="42">
        <v>18</v>
      </c>
      <c r="E29" s="42">
        <v>0</v>
      </c>
      <c r="F29" s="42">
        <v>11</v>
      </c>
      <c r="G29" s="42">
        <v>0</v>
      </c>
      <c r="H29" s="42">
        <v>0</v>
      </c>
      <c r="I29" s="42">
        <v>0</v>
      </c>
      <c r="J29" s="42">
        <v>11</v>
      </c>
    </row>
    <row r="30" spans="1:10" ht="10.5" customHeight="1">
      <c r="A30" s="43" t="s">
        <v>235</v>
      </c>
      <c r="B30" s="44"/>
      <c r="C30" s="45"/>
      <c r="D30" s="42"/>
      <c r="E30" s="42"/>
      <c r="F30" s="42"/>
      <c r="G30" s="42"/>
      <c r="H30" s="42"/>
      <c r="I30" s="42"/>
      <c r="J30" s="42"/>
    </row>
    <row r="31" spans="1:10" ht="10.5" customHeight="1">
      <c r="A31" s="43"/>
      <c r="B31" s="44" t="s">
        <v>298</v>
      </c>
      <c r="C31" s="45" t="s">
        <v>218</v>
      </c>
      <c r="D31" s="42">
        <v>0</v>
      </c>
      <c r="E31" s="42">
        <v>16</v>
      </c>
      <c r="F31" s="42">
        <v>0</v>
      </c>
      <c r="G31" s="42">
        <v>1</v>
      </c>
      <c r="H31" s="42">
        <v>15</v>
      </c>
      <c r="I31" s="42">
        <v>12</v>
      </c>
      <c r="J31" s="42">
        <v>0</v>
      </c>
    </row>
    <row r="32" spans="1:10" ht="10.5" customHeight="1">
      <c r="A32" s="43"/>
      <c r="B32" s="44" t="s">
        <v>299</v>
      </c>
      <c r="C32" s="45" t="s">
        <v>218</v>
      </c>
      <c r="D32" s="42">
        <v>0</v>
      </c>
      <c r="E32" s="42">
        <v>18</v>
      </c>
      <c r="F32" s="42">
        <v>0</v>
      </c>
      <c r="G32" s="42">
        <v>2</v>
      </c>
      <c r="H32" s="42">
        <v>16</v>
      </c>
      <c r="I32" s="42">
        <v>14</v>
      </c>
      <c r="J32" s="42">
        <v>0</v>
      </c>
    </row>
    <row r="33" spans="1:10" ht="10.5" customHeight="1">
      <c r="A33" s="43"/>
      <c r="B33" s="44" t="s">
        <v>300</v>
      </c>
      <c r="C33" s="45" t="s">
        <v>218</v>
      </c>
      <c r="D33" s="42">
        <v>20</v>
      </c>
      <c r="E33" s="42">
        <v>0</v>
      </c>
      <c r="F33" s="42">
        <v>20</v>
      </c>
      <c r="G33" s="42">
        <v>8</v>
      </c>
      <c r="H33" s="42">
        <v>0</v>
      </c>
      <c r="I33" s="42">
        <v>0</v>
      </c>
      <c r="J33" s="42">
        <v>12</v>
      </c>
    </row>
    <row r="34" spans="1:10" ht="10.5" customHeight="1">
      <c r="A34" s="43"/>
      <c r="B34" s="44" t="s">
        <v>287</v>
      </c>
      <c r="C34" s="45" t="s">
        <v>218</v>
      </c>
      <c r="D34" s="42">
        <v>20</v>
      </c>
      <c r="E34" s="42">
        <v>0</v>
      </c>
      <c r="F34" s="42">
        <v>16</v>
      </c>
      <c r="G34" s="42">
        <v>0</v>
      </c>
      <c r="H34" s="42">
        <v>0</v>
      </c>
      <c r="I34" s="42">
        <v>0</v>
      </c>
      <c r="J34" s="42">
        <v>16</v>
      </c>
    </row>
    <row r="35" spans="1:10" ht="10.5" customHeight="1">
      <c r="A35" s="43" t="s">
        <v>163</v>
      </c>
      <c r="B35" s="44"/>
      <c r="C35" s="45"/>
      <c r="D35" s="42"/>
      <c r="E35" s="42"/>
      <c r="F35" s="42"/>
      <c r="G35" s="42"/>
      <c r="H35" s="42"/>
      <c r="I35" s="42"/>
      <c r="J35" s="42"/>
    </row>
    <row r="36" spans="1:10" ht="10.5" customHeight="1">
      <c r="A36" s="43"/>
      <c r="B36" s="44" t="s">
        <v>229</v>
      </c>
      <c r="C36" s="45" t="s">
        <v>154</v>
      </c>
      <c r="D36" s="42">
        <v>0</v>
      </c>
      <c r="E36" s="42">
        <v>17</v>
      </c>
      <c r="F36" s="42">
        <v>0</v>
      </c>
      <c r="G36" s="42">
        <v>0</v>
      </c>
      <c r="H36" s="42">
        <v>17</v>
      </c>
      <c r="I36" s="42">
        <v>12</v>
      </c>
      <c r="J36" s="42">
        <v>0</v>
      </c>
    </row>
    <row r="37" spans="1:10" ht="10.5" customHeight="1">
      <c r="A37" s="43"/>
      <c r="B37" s="44" t="s">
        <v>301</v>
      </c>
      <c r="C37" s="45" t="s">
        <v>154</v>
      </c>
      <c r="D37" s="42">
        <v>20</v>
      </c>
      <c r="E37" s="42">
        <v>0</v>
      </c>
      <c r="F37" s="42">
        <v>20</v>
      </c>
      <c r="G37" s="42">
        <v>3</v>
      </c>
      <c r="H37" s="42">
        <v>17</v>
      </c>
      <c r="I37" s="42">
        <v>16</v>
      </c>
      <c r="J37" s="42">
        <v>0</v>
      </c>
    </row>
    <row r="38" spans="1:10" ht="10.5" customHeight="1">
      <c r="A38" s="43"/>
      <c r="B38" s="44" t="s">
        <v>295</v>
      </c>
      <c r="C38" s="45" t="s">
        <v>154</v>
      </c>
      <c r="D38" s="42">
        <v>20</v>
      </c>
      <c r="E38" s="42">
        <v>0</v>
      </c>
      <c r="F38" s="42">
        <v>20</v>
      </c>
      <c r="G38" s="42">
        <v>4</v>
      </c>
      <c r="H38" s="42">
        <v>16</v>
      </c>
      <c r="I38" s="42">
        <v>14</v>
      </c>
      <c r="J38" s="42">
        <v>0</v>
      </c>
    </row>
    <row r="39" spans="1:10" ht="10.5" customHeight="1">
      <c r="A39" s="43"/>
      <c r="B39" s="44" t="s">
        <v>294</v>
      </c>
      <c r="C39" s="45" t="s">
        <v>154</v>
      </c>
      <c r="D39" s="42">
        <v>20</v>
      </c>
      <c r="E39" s="42">
        <v>0</v>
      </c>
      <c r="F39" s="42">
        <v>20</v>
      </c>
      <c r="G39" s="42">
        <v>4</v>
      </c>
      <c r="H39" s="42">
        <v>16</v>
      </c>
      <c r="I39" s="42">
        <v>16</v>
      </c>
      <c r="J39" s="42">
        <v>0</v>
      </c>
    </row>
    <row r="40" spans="1:10" ht="10.5" customHeight="1">
      <c r="A40" s="43"/>
      <c r="B40" s="44" t="s">
        <v>286</v>
      </c>
      <c r="C40" s="45" t="s">
        <v>154</v>
      </c>
      <c r="D40" s="42">
        <v>20</v>
      </c>
      <c r="E40" s="42">
        <v>0</v>
      </c>
      <c r="F40" s="42">
        <v>20</v>
      </c>
      <c r="G40" s="42">
        <v>2</v>
      </c>
      <c r="H40" s="42">
        <v>0</v>
      </c>
      <c r="I40" s="42">
        <v>0</v>
      </c>
      <c r="J40" s="42">
        <v>18</v>
      </c>
    </row>
    <row r="41" spans="1:10" ht="10.5" customHeight="1">
      <c r="A41" s="43" t="s">
        <v>212</v>
      </c>
      <c r="B41" s="44"/>
      <c r="C41" s="45"/>
      <c r="D41" s="42"/>
      <c r="E41" s="42"/>
      <c r="F41" s="42"/>
      <c r="G41" s="42"/>
      <c r="H41" s="42"/>
      <c r="I41" s="42"/>
      <c r="J41" s="42"/>
    </row>
    <row r="42" spans="1:10" ht="10.5" customHeight="1">
      <c r="A42" s="43"/>
      <c r="B42" s="44" t="s">
        <v>291</v>
      </c>
      <c r="C42" s="45" t="s">
        <v>154</v>
      </c>
      <c r="D42" s="42">
        <v>24</v>
      </c>
      <c r="E42" s="42">
        <v>0</v>
      </c>
      <c r="F42" s="42">
        <v>24</v>
      </c>
      <c r="G42" s="42">
        <v>6</v>
      </c>
      <c r="H42" s="42">
        <v>18</v>
      </c>
      <c r="I42" s="42">
        <v>12</v>
      </c>
      <c r="J42" s="42">
        <v>0</v>
      </c>
    </row>
    <row r="43" spans="1:10" ht="10.5" customHeight="1">
      <c r="A43" s="43"/>
      <c r="B43" s="44" t="s">
        <v>217</v>
      </c>
      <c r="C43" s="45" t="s">
        <v>154</v>
      </c>
      <c r="D43" s="42">
        <v>24</v>
      </c>
      <c r="E43" s="42">
        <v>0</v>
      </c>
      <c r="F43" s="42">
        <v>24</v>
      </c>
      <c r="G43" s="42">
        <v>5</v>
      </c>
      <c r="H43" s="42">
        <v>19</v>
      </c>
      <c r="I43" s="42">
        <v>15</v>
      </c>
      <c r="J43" s="42">
        <v>0</v>
      </c>
    </row>
    <row r="44" spans="1:10" ht="10.5" customHeight="1">
      <c r="A44" s="43" t="s">
        <v>328</v>
      </c>
      <c r="B44" s="44"/>
      <c r="C44" s="45"/>
      <c r="D44" s="42"/>
      <c r="E44" s="42"/>
      <c r="F44" s="42"/>
      <c r="G44" s="42"/>
      <c r="H44" s="42"/>
      <c r="I44" s="42"/>
      <c r="J44" s="42"/>
    </row>
    <row r="45" spans="1:10" ht="10.5" customHeight="1">
      <c r="A45" s="43"/>
      <c r="B45" s="44" t="s">
        <v>293</v>
      </c>
      <c r="C45" s="45" t="s">
        <v>154</v>
      </c>
      <c r="D45" s="42">
        <v>0</v>
      </c>
      <c r="E45" s="42">
        <v>23</v>
      </c>
      <c r="F45" s="42">
        <v>0</v>
      </c>
      <c r="G45" s="42">
        <v>2</v>
      </c>
      <c r="H45" s="42">
        <v>21</v>
      </c>
      <c r="I45" s="42">
        <v>12</v>
      </c>
      <c r="J45" s="42">
        <v>0</v>
      </c>
    </row>
    <row r="46" spans="1:10" ht="10.5" customHeight="1">
      <c r="A46" s="43"/>
      <c r="B46" s="44" t="s">
        <v>158</v>
      </c>
      <c r="C46" s="45" t="s">
        <v>154</v>
      </c>
      <c r="D46" s="42">
        <v>24</v>
      </c>
      <c r="E46" s="42">
        <v>0</v>
      </c>
      <c r="F46" s="42">
        <v>20</v>
      </c>
      <c r="G46" s="42">
        <v>5</v>
      </c>
      <c r="H46" s="42">
        <v>15</v>
      </c>
      <c r="I46" s="42">
        <v>6</v>
      </c>
      <c r="J46" s="42">
        <v>0</v>
      </c>
    </row>
    <row r="47" spans="1:10" ht="10.5" customHeight="1">
      <c r="A47" s="43"/>
      <c r="B47" s="44" t="s">
        <v>286</v>
      </c>
      <c r="C47" s="45" t="s">
        <v>154</v>
      </c>
      <c r="D47" s="42">
        <v>24</v>
      </c>
      <c r="E47" s="42">
        <v>0</v>
      </c>
      <c r="F47" s="42">
        <v>21</v>
      </c>
      <c r="G47" s="42">
        <v>0</v>
      </c>
      <c r="H47" s="42">
        <v>0</v>
      </c>
      <c r="I47" s="42">
        <v>0</v>
      </c>
      <c r="J47" s="42">
        <v>21</v>
      </c>
    </row>
    <row r="48" spans="1:10" ht="10.5" customHeight="1">
      <c r="A48" s="43" t="s">
        <v>159</v>
      </c>
      <c r="B48" s="44"/>
      <c r="C48" s="45"/>
      <c r="D48" s="42"/>
      <c r="E48" s="42"/>
      <c r="F48" s="42"/>
      <c r="G48" s="42"/>
      <c r="H48" s="42"/>
      <c r="I48" s="42"/>
      <c r="J48" s="42"/>
    </row>
    <row r="49" spans="1:10" ht="10.5" customHeight="1">
      <c r="A49" s="43"/>
      <c r="B49" s="44" t="s">
        <v>229</v>
      </c>
      <c r="C49" s="45" t="s">
        <v>154</v>
      </c>
      <c r="D49" s="42">
        <v>0</v>
      </c>
      <c r="E49" s="42">
        <v>15</v>
      </c>
      <c r="F49" s="42">
        <v>0</v>
      </c>
      <c r="G49" s="42">
        <v>1</v>
      </c>
      <c r="H49" s="42">
        <v>14</v>
      </c>
      <c r="I49" s="42">
        <v>14</v>
      </c>
      <c r="J49" s="42">
        <v>0</v>
      </c>
    </row>
    <row r="50" spans="1:10" ht="10.5" customHeight="1">
      <c r="A50" s="43"/>
      <c r="B50" s="44" t="s">
        <v>160</v>
      </c>
      <c r="C50" s="45" t="s">
        <v>154</v>
      </c>
      <c r="D50" s="42">
        <v>18</v>
      </c>
      <c r="E50" s="42">
        <v>0</v>
      </c>
      <c r="F50" s="42">
        <v>18</v>
      </c>
      <c r="G50" s="42">
        <v>5</v>
      </c>
      <c r="H50" s="42">
        <v>13</v>
      </c>
      <c r="I50" s="42">
        <v>12</v>
      </c>
      <c r="J50" s="42">
        <v>0</v>
      </c>
    </row>
    <row r="51" spans="1:10" ht="10.5" customHeight="1">
      <c r="A51" s="43"/>
      <c r="B51" s="44" t="s">
        <v>158</v>
      </c>
      <c r="C51" s="45" t="s">
        <v>154</v>
      </c>
      <c r="D51" s="42">
        <v>18</v>
      </c>
      <c r="E51" s="42">
        <v>0</v>
      </c>
      <c r="F51" s="42">
        <v>18</v>
      </c>
      <c r="G51" s="42">
        <v>4</v>
      </c>
      <c r="H51" s="42">
        <v>14</v>
      </c>
      <c r="I51" s="42">
        <v>12</v>
      </c>
      <c r="J51" s="42">
        <v>0</v>
      </c>
    </row>
    <row r="52" spans="1:10" ht="10.5" customHeight="1">
      <c r="A52" s="43"/>
      <c r="B52" s="44" t="s">
        <v>155</v>
      </c>
      <c r="C52" s="45" t="s">
        <v>154</v>
      </c>
      <c r="D52" s="42">
        <v>18</v>
      </c>
      <c r="E52" s="42">
        <v>0</v>
      </c>
      <c r="F52" s="42">
        <v>18</v>
      </c>
      <c r="G52" s="42">
        <v>4</v>
      </c>
      <c r="H52" s="42">
        <v>14</v>
      </c>
      <c r="I52" s="42">
        <v>10</v>
      </c>
      <c r="J52" s="42">
        <v>0</v>
      </c>
    </row>
    <row r="53" spans="1:10" ht="10.5" customHeight="1">
      <c r="A53" s="43"/>
      <c r="B53" s="44" t="s">
        <v>286</v>
      </c>
      <c r="C53" s="45" t="s">
        <v>154</v>
      </c>
      <c r="D53" s="42">
        <v>18</v>
      </c>
      <c r="E53" s="42">
        <v>0</v>
      </c>
      <c r="F53" s="42">
        <v>18</v>
      </c>
      <c r="G53" s="42">
        <v>1</v>
      </c>
      <c r="H53" s="42">
        <v>0</v>
      </c>
      <c r="I53" s="42">
        <v>0</v>
      </c>
      <c r="J53" s="42">
        <v>17</v>
      </c>
    </row>
    <row r="54" spans="1:10" ht="10.5" customHeight="1">
      <c r="A54" s="43" t="s">
        <v>156</v>
      </c>
      <c r="B54" s="44"/>
      <c r="C54" s="45"/>
      <c r="D54" s="42"/>
      <c r="E54" s="42"/>
      <c r="F54" s="42"/>
      <c r="G54" s="42"/>
      <c r="H54" s="42"/>
      <c r="I54" s="42"/>
      <c r="J54" s="42"/>
    </row>
    <row r="55" spans="1:10" ht="10.5" customHeight="1">
      <c r="A55" s="43"/>
      <c r="B55" s="44" t="s">
        <v>229</v>
      </c>
      <c r="C55" s="45" t="s">
        <v>154</v>
      </c>
      <c r="D55" s="42">
        <v>0</v>
      </c>
      <c r="E55" s="42">
        <v>23</v>
      </c>
      <c r="F55" s="42">
        <v>0</v>
      </c>
      <c r="G55" s="42">
        <v>7</v>
      </c>
      <c r="H55" s="42">
        <v>16</v>
      </c>
      <c r="I55" s="42">
        <v>8</v>
      </c>
      <c r="J55" s="42">
        <v>0</v>
      </c>
    </row>
    <row r="56" spans="1:10" ht="10.5" customHeight="1">
      <c r="A56" s="43"/>
      <c r="B56" s="44" t="s">
        <v>157</v>
      </c>
      <c r="C56" s="45" t="s">
        <v>154</v>
      </c>
      <c r="D56" s="42">
        <v>24</v>
      </c>
      <c r="E56" s="42">
        <v>0</v>
      </c>
      <c r="F56" s="42">
        <v>24</v>
      </c>
      <c r="G56" s="42">
        <v>8</v>
      </c>
      <c r="H56" s="42">
        <v>16</v>
      </c>
      <c r="I56" s="42">
        <v>14</v>
      </c>
      <c r="J56" s="42">
        <v>0</v>
      </c>
    </row>
    <row r="57" spans="1:10" ht="10.5" customHeight="1">
      <c r="A57" s="43"/>
      <c r="B57" s="44" t="s">
        <v>158</v>
      </c>
      <c r="C57" s="45" t="s">
        <v>154</v>
      </c>
      <c r="D57" s="42">
        <v>24</v>
      </c>
      <c r="E57" s="42">
        <v>0</v>
      </c>
      <c r="F57" s="42">
        <v>24</v>
      </c>
      <c r="G57" s="42">
        <v>8</v>
      </c>
      <c r="H57" s="42">
        <v>16</v>
      </c>
      <c r="I57" s="42">
        <v>12</v>
      </c>
      <c r="J57" s="42">
        <v>0</v>
      </c>
    </row>
    <row r="58" spans="1:10" ht="10.5" customHeight="1">
      <c r="A58" s="43"/>
      <c r="B58" s="44" t="s">
        <v>155</v>
      </c>
      <c r="C58" s="45" t="s">
        <v>154</v>
      </c>
      <c r="D58" s="42">
        <v>24</v>
      </c>
      <c r="E58" s="42">
        <v>0</v>
      </c>
      <c r="F58" s="42">
        <v>24</v>
      </c>
      <c r="G58" s="42">
        <v>13</v>
      </c>
      <c r="H58" s="42">
        <v>11</v>
      </c>
      <c r="I58" s="42">
        <v>10</v>
      </c>
      <c r="J58" s="42">
        <v>0</v>
      </c>
    </row>
    <row r="59" spans="1:10" ht="10.5" customHeight="1">
      <c r="A59" s="43"/>
      <c r="B59" s="44" t="s">
        <v>286</v>
      </c>
      <c r="C59" s="45" t="s">
        <v>154</v>
      </c>
      <c r="D59" s="42">
        <v>24</v>
      </c>
      <c r="E59" s="42">
        <v>0</v>
      </c>
      <c r="F59" s="42">
        <v>24</v>
      </c>
      <c r="G59" s="42">
        <v>3</v>
      </c>
      <c r="H59" s="42">
        <v>0</v>
      </c>
      <c r="I59" s="42">
        <v>0</v>
      </c>
      <c r="J59" s="42">
        <v>21</v>
      </c>
    </row>
    <row r="60" spans="1:10" ht="10.5" customHeight="1">
      <c r="A60" s="43" t="s">
        <v>219</v>
      </c>
      <c r="B60" s="44"/>
      <c r="C60" s="45"/>
      <c r="D60" s="42"/>
      <c r="E60" s="42"/>
      <c r="F60" s="42"/>
      <c r="G60" s="54"/>
      <c r="H60" s="54"/>
      <c r="I60" s="54"/>
      <c r="J60" s="54"/>
    </row>
    <row r="61" spans="1:10" ht="10.5" customHeight="1">
      <c r="A61" s="43"/>
      <c r="B61" s="44" t="s">
        <v>292</v>
      </c>
      <c r="C61" s="45" t="s">
        <v>220</v>
      </c>
      <c r="D61" s="42">
        <v>24</v>
      </c>
      <c r="E61" s="42">
        <v>0</v>
      </c>
      <c r="F61" s="42">
        <v>24</v>
      </c>
      <c r="G61" s="42">
        <v>2</v>
      </c>
      <c r="H61" s="42">
        <v>22</v>
      </c>
      <c r="I61" s="42">
        <v>0</v>
      </c>
      <c r="J61" s="42">
        <v>0</v>
      </c>
    </row>
    <row r="62" spans="1:10" ht="10.5" customHeight="1">
      <c r="A62" s="43"/>
      <c r="B62" s="44" t="s">
        <v>236</v>
      </c>
      <c r="C62" s="45" t="s">
        <v>220</v>
      </c>
      <c r="D62" s="42">
        <v>24</v>
      </c>
      <c r="E62" s="42">
        <v>0</v>
      </c>
      <c r="F62" s="42">
        <v>22</v>
      </c>
      <c r="G62" s="42">
        <v>0</v>
      </c>
      <c r="H62" s="42">
        <v>22</v>
      </c>
      <c r="I62" s="42">
        <v>0</v>
      </c>
      <c r="J62" s="42">
        <v>0</v>
      </c>
    </row>
    <row r="63" spans="1:10" ht="10.5" customHeight="1">
      <c r="A63" s="43"/>
      <c r="B63" s="44" t="s">
        <v>221</v>
      </c>
      <c r="C63" s="45" t="s">
        <v>220</v>
      </c>
      <c r="D63" s="42">
        <v>24</v>
      </c>
      <c r="E63" s="42">
        <v>0</v>
      </c>
      <c r="F63" s="42">
        <v>23</v>
      </c>
      <c r="G63" s="42">
        <v>4</v>
      </c>
      <c r="H63" s="42">
        <v>19</v>
      </c>
      <c r="I63" s="42">
        <v>0</v>
      </c>
      <c r="J63" s="42">
        <v>0</v>
      </c>
    </row>
    <row r="64" spans="1:10" ht="10.5" customHeight="1">
      <c r="A64" s="43"/>
      <c r="B64" s="44" t="s">
        <v>288</v>
      </c>
      <c r="C64" s="45" t="s">
        <v>220</v>
      </c>
      <c r="D64" s="42">
        <v>24</v>
      </c>
      <c r="E64" s="42">
        <v>0</v>
      </c>
      <c r="F64" s="42">
        <v>14</v>
      </c>
      <c r="G64" s="42">
        <v>0</v>
      </c>
      <c r="H64" s="42">
        <v>14</v>
      </c>
      <c r="I64" s="42">
        <v>0</v>
      </c>
      <c r="J64" s="42">
        <v>0</v>
      </c>
    </row>
    <row r="65" spans="1:10" ht="10.5" customHeight="1">
      <c r="A65" s="43" t="s">
        <v>222</v>
      </c>
      <c r="B65" s="44"/>
      <c r="C65" s="45"/>
      <c r="D65" s="42"/>
      <c r="E65" s="42"/>
      <c r="F65" s="42"/>
      <c r="G65" s="42"/>
      <c r="H65" s="42"/>
      <c r="I65" s="42"/>
      <c r="J65" s="42"/>
    </row>
    <row r="66" spans="1:10" ht="10.5" customHeight="1">
      <c r="A66" s="43"/>
      <c r="B66" s="44" t="s">
        <v>229</v>
      </c>
      <c r="C66" s="45" t="s">
        <v>154</v>
      </c>
      <c r="D66" s="42">
        <v>0</v>
      </c>
      <c r="E66" s="42">
        <v>22</v>
      </c>
      <c r="F66" s="42">
        <v>0</v>
      </c>
      <c r="G66" s="42">
        <v>4</v>
      </c>
      <c r="H66" s="42">
        <v>18</v>
      </c>
      <c r="I66" s="42">
        <v>11</v>
      </c>
      <c r="J66" s="42">
        <v>0</v>
      </c>
    </row>
    <row r="67" spans="1:10" ht="10.5" customHeight="1">
      <c r="A67" s="43"/>
      <c r="B67" s="44" t="s">
        <v>157</v>
      </c>
      <c r="C67" s="45" t="s">
        <v>154</v>
      </c>
      <c r="D67" s="42">
        <v>24</v>
      </c>
      <c r="E67" s="42">
        <v>0</v>
      </c>
      <c r="F67" s="42">
        <v>18</v>
      </c>
      <c r="G67" s="42">
        <v>6</v>
      </c>
      <c r="H67" s="42">
        <v>12</v>
      </c>
      <c r="I67" s="42">
        <v>10</v>
      </c>
      <c r="J67" s="42">
        <v>0</v>
      </c>
    </row>
    <row r="68" spans="1:10" ht="10.5" customHeight="1">
      <c r="A68" s="43"/>
      <c r="B68" s="44" t="s">
        <v>158</v>
      </c>
      <c r="C68" s="45" t="s">
        <v>154</v>
      </c>
      <c r="D68" s="42">
        <v>24</v>
      </c>
      <c r="E68" s="42">
        <v>0</v>
      </c>
      <c r="F68" s="42">
        <v>22</v>
      </c>
      <c r="G68" s="42">
        <v>4</v>
      </c>
      <c r="H68" s="42">
        <v>18</v>
      </c>
      <c r="I68" s="42">
        <v>16</v>
      </c>
      <c r="J68" s="42">
        <v>0</v>
      </c>
    </row>
    <row r="69" spans="1:10" ht="10.5" customHeight="1">
      <c r="A69" s="43"/>
      <c r="B69" s="44" t="s">
        <v>155</v>
      </c>
      <c r="C69" s="45" t="s">
        <v>154</v>
      </c>
      <c r="D69" s="42">
        <v>24</v>
      </c>
      <c r="E69" s="42">
        <v>0</v>
      </c>
      <c r="F69" s="42">
        <v>22</v>
      </c>
      <c r="G69" s="42">
        <v>4</v>
      </c>
      <c r="H69" s="42">
        <v>18</v>
      </c>
      <c r="I69" s="42">
        <v>14</v>
      </c>
      <c r="J69" s="42">
        <v>0</v>
      </c>
    </row>
    <row r="70" spans="1:10" ht="10.5" customHeight="1">
      <c r="A70" s="43"/>
      <c r="B70" s="44" t="s">
        <v>289</v>
      </c>
      <c r="C70" s="45" t="s">
        <v>154</v>
      </c>
      <c r="D70" s="42">
        <v>24</v>
      </c>
      <c r="E70" s="42">
        <v>0</v>
      </c>
      <c r="F70" s="42">
        <v>19</v>
      </c>
      <c r="G70" s="42">
        <v>4</v>
      </c>
      <c r="H70" s="42">
        <v>0</v>
      </c>
      <c r="I70" s="42">
        <v>0</v>
      </c>
      <c r="J70" s="42">
        <v>15</v>
      </c>
    </row>
    <row r="71" spans="1:10" ht="10.5" customHeight="1">
      <c r="A71" s="43" t="s">
        <v>234</v>
      </c>
      <c r="B71" s="44"/>
      <c r="C71" s="45"/>
      <c r="D71" s="42"/>
      <c r="E71" s="42"/>
      <c r="F71" s="42"/>
      <c r="G71" s="42"/>
      <c r="H71" s="42"/>
      <c r="I71" s="42"/>
      <c r="J71" s="42"/>
    </row>
    <row r="72" spans="1:10" ht="10.5" customHeight="1">
      <c r="A72" s="43"/>
      <c r="B72" s="44" t="s">
        <v>302</v>
      </c>
      <c r="C72" s="45" t="s">
        <v>154</v>
      </c>
      <c r="D72" s="42">
        <v>18</v>
      </c>
      <c r="E72" s="42">
        <v>7</v>
      </c>
      <c r="F72" s="42">
        <v>0</v>
      </c>
      <c r="G72" s="42">
        <v>2</v>
      </c>
      <c r="H72" s="42">
        <v>5</v>
      </c>
      <c r="I72" s="42">
        <v>4</v>
      </c>
      <c r="J72" s="42">
        <v>0</v>
      </c>
    </row>
    <row r="73" spans="1:10" ht="10.5" customHeight="1">
      <c r="A73" s="43" t="s">
        <v>303</v>
      </c>
      <c r="B73" s="44"/>
      <c r="C73" s="45"/>
      <c r="D73" s="42"/>
      <c r="E73" s="42"/>
      <c r="F73" s="42"/>
      <c r="G73" s="42"/>
      <c r="H73" s="42"/>
      <c r="I73" s="42"/>
      <c r="J73" s="42"/>
    </row>
    <row r="74" spans="1:10" ht="10.5" customHeight="1">
      <c r="A74" s="43"/>
      <c r="B74" s="44" t="s">
        <v>304</v>
      </c>
      <c r="C74" s="45" t="s">
        <v>220</v>
      </c>
      <c r="D74" s="42">
        <v>18</v>
      </c>
      <c r="E74" s="42">
        <v>0</v>
      </c>
      <c r="F74" s="42">
        <v>16</v>
      </c>
      <c r="G74" s="42">
        <v>2</v>
      </c>
      <c r="H74" s="42">
        <v>14</v>
      </c>
      <c r="I74" s="42">
        <v>0</v>
      </c>
      <c r="J74" s="42">
        <v>0</v>
      </c>
    </row>
    <row r="75" spans="1:10" ht="10.5" customHeight="1">
      <c r="A75" s="43"/>
      <c r="B75" s="44" t="s">
        <v>305</v>
      </c>
      <c r="C75" s="45" t="s">
        <v>220</v>
      </c>
      <c r="D75" s="42">
        <v>18</v>
      </c>
      <c r="E75" s="42">
        <v>0</v>
      </c>
      <c r="F75" s="42">
        <v>12</v>
      </c>
      <c r="G75" s="42">
        <v>0</v>
      </c>
      <c r="H75" s="42">
        <v>12</v>
      </c>
      <c r="I75" s="42">
        <v>0</v>
      </c>
      <c r="J75" s="42">
        <v>0</v>
      </c>
    </row>
    <row r="76" spans="1:10" ht="10.5" customHeight="1">
      <c r="A76" s="43" t="s">
        <v>306</v>
      </c>
      <c r="B76" s="44"/>
      <c r="C76" s="45"/>
      <c r="D76" s="42"/>
      <c r="E76" s="42"/>
      <c r="F76" s="42"/>
      <c r="G76" s="42"/>
      <c r="H76" s="42"/>
      <c r="I76" s="42"/>
      <c r="J76" s="42"/>
    </row>
    <row r="77" spans="1:10" ht="10.5" customHeight="1">
      <c r="A77" s="43"/>
      <c r="B77" s="44" t="s">
        <v>292</v>
      </c>
      <c r="C77" s="45" t="s">
        <v>154</v>
      </c>
      <c r="D77" s="42">
        <v>18</v>
      </c>
      <c r="E77" s="42">
        <v>0</v>
      </c>
      <c r="F77" s="42">
        <v>14</v>
      </c>
      <c r="G77" s="42">
        <v>3</v>
      </c>
      <c r="H77" s="42">
        <v>11</v>
      </c>
      <c r="I77" s="42">
        <v>11</v>
      </c>
      <c r="J77" s="42">
        <v>0</v>
      </c>
    </row>
    <row r="78" spans="1:10" ht="10.5" customHeight="1">
      <c r="A78" s="43"/>
      <c r="B78" s="44" t="s">
        <v>307</v>
      </c>
      <c r="C78" s="45" t="s">
        <v>154</v>
      </c>
      <c r="D78" s="42">
        <v>18</v>
      </c>
      <c r="E78" s="42">
        <v>0</v>
      </c>
      <c r="F78" s="42">
        <v>12</v>
      </c>
      <c r="G78" s="42">
        <v>0</v>
      </c>
      <c r="H78" s="42">
        <v>0</v>
      </c>
      <c r="I78" s="42">
        <v>0</v>
      </c>
      <c r="J78" s="42">
        <v>12</v>
      </c>
    </row>
    <row r="79" spans="1:10" ht="4.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</row>
    <row r="80" spans="1:10" ht="12" customHeight="1">
      <c r="A80" s="56" t="s">
        <v>308</v>
      </c>
      <c r="B80" s="33"/>
      <c r="C80" s="33"/>
      <c r="D80" s="33"/>
      <c r="E80" s="33"/>
      <c r="F80" s="33"/>
      <c r="G80" s="33"/>
      <c r="H80" s="33"/>
      <c r="I80" s="33"/>
      <c r="J80" s="33"/>
    </row>
    <row r="81" ht="13.5">
      <c r="A81" s="1" t="s">
        <v>238</v>
      </c>
    </row>
  </sheetData>
  <mergeCells count="8">
    <mergeCell ref="A5:B6"/>
    <mergeCell ref="J5:J6"/>
    <mergeCell ref="H5:H6"/>
    <mergeCell ref="G5:G6"/>
    <mergeCell ref="F5:F6"/>
    <mergeCell ref="E5:E6"/>
    <mergeCell ref="D5:D6"/>
    <mergeCell ref="C5:C6"/>
  </mergeCells>
  <printOptions/>
  <pageMargins left="0.3937007874015748" right="0.5905511811023623" top="0.3937007874015748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15" width="6.1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323</v>
      </c>
    </row>
    <row r="2" spans="1:1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7" t="s">
        <v>324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3" t="s">
        <v>167</v>
      </c>
    </row>
    <row r="5" spans="1:15" ht="27" customHeight="1">
      <c r="A5" s="109" t="s">
        <v>183</v>
      </c>
      <c r="B5" s="110" t="s">
        <v>184</v>
      </c>
      <c r="C5" s="110"/>
      <c r="D5" s="110"/>
      <c r="E5" s="110" t="s">
        <v>168</v>
      </c>
      <c r="F5" s="110"/>
      <c r="G5" s="110"/>
      <c r="H5" s="112" t="s">
        <v>169</v>
      </c>
      <c r="I5" s="112"/>
      <c r="J5" s="112" t="s">
        <v>170</v>
      </c>
      <c r="K5" s="112"/>
      <c r="L5" s="110" t="s">
        <v>171</v>
      </c>
      <c r="M5" s="110"/>
      <c r="N5" s="110" t="s">
        <v>172</v>
      </c>
      <c r="O5" s="126"/>
    </row>
    <row r="6" spans="1:15" ht="27" customHeight="1">
      <c r="A6" s="109"/>
      <c r="B6" s="9" t="s">
        <v>185</v>
      </c>
      <c r="C6" s="110" t="s">
        <v>186</v>
      </c>
      <c r="D6" s="110"/>
      <c r="E6" s="9" t="s">
        <v>185</v>
      </c>
      <c r="F6" s="110" t="s">
        <v>186</v>
      </c>
      <c r="G6" s="110"/>
      <c r="H6" s="9" t="s">
        <v>185</v>
      </c>
      <c r="I6" s="10" t="s">
        <v>173</v>
      </c>
      <c r="J6" s="9" t="s">
        <v>185</v>
      </c>
      <c r="K6" s="10" t="s">
        <v>173</v>
      </c>
      <c r="L6" s="9" t="s">
        <v>185</v>
      </c>
      <c r="M6" s="10" t="s">
        <v>173</v>
      </c>
      <c r="N6" s="9" t="s">
        <v>185</v>
      </c>
      <c r="O6" s="12" t="s">
        <v>173</v>
      </c>
    </row>
    <row r="7" spans="1:15" ht="4.5" customHeight="1">
      <c r="A7" s="1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>
      <c r="A8" s="22" t="s">
        <v>276</v>
      </c>
      <c r="B8" s="26">
        <v>251</v>
      </c>
      <c r="C8" s="48">
        <v>36571</v>
      </c>
      <c r="D8" s="48"/>
      <c r="E8" s="26">
        <v>236</v>
      </c>
      <c r="F8" s="48">
        <v>32476</v>
      </c>
      <c r="G8" s="48"/>
      <c r="H8" s="26">
        <v>3</v>
      </c>
      <c r="I8" s="26">
        <v>898</v>
      </c>
      <c r="J8" s="26">
        <v>6</v>
      </c>
      <c r="K8" s="26">
        <v>642</v>
      </c>
      <c r="L8" s="26">
        <v>2</v>
      </c>
      <c r="M8" s="26">
        <v>120</v>
      </c>
      <c r="N8" s="26">
        <v>4</v>
      </c>
      <c r="O8" s="26">
        <v>2435</v>
      </c>
    </row>
    <row r="9" spans="1:15" ht="13.5">
      <c r="A9" s="30" t="s">
        <v>277</v>
      </c>
      <c r="B9" s="26">
        <v>242</v>
      </c>
      <c r="C9" s="48">
        <v>36700</v>
      </c>
      <c r="D9" s="48"/>
      <c r="E9" s="26">
        <v>230</v>
      </c>
      <c r="F9" s="48">
        <v>33769</v>
      </c>
      <c r="G9" s="48"/>
      <c r="H9" s="26">
        <v>0</v>
      </c>
      <c r="I9" s="26">
        <v>0</v>
      </c>
      <c r="J9" s="26">
        <v>6</v>
      </c>
      <c r="K9" s="26">
        <v>605</v>
      </c>
      <c r="L9" s="26">
        <v>2</v>
      </c>
      <c r="M9" s="26">
        <v>121</v>
      </c>
      <c r="N9" s="26">
        <v>4</v>
      </c>
      <c r="O9" s="26">
        <v>2205</v>
      </c>
    </row>
    <row r="10" spans="1:15" ht="13.5">
      <c r="A10" s="30" t="s">
        <v>278</v>
      </c>
      <c r="B10" s="26">
        <v>252</v>
      </c>
      <c r="C10" s="48">
        <v>36519</v>
      </c>
      <c r="D10" s="48"/>
      <c r="E10" s="26">
        <v>241</v>
      </c>
      <c r="F10" s="48">
        <v>33586</v>
      </c>
      <c r="G10" s="48"/>
      <c r="H10" s="26">
        <v>0</v>
      </c>
      <c r="I10" s="26">
        <v>0</v>
      </c>
      <c r="J10" s="26">
        <v>5</v>
      </c>
      <c r="K10" s="26">
        <v>563</v>
      </c>
      <c r="L10" s="26">
        <v>2</v>
      </c>
      <c r="M10" s="26">
        <v>132</v>
      </c>
      <c r="N10" s="26">
        <v>4</v>
      </c>
      <c r="O10" s="26">
        <v>2238</v>
      </c>
    </row>
    <row r="11" spans="1:15" ht="13.5">
      <c r="A11" s="30" t="s">
        <v>231</v>
      </c>
      <c r="B11" s="39">
        <v>252</v>
      </c>
      <c r="C11" s="49">
        <v>36845</v>
      </c>
      <c r="D11" s="49"/>
      <c r="E11" s="39">
        <v>241</v>
      </c>
      <c r="F11" s="49">
        <v>34137</v>
      </c>
      <c r="G11" s="49"/>
      <c r="H11" s="39">
        <v>0</v>
      </c>
      <c r="I11" s="39">
        <v>0</v>
      </c>
      <c r="J11" s="39">
        <v>5</v>
      </c>
      <c r="K11" s="39">
        <v>482</v>
      </c>
      <c r="L11" s="39">
        <v>2</v>
      </c>
      <c r="M11" s="39">
        <v>118</v>
      </c>
      <c r="N11" s="39">
        <v>4</v>
      </c>
      <c r="O11" s="39">
        <v>2108</v>
      </c>
    </row>
    <row r="12" spans="1:15" ht="15.75" customHeight="1">
      <c r="A12" s="30" t="s">
        <v>279</v>
      </c>
      <c r="B12" s="39">
        <v>255</v>
      </c>
      <c r="C12" s="49">
        <v>36415</v>
      </c>
      <c r="D12" s="49"/>
      <c r="E12" s="39">
        <v>245</v>
      </c>
      <c r="F12" s="49">
        <v>33845</v>
      </c>
      <c r="G12" s="49"/>
      <c r="H12" s="39">
        <v>0</v>
      </c>
      <c r="I12" s="39">
        <v>0</v>
      </c>
      <c r="J12" s="39">
        <v>4</v>
      </c>
      <c r="K12" s="39">
        <v>438</v>
      </c>
      <c r="L12" s="39">
        <v>2</v>
      </c>
      <c r="M12" s="39">
        <v>126</v>
      </c>
      <c r="N12" s="39">
        <v>4</v>
      </c>
      <c r="O12" s="39">
        <v>2006</v>
      </c>
    </row>
    <row r="13" spans="1:15" ht="4.5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3.5">
      <c r="A14" s="1" t="s">
        <v>232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4.25">
      <c r="A17" s="7" t="s">
        <v>325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1"/>
      <c r="O18" s="3" t="s">
        <v>167</v>
      </c>
    </row>
    <row r="19" spans="1:15" ht="27" customHeight="1">
      <c r="A19" s="11" t="s">
        <v>187</v>
      </c>
      <c r="B19" s="110" t="s">
        <v>174</v>
      </c>
      <c r="C19" s="110"/>
      <c r="D19" s="9" t="s">
        <v>188</v>
      </c>
      <c r="E19" s="9" t="s">
        <v>189</v>
      </c>
      <c r="F19" s="9" t="s">
        <v>190</v>
      </c>
      <c r="G19" s="10" t="s">
        <v>175</v>
      </c>
      <c r="H19" s="10" t="s">
        <v>176</v>
      </c>
      <c r="I19" s="10" t="s">
        <v>206</v>
      </c>
      <c r="J19" s="10" t="s">
        <v>177</v>
      </c>
      <c r="K19" s="112" t="s">
        <v>178</v>
      </c>
      <c r="L19" s="112"/>
      <c r="M19" s="10" t="s">
        <v>179</v>
      </c>
      <c r="N19" s="9" t="s">
        <v>191</v>
      </c>
      <c r="O19" s="12" t="s">
        <v>180</v>
      </c>
    </row>
    <row r="20" spans="1:15" ht="13.5">
      <c r="A20" s="22"/>
      <c r="B20" s="28"/>
      <c r="C20" s="29"/>
      <c r="D20" s="29"/>
      <c r="E20" s="29"/>
      <c r="F20" s="29"/>
      <c r="G20" s="29"/>
      <c r="H20" s="31" t="s">
        <v>181</v>
      </c>
      <c r="I20" s="29"/>
      <c r="J20" s="29"/>
      <c r="K20" s="29"/>
      <c r="L20" s="29"/>
      <c r="M20" s="29"/>
      <c r="N20" s="29"/>
      <c r="O20" s="29"/>
    </row>
    <row r="21" spans="1:15" ht="13.5">
      <c r="A21" s="22" t="s">
        <v>276</v>
      </c>
      <c r="B21" s="50">
        <v>251</v>
      </c>
      <c r="C21" s="49"/>
      <c r="D21" s="26">
        <v>0</v>
      </c>
      <c r="E21" s="26">
        <v>4</v>
      </c>
      <c r="F21" s="26">
        <v>110</v>
      </c>
      <c r="G21" s="26">
        <v>14</v>
      </c>
      <c r="H21" s="26">
        <v>5</v>
      </c>
      <c r="I21" s="26">
        <v>0</v>
      </c>
      <c r="J21" s="26">
        <v>51</v>
      </c>
      <c r="K21" s="48">
        <v>3</v>
      </c>
      <c r="L21" s="51"/>
      <c r="M21" s="26">
        <v>57</v>
      </c>
      <c r="N21" s="26">
        <v>4</v>
      </c>
      <c r="O21" s="26">
        <v>3</v>
      </c>
    </row>
    <row r="22" spans="1:15" ht="13.5">
      <c r="A22" s="30" t="s">
        <v>277</v>
      </c>
      <c r="B22" s="50">
        <v>242</v>
      </c>
      <c r="C22" s="49"/>
      <c r="D22" s="26">
        <v>0</v>
      </c>
      <c r="E22" s="26">
        <v>4</v>
      </c>
      <c r="F22" s="26">
        <v>109</v>
      </c>
      <c r="G22" s="26">
        <v>12</v>
      </c>
      <c r="H22" s="26">
        <v>4</v>
      </c>
      <c r="I22" s="26">
        <v>0</v>
      </c>
      <c r="J22" s="26">
        <v>47</v>
      </c>
      <c r="K22" s="48">
        <v>3</v>
      </c>
      <c r="L22" s="51"/>
      <c r="M22" s="26">
        <v>56</v>
      </c>
      <c r="N22" s="26">
        <v>4</v>
      </c>
      <c r="O22" s="26">
        <v>3</v>
      </c>
    </row>
    <row r="23" spans="1:15" ht="13.5">
      <c r="A23" s="30" t="s">
        <v>278</v>
      </c>
      <c r="B23" s="50">
        <v>252</v>
      </c>
      <c r="C23" s="49"/>
      <c r="D23" s="26">
        <v>0</v>
      </c>
      <c r="E23" s="26">
        <v>4</v>
      </c>
      <c r="F23" s="26">
        <v>108</v>
      </c>
      <c r="G23" s="26">
        <v>12</v>
      </c>
      <c r="H23" s="26">
        <v>4</v>
      </c>
      <c r="I23" s="26">
        <v>0</v>
      </c>
      <c r="J23" s="26">
        <v>52</v>
      </c>
      <c r="K23" s="48">
        <v>3</v>
      </c>
      <c r="L23" s="51"/>
      <c r="M23" s="26">
        <v>60</v>
      </c>
      <c r="N23" s="26">
        <v>4</v>
      </c>
      <c r="O23" s="26">
        <v>5</v>
      </c>
    </row>
    <row r="24" spans="1:15" ht="13.5">
      <c r="A24" s="30" t="s">
        <v>231</v>
      </c>
      <c r="B24" s="50">
        <v>252</v>
      </c>
      <c r="C24" s="49"/>
      <c r="D24" s="39">
        <v>0</v>
      </c>
      <c r="E24" s="39">
        <v>4</v>
      </c>
      <c r="F24" s="39">
        <v>112</v>
      </c>
      <c r="G24" s="39">
        <v>13</v>
      </c>
      <c r="H24" s="39">
        <v>4</v>
      </c>
      <c r="I24" s="39">
        <v>1</v>
      </c>
      <c r="J24" s="39">
        <v>49</v>
      </c>
      <c r="K24" s="49">
        <v>2</v>
      </c>
      <c r="L24" s="52"/>
      <c r="M24" s="39">
        <v>59</v>
      </c>
      <c r="N24" s="39">
        <v>4</v>
      </c>
      <c r="O24" s="39">
        <v>4</v>
      </c>
    </row>
    <row r="25" spans="1:15" ht="15.75" customHeight="1">
      <c r="A25" s="30" t="s">
        <v>279</v>
      </c>
      <c r="B25" s="49">
        <v>255</v>
      </c>
      <c r="C25" s="49"/>
      <c r="D25" s="39">
        <v>0</v>
      </c>
      <c r="E25" s="39">
        <v>4</v>
      </c>
      <c r="F25" s="39">
        <v>113</v>
      </c>
      <c r="G25" s="39">
        <v>15</v>
      </c>
      <c r="H25" s="39">
        <v>5</v>
      </c>
      <c r="I25" s="39">
        <v>1</v>
      </c>
      <c r="J25" s="39">
        <v>51</v>
      </c>
      <c r="K25" s="49">
        <v>2</v>
      </c>
      <c r="L25" s="52"/>
      <c r="M25" s="39">
        <v>56</v>
      </c>
      <c r="N25" s="39">
        <v>4</v>
      </c>
      <c r="O25" s="39">
        <v>4</v>
      </c>
    </row>
    <row r="26" spans="1:15" ht="13.5">
      <c r="A26" s="22"/>
      <c r="B26" s="28"/>
      <c r="C26" s="29"/>
      <c r="D26" s="29"/>
      <c r="E26" s="29"/>
      <c r="F26" s="29"/>
      <c r="G26" s="29"/>
      <c r="H26" s="31" t="s">
        <v>192</v>
      </c>
      <c r="I26" s="29"/>
      <c r="J26" s="29"/>
      <c r="K26" s="29"/>
      <c r="L26" s="29"/>
      <c r="M26" s="29"/>
      <c r="N26" s="29"/>
      <c r="O26" s="29"/>
    </row>
    <row r="27" spans="1:15" ht="13.5">
      <c r="A27" s="22" t="s">
        <v>276</v>
      </c>
      <c r="B27" s="50">
        <v>36571</v>
      </c>
      <c r="C27" s="49"/>
      <c r="D27" s="26">
        <v>0</v>
      </c>
      <c r="E27" s="26">
        <v>5857</v>
      </c>
      <c r="F27" s="26">
        <v>17549</v>
      </c>
      <c r="G27" s="26">
        <v>1727</v>
      </c>
      <c r="H27" s="26">
        <v>769</v>
      </c>
      <c r="I27" s="26">
        <v>0</v>
      </c>
      <c r="J27" s="26">
        <v>2882</v>
      </c>
      <c r="K27" s="48">
        <v>602</v>
      </c>
      <c r="L27" s="51"/>
      <c r="M27" s="26">
        <v>5568</v>
      </c>
      <c r="N27" s="26">
        <v>1593</v>
      </c>
      <c r="O27" s="26">
        <v>24</v>
      </c>
    </row>
    <row r="28" spans="1:15" ht="13.5">
      <c r="A28" s="30" t="s">
        <v>277</v>
      </c>
      <c r="B28" s="50">
        <v>36700</v>
      </c>
      <c r="C28" s="49"/>
      <c r="D28" s="26">
        <v>0</v>
      </c>
      <c r="E28" s="26">
        <v>5687</v>
      </c>
      <c r="F28" s="26">
        <v>18221</v>
      </c>
      <c r="G28" s="26">
        <v>1703</v>
      </c>
      <c r="H28" s="26">
        <v>420</v>
      </c>
      <c r="I28" s="26">
        <v>0</v>
      </c>
      <c r="J28" s="26">
        <v>3107</v>
      </c>
      <c r="K28" s="48">
        <v>592</v>
      </c>
      <c r="L28" s="51"/>
      <c r="M28" s="26">
        <v>5551</v>
      </c>
      <c r="N28" s="26">
        <v>1395</v>
      </c>
      <c r="O28" s="26">
        <v>24</v>
      </c>
    </row>
    <row r="29" spans="1:15" ht="13.5">
      <c r="A29" s="30" t="s">
        <v>278</v>
      </c>
      <c r="B29" s="50">
        <v>36519</v>
      </c>
      <c r="C29" s="49"/>
      <c r="D29" s="26">
        <v>0</v>
      </c>
      <c r="E29" s="26">
        <v>5606</v>
      </c>
      <c r="F29" s="26">
        <v>17618</v>
      </c>
      <c r="G29" s="26">
        <v>1655</v>
      </c>
      <c r="H29" s="26">
        <v>418</v>
      </c>
      <c r="I29" s="26">
        <v>0</v>
      </c>
      <c r="J29" s="26">
        <v>3457</v>
      </c>
      <c r="K29" s="48">
        <v>574</v>
      </c>
      <c r="L29" s="51"/>
      <c r="M29" s="26">
        <v>5662</v>
      </c>
      <c r="N29" s="26">
        <v>1467</v>
      </c>
      <c r="O29" s="26">
        <v>62</v>
      </c>
    </row>
    <row r="30" spans="1:15" ht="13.5">
      <c r="A30" s="30" t="s">
        <v>231</v>
      </c>
      <c r="B30" s="50">
        <v>36845</v>
      </c>
      <c r="C30" s="49"/>
      <c r="D30" s="39">
        <v>0</v>
      </c>
      <c r="E30" s="39">
        <v>5350</v>
      </c>
      <c r="F30" s="39">
        <v>18523</v>
      </c>
      <c r="G30" s="39">
        <v>1918</v>
      </c>
      <c r="H30" s="39">
        <v>423</v>
      </c>
      <c r="I30" s="39">
        <v>130</v>
      </c>
      <c r="J30" s="39">
        <v>3364</v>
      </c>
      <c r="K30" s="49">
        <v>501</v>
      </c>
      <c r="L30" s="52"/>
      <c r="M30" s="39">
        <v>5306</v>
      </c>
      <c r="N30" s="39">
        <v>1285</v>
      </c>
      <c r="O30" s="39">
        <v>45</v>
      </c>
    </row>
    <row r="31" spans="1:15" ht="15.75" customHeight="1">
      <c r="A31" s="30" t="s">
        <v>279</v>
      </c>
      <c r="B31" s="49">
        <v>36415</v>
      </c>
      <c r="C31" s="49"/>
      <c r="D31" s="39">
        <v>0</v>
      </c>
      <c r="E31" s="39">
        <v>4953</v>
      </c>
      <c r="F31" s="39">
        <v>18355</v>
      </c>
      <c r="G31" s="39">
        <v>2346</v>
      </c>
      <c r="H31" s="39">
        <v>424</v>
      </c>
      <c r="I31" s="39">
        <v>137</v>
      </c>
      <c r="J31" s="39">
        <v>3177</v>
      </c>
      <c r="K31" s="49">
        <v>501</v>
      </c>
      <c r="L31" s="52"/>
      <c r="M31" s="39">
        <v>5236</v>
      </c>
      <c r="N31" s="39">
        <v>1241</v>
      </c>
      <c r="O31" s="39">
        <v>45</v>
      </c>
    </row>
    <row r="32" spans="1:15" ht="4.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3.5">
      <c r="A33" s="1" t="s">
        <v>232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>
      <c r="A36" s="7" t="s">
        <v>326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1"/>
      <c r="O37" s="3" t="s">
        <v>167</v>
      </c>
    </row>
    <row r="38" spans="1:15" ht="13.5">
      <c r="A38" s="109" t="s">
        <v>183</v>
      </c>
      <c r="B38" s="110" t="s">
        <v>193</v>
      </c>
      <c r="C38" s="110"/>
      <c r="D38" s="110" t="s">
        <v>194</v>
      </c>
      <c r="E38" s="110"/>
      <c r="F38" s="110" t="s">
        <v>195</v>
      </c>
      <c r="G38" s="110"/>
      <c r="H38" s="110" t="s">
        <v>196</v>
      </c>
      <c r="I38" s="110"/>
      <c r="J38" s="110" t="s">
        <v>197</v>
      </c>
      <c r="K38" s="110"/>
      <c r="L38" s="110" t="s">
        <v>198</v>
      </c>
      <c r="M38" s="110"/>
      <c r="N38" s="110" t="s">
        <v>199</v>
      </c>
      <c r="O38" s="126"/>
    </row>
    <row r="39" spans="1:15" ht="27" customHeight="1">
      <c r="A39" s="109"/>
      <c r="B39" s="9" t="s">
        <v>185</v>
      </c>
      <c r="C39" s="10" t="s">
        <v>173</v>
      </c>
      <c r="D39" s="9" t="s">
        <v>185</v>
      </c>
      <c r="E39" s="10" t="s">
        <v>173</v>
      </c>
      <c r="F39" s="9" t="s">
        <v>185</v>
      </c>
      <c r="G39" s="10" t="s">
        <v>173</v>
      </c>
      <c r="H39" s="9" t="s">
        <v>185</v>
      </c>
      <c r="I39" s="10" t="s">
        <v>173</v>
      </c>
      <c r="J39" s="9" t="s">
        <v>185</v>
      </c>
      <c r="K39" s="10" t="s">
        <v>173</v>
      </c>
      <c r="L39" s="9" t="s">
        <v>185</v>
      </c>
      <c r="M39" s="10" t="s">
        <v>173</v>
      </c>
      <c r="N39" s="9" t="s">
        <v>185</v>
      </c>
      <c r="O39" s="12" t="s">
        <v>173</v>
      </c>
    </row>
    <row r="40" spans="1:15" ht="4.5" customHeight="1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>
      <c r="A41" s="22" t="s">
        <v>276</v>
      </c>
      <c r="B41" s="26">
        <v>251</v>
      </c>
      <c r="C41" s="26">
        <v>36571</v>
      </c>
      <c r="D41" s="26">
        <v>109</v>
      </c>
      <c r="E41" s="26">
        <v>1265</v>
      </c>
      <c r="F41" s="26">
        <v>60</v>
      </c>
      <c r="G41" s="26">
        <v>3367</v>
      </c>
      <c r="H41" s="26">
        <v>54</v>
      </c>
      <c r="I41" s="26">
        <v>9570</v>
      </c>
      <c r="J41" s="26">
        <v>15</v>
      </c>
      <c r="K41" s="26">
        <v>6336</v>
      </c>
      <c r="L41" s="26">
        <v>8</v>
      </c>
      <c r="M41" s="26">
        <v>5675</v>
      </c>
      <c r="N41" s="26">
        <v>5</v>
      </c>
      <c r="O41" s="26">
        <v>10358</v>
      </c>
    </row>
    <row r="42" spans="1:15" ht="13.5">
      <c r="A42" s="30" t="s">
        <v>277</v>
      </c>
      <c r="B42" s="26">
        <v>242</v>
      </c>
      <c r="C42" s="26">
        <v>36700</v>
      </c>
      <c r="D42" s="26">
        <v>100</v>
      </c>
      <c r="E42" s="26">
        <v>1238</v>
      </c>
      <c r="F42" s="26">
        <v>60</v>
      </c>
      <c r="G42" s="26">
        <v>3299</v>
      </c>
      <c r="H42" s="26">
        <v>54</v>
      </c>
      <c r="I42" s="26">
        <v>9691</v>
      </c>
      <c r="J42" s="26">
        <v>13</v>
      </c>
      <c r="K42" s="26">
        <v>5172</v>
      </c>
      <c r="L42" s="26">
        <v>8</v>
      </c>
      <c r="M42" s="26">
        <v>5417</v>
      </c>
      <c r="N42" s="26">
        <v>7</v>
      </c>
      <c r="O42" s="26">
        <v>11883</v>
      </c>
    </row>
    <row r="43" spans="1:15" ht="13.5">
      <c r="A43" s="30" t="s">
        <v>278</v>
      </c>
      <c r="B43" s="26">
        <v>252</v>
      </c>
      <c r="C43" s="26">
        <v>36519</v>
      </c>
      <c r="D43" s="26">
        <v>109</v>
      </c>
      <c r="E43" s="26">
        <v>1273</v>
      </c>
      <c r="F43" s="26">
        <v>65</v>
      </c>
      <c r="G43" s="26">
        <v>3560</v>
      </c>
      <c r="H43" s="26">
        <v>52</v>
      </c>
      <c r="I43" s="26">
        <v>9615</v>
      </c>
      <c r="J43" s="26">
        <v>11</v>
      </c>
      <c r="K43" s="26">
        <v>4497</v>
      </c>
      <c r="L43" s="26">
        <v>8</v>
      </c>
      <c r="M43" s="26">
        <v>5470</v>
      </c>
      <c r="N43" s="26">
        <v>7</v>
      </c>
      <c r="O43" s="26">
        <v>12104</v>
      </c>
    </row>
    <row r="44" spans="1:15" ht="13.5">
      <c r="A44" s="30" t="s">
        <v>231</v>
      </c>
      <c r="B44" s="26">
        <v>252</v>
      </c>
      <c r="C44" s="26">
        <v>36845</v>
      </c>
      <c r="D44" s="26">
        <v>102</v>
      </c>
      <c r="E44" s="26">
        <v>1187</v>
      </c>
      <c r="F44" s="26">
        <v>68</v>
      </c>
      <c r="G44" s="26">
        <v>3650</v>
      </c>
      <c r="H44" s="26">
        <v>54</v>
      </c>
      <c r="I44" s="26">
        <v>9811</v>
      </c>
      <c r="J44" s="26">
        <v>12</v>
      </c>
      <c r="K44" s="26">
        <v>4719</v>
      </c>
      <c r="L44" s="26">
        <v>9</v>
      </c>
      <c r="M44" s="26">
        <v>5707</v>
      </c>
      <c r="N44" s="26">
        <v>7</v>
      </c>
      <c r="O44" s="26">
        <v>11771</v>
      </c>
    </row>
    <row r="45" spans="1:16" ht="15.75" customHeight="1">
      <c r="A45" s="30" t="s">
        <v>279</v>
      </c>
      <c r="B45" s="39">
        <v>255</v>
      </c>
      <c r="C45" s="39">
        <v>36415</v>
      </c>
      <c r="D45" s="39">
        <v>106</v>
      </c>
      <c r="E45" s="39">
        <v>1191</v>
      </c>
      <c r="F45" s="39">
        <v>68</v>
      </c>
      <c r="G45" s="39">
        <v>3701</v>
      </c>
      <c r="H45" s="39">
        <v>51</v>
      </c>
      <c r="I45" s="39">
        <v>8965</v>
      </c>
      <c r="J45" s="39">
        <v>14</v>
      </c>
      <c r="K45" s="39">
        <v>5454</v>
      </c>
      <c r="L45" s="39">
        <v>9</v>
      </c>
      <c r="M45" s="39">
        <v>5766</v>
      </c>
      <c r="N45" s="39">
        <v>7</v>
      </c>
      <c r="O45" s="39">
        <v>11338</v>
      </c>
      <c r="P45" s="33"/>
    </row>
    <row r="46" spans="1:15" ht="4.5" customHeight="1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3.5">
      <c r="A47" s="1" t="s">
        <v>232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7" t="s">
        <v>327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3" t="s">
        <v>167</v>
      </c>
      <c r="N51" s="1"/>
      <c r="O51" s="1"/>
    </row>
    <row r="52" spans="1:15" ht="13.5">
      <c r="A52" s="109" t="s">
        <v>187</v>
      </c>
      <c r="B52" s="110"/>
      <c r="C52" s="110" t="s">
        <v>200</v>
      </c>
      <c r="D52" s="110"/>
      <c r="E52" s="110"/>
      <c r="F52" s="110" t="s">
        <v>201</v>
      </c>
      <c r="G52" s="110"/>
      <c r="H52" s="110" t="s">
        <v>202</v>
      </c>
      <c r="I52" s="110"/>
      <c r="J52" s="110" t="s">
        <v>203</v>
      </c>
      <c r="K52" s="110"/>
      <c r="L52" s="110" t="s">
        <v>204</v>
      </c>
      <c r="M52" s="126"/>
      <c r="N52" s="1"/>
      <c r="O52" s="1"/>
    </row>
    <row r="53" spans="1:15" ht="27" customHeight="1">
      <c r="A53" s="109"/>
      <c r="B53" s="110"/>
      <c r="C53" s="9" t="s">
        <v>185</v>
      </c>
      <c r="D53" s="110" t="s">
        <v>205</v>
      </c>
      <c r="E53" s="110"/>
      <c r="F53" s="9" t="s">
        <v>185</v>
      </c>
      <c r="G53" s="10" t="s">
        <v>173</v>
      </c>
      <c r="H53" s="9" t="s">
        <v>185</v>
      </c>
      <c r="I53" s="10" t="s">
        <v>173</v>
      </c>
      <c r="J53" s="9" t="s">
        <v>185</v>
      </c>
      <c r="K53" s="10" t="s">
        <v>173</v>
      </c>
      <c r="L53" s="9" t="s">
        <v>185</v>
      </c>
      <c r="M53" s="12" t="s">
        <v>173</v>
      </c>
      <c r="N53" s="1"/>
      <c r="O53" s="1"/>
    </row>
    <row r="54" spans="1:15" ht="4.5" customHeight="1">
      <c r="A54" s="1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.5">
      <c r="A55" s="27" t="s">
        <v>280</v>
      </c>
      <c r="B55" s="22" t="s">
        <v>182</v>
      </c>
      <c r="C55" s="26">
        <v>251</v>
      </c>
      <c r="D55" s="48">
        <v>36571</v>
      </c>
      <c r="E55" s="48"/>
      <c r="F55" s="26">
        <v>140</v>
      </c>
      <c r="G55" s="26">
        <v>24119</v>
      </c>
      <c r="H55" s="26">
        <v>27</v>
      </c>
      <c r="I55" s="26">
        <v>1550</v>
      </c>
      <c r="J55" s="26">
        <v>21</v>
      </c>
      <c r="K55" s="26">
        <v>6316</v>
      </c>
      <c r="L55" s="26">
        <v>63</v>
      </c>
      <c r="M55" s="26">
        <v>4586</v>
      </c>
      <c r="N55" s="1"/>
      <c r="O55" s="1"/>
    </row>
    <row r="56" spans="1:15" ht="13.5">
      <c r="A56" s="32" t="s">
        <v>281</v>
      </c>
      <c r="B56" s="22"/>
      <c r="C56" s="26">
        <v>242</v>
      </c>
      <c r="D56" s="48">
        <v>36700</v>
      </c>
      <c r="E56" s="48"/>
      <c r="F56" s="26">
        <v>142</v>
      </c>
      <c r="G56" s="26">
        <v>25027</v>
      </c>
      <c r="H56" s="26">
        <v>26</v>
      </c>
      <c r="I56" s="26">
        <v>1483</v>
      </c>
      <c r="J56" s="26">
        <v>16</v>
      </c>
      <c r="K56" s="26">
        <v>5665</v>
      </c>
      <c r="L56" s="26">
        <v>58</v>
      </c>
      <c r="M56" s="26">
        <v>4525</v>
      </c>
      <c r="N56" s="1"/>
      <c r="O56" s="1"/>
    </row>
    <row r="57" spans="1:15" ht="13.5">
      <c r="A57" s="32" t="s">
        <v>282</v>
      </c>
      <c r="B57" s="22"/>
      <c r="C57" s="26">
        <v>252</v>
      </c>
      <c r="D57" s="49">
        <v>36519</v>
      </c>
      <c r="E57" s="49"/>
      <c r="F57" s="26">
        <v>139</v>
      </c>
      <c r="G57" s="26">
        <v>24655</v>
      </c>
      <c r="H57" s="26">
        <v>26</v>
      </c>
      <c r="I57" s="26">
        <v>1441</v>
      </c>
      <c r="J57" s="26">
        <v>16</v>
      </c>
      <c r="K57" s="26">
        <v>5592</v>
      </c>
      <c r="L57" s="26">
        <v>71</v>
      </c>
      <c r="M57" s="26">
        <v>4831</v>
      </c>
      <c r="N57" s="1"/>
      <c r="O57" s="1"/>
    </row>
    <row r="58" spans="1:15" ht="13.5">
      <c r="A58" s="32" t="s">
        <v>230</v>
      </c>
      <c r="B58" s="22"/>
      <c r="C58" s="39">
        <v>252</v>
      </c>
      <c r="D58" s="49">
        <v>36845</v>
      </c>
      <c r="E58" s="49"/>
      <c r="F58" s="39">
        <v>135</v>
      </c>
      <c r="G58" s="39">
        <v>24880</v>
      </c>
      <c r="H58" s="39">
        <v>25</v>
      </c>
      <c r="I58" s="39">
        <v>1329</v>
      </c>
      <c r="J58" s="39">
        <v>21</v>
      </c>
      <c r="K58" s="39">
        <v>6576</v>
      </c>
      <c r="L58" s="39">
        <v>71</v>
      </c>
      <c r="M58" s="39">
        <v>4060</v>
      </c>
      <c r="N58" s="1"/>
      <c r="O58" s="1"/>
    </row>
    <row r="59" spans="1:15" ht="15.75" customHeight="1">
      <c r="A59" s="32" t="s">
        <v>283</v>
      </c>
      <c r="B59" s="22"/>
      <c r="C59" s="39">
        <v>255</v>
      </c>
      <c r="D59" s="49">
        <v>36415</v>
      </c>
      <c r="E59" s="49"/>
      <c r="F59" s="39">
        <v>136</v>
      </c>
      <c r="G59" s="39">
        <v>24387</v>
      </c>
      <c r="H59" s="39">
        <v>25</v>
      </c>
      <c r="I59" s="39">
        <v>1279</v>
      </c>
      <c r="J59" s="39">
        <v>30</v>
      </c>
      <c r="K59" s="39">
        <v>6340</v>
      </c>
      <c r="L59" s="39">
        <v>64</v>
      </c>
      <c r="M59" s="39">
        <v>4409</v>
      </c>
      <c r="N59" s="1"/>
      <c r="O59" s="1"/>
    </row>
    <row r="60" spans="1:15" ht="4.5" customHeight="1">
      <c r="A60" s="17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"/>
      <c r="O60" s="1"/>
    </row>
    <row r="61" spans="1:15" ht="13.5">
      <c r="A61" s="1" t="s">
        <v>232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mergeCells count="26">
    <mergeCell ref="F6:G6"/>
    <mergeCell ref="N5:O5"/>
    <mergeCell ref="L5:M5"/>
    <mergeCell ref="J5:K5"/>
    <mergeCell ref="H5:I5"/>
    <mergeCell ref="A5:A6"/>
    <mergeCell ref="B19:C19"/>
    <mergeCell ref="K19:L19"/>
    <mergeCell ref="A38:A39"/>
    <mergeCell ref="F38:G38"/>
    <mergeCell ref="D38:E38"/>
    <mergeCell ref="B38:C38"/>
    <mergeCell ref="C6:D6"/>
    <mergeCell ref="B5:D5"/>
    <mergeCell ref="E5:G5"/>
    <mergeCell ref="N38:O38"/>
    <mergeCell ref="L38:M38"/>
    <mergeCell ref="J38:K38"/>
    <mergeCell ref="H38:I38"/>
    <mergeCell ref="A52:B53"/>
    <mergeCell ref="D53:E53"/>
    <mergeCell ref="C52:E52"/>
    <mergeCell ref="L52:M52"/>
    <mergeCell ref="J52:K52"/>
    <mergeCell ref="H52:I52"/>
    <mergeCell ref="F52:G5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2013-01-30T00:10:18Z</cp:lastPrinted>
  <dcterms:created xsi:type="dcterms:W3CDTF">2008-05-19T02:50:42Z</dcterms:created>
  <dcterms:modified xsi:type="dcterms:W3CDTF">2013-02-15T04:36:53Z</dcterms:modified>
  <cp:category/>
  <cp:version/>
  <cp:contentType/>
  <cp:contentStatus/>
</cp:coreProperties>
</file>