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tabRatio="812" activeTab="0"/>
  </bookViews>
  <sheets>
    <sheet name="104ページ" sheetId="1" r:id="rId1"/>
    <sheet name="105ページ" sheetId="2" r:id="rId2"/>
    <sheet name="106ページ" sheetId="3" r:id="rId3"/>
    <sheet name="107ページ" sheetId="4" r:id="rId4"/>
    <sheet name="108-109ページ" sheetId="5" r:id="rId5"/>
    <sheet name="110ページ" sheetId="6" r:id="rId6"/>
    <sheet name="111ページ" sheetId="7" r:id="rId7"/>
    <sheet name="112ページ" sheetId="8" r:id="rId8"/>
    <sheet name="113ページ" sheetId="9" r:id="rId9"/>
    <sheet name="114ページ" sheetId="10" r:id="rId10"/>
    <sheet name="115ページ" sheetId="11" r:id="rId11"/>
  </sheets>
  <definedNames/>
  <calcPr fullCalcOnLoad="1"/>
</workbook>
</file>

<file path=xl/sharedStrings.xml><?xml version="1.0" encoding="utf-8"?>
<sst xmlns="http://schemas.openxmlformats.org/spreadsheetml/2006/main" count="1070" uniqueCount="704">
  <si>
    <t>１０８　　社会保障</t>
  </si>
  <si>
    <t>介　護
扶  助</t>
  </si>
  <si>
    <t>年 度</t>
  </si>
  <si>
    <t>年４ 月</t>
  </si>
  <si>
    <t xml:space="preserve"> 　５</t>
  </si>
  <si>
    <t xml:space="preserve"> 　６</t>
  </si>
  <si>
    <t xml:space="preserve"> 　７</t>
  </si>
  <si>
    <t>　 ８</t>
  </si>
  <si>
    <t>　 ９</t>
  </si>
  <si>
    <t xml:space="preserve">  １０</t>
  </si>
  <si>
    <t xml:space="preserve">  １１</t>
  </si>
  <si>
    <t xml:space="preserve">  １２</t>
  </si>
  <si>
    <t>年１</t>
  </si>
  <si>
    <t>　 ２</t>
  </si>
  <si>
    <t>　 ３</t>
  </si>
  <si>
    <t>※　年度平均は、４～３月の単純平均である。</t>
  </si>
  <si>
    <t>働 い て い る 者
の い な い 世 帯</t>
  </si>
  <si>
    <t>世　帯　員　が
働　い　て　い
る　　世　　帯</t>
  </si>
  <si>
    <t>常　 用
労働者</t>
  </si>
  <si>
    <t>日　 雇
労働者</t>
  </si>
  <si>
    <t>※　生活保護停止中の世帯は含まない。</t>
  </si>
  <si>
    <t>生　 活
扶助費</t>
  </si>
  <si>
    <t>住   宅
扶助費</t>
  </si>
  <si>
    <t>教   育
扶助費</t>
  </si>
  <si>
    <t>医   療
扶助費</t>
  </si>
  <si>
    <t>介　 護
扶助費</t>
  </si>
  <si>
    <t>出   産
扶助費</t>
  </si>
  <si>
    <t>生   業
扶助費</t>
  </si>
  <si>
    <t>葬   祭
扶助費</t>
  </si>
  <si>
    <t>（１）　  保　護　世　帯　及　び　人　員</t>
  </si>
  <si>
    <t>（年度平均、月末）</t>
  </si>
  <si>
    <t>年　度　・　月</t>
  </si>
  <si>
    <t>保　護　実　数</t>
  </si>
  <si>
    <t>生  活
扶  助</t>
  </si>
  <si>
    <t>教  育
扶  助</t>
  </si>
  <si>
    <t>住  宅
扶  助</t>
  </si>
  <si>
    <t>医　療　扶　助</t>
  </si>
  <si>
    <t>出  産
扶  助</t>
  </si>
  <si>
    <t>生  業
扶  助</t>
  </si>
  <si>
    <t>葬  祭
扶  助</t>
  </si>
  <si>
    <t>世　帯</t>
  </si>
  <si>
    <t>人　員</t>
  </si>
  <si>
    <t>総　数</t>
  </si>
  <si>
    <t>入　院</t>
  </si>
  <si>
    <t>外　来</t>
  </si>
  <si>
    <t>（２）　  労　働　力　類　型　別　保　護　世　帯　数</t>
  </si>
  <si>
    <t>（各年度末）</t>
  </si>
  <si>
    <t>年        度</t>
  </si>
  <si>
    <t>総          数</t>
  </si>
  <si>
    <t xml:space="preserve">働  い  て  い  る  者  の  い  る  世  帯 </t>
  </si>
  <si>
    <t>世 帯 主 が 働 い て い る 世 帯</t>
  </si>
  <si>
    <t>内職者</t>
  </si>
  <si>
    <t>その他の
就 業 者</t>
  </si>
  <si>
    <t>（３）　  扶　助　別　保　護　費　支　出　状　況</t>
  </si>
  <si>
    <t>年       度</t>
  </si>
  <si>
    <t>生          活          保          護          費</t>
  </si>
  <si>
    <t>施 設 事 務 費</t>
  </si>
  <si>
    <t>（４）　　男　女　、　年　齢　別　保　護　人　員</t>
  </si>
  <si>
    <t>年度 ・男女　別</t>
  </si>
  <si>
    <t>６～１４</t>
  </si>
  <si>
    <t>１５～１９</t>
  </si>
  <si>
    <t>２０～３９</t>
  </si>
  <si>
    <t>４０～５９</t>
  </si>
  <si>
    <t>６０～６９</t>
  </si>
  <si>
    <t>年               度</t>
  </si>
  <si>
    <t>総              数</t>
  </si>
  <si>
    <t>生　活　資　金</t>
  </si>
  <si>
    <t xml:space="preserve"> 年 度</t>
  </si>
  <si>
    <t>貸　　　　　　付　　　　　　金　　　　　　額　　　　（千円）</t>
  </si>
  <si>
    <t>総   数</t>
  </si>
  <si>
    <t>０～５ 歳</t>
  </si>
  <si>
    <t>７０歳以上</t>
  </si>
  <si>
    <t>男</t>
  </si>
  <si>
    <t>女</t>
  </si>
  <si>
    <t>医療資金</t>
  </si>
  <si>
    <t>住宅資金</t>
  </si>
  <si>
    <t>教育資金</t>
  </si>
  <si>
    <t>災害資金</t>
  </si>
  <si>
    <t>貸          付          決          定          件　　　　　数</t>
  </si>
  <si>
    <t xml:space="preserve">福   祉
事務所 </t>
  </si>
  <si>
    <t>本人
自身</t>
  </si>
  <si>
    <t>年　　　　　次</t>
  </si>
  <si>
    <t>１</t>
  </si>
  <si>
    <t>年　　　　　度</t>
  </si>
  <si>
    <t>事業開
始資金</t>
  </si>
  <si>
    <t>事業継
続資金</t>
  </si>
  <si>
    <t>就職支
度資金</t>
  </si>
  <si>
    <t>貸　　　　　付　　　　　金　　　　　額　　　　（　千　円　）</t>
  </si>
  <si>
    <t>年　　　　　度</t>
  </si>
  <si>
    <t>（１）　  相談経路別婦人更生相談受付</t>
  </si>
  <si>
    <t>年   次 ・ 区   分</t>
  </si>
  <si>
    <t>総    数</t>
  </si>
  <si>
    <t>縁故者・知人</t>
  </si>
  <si>
    <t>社会福祉施設等</t>
  </si>
  <si>
    <t>医療機関</t>
  </si>
  <si>
    <t>その他</t>
  </si>
  <si>
    <t>新  規</t>
  </si>
  <si>
    <t>再  来</t>
  </si>
  <si>
    <t>（２）　　婦　人　更　生　相　談　処　理</t>
  </si>
  <si>
    <t>総　　数</t>
  </si>
  <si>
    <t>就職・自営</t>
  </si>
  <si>
    <t>修　　　学　　　資　　　金</t>
  </si>
  <si>
    <t>修　業　資　金</t>
  </si>
  <si>
    <t>新　　　　規</t>
  </si>
  <si>
    <t>継　　　　続</t>
  </si>
  <si>
    <t>新　規</t>
  </si>
  <si>
    <t>継　続</t>
  </si>
  <si>
    <t>高　校</t>
  </si>
  <si>
    <t>大　学</t>
  </si>
  <si>
    <t>貸　　　　　付　　　　　決　　　　　定　　　　　件　　　　　数</t>
  </si>
  <si>
    <t>特　別　障　害　者　手　当</t>
  </si>
  <si>
    <t>障　害　児　福　祉　手　当</t>
  </si>
  <si>
    <t>経　過　的　福　祉　手　当</t>
  </si>
  <si>
    <t>延　べ　人　数</t>
  </si>
  <si>
    <t>月平均人数</t>
  </si>
  <si>
    <t>住宅補
修資金</t>
  </si>
  <si>
    <t>社会保障　　１１１</t>
  </si>
  <si>
    <t>　　件</t>
  </si>
  <si>
    <t>千円</t>
  </si>
  <si>
    <t>給付金等の種別</t>
  </si>
  <si>
    <t>高齢者特別給付金</t>
  </si>
  <si>
    <t>年　次  ･　事　業</t>
  </si>
  <si>
    <t>負　担　別　対　象　者　数　（１）</t>
  </si>
  <si>
    <t>資格取得</t>
  </si>
  <si>
    <t>資格喪失</t>
  </si>
  <si>
    <t>医　療　費　助　成　（支給）</t>
  </si>
  <si>
    <t>総         　数</t>
  </si>
  <si>
    <t>県</t>
  </si>
  <si>
    <t>市</t>
  </si>
  <si>
    <t>件　　　　　数</t>
  </si>
  <si>
    <t>金　　　　　額</t>
  </si>
  <si>
    <t>件</t>
  </si>
  <si>
    <t>老人保健医療</t>
  </si>
  <si>
    <t>老人医療</t>
  </si>
  <si>
    <t>母子家庭等医療</t>
  </si>
  <si>
    <t>年　　　　　度</t>
  </si>
  <si>
    <t>児　童　扶　養　手　当</t>
  </si>
  <si>
    <t>特　別　児　童　扶　養　手　当</t>
  </si>
  <si>
    <t>申請者数</t>
  </si>
  <si>
    <t>受給者数　（１）</t>
  </si>
  <si>
    <t>（１）　年度末現在である。　　　</t>
  </si>
  <si>
    <t>（各年度末）</t>
  </si>
  <si>
    <t>地　　　　　区</t>
  </si>
  <si>
    <t>クラブ数</t>
  </si>
  <si>
    <t>会員数</t>
  </si>
  <si>
    <t>　申請者数は、当該年度に新たに申請のあったものである。</t>
  </si>
  <si>
    <t>１１２　　社会保障</t>
  </si>
  <si>
    <t>社会保障　　１１３</t>
  </si>
  <si>
    <t>保　 　　　　険　　　　　料　（ 千 円 ）</t>
  </si>
  <si>
    <t>不　　納
欠損額</t>
  </si>
  <si>
    <t>収　 入
未済額</t>
  </si>
  <si>
    <t>第　３　号
被保険者</t>
  </si>
  <si>
    <t>世帯数</t>
  </si>
  <si>
    <t>地　　区</t>
  </si>
  <si>
    <t>死   亡
一時金</t>
  </si>
  <si>
    <t>人　員</t>
  </si>
  <si>
    <t>支　　　　　　　給　　　　　　　金　　　　　　　額　　（百万円）</t>
  </si>
  <si>
    <t>出産育児
一時金</t>
  </si>
  <si>
    <t>結  核　・　精　神
医　療　付　加　金</t>
  </si>
  <si>
    <t>薬 剤 の
支　　給</t>
  </si>
  <si>
    <t>食事療養　・
生活療養</t>
  </si>
  <si>
    <t>訪問看護</t>
  </si>
  <si>
    <t>・</t>
  </si>
  <si>
    <t>給　　　　　　　　　　　付　　　　　　　　　　　額　　　　　（ 千 円 ）</t>
  </si>
  <si>
    <t>（　）内は入院、歯科給付件数の再掲である。</t>
  </si>
  <si>
    <t>（１）　移送費を含む</t>
  </si>
  <si>
    <t>（１）　　拠　出　制　国　民　年　金</t>
  </si>
  <si>
    <t>（１）　  被保険者数、資格関係及び保険料</t>
  </si>
  <si>
    <t>年　　　　度</t>
  </si>
  <si>
    <t>適             用             状             況</t>
  </si>
  <si>
    <t>免　　除　　受　　理　　件　　数</t>
  </si>
  <si>
    <t>年　　度</t>
  </si>
  <si>
    <t>被　　保　　険　　者　　資　　格　　関　　係</t>
  </si>
  <si>
    <t>被          保          険          者　　　　　数</t>
  </si>
  <si>
    <t>加　　入　（１）</t>
  </si>
  <si>
    <t>資　格　取　得</t>
  </si>
  <si>
    <t>資　格　喪　失</t>
  </si>
  <si>
    <t>調　定　額</t>
  </si>
  <si>
    <t>収 入 済 額
    　（２）</t>
  </si>
  <si>
    <t>総           数</t>
  </si>
  <si>
    <t>第１号被保険者</t>
  </si>
  <si>
    <t>法定免除</t>
  </si>
  <si>
    <t>申請免除</t>
  </si>
  <si>
    <t>強　制</t>
  </si>
  <si>
    <t>任　意</t>
  </si>
  <si>
    <t>（１）　年度末現在である。</t>
  </si>
  <si>
    <t>（２）　調定外過誤納金を含まない。</t>
  </si>
  <si>
    <t>（　）内は、付加保険料被保険者の再掲である。</t>
  </si>
  <si>
    <t>（２）　  拠出制国民年金及び福祉年金受給権者数及び支給金額</t>
  </si>
  <si>
    <t>（２）　  地　区　別　被　保　険　者　数</t>
  </si>
  <si>
    <t>拠　　　　出　　　　制　　　　国　　　　民　　　　年　　　　金</t>
  </si>
  <si>
    <t>福　　祉　　年　　金</t>
  </si>
  <si>
    <t>総　　　数</t>
  </si>
  <si>
    <t>老　齢</t>
  </si>
  <si>
    <t>老齢基礎</t>
  </si>
  <si>
    <t>障害基礎</t>
  </si>
  <si>
    <t>遺族基礎</t>
  </si>
  <si>
    <t>寡　婦</t>
  </si>
  <si>
    <t>老齢福祉</t>
  </si>
  <si>
    <t>受　　　　　給　　　　　権　　　　　者　　　　　数　　（各年度末）</t>
  </si>
  <si>
    <t>(　 )内は障害、母子、遺児年金の再掲である。</t>
  </si>
  <si>
    <t>（３）　　保　　険　　給　　付　　状　　況</t>
  </si>
  <si>
    <t>付          加          給          付</t>
  </si>
  <si>
    <t>費　用　額</t>
  </si>
  <si>
    <t>保　　　　　　　　険　　　　　　　　者　　　　　　　　負　　　　　　　　担　　　　　　　　分</t>
  </si>
  <si>
    <t>総     額</t>
  </si>
  <si>
    <t>葬 祭 費</t>
  </si>
  <si>
    <t>一　　　般　　　診　　　療</t>
  </si>
  <si>
    <t>歯　　　科</t>
  </si>
  <si>
    <t>療 養 費
（１）</t>
  </si>
  <si>
    <t>入院外</t>
  </si>
  <si>
    <t>給　　　　　　　　　　　付　　　　　　　　　　　件　　　　　　　　　　　数</t>
  </si>
  <si>
    <t>療　　　　　　　　　　養　　　　　　　　　　諸　　　　　　　　　　費</t>
  </si>
  <si>
    <t>１１４　　社会保障</t>
  </si>
  <si>
    <t>　</t>
  </si>
  <si>
    <t>（１）年度末現在である。　（２）　調定外過誤納金を含まない。</t>
  </si>
  <si>
    <t>種　　　　　　別</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</si>
  <si>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</si>
  <si>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</si>
  <si>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</si>
  <si>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</si>
  <si>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</si>
  <si>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</si>
  <si>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</si>
  <si>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</si>
  <si>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</si>
  <si>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</si>
  <si>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</si>
  <si>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</si>
  <si>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</si>
  <si>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</si>
  <si>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</si>
  <si>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</si>
  <si>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</si>
  <si>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</si>
  <si>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</si>
  <si>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</si>
  <si>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</si>
  <si>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</si>
  <si>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種　　　　　　　　　　別</t>
  </si>
  <si>
    <t>施　　設　　数</t>
  </si>
  <si>
    <t>種　　　　　　　別</t>
  </si>
  <si>
    <t>市　立</t>
  </si>
  <si>
    <t>(児童福祉法による福祉施設）</t>
  </si>
  <si>
    <t>（母子及び寡婦福祉法による福祉施設）</t>
  </si>
  <si>
    <t>　　児童養護施設</t>
  </si>
  <si>
    <t>　　母子福祉センター</t>
  </si>
  <si>
    <t>　　肢体不自由児通園施設</t>
  </si>
  <si>
    <t>　　保育所</t>
  </si>
  <si>
    <t>　　重度身体障害者授産施設</t>
  </si>
  <si>
    <t>　　母子生活支援施設</t>
  </si>
  <si>
    <t>　　身体障害者福祉センター</t>
  </si>
  <si>
    <t>　　知的障害児通園施設</t>
  </si>
  <si>
    <t>(老人福祉法による福祉施設）</t>
  </si>
  <si>
    <t>　　知的障害者更生施設</t>
  </si>
  <si>
    <t>　　養護老人ホーム</t>
  </si>
  <si>
    <t>　　知的障害者授産施設</t>
  </si>
  <si>
    <t>　　特別養護老人ホーム</t>
  </si>
  <si>
    <t>　　在宅介護支援センター</t>
  </si>
  <si>
    <t>　　デイサービスセンター</t>
  </si>
  <si>
    <t>　　軽費老人ホーム</t>
  </si>
  <si>
    <t>　　老人福祉センター</t>
  </si>
  <si>
    <t>※　分園等がある場合には本園とあわせて１ヶ所とする。</t>
  </si>
  <si>
    <t>民生児童委
員協議会数</t>
  </si>
  <si>
    <t>民生児童
委員定数</t>
  </si>
  <si>
    <t>総　数</t>
  </si>
  <si>
    <t>（２）　　　活　動　状　況　（　内　容　別　相　談　・　支　援　件　数　　）</t>
  </si>
  <si>
    <t>在宅
福祉</t>
  </si>
  <si>
    <t>介護
保険</t>
  </si>
  <si>
    <t>健康・
保健
医療</t>
  </si>
  <si>
    <t>子育て・
母子
保健</t>
  </si>
  <si>
    <t>子供の地域
生活</t>
  </si>
  <si>
    <t>子供の
教育・
学校
生活</t>
  </si>
  <si>
    <t>生活費</t>
  </si>
  <si>
    <t>年金・
保険</t>
  </si>
  <si>
    <t>仕事</t>
  </si>
  <si>
    <t>家族
関係</t>
  </si>
  <si>
    <t>住居</t>
  </si>
  <si>
    <t>生活
環境</t>
  </si>
  <si>
    <t>日常的
な支援</t>
  </si>
  <si>
    <t>その他</t>
  </si>
  <si>
    <t>（３）　　　活　　動　　状　　況　　（　　そ　　の　　他　　の　　件　　数　　）</t>
  </si>
  <si>
    <t>調査・実態把握</t>
  </si>
  <si>
    <t>地域福祉活動・
自主活動</t>
  </si>
  <si>
    <t>証明事務</t>
  </si>
  <si>
    <t>（１）    現　　　　　　　　　　　　況</t>
  </si>
  <si>
    <t>年　　　度</t>
  </si>
  <si>
    <t>区域担当民生児童委員現在数</t>
  </si>
  <si>
    <t>主任児童委員現在数　(1)</t>
  </si>
  <si>
    <t>総      数</t>
  </si>
  <si>
    <t>(1)  民生児童委員定数に含まれる。</t>
  </si>
  <si>
    <t>民児協運営・
研修</t>
  </si>
  <si>
    <t>行事・事業・会議
への参加協力</t>
  </si>
  <si>
    <t>要保護児童の
発見の通告・仲介</t>
  </si>
  <si>
    <t>年 度 ・ 地 区</t>
  </si>
  <si>
    <t>１８歳
未満</t>
  </si>
  <si>
    <t>１８歳
以上</t>
  </si>
  <si>
    <t>１８ 歳
未 満</t>
  </si>
  <si>
    <t>１８ 歳
以 上</t>
  </si>
  <si>
    <t>総 数</t>
  </si>
  <si>
    <t>中 央</t>
  </si>
  <si>
    <t>小 田</t>
  </si>
  <si>
    <t>大 庄</t>
  </si>
  <si>
    <t>立 花</t>
  </si>
  <si>
    <t>武 庫</t>
  </si>
  <si>
    <t>園 田</t>
  </si>
  <si>
    <t>施設数・保育人員</t>
  </si>
  <si>
    <t>施設数</t>
  </si>
  <si>
    <t>保育人員</t>
  </si>
  <si>
    <t>視  覚  障  害</t>
  </si>
  <si>
    <t>聴覚・平衡障害</t>
  </si>
  <si>
    <t>音声・言語機能障害</t>
  </si>
  <si>
    <t>肢 体 不 自 由</t>
  </si>
  <si>
    <t>内  部  障  害</t>
  </si>
  <si>
    <t>総 数</t>
  </si>
  <si>
    <t>年   度</t>
  </si>
  <si>
    <t>総              数</t>
  </si>
  <si>
    <t>重度知的障害者</t>
  </si>
  <si>
    <t>中度知的障害者</t>
  </si>
  <si>
    <t>軽度知的障害者</t>
  </si>
  <si>
    <t>総  数</t>
  </si>
  <si>
    <t>区　　　　　分</t>
  </si>
  <si>
    <t>保育所数（１）</t>
  </si>
  <si>
    <t>市立</t>
  </si>
  <si>
    <t>私立</t>
  </si>
  <si>
    <t>定  員（１）</t>
  </si>
  <si>
    <t>在籍人員（１）</t>
  </si>
  <si>
    <t>年度間入所人員</t>
  </si>
  <si>
    <t>年度間退所人員</t>
  </si>
  <si>
    <t>５ 歳
以下</t>
  </si>
  <si>
    <t>６～
１１歳</t>
  </si>
  <si>
    <t>１２ ～
１４ 歳</t>
  </si>
  <si>
    <t>１５ 歳
以 上</t>
  </si>
  <si>
    <t>２  歳</t>
  </si>
  <si>
    <t>３  歳</t>
  </si>
  <si>
    <t>４  歳</t>
  </si>
  <si>
    <t>５  歳</t>
  </si>
  <si>
    <t>６  歳</t>
  </si>
  <si>
    <t xml:space="preserve"> 年 </t>
  </si>
  <si>
    <t>（各年末）</t>
  </si>
  <si>
    <t>１  歳</t>
  </si>
  <si>
    <t>0  歳</t>
  </si>
  <si>
    <t>総　　　　　　　数</t>
  </si>
  <si>
    <t>年　　　　　　次</t>
  </si>
  <si>
    <t>身体障害者福祉事業関係団体</t>
  </si>
  <si>
    <t>６０～
６９歳</t>
  </si>
  <si>
    <t>７０～
７９歳</t>
  </si>
  <si>
    <t>８０～
８９歳</t>
  </si>
  <si>
    <t>９０歳
以上</t>
  </si>
  <si>
    <t>カウンセリング</t>
  </si>
  <si>
    <t>総            数</t>
  </si>
  <si>
    <t>施　　　　設　　　　名</t>
  </si>
  <si>
    <t>総合老人福祉センター</t>
  </si>
  <si>
    <t>鶴の巣園</t>
  </si>
  <si>
    <t>千代木園</t>
  </si>
  <si>
    <t>福喜園</t>
  </si>
  <si>
    <t>和楽園</t>
  </si>
  <si>
    <t>（１）　　　相　　　談　　　状　　　況</t>
  </si>
  <si>
    <t>（２）　  相　談　委　託　状　況</t>
  </si>
  <si>
    <t>心理診断・指導助言</t>
  </si>
  <si>
    <t>相談員</t>
  </si>
  <si>
    <t>被相談者</t>
  </si>
  <si>
    <t>相談件数</t>
  </si>
  <si>
    <t>相談回数</t>
  </si>
  <si>
    <t>達成率</t>
  </si>
  <si>
    <t>死　　者</t>
  </si>
  <si>
    <t>重　傷　者</t>
  </si>
  <si>
    <t>見　　　　舞　　　　金　　　　額　　　　（ 千 円 ）</t>
  </si>
  <si>
    <t>（　）内は全焼・半焼の世帯数の再掲である。　　</t>
  </si>
  <si>
    <t>原   子
爆   弾
被爆者</t>
  </si>
  <si>
    <t>精　 神
障害者</t>
  </si>
  <si>
    <t>介護人
付　 券</t>
  </si>
  <si>
    <t>共　　　　　同　　　　　募　　　　　金</t>
  </si>
  <si>
    <t>日　　　　　赤　　　　　募　　　　　金</t>
  </si>
  <si>
    <t>目　　標　　額</t>
  </si>
  <si>
    <t>実　　績　　額</t>
  </si>
  <si>
    <t>年　　　　　次</t>
  </si>
  <si>
    <t>総　　　　　数</t>
  </si>
  <si>
    <t>全　焼　・　半　焼</t>
  </si>
  <si>
    <t>床　上　浸　水</t>
  </si>
  <si>
    <t>世　　　　　　　　　　　　帯　　　　　　　　　　　　数</t>
  </si>
  <si>
    <t xml:space="preserve">年　　　　次 </t>
  </si>
  <si>
    <t>知的障害者</t>
  </si>
  <si>
    <t>単独券</t>
  </si>
  <si>
    <t>１０６　　社会保障</t>
  </si>
  <si>
    <t>社会保障　　１０９</t>
  </si>
  <si>
    <t>　　（単位　千円）</t>
  </si>
  <si>
    <t>　　（単位　　人）</t>
  </si>
  <si>
    <t>　　（単位  　人）</t>
  </si>
  <si>
    <t>　　（単位　　円、％）</t>
  </si>
  <si>
    <t>※　回数は「延べ」での算出である</t>
  </si>
  <si>
    <t>被保険者
負 担 分</t>
  </si>
  <si>
    <t>その他の
負 担 分</t>
  </si>
  <si>
    <t>192(0)</t>
  </si>
  <si>
    <t>　　就労移行支援</t>
  </si>
  <si>
    <t>　　生活介護</t>
  </si>
  <si>
    <t>（旧身体障害者福祉法による福祉施設）</t>
  </si>
  <si>
    <t>(身体障害者福祉法による福祉施設)</t>
  </si>
  <si>
    <t>（旧知的障害者福祉法による福祉施設）</t>
  </si>
  <si>
    <t>(障害者自立支援法による事業所)</t>
  </si>
  <si>
    <t>社　　　　会　　　　保　　　　障</t>
  </si>
  <si>
    <t>　その他のサービス</t>
  </si>
  <si>
    <t>平 成 ２０ 年 度</t>
  </si>
  <si>
    <t>平 成  ２０ 年</t>
  </si>
  <si>
    <t>２</t>
  </si>
  <si>
    <t>乳幼児等医療</t>
  </si>
  <si>
    <t>障害者（児）医療</t>
  </si>
  <si>
    <t>高齢障害者医療</t>
  </si>
  <si>
    <t>障害者特別給付金(中度)</t>
  </si>
  <si>
    <t>障害者特別給付金(重度)</t>
  </si>
  <si>
    <t>1,751(211)</t>
  </si>
  <si>
    <t>1,509(185)</t>
  </si>
  <si>
    <t>148(0)</t>
  </si>
  <si>
    <t>資料　  こども青少年局こども家庭支援課</t>
  </si>
  <si>
    <t>資料　　こども青少年局こども家庭支援課</t>
  </si>
  <si>
    <t>平 成 ２１ 年 度</t>
  </si>
  <si>
    <t>平 成  ２１ 年</t>
  </si>
  <si>
    <t>２１ 年度</t>
  </si>
  <si>
    <t>1,801(198)</t>
  </si>
  <si>
    <t>172(0)</t>
  </si>
  <si>
    <t>1,558(174)</t>
  </si>
  <si>
    <t>131(0)</t>
  </si>
  <si>
    <t>２１</t>
  </si>
  <si>
    <t>平 成 ２２ 年 度</t>
  </si>
  <si>
    <t>平 成  ２２ 年</t>
  </si>
  <si>
    <t>２２ 年度</t>
  </si>
  <si>
    <t>1,820(192)</t>
  </si>
  <si>
    <t>163(0)</t>
  </si>
  <si>
    <t>1,575(169)</t>
  </si>
  <si>
    <t>125(0)</t>
  </si>
  <si>
    <t>資料　　こども青少年局　保育課</t>
  </si>
  <si>
    <t>国の児童手当　子ども手当</t>
  </si>
  <si>
    <t>２２</t>
  </si>
  <si>
    <t>２３</t>
  </si>
  <si>
    <t>平 成 ２３ 年 度</t>
  </si>
  <si>
    <t>平 成  ２３ 年</t>
  </si>
  <si>
    <t>２３ 年度</t>
  </si>
  <si>
    <t>２１　年度</t>
  </si>
  <si>
    <t>２２　年度</t>
  </si>
  <si>
    <t>２１ 年 度</t>
  </si>
  <si>
    <t>２２ 年 度</t>
  </si>
  <si>
    <t>平成２０年度</t>
  </si>
  <si>
    <t>２１ 年度</t>
  </si>
  <si>
    <t>２２ 年度</t>
  </si>
  <si>
    <t>　全　　　　　　　市</t>
  </si>
  <si>
    <t>　　　小　　　　田</t>
  </si>
  <si>
    <t>　　　大　　　　庄</t>
  </si>
  <si>
    <t>　　　立　　　　花</t>
  </si>
  <si>
    <t>　　　武　　　　庫</t>
  </si>
  <si>
    <t>　　　園　　　　田</t>
  </si>
  <si>
    <t>　　　そ　 の 　他</t>
  </si>
  <si>
    <t>人</t>
  </si>
  <si>
    <t>２　(上期)</t>
  </si>
  <si>
    <t>　　(下期)</t>
  </si>
  <si>
    <t>※高齢者市バス特別乗車証交付制度（表中：高齢者）は平成２２年度１０月１日(下期）より有料化。</t>
  </si>
  <si>
    <t>※上期の総数は高齢者市バス特別乗車証交付制度の有料化前の高齢者市バス特別乗車証交付枚数</t>
  </si>
  <si>
    <t>（単位　　枚）</t>
  </si>
  <si>
    <t>高齢者</t>
  </si>
  <si>
    <t>資料　　市民協働局市民サービス部国保年金課</t>
  </si>
  <si>
    <t>1,877(184)</t>
  </si>
  <si>
    <t>177(0)</t>
  </si>
  <si>
    <t>1,624(161)</t>
  </si>
  <si>
    <t>136(0)</t>
  </si>
  <si>
    <t>　　　中　　　　央</t>
  </si>
  <si>
    <t>高額療養
費（再掲）
（現物分）</t>
  </si>
  <si>
    <t>　　短期入所</t>
  </si>
  <si>
    <t>　　共同生活介護</t>
  </si>
  <si>
    <t>（その他の社会福祉施設）</t>
  </si>
  <si>
    <t>　　身体障害者福祉会館</t>
  </si>
  <si>
    <t>　　地域包括支援センター</t>
  </si>
  <si>
    <t>１０４　　社会保障</t>
  </si>
  <si>
    <t>９６．　  生　　　　　活　　　　　保　　　　　護</t>
  </si>
  <si>
    <t>社会保障 　　１０５</t>
  </si>
  <si>
    <t>９７．　  更  生  援  護  資  金  の  貸  付  状  況</t>
  </si>
  <si>
    <t>９８．  　婦    　人    　保    　護    　事    　業</t>
  </si>
  <si>
    <t>９９．　　母　子　福　祉　金　貸　付　状　況</t>
  </si>
  <si>
    <t>１００．　  特　別　障　害　者　手　当　等　支　給　件　数</t>
  </si>
  <si>
    <t>社会保障　　１０７</t>
  </si>
  <si>
    <t>１０１．　  福　祉　医　療　費　助　成　（　支　給　）　状　況</t>
  </si>
  <si>
    <t>１０２．　  児　童　扶　養　手　当　等　受　給　状　況</t>
  </si>
  <si>
    <t>１０４．  　老　人　ク　ラ　ブ　結　成　状　況</t>
  </si>
  <si>
    <t>１０５．　  国　  民  　健  　康  　保　  険</t>
  </si>
  <si>
    <t>１０６．　　国　　　　　民　　　　　年　　　　　金</t>
  </si>
  <si>
    <t>１０８．　　社　会　福　祉　施　設　数</t>
  </si>
  <si>
    <t>１０９．　  民　　生　　児　　童　　委　　員</t>
  </si>
  <si>
    <t>１１０．　　障　害　別　身　体　障　害　者　数</t>
  </si>
  <si>
    <t>１１１．　　療    育    手    帳    所    持    者    数</t>
  </si>
  <si>
    <t>１１２．　　保　　育　　所　　の　　現　　況</t>
  </si>
  <si>
    <t>１１３．    ベ ビ ー ホ ー ム （指 定） 入 所 状 況</t>
  </si>
  <si>
    <t>１１４．　  尼    崎    学    園    在　　籍    児    童    数</t>
  </si>
  <si>
    <t>１１５．　　あ    こ    や    学    園    在　　籍    児    童    数</t>
  </si>
  <si>
    <t>１１６．  　た  じ  か  の  園  在　籍  児  童  数</t>
  </si>
  <si>
    <t>１１８．　　長 安 寮　（養 護 老 人 ホ ー ム）　入 所 者 数</t>
  </si>
  <si>
    <t>１１７．　　身 体 障 害 者 福 祉 会 館 利 用 状 況</t>
  </si>
  <si>
    <t>１１９．　　老　人　福　祉　セ　ン　タ　ー　利　用　状　況</t>
  </si>
  <si>
    <t>社会保障 　　１１５</t>
  </si>
  <si>
    <t>資料　  健康福祉局福祉事務所保護課</t>
  </si>
  <si>
    <t>資料　　健康福祉局福祉事務所保護課</t>
  </si>
  <si>
    <t>資料　　健康福祉局福祉部福祉課</t>
  </si>
  <si>
    <t>2(1)</t>
  </si>
  <si>
    <t>2(2)</t>
  </si>
  <si>
    <t>年　　　　　　度</t>
  </si>
  <si>
    <t>（１）　年末現在である。　（２）平成23年10月より小学生の通院助成開始。負担別対象者数、資格取得、資格喪失は小学生のみ。</t>
  </si>
  <si>
    <t>総　　　数</t>
  </si>
  <si>
    <t>中　　央</t>
  </si>
  <si>
    <t>小　　田</t>
  </si>
  <si>
    <t>大　　庄</t>
  </si>
  <si>
    <t>立　　花</t>
  </si>
  <si>
    <t>武　　庫</t>
  </si>
  <si>
    <t>園　　田</t>
  </si>
  <si>
    <t>　男</t>
  </si>
  <si>
    <t>　女</t>
  </si>
  <si>
    <t>資料　　健康福祉局福祉事務所生活支援相談課</t>
  </si>
  <si>
    <t>資料　  健康福祉局福祉部障害福祉課</t>
  </si>
  <si>
    <t>資料　　健康福祉局福祉部福祉医療課</t>
  </si>
  <si>
    <t>資料　　こども青少年局こども家庭支援課、健康福祉局福祉部障害福祉課</t>
  </si>
  <si>
    <t>資料　  健康福祉局福祉部高齢介護課</t>
  </si>
  <si>
    <t>資料　　健康福祉局福祉部介護保険事業担当</t>
  </si>
  <si>
    <t>資料　　健康福祉局福祉部障害福祉課、高齢介護課　　こども青少年局こども家庭支援課、保育課</t>
  </si>
  <si>
    <t>資料　　健康福祉局福祉部障害福祉課</t>
  </si>
  <si>
    <t>資料　　健康福祉局福祉事務所生活支援相談課</t>
  </si>
  <si>
    <t>資料　　健康福祉局福祉部高齢介護課</t>
  </si>
  <si>
    <t>資料　　（福）尼崎市社会福祉協議会、健康福祉局福祉部福祉課</t>
  </si>
  <si>
    <t>２４</t>
  </si>
  <si>
    <t>平 成 ２４ 年 度</t>
  </si>
  <si>
    <t>平 成 ２０</t>
  </si>
  <si>
    <t>平 成  ２４ 年</t>
  </si>
  <si>
    <t>平　成　２</t>
  </si>
  <si>
    <t>０　年</t>
  </si>
  <si>
    <t>４</t>
  </si>
  <si>
    <t>平 成 ２</t>
  </si>
  <si>
    <t>０ 年</t>
  </si>
  <si>
    <t>２４ 年度</t>
  </si>
  <si>
    <t>平成　２０　年度</t>
  </si>
  <si>
    <t>２３　年度</t>
  </si>
  <si>
    <t>２４　年度</t>
  </si>
  <si>
    <t>平成 ２０ 年度</t>
  </si>
  <si>
    <t>平 成 ２０ 年 度</t>
  </si>
  <si>
    <t>２３ 年 度</t>
  </si>
  <si>
    <t>２４ 年 度</t>
  </si>
  <si>
    <t>２２年度</t>
  </si>
  <si>
    <t>２３年度</t>
  </si>
  <si>
    <t>２４年度</t>
  </si>
  <si>
    <t>平成２１年度</t>
  </si>
  <si>
    <t>（平成２５年３月３１日）</t>
  </si>
  <si>
    <t>平成 ２０ 年度</t>
  </si>
  <si>
    <t>平  成
２０年度</t>
  </si>
  <si>
    <t>２　４        年        度</t>
  </si>
  <si>
    <t>平成 ２０ 年度</t>
  </si>
  <si>
    <t>２３ 年度</t>
  </si>
  <si>
    <t>２４ 年度</t>
  </si>
  <si>
    <t>平  成
２０　年</t>
  </si>
  <si>
    <t>２　４               年</t>
  </si>
  <si>
    <t>平　成　２０</t>
  </si>
  <si>
    <t>２　４　　　年</t>
  </si>
  <si>
    <t>平　成　２０　年</t>
  </si>
  <si>
    <t>２１　　年</t>
  </si>
  <si>
    <t>２２　　年</t>
  </si>
  <si>
    <t>２３　　年</t>
  </si>
  <si>
    <t>２４　　年</t>
  </si>
  <si>
    <t>平 成 ２</t>
  </si>
  <si>
    <t>０　年 度</t>
  </si>
  <si>
    <t>資料　　市民協働局市民サービス部国保年金課</t>
  </si>
  <si>
    <t>　※福祉厚生センターは平成24年3月末に廃止</t>
  </si>
  <si>
    <t>平　成　１</t>
  </si>
  <si>
    <t>９　年　度</t>
  </si>
  <si>
    <t>０</t>
  </si>
  <si>
    <t>３</t>
  </si>
  <si>
    <t>こども医療 (2)</t>
  </si>
  <si>
    <t>１１０　　社会保障</t>
  </si>
  <si>
    <t>１０７．　  介  　　 　 護  　　　  保  　　　  険</t>
  </si>
  <si>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</si>
  <si>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</si>
  <si>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</si>
  <si>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</si>
  <si>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</si>
  <si>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</si>
  <si>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</si>
  <si>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</si>
  <si>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</si>
  <si>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</si>
  <si>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</si>
  <si>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</si>
  <si>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</si>
  <si>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平成２０年度</t>
  </si>
  <si>
    <t>（２）　 所 得 段 階 別 第 １ 号 被 保 険 者 数 及 び 保 険 料 収 納 状 況</t>
  </si>
  <si>
    <t>年　　度</t>
  </si>
  <si>
    <t>第   １   号   被   保   険   者   数 　（１）</t>
  </si>
  <si>
    <t>第　１
段　階</t>
  </si>
  <si>
    <t>第　２
段　階</t>
  </si>
  <si>
    <t>第　３
段　階</t>
  </si>
  <si>
    <t>第　４
段　階</t>
  </si>
  <si>
    <t>第　５
段　階</t>
  </si>
  <si>
    <t>第　６
段　階</t>
  </si>
  <si>
    <t>第　７
段　階</t>
  </si>
  <si>
    <t>第　８
段　階</t>
  </si>
  <si>
    <t>第　９
段　階</t>
  </si>
  <si>
    <t>未　確
定　者</t>
  </si>
  <si>
    <t>保　 険　 料　 収　 納　 状　 況　（円）</t>
  </si>
  <si>
    <t>調　定　額</t>
  </si>
  <si>
    <t>収入済額 （２）</t>
  </si>
  <si>
    <t>不納欠損額</t>
  </si>
  <si>
    <t>収入未済額</t>
  </si>
  <si>
    <t>種　　　　　　別</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</si>
  <si>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</si>
  <si>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</si>
  <si>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</si>
  <si>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</si>
  <si>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</si>
  <si>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</si>
  <si>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</si>
  <si>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</si>
  <si>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</si>
  <si>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</si>
  <si>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</si>
  <si>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</si>
  <si>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</si>
  <si>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</si>
  <si>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</si>
  <si>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</si>
  <si>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</si>
  <si>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</si>
  <si>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</si>
  <si>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</si>
  <si>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</si>
  <si>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</si>
  <si>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</si>
  <si>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</si>
  <si>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件</t>
  </si>
  <si>
    <t>数</t>
  </si>
  <si>
    <t>利用件数</t>
  </si>
  <si>
    <t>利用人員</t>
  </si>
  <si>
    <t>その他の団体</t>
  </si>
  <si>
    <t>総　　　　数</t>
  </si>
  <si>
    <t>（３）　 支　給　件　数</t>
  </si>
  <si>
    <t>（４）　 給　　付　　額</t>
  </si>
  <si>
    <t>給　　付　　額</t>
  </si>
  <si>
    <t>支</t>
  </si>
  <si>
    <t>給</t>
  </si>
  <si>
    <t>１２０．　　福　祉  厚　生　セ　ン　タ　ー　業　務　概　況</t>
  </si>
  <si>
    <t>１２１．  　共　同　募　金　及　び　日　赤　募　金　実　績</t>
  </si>
  <si>
    <t>１２２．　　小　災　害　見　舞　金　の　交　付</t>
  </si>
  <si>
    <t>１２３．　　市 バ ス 特 別 （ 割 引 ） 乗 車 証 発 行 状 況</t>
  </si>
  <si>
    <t>身体障害者</t>
  </si>
  <si>
    <t>(平成22年度までは各年7月1日現在、平成23年度以降は各年7月末現在）</t>
  </si>
  <si>
    <t>２</t>
  </si>
  <si>
    <t>１</t>
  </si>
  <si>
    <t>３</t>
  </si>
  <si>
    <t>3(3)</t>
  </si>
  <si>
    <t>2(2)</t>
  </si>
  <si>
    <t>２</t>
  </si>
  <si>
    <t>３</t>
  </si>
  <si>
    <t>４</t>
  </si>
  <si>
    <t>２１  年</t>
  </si>
  <si>
    <t>２２  年</t>
  </si>
  <si>
    <t>２３  年</t>
  </si>
  <si>
    <t>２１</t>
  </si>
  <si>
    <t>２２</t>
  </si>
  <si>
    <t>２３</t>
  </si>
  <si>
    <t>２１年度</t>
  </si>
  <si>
    <t>２２年度</t>
  </si>
  <si>
    <t>２３年度</t>
  </si>
  <si>
    <t>２　４               年</t>
  </si>
  <si>
    <t>２１</t>
  </si>
  <si>
    <t>２２</t>
  </si>
  <si>
    <t>２３</t>
  </si>
  <si>
    <t>２１</t>
  </si>
  <si>
    <t>２２</t>
  </si>
  <si>
    <t>２３</t>
  </si>
  <si>
    <t>　　また、障害者自立支援法による事業所数については、国等の補助を受けて整備された一定の規模を有する事業所のみ計上している。</t>
  </si>
  <si>
    <t>第 １０
段　階</t>
  </si>
  <si>
    <t>第 １１
段　階</t>
  </si>
  <si>
    <t>平成２１年度</t>
  </si>
  <si>
    <t>２２年度</t>
  </si>
  <si>
    <t>２３年度</t>
  </si>
  <si>
    <t>２４年度</t>
  </si>
  <si>
    <t>２１</t>
  </si>
  <si>
    <t>２２</t>
  </si>
  <si>
    <t>２３</t>
  </si>
  <si>
    <t>1,864(173)</t>
  </si>
  <si>
    <t>176(0)</t>
  </si>
  <si>
    <t>1,602(150)</t>
  </si>
  <si>
    <t>134(0)</t>
  </si>
  <si>
    <t>１０３．　  市　民　福　祉　金　・　敬　老　金　等　受　給　者　数</t>
  </si>
  <si>
    <t>r 386</t>
  </si>
  <si>
    <t>r 25,272</t>
  </si>
  <si>
    <t>r 67</t>
  </si>
  <si>
    <t>r 4,652</t>
  </si>
  <si>
    <t>警察・法務関係</t>
  </si>
  <si>
    <t>婦 人 保 護
施設に入所</t>
  </si>
  <si>
    <t>福祉事務所
へ   移   送</t>
  </si>
  <si>
    <t>その他関係
機関へ移送</t>
  </si>
  <si>
    <t>助言・指導
の　　 　み　　　　　</t>
  </si>
  <si>
    <t>２１</t>
  </si>
  <si>
    <t>平 成 ２０</t>
  </si>
  <si>
    <t>２１</t>
  </si>
  <si>
    <t>２２</t>
  </si>
  <si>
    <t>２３</t>
  </si>
  <si>
    <t>２４</t>
  </si>
  <si>
    <t>２５</t>
  </si>
  <si>
    <t>平 成 ２０</t>
  </si>
  <si>
    <t>２１</t>
  </si>
  <si>
    <t>２２</t>
  </si>
  <si>
    <t>２３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</si>
</sst>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quot;△ &quot;0.0"/>
    <numFmt numFmtId="179" formatCode="\(#\)"/>
    <numFmt numFmtId="180" formatCode="#,##0,"/>
    <numFmt numFmtId="181" formatCode="\(#,##0\)"/>
    <numFmt numFmtId="182" formatCode="\ \(#,##0\)"/>
    <numFmt numFmtId="183" formatCode="#,##0;\-#,##0;&quot;-&quot;;"/>
    <numFmt numFmtId="184" formatCode="#,##0;\-#,##0;&quot;-&quot;"/>
    <numFmt numFmtId="185" formatCode="0_);[Red]\(0\)"/>
  </numFmts>
  <fonts count="12">
    <font>
      <sz val="11"/>
      <name val="ＭＳ Ｐゴシック"/>
      <family val="3"/>
    </font>
    <font>
      <sz val="6"/>
      <name val="ＭＳ Ｐゴシック"/>
      <family val="3"/>
    </font>
    <font>
      <sz val="11"/>
      <name val="ＭＳ Ｐ明朝"/>
      <family val="1"/>
    </font>
    <font>
      <sz val="9"/>
      <name val="ＭＳ Ｐ明朝"/>
      <family val="1"/>
    </font>
    <font>
      <sz val="18"/>
      <name val="ＭＳ Ｐ明朝"/>
      <family val="1"/>
    </font>
    <font>
      <sz val="12"/>
      <name val="ＭＳ Ｐ明朝"/>
      <family val="1"/>
    </font>
    <font>
      <sz val="8"/>
      <name val="ＭＳ Ｐ明朝"/>
      <family val="1"/>
    </font>
    <font>
      <sz val="8"/>
      <name val="ＭＳ Ｐゴシック"/>
      <family val="3"/>
    </font>
    <font>
      <sz val="8.5"/>
      <name val="ＭＳ Ｐ明朝"/>
      <family val="1"/>
    </font>
    <font>
      <sz val="7.5"/>
      <name val="ＭＳ Ｐ明朝"/>
      <family val="1"/>
    </font>
    <font>
      <b/>
      <sz val="9"/>
      <color indexed="12"/>
      <name val="ＭＳ Ｐ明朝"/>
      <family val="1"/>
    </font>
    <font>
      <b/>
      <sz val="11"/>
      <color indexed="12"/>
      <name val="ＭＳ Ｐゴシック"/>
      <family val="3"/>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double"/>
      <right>
        <color indexed="63"/>
      </right>
      <top>
        <color indexed="63"/>
      </top>
      <bottom>
        <color indexed="63"/>
      </bottom>
    </border>
    <border>
      <left>
        <color indexed="63"/>
      </left>
      <right style="thin"/>
      <top>
        <color indexed="63"/>
      </top>
      <bottom style="thin"/>
    </border>
    <border>
      <left style="double"/>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double"/>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6">
    <xf numFmtId="0" fontId="0" fillId="0" borderId="0" xfId="0" applyAlignment="1">
      <alignment vertical="center"/>
    </xf>
    <xf numFmtId="41"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vertical="center"/>
    </xf>
    <xf numFmtId="178" fontId="3" fillId="0" borderId="0" xfId="0" applyNumberFormat="1" applyFont="1" applyFill="1" applyBorder="1" applyAlignment="1">
      <alignment horizontal="center"/>
    </xf>
    <xf numFmtId="41" fontId="3" fillId="0" borderId="0" xfId="0" applyNumberFormat="1" applyFont="1" applyFill="1" applyAlignment="1">
      <alignment/>
    </xf>
    <xf numFmtId="41"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horizontal="centerContinuous" vertical="center"/>
    </xf>
    <xf numFmtId="176" fontId="3" fillId="0" borderId="0" xfId="0" applyNumberFormat="1" applyFont="1" applyFill="1" applyAlignment="1">
      <alignment/>
    </xf>
    <xf numFmtId="0" fontId="3" fillId="0" borderId="0" xfId="0" applyFont="1" applyFill="1" applyAlignment="1" quotePrefix="1">
      <alignment horizontal="right" vertical="center"/>
    </xf>
    <xf numFmtId="0" fontId="3" fillId="0" borderId="2" xfId="0" applyFont="1" applyFill="1" applyBorder="1" applyAlignment="1" quotePrefix="1">
      <alignment vertical="center"/>
    </xf>
    <xf numFmtId="0" fontId="3" fillId="0" borderId="0" xfId="0" applyFont="1" applyFill="1" applyAlignment="1">
      <alignment/>
    </xf>
    <xf numFmtId="0" fontId="3" fillId="0" borderId="0" xfId="0" applyFont="1" applyFill="1" applyAlignment="1">
      <alignment horizontal="centerContinuous"/>
    </xf>
    <xf numFmtId="41" fontId="3" fillId="0" borderId="0" xfId="0" applyNumberFormat="1" applyFont="1" applyFill="1" applyAlignment="1">
      <alignment horizontal="right"/>
    </xf>
    <xf numFmtId="179" fontId="3" fillId="0" borderId="0" xfId="0" applyNumberFormat="1" applyFont="1" applyFill="1" applyAlignment="1">
      <alignment/>
    </xf>
    <xf numFmtId="0" fontId="3" fillId="0" borderId="2" xfId="0" applyFont="1" applyFill="1" applyBorder="1" applyAlignment="1">
      <alignment vertical="center"/>
    </xf>
    <xf numFmtId="41" fontId="3" fillId="0" borderId="3" xfId="0" applyNumberFormat="1" applyFont="1" applyFill="1" applyBorder="1" applyAlignment="1">
      <alignment vertical="center"/>
    </xf>
    <xf numFmtId="177" fontId="3" fillId="0" borderId="3" xfId="0" applyNumberFormat="1" applyFont="1" applyFill="1" applyBorder="1" applyAlignment="1">
      <alignment horizontal="centerContinuous" vertical="center"/>
    </xf>
    <xf numFmtId="177" fontId="3" fillId="0" borderId="0" xfId="0" applyNumberFormat="1" applyFont="1" applyFill="1" applyBorder="1" applyAlignment="1">
      <alignment horizontal="centerContinuous" vertical="center"/>
    </xf>
    <xf numFmtId="177" fontId="3" fillId="0" borderId="0" xfId="0" applyNumberFormat="1" applyFont="1" applyFill="1" applyAlignment="1">
      <alignment horizontal="centerContinuous" vertical="center"/>
    </xf>
    <xf numFmtId="176" fontId="3" fillId="0" borderId="0" xfId="0" applyNumberFormat="1" applyFont="1" applyFill="1" applyAlignment="1">
      <alignment horizontal="centerContinuous" vertical="center"/>
    </xf>
    <xf numFmtId="177" fontId="3" fillId="0" borderId="3"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41" fontId="3" fillId="0" borderId="0" xfId="0" applyNumberFormat="1" applyFont="1" applyFill="1" applyBorder="1" applyAlignment="1">
      <alignment vertical="center"/>
    </xf>
    <xf numFmtId="41" fontId="3" fillId="0" borderId="0" xfId="0" applyNumberFormat="1" applyFont="1" applyFill="1" applyAlignment="1">
      <alignment vertical="center"/>
    </xf>
    <xf numFmtId="0" fontId="3" fillId="0" borderId="0" xfId="0" applyFont="1" applyFill="1" applyAlignment="1">
      <alignment horizontal="center" vertical="center"/>
    </xf>
    <xf numFmtId="41" fontId="3" fillId="0" borderId="0" xfId="0" applyNumberFormat="1" applyFont="1" applyFill="1" applyBorder="1" applyAlignment="1">
      <alignment vertical="center"/>
    </xf>
    <xf numFmtId="0" fontId="3" fillId="0" borderId="2" xfId="0" applyFont="1" applyFill="1" applyBorder="1" applyAlignment="1" quotePrefix="1">
      <alignment horizontal="center" vertical="center"/>
    </xf>
    <xf numFmtId="0" fontId="3" fillId="0" borderId="4" xfId="0" applyFont="1" applyFill="1" applyBorder="1" applyAlignment="1" quotePrefix="1">
      <alignment horizontal="center" vertical="center"/>
    </xf>
    <xf numFmtId="0" fontId="3" fillId="0" borderId="0" xfId="0" applyFont="1" applyFill="1" applyBorder="1" applyAlignment="1">
      <alignment vertical="center"/>
    </xf>
    <xf numFmtId="0" fontId="3" fillId="0" borderId="2" xfId="0" applyFont="1" applyFill="1" applyBorder="1" applyAlignment="1">
      <alignment/>
    </xf>
    <xf numFmtId="0" fontId="3" fillId="0" borderId="0" xfId="0" applyFont="1" applyFill="1" applyBorder="1" applyAlignment="1" quotePrefix="1">
      <alignment horizontal="right"/>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41" fontId="3" fillId="0" borderId="3" xfId="0" applyNumberFormat="1" applyFont="1" applyFill="1" applyBorder="1" applyAlignment="1">
      <alignment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quotePrefix="1">
      <alignment horizontal="right" vertical="center"/>
    </xf>
    <xf numFmtId="0" fontId="3" fillId="0" borderId="2" xfId="0" applyFont="1" applyFill="1" applyBorder="1" applyAlignment="1" quotePrefix="1">
      <alignment vertical="center"/>
    </xf>
    <xf numFmtId="0" fontId="3" fillId="0" borderId="2" xfId="0" applyFont="1" applyFill="1" applyBorder="1" applyAlignment="1">
      <alignment horizontal="centerContinuous"/>
    </xf>
    <xf numFmtId="0" fontId="3" fillId="0" borderId="0" xfId="0" applyFont="1" applyFill="1" applyBorder="1" applyAlignment="1">
      <alignment horizontal="centerContinuous" vertical="center"/>
    </xf>
    <xf numFmtId="181" fontId="3" fillId="0" borderId="0" xfId="0" applyNumberFormat="1" applyFont="1" applyFill="1" applyAlignment="1">
      <alignment horizontal="right" vertical="center"/>
    </xf>
    <xf numFmtId="0" fontId="3" fillId="0" borderId="0" xfId="0" applyFont="1" applyFill="1" applyBorder="1" applyAlignment="1">
      <alignment horizontal="right"/>
    </xf>
    <xf numFmtId="0" fontId="3" fillId="0" borderId="2" xfId="0" applyFont="1" applyFill="1" applyBorder="1" applyAlignment="1" quotePrefix="1">
      <alignment/>
    </xf>
    <xf numFmtId="0" fontId="3" fillId="0" borderId="4" xfId="0" applyFont="1" applyFill="1" applyBorder="1" applyAlignment="1">
      <alignment horizontal="center" vertical="center" wrapText="1"/>
    </xf>
    <xf numFmtId="180" fontId="3" fillId="0" borderId="0" xfId="0" applyNumberFormat="1" applyFont="1" applyFill="1" applyBorder="1" applyAlignment="1">
      <alignment/>
    </xf>
    <xf numFmtId="0" fontId="3" fillId="0" borderId="0" xfId="0" applyFont="1" applyFill="1" applyBorder="1" applyAlignment="1">
      <alignment/>
    </xf>
    <xf numFmtId="41" fontId="3" fillId="0" borderId="0" xfId="0" applyNumberFormat="1" applyFont="1" applyFill="1" applyBorder="1" applyAlignment="1">
      <alignment/>
    </xf>
    <xf numFmtId="183" fontId="3" fillId="0" borderId="3" xfId="0" applyNumberFormat="1" applyFont="1" applyFill="1" applyBorder="1" applyAlignment="1">
      <alignment vertical="center"/>
    </xf>
    <xf numFmtId="41" fontId="3" fillId="0" borderId="3" xfId="0" applyNumberFormat="1" applyFont="1" applyFill="1" applyBorder="1" applyAlignment="1">
      <alignment horizontal="centerContinuous"/>
    </xf>
    <xf numFmtId="41" fontId="3" fillId="0" borderId="0" xfId="0" applyNumberFormat="1" applyFont="1" applyFill="1" applyBorder="1" applyAlignment="1">
      <alignment horizontal="centerContinuous"/>
    </xf>
    <xf numFmtId="180" fontId="3" fillId="0" borderId="0" xfId="0" applyNumberFormat="1" applyFont="1" applyFill="1" applyBorder="1" applyAlignment="1">
      <alignment horizontal="centerContinuous"/>
    </xf>
    <xf numFmtId="176" fontId="3" fillId="0" borderId="0" xfId="0" applyNumberFormat="1" applyFont="1" applyFill="1" applyAlignment="1">
      <alignment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7" fontId="3" fillId="0" borderId="0" xfId="0" applyNumberFormat="1" applyFont="1" applyFill="1" applyAlignment="1">
      <alignment horizontal="centerContinuous"/>
    </xf>
    <xf numFmtId="178" fontId="3" fillId="0" borderId="0" xfId="0" applyNumberFormat="1" applyFont="1" applyFill="1" applyAlignment="1">
      <alignment horizontal="center"/>
    </xf>
    <xf numFmtId="0" fontId="3" fillId="0" borderId="12" xfId="0" applyFont="1" applyFill="1" applyBorder="1" applyAlignment="1">
      <alignment/>
    </xf>
    <xf numFmtId="41" fontId="3" fillId="0" borderId="0" xfId="0" applyNumberFormat="1" applyFont="1" applyFill="1" applyAlignment="1" quotePrefix="1">
      <alignment horizontal="right"/>
    </xf>
    <xf numFmtId="41" fontId="3" fillId="0" borderId="0" xfId="0" applyNumberFormat="1" applyFont="1" applyFill="1" applyAlignment="1">
      <alignment horizontal="center"/>
    </xf>
    <xf numFmtId="0" fontId="0" fillId="0" borderId="0" xfId="0" applyFont="1" applyFill="1" applyAlignment="1">
      <alignment vertical="center"/>
    </xf>
    <xf numFmtId="177" fontId="0" fillId="0" borderId="0" xfId="0" applyNumberFormat="1" applyFont="1" applyFill="1" applyBorder="1" applyAlignment="1">
      <alignment horizontal="centerContinuous"/>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Alignment="1">
      <alignment horizontal="center"/>
    </xf>
    <xf numFmtId="41" fontId="3" fillId="0" borderId="3" xfId="16" applyNumberFormat="1" applyFont="1" applyFill="1" applyBorder="1" applyAlignment="1">
      <alignment/>
    </xf>
    <xf numFmtId="41" fontId="3" fillId="0" borderId="0" xfId="0" applyNumberFormat="1" applyFont="1" applyFill="1" applyBorder="1" applyAlignment="1">
      <alignment wrapText="1"/>
    </xf>
    <xf numFmtId="41" fontId="3" fillId="0" borderId="0" xfId="16" applyNumberFormat="1" applyFont="1" applyFill="1" applyBorder="1" applyAlignment="1" quotePrefix="1">
      <alignment/>
    </xf>
    <xf numFmtId="184" fontId="3" fillId="0" borderId="0" xfId="16" applyNumberFormat="1" applyFont="1" applyFill="1" applyBorder="1" applyAlignment="1">
      <alignment/>
    </xf>
    <xf numFmtId="41" fontId="3" fillId="0" borderId="0" xfId="16" applyNumberFormat="1" applyFont="1" applyFill="1" applyBorder="1" applyAlignment="1">
      <alignment/>
    </xf>
    <xf numFmtId="184" fontId="3" fillId="0" borderId="0" xfId="0" applyNumberFormat="1" applyFont="1" applyFill="1" applyAlignment="1">
      <alignment vertical="center"/>
    </xf>
    <xf numFmtId="184"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2" xfId="0" applyFont="1" applyFill="1" applyBorder="1" applyAlignment="1" quotePrefix="1">
      <alignment horizontal="center"/>
    </xf>
    <xf numFmtId="0" fontId="6" fillId="0" borderId="8" xfId="0" applyFont="1" applyFill="1" applyBorder="1" applyAlignment="1">
      <alignment vertical="center"/>
    </xf>
    <xf numFmtId="176" fontId="3" fillId="0" borderId="3" xfId="0" applyNumberFormat="1" applyFont="1" applyFill="1" applyBorder="1" applyAlignment="1">
      <alignment/>
    </xf>
    <xf numFmtId="176" fontId="3" fillId="0" borderId="0" xfId="0" applyNumberFormat="1" applyFont="1" applyFill="1" applyBorder="1" applyAlignment="1">
      <alignment/>
    </xf>
    <xf numFmtId="0" fontId="3" fillId="0" borderId="13" xfId="0" applyFont="1" applyFill="1" applyBorder="1" applyAlignment="1">
      <alignment vertical="center"/>
    </xf>
    <xf numFmtId="0" fontId="0" fillId="0" borderId="0" xfId="0" applyFont="1" applyFill="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quotePrefix="1">
      <alignment horizontal="center" vertical="center"/>
    </xf>
    <xf numFmtId="183" fontId="3" fillId="0" borderId="0"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6" xfId="0" applyFont="1" applyFill="1" applyBorder="1" applyAlignment="1">
      <alignment/>
    </xf>
    <xf numFmtId="0" fontId="3" fillId="0" borderId="4" xfId="0" applyFont="1" applyFill="1" applyBorder="1" applyAlignment="1">
      <alignment horizontal="centerContinuous" vertical="center" wrapText="1"/>
    </xf>
    <xf numFmtId="0" fontId="3" fillId="0" borderId="10" xfId="0" applyFont="1" applyFill="1" applyBorder="1" applyAlignment="1">
      <alignment horizontal="centerContinuous"/>
    </xf>
    <xf numFmtId="0" fontId="3" fillId="0" borderId="14" xfId="0" applyFont="1" applyFill="1" applyBorder="1" applyAlignment="1">
      <alignment vertical="center"/>
    </xf>
    <xf numFmtId="0" fontId="3" fillId="0" borderId="11" xfId="0" applyFont="1" applyFill="1" applyBorder="1" applyAlignment="1">
      <alignment/>
    </xf>
    <xf numFmtId="0" fontId="3" fillId="0" borderId="1" xfId="0" applyFont="1" applyFill="1" applyBorder="1" applyAlignment="1">
      <alignment/>
    </xf>
    <xf numFmtId="0" fontId="0" fillId="0" borderId="6" xfId="0" applyFont="1" applyFill="1" applyBorder="1" applyAlignment="1">
      <alignment vertical="center"/>
    </xf>
    <xf numFmtId="0" fontId="0" fillId="0" borderId="0" xfId="0" applyFont="1" applyFill="1" applyBorder="1" applyAlignment="1">
      <alignment/>
    </xf>
    <xf numFmtId="0" fontId="0" fillId="0" borderId="6" xfId="0" applyFont="1" applyFill="1" applyBorder="1" applyAlignment="1">
      <alignment horizontal="centerContinuous"/>
    </xf>
    <xf numFmtId="180" fontId="0" fillId="0" borderId="0" xfId="0" applyNumberFormat="1" applyFont="1" applyFill="1" applyBorder="1" applyAlignment="1">
      <alignment horizontal="centerContinuous"/>
    </xf>
    <xf numFmtId="180" fontId="0" fillId="0" borderId="0" xfId="0" applyNumberFormat="1" applyFont="1" applyFill="1" applyBorder="1" applyAlignment="1">
      <alignment/>
    </xf>
    <xf numFmtId="182" fontId="3" fillId="0" borderId="0" xfId="0" applyNumberFormat="1" applyFont="1" applyFill="1" applyAlignment="1">
      <alignment horizontal="left" vertical="center"/>
    </xf>
    <xf numFmtId="0" fontId="3" fillId="0" borderId="6" xfId="0" applyFont="1" applyFill="1" applyBorder="1" applyAlignment="1">
      <alignment horizontal="right" vertical="center"/>
    </xf>
    <xf numFmtId="181" fontId="3" fillId="0" borderId="0" xfId="0" applyNumberFormat="1" applyFont="1" applyFill="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6" fillId="0" borderId="0" xfId="0" applyFont="1" applyFill="1" applyAlignment="1">
      <alignment horizontal="right" vertical="top"/>
    </xf>
    <xf numFmtId="0" fontId="7" fillId="0" borderId="0" xfId="0" applyFont="1" applyFill="1" applyAlignment="1">
      <alignment horizontal="right" vertical="top"/>
    </xf>
    <xf numFmtId="41" fontId="0" fillId="0" borderId="0" xfId="0" applyNumberFormat="1" applyFont="1" applyFill="1" applyAlignment="1">
      <alignment vertical="center"/>
    </xf>
    <xf numFmtId="0" fontId="3" fillId="0" borderId="2" xfId="0" applyFont="1" applyFill="1" applyBorder="1" applyAlignment="1">
      <alignment horizontal="centerContinuous" vertical="center"/>
    </xf>
    <xf numFmtId="0" fontId="3" fillId="0" borderId="8" xfId="0" applyFont="1" applyFill="1" applyBorder="1" applyAlignment="1">
      <alignment vertical="center"/>
    </xf>
    <xf numFmtId="0" fontId="0" fillId="0" borderId="2" xfId="0" applyFont="1" applyFill="1" applyBorder="1" applyAlignment="1">
      <alignment vertical="center"/>
    </xf>
    <xf numFmtId="0" fontId="4" fillId="0" borderId="0" xfId="0" applyFont="1" applyFill="1" applyAlignment="1">
      <alignment horizontal="centerContinuous" vertical="center"/>
    </xf>
    <xf numFmtId="38" fontId="3" fillId="0" borderId="0" xfId="16" applyFont="1" applyFill="1" applyBorder="1" applyAlignment="1">
      <alignment horizontal="right"/>
    </xf>
    <xf numFmtId="41" fontId="10" fillId="0" borderId="0" xfId="0" applyNumberFormat="1" applyFont="1" applyFill="1" applyBorder="1" applyAlignment="1">
      <alignment horizontal="centerContinuous"/>
    </xf>
    <xf numFmtId="41" fontId="3" fillId="0" borderId="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xf>
    <xf numFmtId="180" fontId="3" fillId="0" borderId="0" xfId="0" applyNumberFormat="1" applyFont="1" applyFill="1" applyAlignment="1">
      <alignment horizontal="right"/>
    </xf>
    <xf numFmtId="180" fontId="0" fillId="0" borderId="0" xfId="0" applyNumberFormat="1" applyFont="1" applyFill="1" applyAlignment="1">
      <alignment horizontal="right"/>
    </xf>
    <xf numFmtId="41" fontId="3" fillId="0" borderId="0" xfId="0" applyNumberFormat="1" applyFont="1" applyFill="1" applyAlignment="1">
      <alignment horizontal="right"/>
    </xf>
    <xf numFmtId="0" fontId="0" fillId="0" borderId="0" xfId="0" applyFont="1" applyFill="1" applyAlignment="1">
      <alignment horizontal="right"/>
    </xf>
    <xf numFmtId="38" fontId="10" fillId="0" borderId="0" xfId="16" applyFont="1" applyFill="1" applyAlignment="1">
      <alignment horizontal="right"/>
    </xf>
    <xf numFmtId="38" fontId="11" fillId="0" borderId="0" xfId="16" applyFont="1" applyFill="1" applyAlignment="1">
      <alignment horizontal="right"/>
    </xf>
    <xf numFmtId="38" fontId="3" fillId="0" borderId="0" xfId="16" applyFont="1" applyFill="1" applyAlignment="1">
      <alignment horizontal="right"/>
    </xf>
    <xf numFmtId="38" fontId="0" fillId="0" borderId="0" xfId="16" applyFont="1" applyFill="1" applyAlignment="1">
      <alignment horizontal="right"/>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0" fillId="0" borderId="0" xfId="0" applyFont="1" applyFill="1" applyAlignment="1">
      <alignmen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3" xfId="0" applyNumberFormat="1" applyFont="1" applyFill="1" applyBorder="1" applyAlignment="1">
      <alignment vertical="center"/>
    </xf>
    <xf numFmtId="180" fontId="3" fillId="0" borderId="0" xfId="0" applyNumberFormat="1" applyFont="1" applyFill="1" applyBorder="1" applyAlignment="1">
      <alignment horizontal="righ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41" fontId="3" fillId="0" borderId="0" xfId="0" applyNumberFormat="1" applyFont="1" applyFill="1" applyAlignment="1">
      <alignment/>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xf>
    <xf numFmtId="0" fontId="3" fillId="0" borderId="2" xfId="0" applyFont="1" applyFill="1" applyBorder="1" applyAlignment="1">
      <alignment horizontal="center"/>
    </xf>
    <xf numFmtId="0" fontId="0" fillId="0" borderId="8" xfId="0" applyFont="1" applyFill="1" applyBorder="1" applyAlignment="1">
      <alignment horizontal="center" vertical="center"/>
    </xf>
    <xf numFmtId="41" fontId="3" fillId="0" borderId="3" xfId="0" applyNumberFormat="1" applyFont="1" applyFill="1" applyBorder="1" applyAlignment="1">
      <alignment/>
    </xf>
    <xf numFmtId="177" fontId="3" fillId="0" borderId="0" xfId="0" applyNumberFormat="1" applyFont="1" applyFill="1" applyBorder="1" applyAlignment="1">
      <alignment horizontal="center"/>
    </xf>
    <xf numFmtId="41" fontId="3" fillId="0" borderId="0"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9"/>
  <sheetViews>
    <sheetView tabSelected="1" workbookViewId="0" topLeftCell="A1">
      <selection activeCell="A1" sqref="A1"/>
    </sheetView>
  </sheetViews>
  <sheetFormatPr defaultColWidth="9.00390625" defaultRowHeight="13.5"/>
  <cols>
    <col min="1" max="1" width="7.625" style="74" customWidth="1"/>
    <col min="2" max="2" width="5.625" style="74" customWidth="1"/>
    <col min="3" max="4" width="6.375" style="74" customWidth="1"/>
    <col min="5" max="5" width="8.125" style="74" customWidth="1"/>
    <col min="6" max="6" width="7.50390625" style="74" customWidth="1"/>
    <col min="7" max="7" width="6.375" style="74" customWidth="1"/>
    <col min="8" max="8" width="8.25390625" style="74" customWidth="1"/>
    <col min="9" max="12" width="6.375" style="74" customWidth="1"/>
    <col min="13" max="14" width="6.25390625" style="74" customWidth="1"/>
    <col min="15" max="16384" width="9.00390625" style="74" customWidth="1"/>
  </cols>
  <sheetData>
    <row r="1" spans="1:14" ht="13.5">
      <c r="A1" s="2" t="s">
        <v>470</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2:14" ht="21">
      <c r="B3" s="2"/>
      <c r="C3" s="2"/>
      <c r="D3" s="2"/>
      <c r="E3" s="2"/>
      <c r="F3" s="2"/>
      <c r="G3" s="129" t="s">
        <v>400</v>
      </c>
      <c r="H3" s="9"/>
      <c r="I3" s="2"/>
      <c r="J3" s="2"/>
      <c r="K3" s="2"/>
      <c r="L3" s="2"/>
      <c r="M3" s="2"/>
      <c r="N3" s="2"/>
    </row>
    <row r="4" spans="1:14" ht="13.5">
      <c r="A4" s="2"/>
      <c r="B4" s="2"/>
      <c r="C4" s="2"/>
      <c r="D4" s="2"/>
      <c r="E4" s="2"/>
      <c r="F4" s="2"/>
      <c r="G4" s="2"/>
      <c r="H4" s="2"/>
      <c r="I4" s="2"/>
      <c r="J4" s="2"/>
      <c r="K4" s="2"/>
      <c r="L4" s="2"/>
      <c r="M4" s="2"/>
      <c r="N4" s="2"/>
    </row>
    <row r="5" spans="1:14" ht="14.25">
      <c r="A5" s="64" t="s">
        <v>471</v>
      </c>
      <c r="B5" s="2"/>
      <c r="C5" s="2"/>
      <c r="D5" s="2"/>
      <c r="E5" s="2"/>
      <c r="F5" s="2"/>
      <c r="G5" s="2"/>
      <c r="H5" s="2"/>
      <c r="I5" s="2"/>
      <c r="J5" s="2"/>
      <c r="K5" s="2"/>
      <c r="L5" s="2"/>
      <c r="M5" s="2"/>
      <c r="N5" s="2"/>
    </row>
    <row r="6" spans="1:14" ht="13.5">
      <c r="A6" s="2"/>
      <c r="B6" s="2"/>
      <c r="C6" s="2"/>
      <c r="D6" s="2"/>
      <c r="E6" s="2"/>
      <c r="F6" s="2"/>
      <c r="G6" s="2"/>
      <c r="H6" s="2"/>
      <c r="I6" s="2"/>
      <c r="J6" s="2"/>
      <c r="K6" s="2"/>
      <c r="L6" s="2"/>
      <c r="M6" s="2"/>
      <c r="N6" s="2"/>
    </row>
    <row r="7" spans="1:14" ht="13.5">
      <c r="A7" s="65" t="s">
        <v>29</v>
      </c>
      <c r="B7" s="2"/>
      <c r="C7" s="2"/>
      <c r="D7" s="2"/>
      <c r="E7" s="2"/>
      <c r="F7" s="2"/>
      <c r="G7" s="2"/>
      <c r="H7" s="2"/>
      <c r="I7" s="2"/>
      <c r="J7" s="2"/>
      <c r="K7" s="2"/>
      <c r="L7" s="2"/>
      <c r="M7" s="2"/>
      <c r="N7" s="2"/>
    </row>
    <row r="8" spans="1:14" ht="13.5">
      <c r="A8" s="2"/>
      <c r="B8" s="2"/>
      <c r="C8" s="2"/>
      <c r="D8" s="2"/>
      <c r="E8" s="2"/>
      <c r="F8" s="2"/>
      <c r="G8" s="2"/>
      <c r="H8" s="2"/>
      <c r="I8" s="2"/>
      <c r="J8" s="2"/>
      <c r="K8" s="2"/>
      <c r="M8" s="2"/>
      <c r="N8" s="3" t="s">
        <v>30</v>
      </c>
    </row>
    <row r="9" spans="1:14" ht="13.5">
      <c r="A9" s="147" t="s">
        <v>31</v>
      </c>
      <c r="B9" s="143"/>
      <c r="C9" s="143" t="s">
        <v>32</v>
      </c>
      <c r="D9" s="143"/>
      <c r="E9" s="146" t="s">
        <v>33</v>
      </c>
      <c r="F9" s="146" t="s">
        <v>34</v>
      </c>
      <c r="G9" s="146" t="s">
        <v>35</v>
      </c>
      <c r="H9" s="143" t="s">
        <v>36</v>
      </c>
      <c r="I9" s="143"/>
      <c r="J9" s="143"/>
      <c r="K9" s="146" t="s">
        <v>1</v>
      </c>
      <c r="L9" s="146" t="s">
        <v>37</v>
      </c>
      <c r="M9" s="146" t="s">
        <v>38</v>
      </c>
      <c r="N9" s="145" t="s">
        <v>39</v>
      </c>
    </row>
    <row r="10" spans="1:14" ht="13.5">
      <c r="A10" s="147"/>
      <c r="B10" s="143"/>
      <c r="C10" s="34" t="s">
        <v>40</v>
      </c>
      <c r="D10" s="34" t="s">
        <v>41</v>
      </c>
      <c r="E10" s="143"/>
      <c r="F10" s="143"/>
      <c r="G10" s="143"/>
      <c r="H10" s="34" t="s">
        <v>42</v>
      </c>
      <c r="I10" s="34" t="s">
        <v>43</v>
      </c>
      <c r="J10" s="34" t="s">
        <v>44</v>
      </c>
      <c r="K10" s="143"/>
      <c r="L10" s="143"/>
      <c r="M10" s="143"/>
      <c r="N10" s="144"/>
    </row>
    <row r="11" spans="1:14" ht="4.5" customHeight="1">
      <c r="A11" s="41"/>
      <c r="B11" s="37"/>
      <c r="C11" s="27"/>
      <c r="D11" s="27"/>
      <c r="E11" s="27"/>
      <c r="F11" s="27"/>
      <c r="G11" s="27"/>
      <c r="H11" s="27"/>
      <c r="I11" s="27"/>
      <c r="J11" s="27"/>
      <c r="K11" s="27"/>
      <c r="L11" s="27"/>
      <c r="M11" s="27"/>
      <c r="N11" s="27"/>
    </row>
    <row r="12" spans="1:14" ht="13.5">
      <c r="A12" s="51" t="s">
        <v>694</v>
      </c>
      <c r="B12" s="32" t="s">
        <v>2</v>
      </c>
      <c r="C12" s="6">
        <v>9645.333333333334</v>
      </c>
      <c r="D12" s="6">
        <v>13385.666666666666</v>
      </c>
      <c r="E12" s="6">
        <v>12324.916666666666</v>
      </c>
      <c r="F12" s="6">
        <v>1304.75</v>
      </c>
      <c r="G12" s="6">
        <v>12110.333333333334</v>
      </c>
      <c r="H12" s="6">
        <v>11872.666666666666</v>
      </c>
      <c r="I12" s="6">
        <v>883.25</v>
      </c>
      <c r="J12" s="6">
        <v>10989.416666666666</v>
      </c>
      <c r="K12" s="6">
        <v>1775.3333333333333</v>
      </c>
      <c r="L12" s="6">
        <v>2.4166666666666665</v>
      </c>
      <c r="M12" s="6">
        <v>293.5</v>
      </c>
      <c r="N12" s="6">
        <v>28.083333333333332</v>
      </c>
    </row>
    <row r="13" spans="1:14" ht="13.5">
      <c r="A13" s="33" t="s">
        <v>695</v>
      </c>
      <c r="B13" s="32"/>
      <c r="C13" s="6">
        <v>10729</v>
      </c>
      <c r="D13" s="6">
        <v>14806</v>
      </c>
      <c r="E13" s="6">
        <v>13734</v>
      </c>
      <c r="F13" s="6">
        <v>1377</v>
      </c>
      <c r="G13" s="6">
        <v>13506</v>
      </c>
      <c r="H13" s="6">
        <v>12992</v>
      </c>
      <c r="I13" s="6">
        <v>951</v>
      </c>
      <c r="J13" s="6">
        <v>12040</v>
      </c>
      <c r="K13" s="6">
        <v>1910</v>
      </c>
      <c r="L13" s="6">
        <v>1</v>
      </c>
      <c r="M13" s="6">
        <v>341</v>
      </c>
      <c r="N13" s="6">
        <v>25</v>
      </c>
    </row>
    <row r="14" spans="1:14" ht="13.5">
      <c r="A14" s="33" t="s">
        <v>696</v>
      </c>
      <c r="B14" s="32"/>
      <c r="C14" s="6">
        <v>11850</v>
      </c>
      <c r="D14" s="6">
        <v>16341</v>
      </c>
      <c r="E14" s="6">
        <v>15222</v>
      </c>
      <c r="F14" s="6">
        <v>1417</v>
      </c>
      <c r="G14" s="6">
        <v>15038</v>
      </c>
      <c r="H14" s="6">
        <v>14332</v>
      </c>
      <c r="I14" s="6">
        <v>924</v>
      </c>
      <c r="J14" s="6">
        <v>13408</v>
      </c>
      <c r="K14" s="6">
        <v>2100</v>
      </c>
      <c r="L14" s="6">
        <v>2</v>
      </c>
      <c r="M14" s="6">
        <v>389</v>
      </c>
      <c r="N14" s="6">
        <v>29</v>
      </c>
    </row>
    <row r="15" spans="1:14" ht="13.5">
      <c r="A15" s="33" t="s">
        <v>697</v>
      </c>
      <c r="B15" s="32"/>
      <c r="C15" s="6">
        <v>12584</v>
      </c>
      <c r="D15" s="6">
        <v>17403</v>
      </c>
      <c r="E15" s="6">
        <v>16198</v>
      </c>
      <c r="F15" s="6">
        <v>1474</v>
      </c>
      <c r="G15" s="6">
        <v>16075</v>
      </c>
      <c r="H15" s="6">
        <v>15433</v>
      </c>
      <c r="I15" s="6">
        <v>1064</v>
      </c>
      <c r="J15" s="6">
        <v>14369</v>
      </c>
      <c r="K15" s="6">
        <v>2274</v>
      </c>
      <c r="L15" s="6">
        <v>2</v>
      </c>
      <c r="M15" s="6">
        <v>396</v>
      </c>
      <c r="N15" s="6">
        <v>29</v>
      </c>
    </row>
    <row r="16" spans="1:14" ht="18" customHeight="1">
      <c r="A16" s="33" t="s">
        <v>698</v>
      </c>
      <c r="B16" s="32"/>
      <c r="C16" s="6">
        <v>12935</v>
      </c>
      <c r="D16" s="6">
        <v>17804</v>
      </c>
      <c r="E16" s="6">
        <v>16425</v>
      </c>
      <c r="F16" s="6">
        <v>1463</v>
      </c>
      <c r="G16" s="6">
        <v>16582</v>
      </c>
      <c r="H16" s="6">
        <v>15829</v>
      </c>
      <c r="I16" s="6">
        <v>1019</v>
      </c>
      <c r="J16" s="6">
        <v>14810</v>
      </c>
      <c r="K16" s="6">
        <v>2438</v>
      </c>
      <c r="L16" s="6">
        <v>2</v>
      </c>
      <c r="M16" s="6">
        <v>413</v>
      </c>
      <c r="N16" s="6">
        <v>21</v>
      </c>
    </row>
    <row r="17" spans="1:14" ht="18" customHeight="1">
      <c r="A17" s="33" t="s">
        <v>698</v>
      </c>
      <c r="B17" s="32" t="s">
        <v>3</v>
      </c>
      <c r="C17" s="6">
        <v>12751</v>
      </c>
      <c r="D17" s="6">
        <v>17588</v>
      </c>
      <c r="E17" s="6">
        <v>16108</v>
      </c>
      <c r="F17" s="6">
        <v>1445</v>
      </c>
      <c r="G17" s="6">
        <v>16334</v>
      </c>
      <c r="H17" s="6">
        <v>15765</v>
      </c>
      <c r="I17" s="6">
        <v>999</v>
      </c>
      <c r="J17" s="6">
        <v>14766</v>
      </c>
      <c r="K17" s="6">
        <v>2347</v>
      </c>
      <c r="L17" s="6">
        <v>1</v>
      </c>
      <c r="M17" s="6">
        <v>305</v>
      </c>
      <c r="N17" s="6">
        <v>18</v>
      </c>
    </row>
    <row r="18" spans="1:14" ht="13.5">
      <c r="A18" s="55"/>
      <c r="B18" s="32" t="s">
        <v>4</v>
      </c>
      <c r="C18" s="6">
        <v>12821</v>
      </c>
      <c r="D18" s="6">
        <v>17661</v>
      </c>
      <c r="E18" s="6">
        <v>16238</v>
      </c>
      <c r="F18" s="6">
        <v>1434</v>
      </c>
      <c r="G18" s="6">
        <v>16414</v>
      </c>
      <c r="H18" s="6">
        <v>15757</v>
      </c>
      <c r="I18" s="6">
        <v>1037</v>
      </c>
      <c r="J18" s="6">
        <v>14720</v>
      </c>
      <c r="K18" s="6">
        <v>2353</v>
      </c>
      <c r="L18" s="6">
        <v>0</v>
      </c>
      <c r="M18" s="6">
        <v>415</v>
      </c>
      <c r="N18" s="6">
        <v>27</v>
      </c>
    </row>
    <row r="19" spans="1:14" ht="13.5">
      <c r="A19" s="55"/>
      <c r="B19" s="32" t="s">
        <v>5</v>
      </c>
      <c r="C19" s="6">
        <v>12849</v>
      </c>
      <c r="D19" s="6">
        <v>17682</v>
      </c>
      <c r="E19" s="6">
        <v>16244</v>
      </c>
      <c r="F19" s="6">
        <v>1434</v>
      </c>
      <c r="G19" s="6">
        <v>16452</v>
      </c>
      <c r="H19" s="6">
        <v>15798</v>
      </c>
      <c r="I19" s="6">
        <v>1042</v>
      </c>
      <c r="J19" s="6">
        <v>14756</v>
      </c>
      <c r="K19" s="6">
        <v>2360</v>
      </c>
      <c r="L19" s="6">
        <v>3</v>
      </c>
      <c r="M19" s="6">
        <v>444</v>
      </c>
      <c r="N19" s="6">
        <v>15</v>
      </c>
    </row>
    <row r="20" spans="1:14" ht="16.5" customHeight="1">
      <c r="A20" s="55"/>
      <c r="B20" s="32" t="s">
        <v>6</v>
      </c>
      <c r="C20" s="6">
        <v>12912</v>
      </c>
      <c r="D20" s="6">
        <v>17761</v>
      </c>
      <c r="E20" s="6">
        <v>16356</v>
      </c>
      <c r="F20" s="6">
        <v>1441</v>
      </c>
      <c r="G20" s="6">
        <v>16538</v>
      </c>
      <c r="H20" s="6">
        <v>15804</v>
      </c>
      <c r="I20" s="6">
        <v>1075</v>
      </c>
      <c r="J20" s="6">
        <v>14729</v>
      </c>
      <c r="K20" s="6">
        <v>2396</v>
      </c>
      <c r="L20" s="6">
        <v>0</v>
      </c>
      <c r="M20" s="6">
        <v>466</v>
      </c>
      <c r="N20" s="6">
        <v>17</v>
      </c>
    </row>
    <row r="21" spans="1:14" ht="13.5">
      <c r="A21" s="55"/>
      <c r="B21" s="32" t="s">
        <v>7</v>
      </c>
      <c r="C21" s="6">
        <v>12924</v>
      </c>
      <c r="D21" s="6">
        <v>17768</v>
      </c>
      <c r="E21" s="6">
        <v>16333</v>
      </c>
      <c r="F21" s="6">
        <v>1443</v>
      </c>
      <c r="G21" s="6">
        <v>16546</v>
      </c>
      <c r="H21" s="6">
        <v>15874</v>
      </c>
      <c r="I21" s="6">
        <v>1093</v>
      </c>
      <c r="J21" s="6">
        <v>14781</v>
      </c>
      <c r="K21" s="6">
        <v>2406</v>
      </c>
      <c r="L21" s="6">
        <v>0</v>
      </c>
      <c r="M21" s="6">
        <v>473</v>
      </c>
      <c r="N21" s="6">
        <v>17</v>
      </c>
    </row>
    <row r="22" spans="1:14" ht="13.5">
      <c r="A22" s="55"/>
      <c r="B22" s="32" t="s">
        <v>8</v>
      </c>
      <c r="C22" s="6">
        <v>12915</v>
      </c>
      <c r="D22" s="6">
        <v>17766</v>
      </c>
      <c r="E22" s="6">
        <v>16350</v>
      </c>
      <c r="F22" s="6">
        <v>1446</v>
      </c>
      <c r="G22" s="6">
        <v>16545</v>
      </c>
      <c r="H22" s="6">
        <v>15906</v>
      </c>
      <c r="I22" s="6">
        <v>1096</v>
      </c>
      <c r="J22" s="6">
        <v>14810</v>
      </c>
      <c r="K22" s="6">
        <v>2421</v>
      </c>
      <c r="L22" s="6">
        <v>4</v>
      </c>
      <c r="M22" s="6">
        <v>329</v>
      </c>
      <c r="N22" s="6">
        <v>17</v>
      </c>
    </row>
    <row r="23" spans="1:14" ht="16.5" customHeight="1">
      <c r="A23" s="55"/>
      <c r="B23" s="32" t="s">
        <v>9</v>
      </c>
      <c r="C23" s="6">
        <v>12951</v>
      </c>
      <c r="D23" s="6">
        <v>17840</v>
      </c>
      <c r="E23" s="6">
        <v>16534</v>
      </c>
      <c r="F23" s="6">
        <v>1461</v>
      </c>
      <c r="G23" s="6">
        <v>16630</v>
      </c>
      <c r="H23" s="6">
        <v>15986</v>
      </c>
      <c r="I23" s="6">
        <v>1118</v>
      </c>
      <c r="J23" s="6">
        <v>14868</v>
      </c>
      <c r="K23" s="6">
        <v>2448</v>
      </c>
      <c r="L23" s="6">
        <v>0</v>
      </c>
      <c r="M23" s="6">
        <v>450</v>
      </c>
      <c r="N23" s="6">
        <v>33</v>
      </c>
    </row>
    <row r="24" spans="1:14" ht="13.5">
      <c r="A24" s="55"/>
      <c r="B24" s="32" t="s">
        <v>10</v>
      </c>
      <c r="C24" s="6">
        <v>12992</v>
      </c>
      <c r="D24" s="6">
        <v>17889</v>
      </c>
      <c r="E24" s="6">
        <v>16560</v>
      </c>
      <c r="F24" s="6">
        <v>1463</v>
      </c>
      <c r="G24" s="6">
        <v>16669</v>
      </c>
      <c r="H24" s="6">
        <v>15896</v>
      </c>
      <c r="I24" s="6">
        <v>1043</v>
      </c>
      <c r="J24" s="6">
        <v>14853</v>
      </c>
      <c r="K24" s="6">
        <v>2469</v>
      </c>
      <c r="L24" s="6">
        <v>3</v>
      </c>
      <c r="M24" s="6">
        <v>59</v>
      </c>
      <c r="N24" s="6">
        <v>19</v>
      </c>
    </row>
    <row r="25" spans="1:14" ht="13.5">
      <c r="A25" s="55"/>
      <c r="B25" s="32" t="s">
        <v>11</v>
      </c>
      <c r="C25" s="6">
        <v>13000</v>
      </c>
      <c r="D25" s="6">
        <v>17896</v>
      </c>
      <c r="E25" s="6">
        <v>16575</v>
      </c>
      <c r="F25" s="6">
        <v>1469</v>
      </c>
      <c r="G25" s="6">
        <v>16685</v>
      </c>
      <c r="H25" s="6">
        <v>15846</v>
      </c>
      <c r="I25" s="6">
        <v>957</v>
      </c>
      <c r="J25" s="6">
        <v>14889</v>
      </c>
      <c r="K25" s="6">
        <v>2495</v>
      </c>
      <c r="L25" s="6">
        <v>3</v>
      </c>
      <c r="M25" s="6">
        <v>474</v>
      </c>
      <c r="N25" s="6">
        <v>18</v>
      </c>
    </row>
    <row r="26" spans="1:14" ht="16.5" customHeight="1">
      <c r="A26" s="33" t="s">
        <v>699</v>
      </c>
      <c r="B26" s="32" t="s">
        <v>12</v>
      </c>
      <c r="C26" s="6">
        <v>13038</v>
      </c>
      <c r="D26" s="6">
        <v>17942</v>
      </c>
      <c r="E26" s="6">
        <v>16632</v>
      </c>
      <c r="F26" s="6">
        <v>1470</v>
      </c>
      <c r="G26" s="6">
        <v>16726</v>
      </c>
      <c r="H26" s="6">
        <v>15837</v>
      </c>
      <c r="I26" s="6">
        <v>914</v>
      </c>
      <c r="J26" s="6">
        <v>14923</v>
      </c>
      <c r="K26" s="6">
        <v>2502</v>
      </c>
      <c r="L26" s="6">
        <v>3</v>
      </c>
      <c r="M26" s="6">
        <v>483</v>
      </c>
      <c r="N26" s="6">
        <v>16</v>
      </c>
    </row>
    <row r="27" spans="1:14" ht="13.5">
      <c r="A27" s="55"/>
      <c r="B27" s="32" t="s">
        <v>13</v>
      </c>
      <c r="C27" s="6">
        <v>13022</v>
      </c>
      <c r="D27" s="6">
        <v>17911</v>
      </c>
      <c r="E27" s="6">
        <v>16557</v>
      </c>
      <c r="F27" s="6">
        <v>1463</v>
      </c>
      <c r="G27" s="6">
        <v>16706</v>
      </c>
      <c r="H27" s="6">
        <v>15749</v>
      </c>
      <c r="I27" s="6">
        <v>940</v>
      </c>
      <c r="J27" s="6">
        <v>14809</v>
      </c>
      <c r="K27" s="6">
        <v>2527</v>
      </c>
      <c r="L27" s="6">
        <v>0</v>
      </c>
      <c r="M27" s="6">
        <v>494</v>
      </c>
      <c r="N27" s="6">
        <v>23</v>
      </c>
    </row>
    <row r="28" spans="1:14" ht="13.5">
      <c r="A28" s="55"/>
      <c r="B28" s="32" t="s">
        <v>14</v>
      </c>
      <c r="C28" s="6">
        <v>13045</v>
      </c>
      <c r="D28" s="6">
        <v>17949</v>
      </c>
      <c r="E28" s="6">
        <v>16611</v>
      </c>
      <c r="F28" s="6">
        <v>1592</v>
      </c>
      <c r="G28" s="6">
        <v>16743</v>
      </c>
      <c r="H28" s="6">
        <v>15726</v>
      </c>
      <c r="I28" s="6">
        <v>907</v>
      </c>
      <c r="J28" s="6">
        <v>14819</v>
      </c>
      <c r="K28" s="6">
        <v>2535</v>
      </c>
      <c r="L28" s="6">
        <v>1</v>
      </c>
      <c r="M28" s="6">
        <v>560</v>
      </c>
      <c r="N28" s="6">
        <v>30</v>
      </c>
    </row>
    <row r="29" spans="1:14" ht="4.5" customHeight="1">
      <c r="A29" s="4"/>
      <c r="B29" s="43"/>
      <c r="C29" s="4"/>
      <c r="D29" s="4"/>
      <c r="E29" s="4"/>
      <c r="F29" s="4"/>
      <c r="G29" s="4"/>
      <c r="H29" s="4"/>
      <c r="I29" s="4"/>
      <c r="J29" s="4"/>
      <c r="K29" s="4"/>
      <c r="L29" s="4"/>
      <c r="M29" s="4"/>
      <c r="N29" s="4"/>
    </row>
    <row r="30" spans="1:14" ht="13.5">
      <c r="A30" s="66" t="s">
        <v>15</v>
      </c>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65" t="s">
        <v>45</v>
      </c>
      <c r="B33" s="2"/>
      <c r="C33" s="2"/>
      <c r="D33" s="2"/>
      <c r="E33" s="2"/>
      <c r="F33" s="2"/>
      <c r="G33" s="2"/>
      <c r="H33" s="2"/>
      <c r="I33" s="2"/>
      <c r="J33" s="2"/>
      <c r="K33" s="2"/>
      <c r="L33" s="2"/>
      <c r="M33" s="2"/>
      <c r="N33" s="2"/>
    </row>
    <row r="34" spans="1:14" ht="13.5">
      <c r="A34" s="2"/>
      <c r="B34" s="2"/>
      <c r="C34" s="2"/>
      <c r="D34" s="2"/>
      <c r="E34" s="2"/>
      <c r="F34" s="2"/>
      <c r="G34" s="2"/>
      <c r="H34" s="2"/>
      <c r="I34" s="2"/>
      <c r="J34" s="2"/>
      <c r="L34" s="3" t="s">
        <v>46</v>
      </c>
      <c r="M34" s="2"/>
      <c r="N34" s="2"/>
    </row>
    <row r="35" spans="1:14" ht="13.5">
      <c r="A35" s="147" t="s">
        <v>47</v>
      </c>
      <c r="B35" s="143"/>
      <c r="C35" s="143" t="s">
        <v>48</v>
      </c>
      <c r="D35" s="143"/>
      <c r="E35" s="143" t="s">
        <v>49</v>
      </c>
      <c r="F35" s="143"/>
      <c r="G35" s="143"/>
      <c r="H35" s="143"/>
      <c r="I35" s="143"/>
      <c r="J35" s="143"/>
      <c r="K35" s="146" t="s">
        <v>16</v>
      </c>
      <c r="L35" s="144"/>
      <c r="M35" s="2"/>
      <c r="N35" s="2"/>
    </row>
    <row r="36" spans="1:14" ht="13.5">
      <c r="A36" s="147"/>
      <c r="B36" s="143"/>
      <c r="C36" s="143"/>
      <c r="D36" s="143"/>
      <c r="E36" s="143" t="s">
        <v>50</v>
      </c>
      <c r="F36" s="143"/>
      <c r="G36" s="143"/>
      <c r="H36" s="143"/>
      <c r="I36" s="146" t="s">
        <v>17</v>
      </c>
      <c r="J36" s="143"/>
      <c r="K36" s="143"/>
      <c r="L36" s="144"/>
      <c r="M36" s="2"/>
      <c r="N36" s="2"/>
    </row>
    <row r="37" spans="1:14" ht="27" customHeight="1">
      <c r="A37" s="147"/>
      <c r="B37" s="143"/>
      <c r="C37" s="143"/>
      <c r="D37" s="143"/>
      <c r="E37" s="36" t="s">
        <v>18</v>
      </c>
      <c r="F37" s="36" t="s">
        <v>19</v>
      </c>
      <c r="G37" s="34" t="s">
        <v>51</v>
      </c>
      <c r="H37" s="36" t="s">
        <v>52</v>
      </c>
      <c r="I37" s="143"/>
      <c r="J37" s="143"/>
      <c r="K37" s="143"/>
      <c r="L37" s="144"/>
      <c r="M37" s="2"/>
      <c r="N37" s="2"/>
    </row>
    <row r="38" spans="1:14" ht="4.5" customHeight="1">
      <c r="A38" s="2"/>
      <c r="B38" s="17"/>
      <c r="C38" s="2"/>
      <c r="D38" s="2"/>
      <c r="E38" s="2"/>
      <c r="F38" s="2"/>
      <c r="G38" s="2"/>
      <c r="H38" s="2"/>
      <c r="I38" s="2"/>
      <c r="J38" s="2"/>
      <c r="K38" s="2"/>
      <c r="L38" s="2"/>
      <c r="M38" s="2"/>
      <c r="N38" s="2"/>
    </row>
    <row r="39" spans="1:14" ht="13.5">
      <c r="A39" s="3" t="s">
        <v>700</v>
      </c>
      <c r="B39" s="17" t="s">
        <v>2</v>
      </c>
      <c r="C39" s="19">
        <v>9964</v>
      </c>
      <c r="D39" s="20"/>
      <c r="E39" s="1">
        <v>666</v>
      </c>
      <c r="F39" s="1">
        <v>35</v>
      </c>
      <c r="G39" s="1">
        <v>38</v>
      </c>
      <c r="H39" s="1">
        <v>27</v>
      </c>
      <c r="I39" s="21">
        <v>203</v>
      </c>
      <c r="J39" s="21"/>
      <c r="K39" s="21">
        <v>8995</v>
      </c>
      <c r="L39" s="21"/>
      <c r="M39" s="2"/>
      <c r="N39" s="2"/>
    </row>
    <row r="40" spans="1:14" ht="13.5">
      <c r="A40" s="11" t="s">
        <v>701</v>
      </c>
      <c r="B40" s="17"/>
      <c r="C40" s="19">
        <v>11291</v>
      </c>
      <c r="D40" s="20"/>
      <c r="E40" s="1">
        <v>767</v>
      </c>
      <c r="F40" s="1">
        <v>47</v>
      </c>
      <c r="G40" s="1">
        <v>41</v>
      </c>
      <c r="H40" s="1">
        <v>45</v>
      </c>
      <c r="I40" s="21">
        <v>246</v>
      </c>
      <c r="J40" s="21"/>
      <c r="K40" s="21">
        <v>10145</v>
      </c>
      <c r="L40" s="21"/>
      <c r="M40" s="2"/>
      <c r="N40" s="2"/>
    </row>
    <row r="41" spans="1:14" ht="13.5">
      <c r="A41" s="11" t="s">
        <v>702</v>
      </c>
      <c r="B41" s="17"/>
      <c r="C41" s="19">
        <v>12303</v>
      </c>
      <c r="D41" s="20"/>
      <c r="E41" s="1">
        <v>854</v>
      </c>
      <c r="F41" s="1">
        <v>50</v>
      </c>
      <c r="G41" s="1">
        <v>47</v>
      </c>
      <c r="H41" s="1">
        <v>53</v>
      </c>
      <c r="I41" s="21">
        <v>262</v>
      </c>
      <c r="J41" s="21"/>
      <c r="K41" s="21">
        <v>11037</v>
      </c>
      <c r="L41" s="21"/>
      <c r="M41" s="2"/>
      <c r="N41" s="2"/>
    </row>
    <row r="42" spans="1:14" ht="13.5">
      <c r="A42" s="11" t="s">
        <v>703</v>
      </c>
      <c r="B42" s="17"/>
      <c r="C42" s="19">
        <v>12815</v>
      </c>
      <c r="D42" s="20"/>
      <c r="E42" s="1">
        <v>917</v>
      </c>
      <c r="F42" s="1">
        <v>56</v>
      </c>
      <c r="G42" s="1">
        <v>42</v>
      </c>
      <c r="H42" s="1">
        <v>88</v>
      </c>
      <c r="I42" s="21">
        <v>291</v>
      </c>
      <c r="J42" s="21"/>
      <c r="K42" s="21">
        <v>11421</v>
      </c>
      <c r="L42" s="21"/>
      <c r="M42" s="2"/>
      <c r="N42" s="2"/>
    </row>
    <row r="43" spans="1:14" ht="16.5" customHeight="1">
      <c r="A43" s="11" t="s">
        <v>523</v>
      </c>
      <c r="B43" s="17"/>
      <c r="C43" s="19">
        <f>SUM(E43:L43)</f>
        <v>13045</v>
      </c>
      <c r="D43" s="20"/>
      <c r="E43" s="25">
        <v>983</v>
      </c>
      <c r="F43" s="25">
        <v>59</v>
      </c>
      <c r="G43" s="25">
        <v>50</v>
      </c>
      <c r="H43" s="25">
        <v>100</v>
      </c>
      <c r="I43" s="20">
        <v>301</v>
      </c>
      <c r="J43" s="20"/>
      <c r="K43" s="20">
        <v>11552</v>
      </c>
      <c r="L43" s="20"/>
      <c r="M43" s="2"/>
      <c r="N43" s="2"/>
    </row>
    <row r="44" spans="1:14" ht="4.5" customHeight="1">
      <c r="A44" s="4"/>
      <c r="B44" s="43"/>
      <c r="C44" s="4"/>
      <c r="D44" s="4"/>
      <c r="E44" s="4"/>
      <c r="F44" s="4"/>
      <c r="G44" s="4"/>
      <c r="H44" s="4"/>
      <c r="I44" s="4"/>
      <c r="J44" s="4"/>
      <c r="K44" s="4"/>
      <c r="L44" s="4"/>
      <c r="M44" s="2"/>
      <c r="N44" s="2"/>
    </row>
    <row r="45" spans="1:14" ht="13.5">
      <c r="A45" s="2" t="s">
        <v>20</v>
      </c>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65" t="s">
        <v>53</v>
      </c>
      <c r="B48" s="2"/>
      <c r="C48" s="2"/>
      <c r="D48" s="2"/>
      <c r="E48" s="2"/>
      <c r="F48" s="2"/>
      <c r="G48" s="2"/>
      <c r="H48" s="2"/>
      <c r="I48" s="2"/>
      <c r="J48" s="2"/>
      <c r="K48" s="2"/>
      <c r="L48" s="2"/>
      <c r="M48" s="2"/>
      <c r="N48" s="2"/>
    </row>
    <row r="49" spans="1:14" ht="13.5">
      <c r="A49" s="2" t="s">
        <v>386</v>
      </c>
      <c r="B49" s="2"/>
      <c r="C49" s="2"/>
      <c r="D49" s="2"/>
      <c r="E49" s="2"/>
      <c r="F49" s="2"/>
      <c r="G49" s="2"/>
      <c r="H49" s="2"/>
      <c r="I49" s="2"/>
      <c r="J49" s="2"/>
      <c r="K49" s="2"/>
      <c r="L49" s="2"/>
      <c r="M49" s="2"/>
      <c r="N49" s="2"/>
    </row>
    <row r="50" spans="1:14" ht="13.5">
      <c r="A50" s="147" t="s">
        <v>54</v>
      </c>
      <c r="B50" s="143"/>
      <c r="C50" s="143" t="s">
        <v>48</v>
      </c>
      <c r="D50" s="143"/>
      <c r="E50" s="143" t="s">
        <v>55</v>
      </c>
      <c r="F50" s="143"/>
      <c r="G50" s="143"/>
      <c r="H50" s="143"/>
      <c r="I50" s="143"/>
      <c r="J50" s="143"/>
      <c r="K50" s="143"/>
      <c r="L50" s="143"/>
      <c r="M50" s="143" t="s">
        <v>56</v>
      </c>
      <c r="N50" s="144"/>
    </row>
    <row r="51" spans="1:14" ht="27" customHeight="1">
      <c r="A51" s="147"/>
      <c r="B51" s="143"/>
      <c r="C51" s="143"/>
      <c r="D51" s="143"/>
      <c r="E51" s="36" t="s">
        <v>21</v>
      </c>
      <c r="F51" s="36" t="s">
        <v>22</v>
      </c>
      <c r="G51" s="36" t="s">
        <v>23</v>
      </c>
      <c r="H51" s="36" t="s">
        <v>24</v>
      </c>
      <c r="I51" s="36" t="s">
        <v>25</v>
      </c>
      <c r="J51" s="36" t="s">
        <v>26</v>
      </c>
      <c r="K51" s="36" t="s">
        <v>27</v>
      </c>
      <c r="L51" s="36" t="s">
        <v>28</v>
      </c>
      <c r="M51" s="143"/>
      <c r="N51" s="144"/>
    </row>
    <row r="52" spans="1:14" ht="4.5" customHeight="1">
      <c r="A52" s="2"/>
      <c r="B52" s="68"/>
      <c r="C52" s="2"/>
      <c r="D52" s="2"/>
      <c r="E52" s="2"/>
      <c r="F52" s="2"/>
      <c r="G52" s="2"/>
      <c r="H52" s="2"/>
      <c r="I52" s="2"/>
      <c r="J52" s="2"/>
      <c r="K52" s="2"/>
      <c r="L52" s="2"/>
      <c r="M52" s="2"/>
      <c r="N52" s="2"/>
    </row>
    <row r="53" spans="1:14" ht="13.5">
      <c r="A53" s="3" t="s">
        <v>700</v>
      </c>
      <c r="B53" s="17" t="s">
        <v>2</v>
      </c>
      <c r="C53" s="19">
        <v>24358039</v>
      </c>
      <c r="D53" s="20"/>
      <c r="E53" s="8">
        <v>8464762</v>
      </c>
      <c r="F53" s="8">
        <v>3886104</v>
      </c>
      <c r="G53" s="8">
        <v>101101</v>
      </c>
      <c r="H53" s="8">
        <v>11038526</v>
      </c>
      <c r="I53" s="8">
        <v>509855</v>
      </c>
      <c r="J53" s="8">
        <v>7638</v>
      </c>
      <c r="K53" s="8">
        <v>65857</v>
      </c>
      <c r="L53" s="8">
        <v>61949</v>
      </c>
      <c r="M53" s="22">
        <v>222247</v>
      </c>
      <c r="N53" s="22"/>
    </row>
    <row r="54" spans="1:14" ht="13.5">
      <c r="A54" s="11" t="s">
        <v>701</v>
      </c>
      <c r="B54" s="17"/>
      <c r="C54" s="19">
        <v>27661689</v>
      </c>
      <c r="D54" s="20"/>
      <c r="E54" s="8">
        <v>9543766</v>
      </c>
      <c r="F54" s="8">
        <v>4511827</v>
      </c>
      <c r="G54" s="8">
        <v>147363</v>
      </c>
      <c r="H54" s="8">
        <v>12531482</v>
      </c>
      <c r="I54" s="8">
        <v>550142</v>
      </c>
      <c r="J54" s="8">
        <v>6258</v>
      </c>
      <c r="K54" s="8">
        <v>86735</v>
      </c>
      <c r="L54" s="8">
        <v>58271</v>
      </c>
      <c r="M54" s="22">
        <v>225845</v>
      </c>
      <c r="N54" s="22"/>
    </row>
    <row r="55" spans="1:14" ht="13.5">
      <c r="A55" s="11" t="s">
        <v>702</v>
      </c>
      <c r="B55" s="17"/>
      <c r="C55" s="19">
        <v>30021032</v>
      </c>
      <c r="D55" s="20"/>
      <c r="E55" s="8">
        <v>10800402</v>
      </c>
      <c r="F55" s="8">
        <v>4990682</v>
      </c>
      <c r="G55" s="8">
        <v>164681</v>
      </c>
      <c r="H55" s="8">
        <v>13089112</v>
      </c>
      <c r="I55" s="8">
        <v>589226</v>
      </c>
      <c r="J55" s="8">
        <v>7383</v>
      </c>
      <c r="K55" s="8">
        <v>70445</v>
      </c>
      <c r="L55" s="8">
        <v>65609</v>
      </c>
      <c r="M55" s="22">
        <v>243492</v>
      </c>
      <c r="N55" s="22"/>
    </row>
    <row r="56" spans="1:14" ht="13.5">
      <c r="A56" s="11" t="s">
        <v>703</v>
      </c>
      <c r="B56" s="17"/>
      <c r="C56" s="19">
        <f>SUM(E56:N56)</f>
        <v>31375046</v>
      </c>
      <c r="D56" s="20"/>
      <c r="E56" s="8">
        <v>11385733</v>
      </c>
      <c r="F56" s="8">
        <v>5251867</v>
      </c>
      <c r="G56" s="8">
        <v>175971</v>
      </c>
      <c r="H56" s="8">
        <v>13569617</v>
      </c>
      <c r="I56" s="8">
        <v>601529</v>
      </c>
      <c r="J56" s="8">
        <v>8499</v>
      </c>
      <c r="K56" s="8">
        <v>73777</v>
      </c>
      <c r="L56" s="8">
        <v>63988</v>
      </c>
      <c r="M56" s="22">
        <v>244065</v>
      </c>
      <c r="N56" s="22"/>
    </row>
    <row r="57" spans="1:14" ht="16.5" customHeight="1">
      <c r="A57" s="11" t="s">
        <v>523</v>
      </c>
      <c r="B57" s="17"/>
      <c r="C57" s="19">
        <f>SUM(E57:N57)</f>
        <v>32012837</v>
      </c>
      <c r="D57" s="20"/>
      <c r="E57" s="8">
        <v>11605931</v>
      </c>
      <c r="F57" s="8">
        <v>5418110</v>
      </c>
      <c r="G57" s="8">
        <v>170698</v>
      </c>
      <c r="H57" s="8">
        <v>13791613</v>
      </c>
      <c r="I57" s="8">
        <v>635995</v>
      </c>
      <c r="J57" s="8">
        <v>6035</v>
      </c>
      <c r="K57" s="8">
        <v>77165</v>
      </c>
      <c r="L57" s="8">
        <v>51472</v>
      </c>
      <c r="M57" s="22">
        <v>255818</v>
      </c>
      <c r="N57" s="22"/>
    </row>
    <row r="58" spans="1:14" ht="4.5" customHeight="1">
      <c r="A58" s="4"/>
      <c r="B58" s="43"/>
      <c r="C58" s="4"/>
      <c r="D58" s="4"/>
      <c r="E58" s="4"/>
      <c r="F58" s="4"/>
      <c r="G58" s="4"/>
      <c r="H58" s="4"/>
      <c r="I58" s="4"/>
      <c r="J58" s="4"/>
      <c r="K58" s="4"/>
      <c r="L58" s="4"/>
      <c r="M58" s="4"/>
      <c r="N58" s="4"/>
    </row>
    <row r="59" spans="1:14" ht="13.5">
      <c r="A59" s="2" t="s">
        <v>496</v>
      </c>
      <c r="B59" s="2"/>
      <c r="C59" s="2"/>
      <c r="D59" s="2"/>
      <c r="E59" s="2"/>
      <c r="F59" s="2"/>
      <c r="G59" s="2"/>
      <c r="H59" s="2"/>
      <c r="I59" s="2"/>
      <c r="J59" s="2"/>
      <c r="K59" s="2"/>
      <c r="L59" s="2"/>
      <c r="M59" s="2"/>
      <c r="N59" s="2"/>
    </row>
  </sheetData>
  <mergeCells count="20">
    <mergeCell ref="A50:B51"/>
    <mergeCell ref="C50:D51"/>
    <mergeCell ref="K35:L37"/>
    <mergeCell ref="I36:J37"/>
    <mergeCell ref="E36:H36"/>
    <mergeCell ref="E35:J35"/>
    <mergeCell ref="C9:D9"/>
    <mergeCell ref="A9:B10"/>
    <mergeCell ref="C35:D37"/>
    <mergeCell ref="A35:B37"/>
    <mergeCell ref="M50:N51"/>
    <mergeCell ref="E50:L50"/>
    <mergeCell ref="N9:N10"/>
    <mergeCell ref="M9:M10"/>
    <mergeCell ref="L9:L10"/>
    <mergeCell ref="K9:K10"/>
    <mergeCell ref="H9:J9"/>
    <mergeCell ref="G9:G10"/>
    <mergeCell ref="F9:F10"/>
    <mergeCell ref="E9:E10"/>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9.00390625" defaultRowHeight="13.5"/>
  <cols>
    <col min="1" max="1" width="10.875" style="74" customWidth="1"/>
    <col min="2" max="13" width="6.875" style="74" customWidth="1"/>
    <col min="14" max="16384" width="9.00390625" style="74" customWidth="1"/>
  </cols>
  <sheetData>
    <row r="1" spans="1:12" ht="13.5">
      <c r="A1" s="2" t="s">
        <v>213</v>
      </c>
      <c r="B1" s="2"/>
      <c r="C1" s="2"/>
      <c r="D1" s="2"/>
      <c r="E1" s="2"/>
      <c r="F1" s="2"/>
      <c r="G1" s="2"/>
      <c r="H1" s="2"/>
      <c r="I1" s="2"/>
      <c r="J1" s="2"/>
      <c r="K1" s="2"/>
      <c r="L1" s="2"/>
    </row>
    <row r="2" spans="1:12" ht="13.5">
      <c r="A2" s="2"/>
      <c r="B2" s="2"/>
      <c r="C2" s="2"/>
      <c r="D2" s="2"/>
      <c r="E2" s="2"/>
      <c r="F2" s="2"/>
      <c r="G2" s="2"/>
      <c r="H2" s="2"/>
      <c r="I2" s="2"/>
      <c r="J2" s="2"/>
      <c r="K2" s="2"/>
      <c r="L2" s="2"/>
    </row>
    <row r="3" spans="1:13" ht="14.25">
      <c r="A3" s="64" t="s">
        <v>491</v>
      </c>
      <c r="B3" s="2"/>
      <c r="C3" s="2"/>
      <c r="D3" s="2"/>
      <c r="E3" s="2"/>
      <c r="F3" s="2"/>
      <c r="G3" s="2"/>
      <c r="H3" s="2"/>
      <c r="I3" s="2"/>
      <c r="J3" s="2"/>
      <c r="K3" s="2"/>
      <c r="L3" s="2"/>
      <c r="M3" s="2"/>
    </row>
    <row r="4" spans="1:13" ht="13.5">
      <c r="A4" s="2"/>
      <c r="B4" s="2"/>
      <c r="C4" s="2"/>
      <c r="D4" s="2"/>
      <c r="E4" s="2"/>
      <c r="F4" s="2"/>
      <c r="G4" s="2"/>
      <c r="H4" s="2"/>
      <c r="I4" s="2"/>
      <c r="J4" s="2"/>
      <c r="K4" s="2"/>
      <c r="L4" s="2"/>
      <c r="M4" s="3" t="s">
        <v>339</v>
      </c>
    </row>
    <row r="5" spans="1:13" ht="13.5" customHeight="1">
      <c r="A5" s="67"/>
      <c r="B5" s="158" t="s">
        <v>551</v>
      </c>
      <c r="C5" s="156" t="s">
        <v>653</v>
      </c>
      <c r="D5" s="156" t="s">
        <v>654</v>
      </c>
      <c r="E5" s="156" t="s">
        <v>655</v>
      </c>
      <c r="F5" s="144" t="s">
        <v>552</v>
      </c>
      <c r="G5" s="148"/>
      <c r="H5" s="148"/>
      <c r="I5" s="148"/>
      <c r="J5" s="148"/>
      <c r="K5" s="148"/>
      <c r="L5" s="148"/>
      <c r="M5" s="148"/>
    </row>
    <row r="6" spans="1:13" ht="13.5">
      <c r="A6" s="4"/>
      <c r="B6" s="178"/>
      <c r="C6" s="157"/>
      <c r="D6" s="157"/>
      <c r="E6" s="157"/>
      <c r="F6" s="34" t="s">
        <v>265</v>
      </c>
      <c r="G6" s="34" t="s">
        <v>341</v>
      </c>
      <c r="H6" s="34" t="s">
        <v>340</v>
      </c>
      <c r="I6" s="34" t="s">
        <v>333</v>
      </c>
      <c r="J6" s="34" t="s">
        <v>334</v>
      </c>
      <c r="K6" s="34" t="s">
        <v>335</v>
      </c>
      <c r="L6" s="34" t="s">
        <v>336</v>
      </c>
      <c r="M6" s="39" t="s">
        <v>337</v>
      </c>
    </row>
    <row r="7" spans="1:13" ht="4.5" customHeight="1">
      <c r="A7" s="68"/>
      <c r="B7" s="2"/>
      <c r="C7" s="2"/>
      <c r="D7" s="2"/>
      <c r="E7" s="2"/>
      <c r="F7" s="2"/>
      <c r="G7" s="2"/>
      <c r="H7" s="2"/>
      <c r="I7" s="2"/>
      <c r="J7" s="2"/>
      <c r="K7" s="2"/>
      <c r="L7" s="2"/>
      <c r="M7" s="2"/>
    </row>
    <row r="8" spans="1:13" ht="13.5">
      <c r="A8" s="37" t="s">
        <v>48</v>
      </c>
      <c r="B8" s="1">
        <v>38</v>
      </c>
      <c r="C8" s="1">
        <v>39</v>
      </c>
      <c r="D8" s="1">
        <v>44</v>
      </c>
      <c r="E8" s="1">
        <v>38</v>
      </c>
      <c r="F8" s="1">
        <f aca="true" t="shared" si="0" ref="F8:M8">F9+F10</f>
        <v>29</v>
      </c>
      <c r="G8" s="1">
        <f t="shared" si="0"/>
        <v>0</v>
      </c>
      <c r="H8" s="1">
        <f t="shared" si="0"/>
        <v>2</v>
      </c>
      <c r="I8" s="1">
        <f t="shared" si="0"/>
        <v>6</v>
      </c>
      <c r="J8" s="1">
        <f t="shared" si="0"/>
        <v>5</v>
      </c>
      <c r="K8" s="1">
        <f t="shared" si="0"/>
        <v>5</v>
      </c>
      <c r="L8" s="1">
        <f t="shared" si="0"/>
        <v>6</v>
      </c>
      <c r="M8" s="1">
        <f t="shared" si="0"/>
        <v>5</v>
      </c>
    </row>
    <row r="9" spans="1:13" ht="13.5">
      <c r="A9" s="37" t="s">
        <v>72</v>
      </c>
      <c r="B9" s="1">
        <v>23</v>
      </c>
      <c r="C9" s="1">
        <v>25</v>
      </c>
      <c r="D9" s="1">
        <v>29</v>
      </c>
      <c r="E9" s="1">
        <v>25</v>
      </c>
      <c r="F9" s="1">
        <f>SUM(G9:M9)</f>
        <v>19</v>
      </c>
      <c r="G9" s="1">
        <v>0</v>
      </c>
      <c r="H9" s="1">
        <v>2</v>
      </c>
      <c r="I9" s="1">
        <v>3</v>
      </c>
      <c r="J9" s="1">
        <v>3</v>
      </c>
      <c r="K9" s="1">
        <v>3</v>
      </c>
      <c r="L9" s="1">
        <v>4</v>
      </c>
      <c r="M9" s="1">
        <v>4</v>
      </c>
    </row>
    <row r="10" spans="1:13" ht="13.5">
      <c r="A10" s="37" t="s">
        <v>73</v>
      </c>
      <c r="B10" s="25">
        <v>15</v>
      </c>
      <c r="C10" s="25">
        <v>14</v>
      </c>
      <c r="D10" s="25">
        <v>15</v>
      </c>
      <c r="E10" s="25">
        <v>13</v>
      </c>
      <c r="F10" s="1">
        <f>SUM(G10:M10)</f>
        <v>10</v>
      </c>
      <c r="G10" s="25">
        <v>0</v>
      </c>
      <c r="H10" s="1">
        <v>0</v>
      </c>
      <c r="I10" s="1">
        <v>3</v>
      </c>
      <c r="J10" s="1">
        <v>2</v>
      </c>
      <c r="K10" s="1">
        <v>2</v>
      </c>
      <c r="L10" s="1">
        <v>2</v>
      </c>
      <c r="M10" s="1">
        <v>1</v>
      </c>
    </row>
    <row r="11" spans="1:13" ht="4.5" customHeight="1">
      <c r="A11" s="43"/>
      <c r="B11" s="4"/>
      <c r="C11" s="4"/>
      <c r="D11" s="4"/>
      <c r="E11" s="4"/>
      <c r="F11" s="4"/>
      <c r="G11" s="4"/>
      <c r="H11" s="4"/>
      <c r="I11" s="4"/>
      <c r="J11" s="4"/>
      <c r="K11" s="4"/>
      <c r="L11" s="4"/>
      <c r="M11" s="4"/>
    </row>
    <row r="12" spans="1:13" ht="13.5">
      <c r="A12" s="2" t="s">
        <v>519</v>
      </c>
      <c r="B12" s="2"/>
      <c r="C12" s="2"/>
      <c r="D12" s="2"/>
      <c r="E12" s="2"/>
      <c r="F12" s="2"/>
      <c r="G12" s="2"/>
      <c r="H12" s="2"/>
      <c r="I12" s="2"/>
      <c r="J12" s="2"/>
      <c r="K12" s="2"/>
      <c r="L12" s="2"/>
      <c r="M12" s="2"/>
    </row>
    <row r="13" spans="1:13" ht="13.5">
      <c r="A13" s="2"/>
      <c r="B13" s="2"/>
      <c r="C13" s="2"/>
      <c r="D13" s="2"/>
      <c r="E13" s="2"/>
      <c r="F13" s="2"/>
      <c r="G13" s="2"/>
      <c r="H13" s="2"/>
      <c r="I13" s="2"/>
      <c r="J13" s="2"/>
      <c r="K13" s="2"/>
      <c r="L13" s="2"/>
      <c r="M13" s="2"/>
    </row>
    <row r="14" spans="1:13" ht="13.5">
      <c r="A14" s="2"/>
      <c r="B14" s="2"/>
      <c r="C14" s="2"/>
      <c r="D14" s="2"/>
      <c r="E14" s="2"/>
      <c r="F14" s="2"/>
      <c r="G14" s="2"/>
      <c r="H14" s="2"/>
      <c r="I14" s="2"/>
      <c r="J14" s="2"/>
      <c r="K14" s="2"/>
      <c r="L14" s="2"/>
      <c r="M14" s="2"/>
    </row>
    <row r="15" spans="1:13" ht="14.25">
      <c r="A15" s="64" t="s">
        <v>493</v>
      </c>
      <c r="B15" s="2"/>
      <c r="C15" s="2"/>
      <c r="D15" s="2"/>
      <c r="E15" s="2"/>
      <c r="F15" s="2"/>
      <c r="G15" s="2"/>
      <c r="H15" s="2"/>
      <c r="I15" s="2"/>
      <c r="J15" s="2"/>
      <c r="K15" s="2"/>
      <c r="L15" s="2"/>
      <c r="M15" s="2"/>
    </row>
    <row r="16" spans="1:8" ht="13.5">
      <c r="A16" s="2"/>
      <c r="B16" s="2"/>
      <c r="C16" s="2"/>
      <c r="D16" s="2"/>
      <c r="E16" s="2"/>
      <c r="F16" s="2"/>
      <c r="G16" s="2"/>
      <c r="H16" s="2"/>
    </row>
    <row r="17" spans="1:8" ht="27" customHeight="1">
      <c r="A17" s="153" t="s">
        <v>343</v>
      </c>
      <c r="B17" s="166"/>
      <c r="C17" s="144" t="s">
        <v>633</v>
      </c>
      <c r="D17" s="147"/>
      <c r="E17" s="145" t="s">
        <v>344</v>
      </c>
      <c r="F17" s="179"/>
      <c r="G17" s="144" t="s">
        <v>632</v>
      </c>
      <c r="H17" s="180"/>
    </row>
    <row r="18" spans="1:8" ht="13.5">
      <c r="A18" s="167"/>
      <c r="B18" s="182"/>
      <c r="C18" s="39" t="s">
        <v>630</v>
      </c>
      <c r="D18" s="39" t="s">
        <v>631</v>
      </c>
      <c r="E18" s="39" t="s">
        <v>630</v>
      </c>
      <c r="F18" s="39" t="s">
        <v>631</v>
      </c>
      <c r="G18" s="39" t="s">
        <v>630</v>
      </c>
      <c r="H18" s="39" t="s">
        <v>631</v>
      </c>
    </row>
    <row r="19" spans="1:8" ht="4.5" customHeight="1">
      <c r="A19" s="2"/>
      <c r="B19" s="68"/>
      <c r="C19" s="78"/>
      <c r="D19" s="78"/>
      <c r="E19" s="78"/>
      <c r="F19" s="78"/>
      <c r="G19" s="78"/>
      <c r="H19" s="78"/>
    </row>
    <row r="20" spans="1:8" ht="13.5">
      <c r="A20" s="3" t="s">
        <v>553</v>
      </c>
      <c r="B20" s="17" t="s">
        <v>338</v>
      </c>
      <c r="C20" s="61">
        <v>972</v>
      </c>
      <c r="D20" s="61">
        <v>12127</v>
      </c>
      <c r="E20" s="61">
        <v>968</v>
      </c>
      <c r="F20" s="61">
        <v>11928</v>
      </c>
      <c r="G20" s="26">
        <v>4</v>
      </c>
      <c r="H20" s="26">
        <v>199</v>
      </c>
    </row>
    <row r="21" spans="1:8" ht="13.5">
      <c r="A21" s="11" t="s">
        <v>656</v>
      </c>
      <c r="B21" s="17"/>
      <c r="C21" s="61">
        <v>962</v>
      </c>
      <c r="D21" s="61">
        <v>12332</v>
      </c>
      <c r="E21" s="61">
        <v>958</v>
      </c>
      <c r="F21" s="61">
        <v>12170</v>
      </c>
      <c r="G21" s="26">
        <v>4</v>
      </c>
      <c r="H21" s="26">
        <v>162</v>
      </c>
    </row>
    <row r="22" spans="1:8" ht="13.5">
      <c r="A22" s="11" t="s">
        <v>657</v>
      </c>
      <c r="B22" s="17"/>
      <c r="C22" s="61">
        <v>1585</v>
      </c>
      <c r="D22" s="61">
        <v>11805</v>
      </c>
      <c r="E22" s="61">
        <v>1585</v>
      </c>
      <c r="F22" s="61">
        <v>11805</v>
      </c>
      <c r="G22" s="26">
        <v>0</v>
      </c>
      <c r="H22" s="26">
        <v>0</v>
      </c>
    </row>
    <row r="23" spans="1:8" ht="13.5">
      <c r="A23" s="11" t="s">
        <v>658</v>
      </c>
      <c r="B23" s="17"/>
      <c r="C23" s="61">
        <v>1220</v>
      </c>
      <c r="D23" s="61">
        <v>11129</v>
      </c>
      <c r="E23" s="61">
        <v>1219</v>
      </c>
      <c r="F23" s="61">
        <v>11089</v>
      </c>
      <c r="G23" s="26">
        <v>1</v>
      </c>
      <c r="H23" s="26">
        <v>40</v>
      </c>
    </row>
    <row r="24" spans="1:8" ht="13.5">
      <c r="A24" s="11" t="s">
        <v>523</v>
      </c>
      <c r="B24" s="17"/>
      <c r="C24" s="61">
        <v>1387</v>
      </c>
      <c r="D24" s="61">
        <v>10911</v>
      </c>
      <c r="E24" s="61">
        <v>1386</v>
      </c>
      <c r="F24" s="61">
        <v>10905</v>
      </c>
      <c r="G24" s="26">
        <v>1</v>
      </c>
      <c r="H24" s="26">
        <v>6</v>
      </c>
    </row>
    <row r="25" spans="1:8" ht="4.5" customHeight="1">
      <c r="A25" s="4"/>
      <c r="B25" s="43"/>
      <c r="C25" s="79"/>
      <c r="D25" s="79"/>
      <c r="E25" s="79"/>
      <c r="F25" s="79"/>
      <c r="G25" s="79"/>
      <c r="H25" s="79"/>
    </row>
    <row r="26" spans="1:8" ht="13.5">
      <c r="A26" s="2" t="s">
        <v>519</v>
      </c>
      <c r="B26" s="2"/>
      <c r="C26" s="78"/>
      <c r="D26" s="78"/>
      <c r="E26" s="78"/>
      <c r="F26" s="78"/>
      <c r="G26" s="78"/>
      <c r="H26" s="78"/>
    </row>
    <row r="29" ht="14.25">
      <c r="A29" s="64" t="s">
        <v>492</v>
      </c>
    </row>
    <row r="30" spans="1:11" ht="13.5">
      <c r="A30" s="2"/>
      <c r="B30" s="2"/>
      <c r="C30" s="2"/>
      <c r="D30" s="2"/>
      <c r="E30" s="2"/>
      <c r="F30" s="2"/>
      <c r="G30" s="2"/>
      <c r="H30" s="2"/>
      <c r="I30" s="2"/>
      <c r="J30" s="2"/>
      <c r="K30" s="3" t="s">
        <v>339</v>
      </c>
    </row>
    <row r="31" spans="1:11" ht="13.5" customHeight="1">
      <c r="A31" s="67"/>
      <c r="B31" s="67"/>
      <c r="C31" s="158" t="s">
        <v>551</v>
      </c>
      <c r="D31" s="156" t="s">
        <v>653</v>
      </c>
      <c r="E31" s="156" t="s">
        <v>654</v>
      </c>
      <c r="F31" s="156" t="s">
        <v>655</v>
      </c>
      <c r="G31" s="144" t="s">
        <v>554</v>
      </c>
      <c r="H31" s="148"/>
      <c r="I31" s="148"/>
      <c r="J31" s="148"/>
      <c r="K31" s="148"/>
    </row>
    <row r="32" spans="1:11" ht="27" customHeight="1">
      <c r="A32" s="4"/>
      <c r="B32" s="43"/>
      <c r="C32" s="182"/>
      <c r="D32" s="157"/>
      <c r="E32" s="157"/>
      <c r="F32" s="157"/>
      <c r="G32" s="34" t="s">
        <v>265</v>
      </c>
      <c r="H32" s="36" t="s">
        <v>345</v>
      </c>
      <c r="I32" s="36" t="s">
        <v>346</v>
      </c>
      <c r="J32" s="36" t="s">
        <v>347</v>
      </c>
      <c r="K32" s="53" t="s">
        <v>348</v>
      </c>
    </row>
    <row r="33" spans="1:11" ht="4.5" customHeight="1">
      <c r="A33" s="2"/>
      <c r="B33" s="17"/>
      <c r="C33" s="2"/>
      <c r="D33" s="2"/>
      <c r="E33" s="2"/>
      <c r="F33" s="2"/>
      <c r="G33" s="2"/>
      <c r="H33" s="2"/>
      <c r="I33" s="2"/>
      <c r="J33" s="2"/>
      <c r="K33" s="2"/>
    </row>
    <row r="34" spans="1:11" ht="13.5">
      <c r="A34" s="27" t="s">
        <v>350</v>
      </c>
      <c r="B34" s="37"/>
      <c r="C34" s="1">
        <v>64</v>
      </c>
      <c r="D34" s="1">
        <v>58</v>
      </c>
      <c r="E34" s="7">
        <v>55</v>
      </c>
      <c r="F34" s="7">
        <v>53</v>
      </c>
      <c r="G34" s="1">
        <f>G35+G36</f>
        <v>49</v>
      </c>
      <c r="H34" s="1">
        <f>H35+H36</f>
        <v>1</v>
      </c>
      <c r="I34" s="1">
        <f>I35+I36</f>
        <v>22</v>
      </c>
      <c r="J34" s="1">
        <f>J35+J36</f>
        <v>17</v>
      </c>
      <c r="K34" s="1">
        <f>K35+K36</f>
        <v>9</v>
      </c>
    </row>
    <row r="35" spans="1:11" ht="13.5">
      <c r="A35" s="27" t="s">
        <v>72</v>
      </c>
      <c r="B35" s="37"/>
      <c r="C35" s="1">
        <v>19</v>
      </c>
      <c r="D35" s="1">
        <v>20</v>
      </c>
      <c r="E35" s="7">
        <v>18</v>
      </c>
      <c r="F35" s="7">
        <v>21</v>
      </c>
      <c r="G35" s="1">
        <f>SUM(H35:K35)</f>
        <v>17</v>
      </c>
      <c r="H35" s="1">
        <v>1</v>
      </c>
      <c r="I35" s="1">
        <v>9</v>
      </c>
      <c r="J35" s="1">
        <v>6</v>
      </c>
      <c r="K35" s="1">
        <v>1</v>
      </c>
    </row>
    <row r="36" spans="1:11" ht="13.5">
      <c r="A36" s="27" t="s">
        <v>73</v>
      </c>
      <c r="B36" s="37"/>
      <c r="C36" s="1">
        <v>45</v>
      </c>
      <c r="D36" s="1">
        <v>38</v>
      </c>
      <c r="E36" s="7">
        <v>37</v>
      </c>
      <c r="F36" s="7">
        <v>32</v>
      </c>
      <c r="G36" s="1">
        <f>SUM(H36:K36)</f>
        <v>32</v>
      </c>
      <c r="H36" s="1">
        <v>0</v>
      </c>
      <c r="I36" s="1">
        <v>13</v>
      </c>
      <c r="J36" s="1">
        <v>11</v>
      </c>
      <c r="K36" s="1">
        <v>8</v>
      </c>
    </row>
    <row r="37" spans="1:11" ht="4.5" customHeight="1">
      <c r="A37" s="4"/>
      <c r="B37" s="43"/>
      <c r="C37" s="4"/>
      <c r="D37" s="4"/>
      <c r="E37" s="4"/>
      <c r="F37" s="4"/>
      <c r="G37" s="4"/>
      <c r="H37" s="4"/>
      <c r="I37" s="4"/>
      <c r="J37" s="4"/>
      <c r="K37" s="4"/>
    </row>
    <row r="38" spans="1:11" ht="13.5">
      <c r="A38" s="2" t="s">
        <v>520</v>
      </c>
      <c r="B38" s="2"/>
      <c r="C38" s="2"/>
      <c r="D38" s="2"/>
      <c r="E38" s="2"/>
      <c r="F38" s="2"/>
      <c r="G38" s="2"/>
      <c r="H38" s="2"/>
      <c r="I38" s="2"/>
      <c r="J38" s="2"/>
      <c r="K38" s="2"/>
    </row>
    <row r="41" spans="1:12" ht="14.25">
      <c r="A41" s="64" t="s">
        <v>494</v>
      </c>
      <c r="B41" s="2"/>
      <c r="C41" s="2"/>
      <c r="D41" s="2"/>
      <c r="E41" s="2"/>
      <c r="F41" s="2"/>
      <c r="G41" s="2"/>
      <c r="H41" s="2"/>
      <c r="I41" s="2"/>
      <c r="J41" s="2"/>
      <c r="K41" s="2"/>
      <c r="L41" s="2"/>
    </row>
    <row r="42" spans="1:12" ht="13.5">
      <c r="A42" s="2"/>
      <c r="B42" s="2"/>
      <c r="C42" s="2"/>
      <c r="D42" s="2"/>
      <c r="E42" s="2"/>
      <c r="F42" s="2"/>
      <c r="G42" s="2"/>
      <c r="H42" s="2"/>
      <c r="I42" s="2"/>
      <c r="J42" s="2"/>
      <c r="K42" s="2"/>
      <c r="L42" s="2"/>
    </row>
    <row r="43" spans="1:12" ht="13.5">
      <c r="A43" s="147" t="s">
        <v>351</v>
      </c>
      <c r="B43" s="143"/>
      <c r="C43" s="143" t="s">
        <v>555</v>
      </c>
      <c r="D43" s="143"/>
      <c r="E43" s="143" t="s">
        <v>556</v>
      </c>
      <c r="F43" s="143"/>
      <c r="G43" s="143" t="s">
        <v>557</v>
      </c>
      <c r="H43" s="143"/>
      <c r="I43" s="143" t="s">
        <v>558</v>
      </c>
      <c r="J43" s="144"/>
      <c r="K43" s="143" t="s">
        <v>559</v>
      </c>
      <c r="L43" s="144"/>
    </row>
    <row r="44" spans="1:12" ht="4.5" customHeight="1">
      <c r="A44" s="78"/>
      <c r="B44" s="45"/>
      <c r="C44" s="2"/>
      <c r="D44" s="2"/>
      <c r="E44" s="2"/>
      <c r="F44" s="2"/>
      <c r="G44" s="2"/>
      <c r="H44" s="2"/>
      <c r="I44" s="2"/>
      <c r="J44" s="2"/>
      <c r="K44" s="2"/>
      <c r="L44" s="2"/>
    </row>
    <row r="45" spans="1:12" ht="13.5">
      <c r="A45" s="134" t="s">
        <v>342</v>
      </c>
      <c r="B45" s="181"/>
      <c r="C45" s="183">
        <v>374965</v>
      </c>
      <c r="D45" s="177"/>
      <c r="E45" s="177">
        <v>330656</v>
      </c>
      <c r="F45" s="177"/>
      <c r="G45" s="177">
        <v>330862</v>
      </c>
      <c r="H45" s="177"/>
      <c r="I45" s="177">
        <v>340122</v>
      </c>
      <c r="J45" s="177"/>
      <c r="K45" s="177">
        <f>SUM(L46:L50)</f>
        <v>322114</v>
      </c>
      <c r="L45" s="177"/>
    </row>
    <row r="46" spans="1:12" ht="16.5" customHeight="1">
      <c r="A46" s="13" t="s">
        <v>352</v>
      </c>
      <c r="B46" s="32"/>
      <c r="C46" s="6"/>
      <c r="D46" s="6">
        <v>77894</v>
      </c>
      <c r="E46" s="6"/>
      <c r="F46" s="6">
        <v>39792</v>
      </c>
      <c r="G46" s="6"/>
      <c r="H46" s="6">
        <v>40211</v>
      </c>
      <c r="I46" s="6"/>
      <c r="J46" s="6">
        <v>45038</v>
      </c>
      <c r="K46" s="6"/>
      <c r="L46" s="6">
        <v>45337</v>
      </c>
    </row>
    <row r="47" spans="1:12" ht="16.5" customHeight="1">
      <c r="A47" s="13" t="s">
        <v>353</v>
      </c>
      <c r="B47" s="32"/>
      <c r="C47" s="6"/>
      <c r="D47" s="6">
        <v>69580</v>
      </c>
      <c r="E47" s="6"/>
      <c r="F47" s="6">
        <v>74884</v>
      </c>
      <c r="G47" s="6"/>
      <c r="H47" s="6">
        <v>80313</v>
      </c>
      <c r="I47" s="6"/>
      <c r="J47" s="6">
        <v>80634</v>
      </c>
      <c r="K47" s="6"/>
      <c r="L47" s="6">
        <v>84309</v>
      </c>
    </row>
    <row r="48" spans="1:12" ht="16.5" customHeight="1">
      <c r="A48" s="13" t="s">
        <v>354</v>
      </c>
      <c r="B48" s="32"/>
      <c r="C48" s="6"/>
      <c r="D48" s="6">
        <v>78236</v>
      </c>
      <c r="E48" s="6"/>
      <c r="F48" s="6">
        <v>72248</v>
      </c>
      <c r="G48" s="6"/>
      <c r="H48" s="6">
        <v>68460</v>
      </c>
      <c r="I48" s="6"/>
      <c r="J48" s="6">
        <v>67859</v>
      </c>
      <c r="K48" s="6"/>
      <c r="L48" s="6">
        <v>55238</v>
      </c>
    </row>
    <row r="49" spans="1:12" ht="16.5" customHeight="1">
      <c r="A49" s="13" t="s">
        <v>355</v>
      </c>
      <c r="B49" s="32"/>
      <c r="C49" s="6"/>
      <c r="D49" s="6">
        <v>84720</v>
      </c>
      <c r="E49" s="6"/>
      <c r="F49" s="6">
        <v>81998</v>
      </c>
      <c r="G49" s="6"/>
      <c r="H49" s="6">
        <v>79150</v>
      </c>
      <c r="I49" s="6"/>
      <c r="J49" s="6">
        <v>81297</v>
      </c>
      <c r="K49" s="6"/>
      <c r="L49" s="6">
        <v>75243</v>
      </c>
    </row>
    <row r="50" spans="1:12" ht="16.5" customHeight="1">
      <c r="A50" s="13" t="s">
        <v>356</v>
      </c>
      <c r="B50" s="32"/>
      <c r="C50" s="6"/>
      <c r="D50" s="6">
        <v>64535</v>
      </c>
      <c r="E50" s="6"/>
      <c r="F50" s="6">
        <v>61734</v>
      </c>
      <c r="G50" s="6"/>
      <c r="H50" s="6">
        <v>62728</v>
      </c>
      <c r="I50" s="6"/>
      <c r="J50" s="6">
        <v>65294</v>
      </c>
      <c r="K50" s="6"/>
      <c r="L50" s="6">
        <v>61987</v>
      </c>
    </row>
    <row r="51" spans="1:12" ht="4.5" customHeight="1">
      <c r="A51" s="4"/>
      <c r="B51" s="43"/>
      <c r="C51" s="4"/>
      <c r="D51" s="4"/>
      <c r="E51" s="4"/>
      <c r="F51" s="4"/>
      <c r="G51" s="4"/>
      <c r="H51" s="4"/>
      <c r="I51" s="4"/>
      <c r="J51" s="4"/>
      <c r="K51" s="4"/>
      <c r="L51" s="4"/>
    </row>
    <row r="52" spans="1:12" ht="13.5">
      <c r="A52" s="2" t="s">
        <v>521</v>
      </c>
      <c r="B52" s="2"/>
      <c r="C52" s="2"/>
      <c r="D52" s="2"/>
      <c r="E52" s="2"/>
      <c r="F52" s="2"/>
      <c r="G52" s="2"/>
      <c r="H52" s="2"/>
      <c r="I52" s="2"/>
      <c r="J52" s="2"/>
      <c r="K52" s="2"/>
      <c r="L52" s="2"/>
    </row>
    <row r="53" spans="1:12" ht="13.5">
      <c r="A53" s="2"/>
      <c r="B53" s="2"/>
      <c r="C53" s="2"/>
      <c r="D53" s="2"/>
      <c r="E53" s="2"/>
      <c r="F53" s="2"/>
      <c r="G53" s="2"/>
      <c r="H53" s="2"/>
      <c r="I53" s="2"/>
      <c r="J53" s="2"/>
      <c r="K53" s="2"/>
      <c r="L53" s="2"/>
    </row>
    <row r="54" spans="1:12" ht="13.5">
      <c r="A54" s="2"/>
      <c r="B54" s="2"/>
      <c r="C54" s="2"/>
      <c r="D54" s="2"/>
      <c r="E54" s="2"/>
      <c r="F54" s="2"/>
      <c r="G54" s="2"/>
      <c r="H54" s="2"/>
      <c r="I54" s="2"/>
      <c r="J54" s="2"/>
      <c r="K54" s="2"/>
      <c r="L54" s="2"/>
    </row>
  </sheetData>
  <mergeCells count="26">
    <mergeCell ref="K43:L43"/>
    <mergeCell ref="I43:J43"/>
    <mergeCell ref="G43:H43"/>
    <mergeCell ref="E43:F43"/>
    <mergeCell ref="A45:B45"/>
    <mergeCell ref="A17:B18"/>
    <mergeCell ref="C31:C32"/>
    <mergeCell ref="C45:D45"/>
    <mergeCell ref="F31:F32"/>
    <mergeCell ref="E31:E32"/>
    <mergeCell ref="C43:D43"/>
    <mergeCell ref="A43:B43"/>
    <mergeCell ref="G31:K31"/>
    <mergeCell ref="B5:B6"/>
    <mergeCell ref="C5:C6"/>
    <mergeCell ref="F5:M5"/>
    <mergeCell ref="E17:F17"/>
    <mergeCell ref="G17:H17"/>
    <mergeCell ref="C17:D17"/>
    <mergeCell ref="D5:D6"/>
    <mergeCell ref="E5:E6"/>
    <mergeCell ref="D31:D32"/>
    <mergeCell ref="K45:L45"/>
    <mergeCell ref="I45:J45"/>
    <mergeCell ref="G45:H45"/>
    <mergeCell ref="E45:F4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63"/>
  <sheetViews>
    <sheetView workbookViewId="0" topLeftCell="A1">
      <selection activeCell="A1" sqref="A1"/>
    </sheetView>
  </sheetViews>
  <sheetFormatPr defaultColWidth="9.00390625" defaultRowHeight="13.5"/>
  <cols>
    <col min="1" max="1" width="7.625" style="74" customWidth="1"/>
    <col min="2" max="13" width="7.25390625" style="74" customWidth="1"/>
    <col min="14" max="16384" width="9.00390625" style="74" customWidth="1"/>
  </cols>
  <sheetData>
    <row r="1" spans="1:13" ht="13.5">
      <c r="A1" s="2"/>
      <c r="B1" s="2"/>
      <c r="C1" s="2"/>
      <c r="D1" s="2"/>
      <c r="E1" s="2"/>
      <c r="F1" s="2"/>
      <c r="G1" s="2"/>
      <c r="H1" s="2"/>
      <c r="I1" s="2"/>
      <c r="J1" s="2"/>
      <c r="K1" s="2"/>
      <c r="L1" s="2"/>
      <c r="M1" s="3" t="s">
        <v>495</v>
      </c>
    </row>
    <row r="2" spans="1:13" ht="13.5">
      <c r="A2" s="2"/>
      <c r="B2" s="2"/>
      <c r="C2" s="2"/>
      <c r="D2" s="2"/>
      <c r="E2" s="2"/>
      <c r="F2" s="2"/>
      <c r="G2" s="2"/>
      <c r="H2" s="2"/>
      <c r="I2" s="2"/>
      <c r="J2" s="2"/>
      <c r="K2" s="2"/>
      <c r="L2" s="2"/>
      <c r="M2" s="2"/>
    </row>
    <row r="3" spans="1:12" ht="14.25">
      <c r="A3" s="64" t="s">
        <v>639</v>
      </c>
      <c r="B3" s="2"/>
      <c r="C3" s="2"/>
      <c r="D3" s="2"/>
      <c r="E3" s="2"/>
      <c r="F3" s="2"/>
      <c r="G3" s="2"/>
      <c r="H3" s="2"/>
      <c r="I3" s="2"/>
      <c r="J3" s="2"/>
      <c r="K3" s="2"/>
      <c r="L3" s="2"/>
    </row>
    <row r="4" spans="1:12" ht="13.5">
      <c r="A4" s="2" t="s">
        <v>563</v>
      </c>
      <c r="B4" s="2"/>
      <c r="C4" s="2"/>
      <c r="D4" s="2"/>
      <c r="E4" s="2"/>
      <c r="F4" s="2"/>
      <c r="G4" s="2"/>
      <c r="H4" s="2"/>
      <c r="I4" s="2"/>
      <c r="J4" s="2"/>
      <c r="K4" s="2"/>
      <c r="L4" s="2"/>
    </row>
    <row r="5" spans="1:12" ht="13.5">
      <c r="A5" s="65" t="s">
        <v>357</v>
      </c>
      <c r="B5" s="2"/>
      <c r="C5" s="2"/>
      <c r="D5" s="2"/>
      <c r="E5" s="2"/>
      <c r="F5" s="2"/>
      <c r="G5" s="2"/>
      <c r="H5" s="65" t="s">
        <v>358</v>
      </c>
      <c r="I5" s="2"/>
      <c r="J5" s="2"/>
      <c r="K5" s="2"/>
      <c r="L5" s="2"/>
    </row>
    <row r="6" spans="1:12" ht="13.5">
      <c r="A6" s="147" t="s">
        <v>501</v>
      </c>
      <c r="B6" s="143"/>
      <c r="C6" s="143" t="s">
        <v>349</v>
      </c>
      <c r="D6" s="143"/>
      <c r="E6" s="143" t="s">
        <v>359</v>
      </c>
      <c r="F6" s="144"/>
      <c r="G6" s="2"/>
      <c r="H6" s="147" t="s">
        <v>501</v>
      </c>
      <c r="I6" s="143"/>
      <c r="J6" s="143" t="s">
        <v>360</v>
      </c>
      <c r="K6" s="143" t="s">
        <v>361</v>
      </c>
      <c r="L6" s="144" t="s">
        <v>362</v>
      </c>
    </row>
    <row r="7" spans="1:12" ht="13.5">
      <c r="A7" s="147"/>
      <c r="B7" s="143"/>
      <c r="C7" s="34" t="s">
        <v>362</v>
      </c>
      <c r="D7" s="34" t="s">
        <v>363</v>
      </c>
      <c r="E7" s="34" t="s">
        <v>362</v>
      </c>
      <c r="F7" s="39" t="s">
        <v>363</v>
      </c>
      <c r="G7" s="2"/>
      <c r="H7" s="147"/>
      <c r="I7" s="143"/>
      <c r="J7" s="143"/>
      <c r="K7" s="143"/>
      <c r="L7" s="144"/>
    </row>
    <row r="8" spans="1:12" ht="4.5" customHeight="1">
      <c r="A8" s="2"/>
      <c r="B8" s="17"/>
      <c r="C8" s="2"/>
      <c r="D8" s="2"/>
      <c r="E8" s="2"/>
      <c r="F8" s="2"/>
      <c r="G8" s="2"/>
      <c r="H8" s="2"/>
      <c r="I8" s="17"/>
      <c r="J8" s="2"/>
      <c r="K8" s="2"/>
      <c r="L8" s="2"/>
    </row>
    <row r="9" spans="1:12" ht="13.5">
      <c r="A9" s="3" t="s">
        <v>564</v>
      </c>
      <c r="B9" s="17" t="s">
        <v>565</v>
      </c>
      <c r="C9" s="1">
        <v>171</v>
      </c>
      <c r="D9" s="1">
        <v>335</v>
      </c>
      <c r="E9" s="1">
        <v>19</v>
      </c>
      <c r="F9" s="1">
        <v>28</v>
      </c>
      <c r="G9" s="2"/>
      <c r="H9" s="3" t="s">
        <v>564</v>
      </c>
      <c r="I9" s="17" t="s">
        <v>565</v>
      </c>
      <c r="J9" s="1">
        <v>7</v>
      </c>
      <c r="K9" s="1">
        <v>27</v>
      </c>
      <c r="L9" s="1">
        <v>363</v>
      </c>
    </row>
    <row r="10" spans="1:12" ht="13.5">
      <c r="A10" s="11" t="s">
        <v>404</v>
      </c>
      <c r="B10" s="12" t="s">
        <v>566</v>
      </c>
      <c r="C10" s="1">
        <v>88</v>
      </c>
      <c r="D10" s="1">
        <v>195</v>
      </c>
      <c r="E10" s="1">
        <v>8</v>
      </c>
      <c r="F10" s="1">
        <v>17</v>
      </c>
      <c r="G10" s="2"/>
      <c r="H10" s="11" t="s">
        <v>404</v>
      </c>
      <c r="I10" s="12" t="s">
        <v>566</v>
      </c>
      <c r="J10" s="1">
        <v>5</v>
      </c>
      <c r="K10" s="1">
        <v>15</v>
      </c>
      <c r="L10" s="1">
        <v>212</v>
      </c>
    </row>
    <row r="11" spans="1:12" ht="13.5">
      <c r="A11" s="11" t="s">
        <v>404</v>
      </c>
      <c r="B11" s="12" t="s">
        <v>82</v>
      </c>
      <c r="C11" s="1">
        <v>51</v>
      </c>
      <c r="D11" s="1">
        <v>96</v>
      </c>
      <c r="E11" s="1">
        <v>8</v>
      </c>
      <c r="F11" s="1">
        <v>13</v>
      </c>
      <c r="G11" s="2"/>
      <c r="H11" s="11" t="s">
        <v>404</v>
      </c>
      <c r="I11" s="12" t="s">
        <v>82</v>
      </c>
      <c r="J11" s="1">
        <v>5</v>
      </c>
      <c r="K11" s="1">
        <v>11</v>
      </c>
      <c r="L11" s="1">
        <v>109</v>
      </c>
    </row>
    <row r="12" spans="1:12" ht="13.5">
      <c r="A12" s="11" t="s">
        <v>404</v>
      </c>
      <c r="B12" s="12" t="s">
        <v>404</v>
      </c>
      <c r="C12" s="1">
        <v>72</v>
      </c>
      <c r="D12" s="1">
        <v>130</v>
      </c>
      <c r="E12" s="1">
        <v>4</v>
      </c>
      <c r="F12" s="1">
        <v>6</v>
      </c>
      <c r="G12" s="2"/>
      <c r="H12" s="11" t="s">
        <v>404</v>
      </c>
      <c r="I12" s="12" t="s">
        <v>404</v>
      </c>
      <c r="J12" s="1">
        <v>5</v>
      </c>
      <c r="K12" s="1">
        <v>11</v>
      </c>
      <c r="L12" s="1">
        <v>136</v>
      </c>
    </row>
    <row r="13" spans="1:12" ht="13.5">
      <c r="A13" s="11" t="s">
        <v>404</v>
      </c>
      <c r="B13" s="12" t="s">
        <v>567</v>
      </c>
      <c r="C13" s="1">
        <v>72</v>
      </c>
      <c r="D13" s="1">
        <v>116</v>
      </c>
      <c r="E13" s="1">
        <v>9</v>
      </c>
      <c r="F13" s="1">
        <v>11</v>
      </c>
      <c r="G13" s="2"/>
      <c r="H13" s="11" t="s">
        <v>404</v>
      </c>
      <c r="I13" s="12" t="s">
        <v>567</v>
      </c>
      <c r="J13" s="1">
        <v>6</v>
      </c>
      <c r="K13" s="1">
        <v>16</v>
      </c>
      <c r="L13" s="1">
        <v>127</v>
      </c>
    </row>
    <row r="14" spans="1:12" ht="4.5" customHeight="1">
      <c r="A14" s="4"/>
      <c r="B14" s="43"/>
      <c r="C14" s="4"/>
      <c r="D14" s="4"/>
      <c r="E14" s="4"/>
      <c r="F14" s="4"/>
      <c r="G14" s="2"/>
      <c r="H14" s="4"/>
      <c r="I14" s="43"/>
      <c r="J14" s="4"/>
      <c r="K14" s="4"/>
      <c r="L14" s="4"/>
    </row>
    <row r="15" spans="1:12" ht="13.5">
      <c r="A15" s="66" t="s">
        <v>390</v>
      </c>
      <c r="B15" s="2"/>
      <c r="C15" s="2"/>
      <c r="D15" s="2"/>
      <c r="E15" s="2"/>
      <c r="F15" s="2"/>
      <c r="G15" s="2"/>
      <c r="H15" s="2" t="s">
        <v>498</v>
      </c>
      <c r="I15" s="2"/>
      <c r="J15" s="2"/>
      <c r="K15" s="2"/>
      <c r="L15" s="2"/>
    </row>
    <row r="16" spans="1:13" ht="13.5">
      <c r="A16" s="2"/>
      <c r="B16" s="2"/>
      <c r="C16" s="2"/>
      <c r="D16" s="2"/>
      <c r="E16" s="2"/>
      <c r="F16" s="2"/>
      <c r="G16" s="2"/>
      <c r="H16" s="2"/>
      <c r="I16" s="2"/>
      <c r="J16" s="2"/>
      <c r="K16" s="2"/>
      <c r="L16" s="2"/>
      <c r="M16" s="2"/>
    </row>
    <row r="17" spans="1:13" ht="14.25">
      <c r="A17" s="64" t="s">
        <v>640</v>
      </c>
      <c r="B17" s="2"/>
      <c r="C17" s="2"/>
      <c r="D17" s="2"/>
      <c r="E17" s="2"/>
      <c r="F17" s="2"/>
      <c r="G17" s="2"/>
      <c r="H17" s="2"/>
      <c r="I17" s="2"/>
      <c r="J17" s="2"/>
      <c r="K17" s="2"/>
      <c r="L17" s="2"/>
      <c r="M17" s="2"/>
    </row>
    <row r="18" spans="1:13" ht="13.5">
      <c r="A18" s="2" t="s">
        <v>389</v>
      </c>
      <c r="B18" s="2"/>
      <c r="C18" s="2"/>
      <c r="D18" s="2"/>
      <c r="E18" s="2"/>
      <c r="F18" s="2"/>
      <c r="G18" s="2"/>
      <c r="H18" s="2"/>
      <c r="I18" s="2"/>
      <c r="J18" s="2"/>
      <c r="K18" s="2"/>
      <c r="L18" s="2"/>
      <c r="M18" s="2"/>
    </row>
    <row r="19" spans="1:12" ht="13.5">
      <c r="A19" s="147" t="s">
        <v>168</v>
      </c>
      <c r="B19" s="143"/>
      <c r="C19" s="143" t="s">
        <v>372</v>
      </c>
      <c r="D19" s="143"/>
      <c r="E19" s="143"/>
      <c r="F19" s="143"/>
      <c r="G19" s="143"/>
      <c r="H19" s="143" t="s">
        <v>373</v>
      </c>
      <c r="I19" s="143"/>
      <c r="J19" s="143"/>
      <c r="K19" s="143"/>
      <c r="L19" s="144"/>
    </row>
    <row r="20" spans="1:12" ht="13.5">
      <c r="A20" s="147"/>
      <c r="B20" s="143"/>
      <c r="C20" s="143" t="s">
        <v>374</v>
      </c>
      <c r="D20" s="143"/>
      <c r="E20" s="143" t="s">
        <v>375</v>
      </c>
      <c r="F20" s="143"/>
      <c r="G20" s="34" t="s">
        <v>364</v>
      </c>
      <c r="H20" s="143" t="s">
        <v>374</v>
      </c>
      <c r="I20" s="143"/>
      <c r="J20" s="143" t="s">
        <v>375</v>
      </c>
      <c r="K20" s="143"/>
      <c r="L20" s="39" t="s">
        <v>364</v>
      </c>
    </row>
    <row r="21" spans="1:13" ht="4.5" customHeight="1">
      <c r="A21" s="67"/>
      <c r="B21" s="68"/>
      <c r="C21" s="2"/>
      <c r="D21" s="2"/>
      <c r="E21" s="2"/>
      <c r="F21" s="2"/>
      <c r="G21" s="2"/>
      <c r="H21" s="2"/>
      <c r="I21" s="2"/>
      <c r="J21" s="2"/>
      <c r="K21" s="2"/>
      <c r="L21" s="2"/>
      <c r="M21" s="2"/>
    </row>
    <row r="22" spans="1:12" ht="13.5">
      <c r="A22" s="51" t="s">
        <v>560</v>
      </c>
      <c r="B22" s="32" t="s">
        <v>561</v>
      </c>
      <c r="C22" s="23">
        <v>35989000</v>
      </c>
      <c r="D22" s="69"/>
      <c r="E22" s="69">
        <v>34780644</v>
      </c>
      <c r="F22" s="69"/>
      <c r="G22" s="70">
        <v>96.6</v>
      </c>
      <c r="H22" s="69">
        <v>36531000</v>
      </c>
      <c r="I22" s="69"/>
      <c r="J22" s="69">
        <v>29864045</v>
      </c>
      <c r="K22" s="69"/>
      <c r="L22" s="70">
        <v>81.7</v>
      </c>
    </row>
    <row r="23" spans="1:12" ht="13.5">
      <c r="A23" s="33" t="s">
        <v>645</v>
      </c>
      <c r="B23" s="52" t="s">
        <v>646</v>
      </c>
      <c r="C23" s="23">
        <v>35448000</v>
      </c>
      <c r="D23" s="24"/>
      <c r="E23" s="24">
        <v>33446787</v>
      </c>
      <c r="F23" s="24"/>
      <c r="G23" s="70">
        <v>94.4</v>
      </c>
      <c r="H23" s="24">
        <v>36531000</v>
      </c>
      <c r="I23" s="24"/>
      <c r="J23" s="24">
        <v>29152705</v>
      </c>
      <c r="K23" s="24"/>
      <c r="L23" s="70">
        <v>79.8</v>
      </c>
    </row>
    <row r="24" spans="1:12" ht="13.5">
      <c r="A24" s="33" t="s">
        <v>645</v>
      </c>
      <c r="B24" s="52" t="s">
        <v>645</v>
      </c>
      <c r="C24" s="23">
        <v>34520000</v>
      </c>
      <c r="D24" s="24"/>
      <c r="E24" s="24">
        <v>32433013</v>
      </c>
      <c r="F24" s="24"/>
      <c r="G24" s="5">
        <v>94</v>
      </c>
      <c r="H24" s="24">
        <v>36531000</v>
      </c>
      <c r="I24" s="24"/>
      <c r="J24" s="24">
        <v>28672564</v>
      </c>
      <c r="K24" s="24"/>
      <c r="L24" s="5">
        <v>78.5</v>
      </c>
    </row>
    <row r="25" spans="1:12" ht="13.5">
      <c r="A25" s="33" t="s">
        <v>645</v>
      </c>
      <c r="B25" s="52" t="s">
        <v>647</v>
      </c>
      <c r="C25" s="23">
        <v>32277000</v>
      </c>
      <c r="D25" s="24"/>
      <c r="E25" s="24">
        <v>31379316</v>
      </c>
      <c r="F25" s="24"/>
      <c r="G25" s="5">
        <v>97.2</v>
      </c>
      <c r="H25" s="24">
        <v>36531000</v>
      </c>
      <c r="I25" s="24"/>
      <c r="J25" s="24">
        <v>28354643</v>
      </c>
      <c r="K25" s="24"/>
      <c r="L25" s="5">
        <v>77.6</v>
      </c>
    </row>
    <row r="26" spans="1:12" ht="18" customHeight="1">
      <c r="A26" s="33" t="s">
        <v>645</v>
      </c>
      <c r="B26" s="52" t="s">
        <v>529</v>
      </c>
      <c r="C26" s="24">
        <v>31568000</v>
      </c>
      <c r="D26" s="75"/>
      <c r="E26" s="24">
        <v>30295222</v>
      </c>
      <c r="F26" s="24"/>
      <c r="G26" s="5">
        <v>96</v>
      </c>
      <c r="H26" s="184">
        <v>36531000</v>
      </c>
      <c r="I26" s="184"/>
      <c r="J26" s="184">
        <v>26907213</v>
      </c>
      <c r="K26" s="184"/>
      <c r="L26" s="5">
        <v>73.7</v>
      </c>
    </row>
    <row r="27" spans="1:13" ht="4.5" customHeight="1">
      <c r="A27" s="4"/>
      <c r="B27" s="43"/>
      <c r="C27" s="4"/>
      <c r="D27" s="4"/>
      <c r="E27" s="4"/>
      <c r="F27" s="4"/>
      <c r="G27" s="4"/>
      <c r="H27" s="4"/>
      <c r="I27" s="4"/>
      <c r="J27" s="4"/>
      <c r="K27" s="4"/>
      <c r="L27" s="4"/>
      <c r="M27" s="2"/>
    </row>
    <row r="28" spans="1:13" ht="13.5">
      <c r="A28" s="2" t="s">
        <v>522</v>
      </c>
      <c r="B28" s="2"/>
      <c r="C28" s="2"/>
      <c r="D28" s="2"/>
      <c r="E28" s="2"/>
      <c r="F28" s="2"/>
      <c r="G28" s="2"/>
      <c r="H28" s="2"/>
      <c r="I28" s="2"/>
      <c r="J28" s="2"/>
      <c r="K28" s="2"/>
      <c r="L28" s="2"/>
      <c r="M28" s="2"/>
    </row>
    <row r="29" spans="1:13" ht="13.5">
      <c r="A29" s="2"/>
      <c r="B29" s="2"/>
      <c r="C29" s="2"/>
      <c r="D29" s="2"/>
      <c r="E29" s="2"/>
      <c r="F29" s="2"/>
      <c r="G29" s="2"/>
      <c r="H29" s="2"/>
      <c r="I29" s="2"/>
      <c r="J29" s="2"/>
      <c r="K29" s="2"/>
      <c r="L29" s="2"/>
      <c r="M29" s="2"/>
    </row>
    <row r="30" spans="1:13" ht="14.25">
      <c r="A30" s="64" t="s">
        <v>641</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147" t="s">
        <v>376</v>
      </c>
      <c r="B32" s="143"/>
      <c r="C32" s="143" t="s">
        <v>377</v>
      </c>
      <c r="D32" s="143"/>
      <c r="E32" s="143" t="s">
        <v>378</v>
      </c>
      <c r="F32" s="143"/>
      <c r="G32" s="143" t="s">
        <v>379</v>
      </c>
      <c r="H32" s="143"/>
      <c r="I32" s="143" t="s">
        <v>365</v>
      </c>
      <c r="J32" s="143"/>
      <c r="K32" s="143" t="s">
        <v>366</v>
      </c>
      <c r="L32" s="144"/>
      <c r="M32" s="2"/>
    </row>
    <row r="33" spans="1:13" ht="18" customHeight="1">
      <c r="A33" s="13"/>
      <c r="B33" s="71"/>
      <c r="C33" s="13"/>
      <c r="D33" s="13"/>
      <c r="E33" s="13"/>
      <c r="F33" s="13"/>
      <c r="G33" s="14" t="s">
        <v>380</v>
      </c>
      <c r="H33" s="14"/>
      <c r="I33" s="13"/>
      <c r="J33" s="13"/>
      <c r="K33" s="13"/>
      <c r="L33" s="13"/>
      <c r="M33" s="2"/>
    </row>
    <row r="34" spans="1:13" ht="13.5">
      <c r="A34" s="51" t="s">
        <v>560</v>
      </c>
      <c r="B34" s="32" t="s">
        <v>561</v>
      </c>
      <c r="C34" s="6"/>
      <c r="D34" s="6">
        <v>54</v>
      </c>
      <c r="E34" s="6"/>
      <c r="F34" s="6">
        <v>54</v>
      </c>
      <c r="G34" s="6"/>
      <c r="H34" s="6">
        <v>0</v>
      </c>
      <c r="I34" s="6"/>
      <c r="J34" s="72">
        <v>2</v>
      </c>
      <c r="K34" s="6"/>
      <c r="L34" s="15">
        <v>2</v>
      </c>
      <c r="M34" s="2"/>
    </row>
    <row r="35" spans="1:13" ht="13.5">
      <c r="A35" s="33" t="s">
        <v>645</v>
      </c>
      <c r="B35" s="52" t="s">
        <v>646</v>
      </c>
      <c r="C35" s="6"/>
      <c r="D35" s="15">
        <v>31</v>
      </c>
      <c r="E35" s="6"/>
      <c r="F35" s="15">
        <v>31</v>
      </c>
      <c r="G35" s="6"/>
      <c r="H35" s="6">
        <v>0</v>
      </c>
      <c r="I35" s="6"/>
      <c r="J35" s="16">
        <v>1</v>
      </c>
      <c r="K35" s="6"/>
      <c r="L35" s="6">
        <v>0</v>
      </c>
      <c r="M35" s="2"/>
    </row>
    <row r="36" spans="1:13" ht="13.5">
      <c r="A36" s="33" t="s">
        <v>645</v>
      </c>
      <c r="B36" s="52" t="s">
        <v>645</v>
      </c>
      <c r="C36" s="6"/>
      <c r="D36" s="6">
        <v>30</v>
      </c>
      <c r="E36" s="6"/>
      <c r="F36" s="6">
        <v>23</v>
      </c>
      <c r="G36" s="6"/>
      <c r="H36" s="6">
        <v>0</v>
      </c>
      <c r="I36" s="6"/>
      <c r="J36" s="6">
        <v>5</v>
      </c>
      <c r="K36" s="6"/>
      <c r="L36" s="6">
        <v>2</v>
      </c>
      <c r="M36" s="2" t="s">
        <v>214</v>
      </c>
    </row>
    <row r="37" spans="1:13" ht="13.5">
      <c r="A37" s="33" t="s">
        <v>645</v>
      </c>
      <c r="B37" s="52" t="s">
        <v>647</v>
      </c>
      <c r="C37" s="6"/>
      <c r="D37" s="6">
        <v>22</v>
      </c>
      <c r="E37" s="6"/>
      <c r="F37" s="6">
        <v>18</v>
      </c>
      <c r="G37" s="6"/>
      <c r="H37" s="6">
        <v>0</v>
      </c>
      <c r="I37" s="6"/>
      <c r="J37" s="15" t="s">
        <v>499</v>
      </c>
      <c r="K37" s="6"/>
      <c r="L37" s="15" t="s">
        <v>500</v>
      </c>
      <c r="M37" s="2"/>
    </row>
    <row r="38" spans="1:13" ht="18" customHeight="1">
      <c r="A38" s="33" t="s">
        <v>645</v>
      </c>
      <c r="B38" s="52" t="s">
        <v>529</v>
      </c>
      <c r="C38" s="6"/>
      <c r="D38" s="6">
        <v>46</v>
      </c>
      <c r="E38" s="6"/>
      <c r="F38" s="6">
        <v>41</v>
      </c>
      <c r="G38" s="6"/>
      <c r="H38" s="6">
        <v>0</v>
      </c>
      <c r="I38" s="6"/>
      <c r="J38" s="15" t="s">
        <v>648</v>
      </c>
      <c r="K38" s="6"/>
      <c r="L38" s="15" t="s">
        <v>649</v>
      </c>
      <c r="M38" s="2"/>
    </row>
    <row r="39" spans="1:13" ht="18" customHeight="1">
      <c r="A39" s="13"/>
      <c r="B39" s="32"/>
      <c r="C39" s="13"/>
      <c r="D39" s="13"/>
      <c r="E39" s="13"/>
      <c r="F39" s="13"/>
      <c r="G39" s="14" t="s">
        <v>367</v>
      </c>
      <c r="H39" s="14"/>
      <c r="I39" s="13"/>
      <c r="J39" s="13"/>
      <c r="K39" s="13"/>
      <c r="L39" s="13"/>
      <c r="M39" s="2"/>
    </row>
    <row r="40" spans="1:13" ht="13.5">
      <c r="A40" s="51" t="s">
        <v>560</v>
      </c>
      <c r="B40" s="32" t="s">
        <v>561</v>
      </c>
      <c r="C40" s="6"/>
      <c r="D40" s="6">
        <v>1725</v>
      </c>
      <c r="E40" s="6"/>
      <c r="F40" s="6">
        <v>1645</v>
      </c>
      <c r="G40" s="6"/>
      <c r="H40" s="6">
        <v>0</v>
      </c>
      <c r="I40" s="6"/>
      <c r="J40" s="6">
        <v>60</v>
      </c>
      <c r="K40" s="6"/>
      <c r="L40" s="6">
        <v>20</v>
      </c>
      <c r="M40" s="2"/>
    </row>
    <row r="41" spans="1:13" ht="13.5">
      <c r="A41" s="33" t="s">
        <v>645</v>
      </c>
      <c r="B41" s="52" t="s">
        <v>646</v>
      </c>
      <c r="C41" s="6"/>
      <c r="D41" s="6">
        <v>920</v>
      </c>
      <c r="E41" s="6"/>
      <c r="F41" s="6">
        <v>890</v>
      </c>
      <c r="G41" s="6"/>
      <c r="H41" s="6">
        <v>0</v>
      </c>
      <c r="I41" s="6"/>
      <c r="J41" s="6">
        <v>30</v>
      </c>
      <c r="K41" s="6"/>
      <c r="L41" s="6">
        <v>0</v>
      </c>
      <c r="M41" s="2"/>
    </row>
    <row r="42" spans="1:13" ht="13.5">
      <c r="A42" s="33" t="s">
        <v>645</v>
      </c>
      <c r="B42" s="52" t="s">
        <v>645</v>
      </c>
      <c r="C42" s="6"/>
      <c r="D42" s="6">
        <v>820</v>
      </c>
      <c r="E42" s="6"/>
      <c r="F42" s="6">
        <v>650</v>
      </c>
      <c r="G42" s="6"/>
      <c r="H42" s="6">
        <v>0</v>
      </c>
      <c r="I42" s="6"/>
      <c r="J42" s="6">
        <v>150</v>
      </c>
      <c r="K42" s="6"/>
      <c r="L42" s="6">
        <v>20</v>
      </c>
      <c r="M42" s="2"/>
    </row>
    <row r="43" spans="1:13" ht="13.5">
      <c r="A43" s="33" t="s">
        <v>645</v>
      </c>
      <c r="B43" s="52" t="s">
        <v>647</v>
      </c>
      <c r="C43" s="6"/>
      <c r="D43" s="6">
        <v>602</v>
      </c>
      <c r="E43" s="6"/>
      <c r="F43" s="6">
        <v>522</v>
      </c>
      <c r="G43" s="6"/>
      <c r="H43" s="6">
        <v>0</v>
      </c>
      <c r="I43" s="6"/>
      <c r="J43" s="6">
        <v>60</v>
      </c>
      <c r="K43" s="6"/>
      <c r="L43" s="6">
        <v>20</v>
      </c>
      <c r="M43" s="2"/>
    </row>
    <row r="44" spans="1:13" ht="18" customHeight="1">
      <c r="A44" s="33" t="s">
        <v>645</v>
      </c>
      <c r="B44" s="52" t="s">
        <v>529</v>
      </c>
      <c r="C44" s="6"/>
      <c r="D44" s="73">
        <v>1201</v>
      </c>
      <c r="E44" s="6"/>
      <c r="F44" s="6">
        <v>1091</v>
      </c>
      <c r="G44" s="6"/>
      <c r="H44" s="6">
        <v>0</v>
      </c>
      <c r="I44" s="6"/>
      <c r="J44" s="6">
        <v>90</v>
      </c>
      <c r="K44" s="6"/>
      <c r="L44" s="6">
        <v>20</v>
      </c>
      <c r="M44" s="2"/>
    </row>
    <row r="45" spans="1:13" ht="4.5" customHeight="1">
      <c r="A45" s="4"/>
      <c r="B45" s="43"/>
      <c r="C45" s="4"/>
      <c r="D45" s="4"/>
      <c r="E45" s="4"/>
      <c r="F45" s="4"/>
      <c r="G45" s="4"/>
      <c r="H45" s="4"/>
      <c r="I45" s="4"/>
      <c r="J45" s="4"/>
      <c r="K45" s="4"/>
      <c r="L45" s="4"/>
      <c r="M45" s="2"/>
    </row>
    <row r="46" spans="1:13" ht="13.5">
      <c r="A46" s="66" t="s">
        <v>368</v>
      </c>
      <c r="B46" s="2"/>
      <c r="C46" s="2"/>
      <c r="D46" s="2"/>
      <c r="E46" s="2"/>
      <c r="F46" s="2"/>
      <c r="G46" s="2"/>
      <c r="H46" s="2"/>
      <c r="I46" s="2"/>
      <c r="J46" s="2"/>
      <c r="K46" s="2"/>
      <c r="L46" s="2"/>
      <c r="M46" s="2"/>
    </row>
    <row r="47" spans="1:13" ht="13.5">
      <c r="A47" s="2" t="s">
        <v>498</v>
      </c>
      <c r="B47" s="2"/>
      <c r="C47" s="2"/>
      <c r="D47" s="2"/>
      <c r="E47" s="2"/>
      <c r="F47" s="2"/>
      <c r="G47" s="2"/>
      <c r="H47" s="2"/>
      <c r="I47" s="2"/>
      <c r="J47" s="2"/>
      <c r="K47" s="2"/>
      <c r="L47" s="2"/>
      <c r="M47" s="2"/>
    </row>
    <row r="48" spans="1:13" ht="13.5">
      <c r="A48" s="2"/>
      <c r="B48" s="2"/>
      <c r="C48" s="2"/>
      <c r="D48" s="2"/>
      <c r="E48" s="2"/>
      <c r="F48" s="2"/>
      <c r="G48" s="2"/>
      <c r="H48" s="2"/>
      <c r="I48" s="2"/>
      <c r="J48" s="2"/>
      <c r="K48" s="2"/>
      <c r="L48" s="2"/>
      <c r="M48" s="2"/>
    </row>
    <row r="49" spans="1:13" ht="14.25">
      <c r="A49" s="64" t="s">
        <v>642</v>
      </c>
      <c r="B49" s="2"/>
      <c r="C49" s="2"/>
      <c r="D49" s="2"/>
      <c r="E49" s="2"/>
      <c r="F49" s="2"/>
      <c r="G49" s="2"/>
      <c r="H49" s="2"/>
      <c r="I49" s="2"/>
      <c r="J49" s="2"/>
      <c r="K49" s="2"/>
      <c r="L49" s="2"/>
      <c r="M49" s="2"/>
    </row>
    <row r="50" spans="1:13" ht="13.5">
      <c r="A50" s="2" t="s">
        <v>456</v>
      </c>
      <c r="B50" s="2"/>
      <c r="C50" s="2"/>
      <c r="D50" s="2"/>
      <c r="E50" s="2"/>
      <c r="F50" s="2"/>
      <c r="G50" s="2"/>
      <c r="H50" s="2"/>
      <c r="I50" s="2"/>
      <c r="J50" s="3" t="s">
        <v>46</v>
      </c>
      <c r="K50" s="2"/>
      <c r="L50" s="2"/>
      <c r="M50" s="2"/>
    </row>
    <row r="51" spans="1:13" ht="13.5" customHeight="1">
      <c r="A51" s="147" t="s">
        <v>381</v>
      </c>
      <c r="B51" s="143"/>
      <c r="C51" s="143" t="s">
        <v>265</v>
      </c>
      <c r="D51" s="143" t="s">
        <v>643</v>
      </c>
      <c r="E51" s="143"/>
      <c r="F51" s="143" t="s">
        <v>382</v>
      </c>
      <c r="G51" s="143"/>
      <c r="H51" s="158" t="s">
        <v>369</v>
      </c>
      <c r="I51" s="158" t="s">
        <v>370</v>
      </c>
      <c r="J51" s="152" t="s">
        <v>457</v>
      </c>
      <c r="K51" s="2"/>
      <c r="L51" s="2"/>
      <c r="M51" s="2"/>
    </row>
    <row r="52" spans="1:13" ht="27" customHeight="1">
      <c r="A52" s="147"/>
      <c r="B52" s="143"/>
      <c r="C52" s="143"/>
      <c r="D52" s="34" t="s">
        <v>383</v>
      </c>
      <c r="E52" s="36" t="s">
        <v>371</v>
      </c>
      <c r="F52" s="34" t="s">
        <v>383</v>
      </c>
      <c r="G52" s="36" t="s">
        <v>371</v>
      </c>
      <c r="H52" s="159"/>
      <c r="I52" s="159"/>
      <c r="J52" s="154"/>
      <c r="K52" s="2"/>
      <c r="L52" s="2"/>
      <c r="M52" s="2"/>
    </row>
    <row r="53" spans="1:13" ht="4.5" customHeight="1">
      <c r="A53" s="2"/>
      <c r="B53" s="17"/>
      <c r="C53" s="2"/>
      <c r="D53" s="2"/>
      <c r="E53" s="2"/>
      <c r="F53" s="2"/>
      <c r="G53" s="2"/>
      <c r="H53" s="2"/>
      <c r="I53" s="2"/>
      <c r="J53" s="2"/>
      <c r="K53" s="2"/>
      <c r="L53" s="2"/>
      <c r="M53" s="2"/>
    </row>
    <row r="54" spans="1:13" ht="13.5">
      <c r="A54" s="51" t="s">
        <v>560</v>
      </c>
      <c r="B54" s="32" t="s">
        <v>561</v>
      </c>
      <c r="C54" s="26">
        <v>61437</v>
      </c>
      <c r="D54" s="26">
        <v>2231</v>
      </c>
      <c r="E54" s="26">
        <v>4017</v>
      </c>
      <c r="F54" s="26">
        <v>404</v>
      </c>
      <c r="G54" s="26">
        <v>1019</v>
      </c>
      <c r="H54" s="26">
        <v>149</v>
      </c>
      <c r="I54" s="26">
        <v>1512</v>
      </c>
      <c r="J54" s="26">
        <v>51940</v>
      </c>
      <c r="K54" s="2"/>
      <c r="L54" s="2"/>
      <c r="M54" s="2"/>
    </row>
    <row r="55" spans="1:13" ht="13.5">
      <c r="A55" s="33" t="s">
        <v>645</v>
      </c>
      <c r="B55" s="52" t="s">
        <v>646</v>
      </c>
      <c r="C55" s="26">
        <v>62154</v>
      </c>
      <c r="D55" s="26">
        <v>2622</v>
      </c>
      <c r="E55" s="26">
        <v>4138</v>
      </c>
      <c r="F55" s="26">
        <v>444</v>
      </c>
      <c r="G55" s="26">
        <v>1037</v>
      </c>
      <c r="H55" s="26">
        <v>151</v>
      </c>
      <c r="I55" s="26">
        <v>1651</v>
      </c>
      <c r="J55" s="26">
        <v>52111</v>
      </c>
      <c r="K55" s="2"/>
      <c r="L55" s="2"/>
      <c r="M55" s="2"/>
    </row>
    <row r="56" spans="1:13" ht="13.5">
      <c r="A56" s="46" t="s">
        <v>645</v>
      </c>
      <c r="B56" s="47" t="s">
        <v>452</v>
      </c>
      <c r="C56" s="26">
        <v>48340</v>
      </c>
      <c r="D56" s="185">
        <v>4218</v>
      </c>
      <c r="E56" s="185">
        <v>4659</v>
      </c>
      <c r="F56" s="185">
        <v>477</v>
      </c>
      <c r="G56" s="185">
        <v>1083</v>
      </c>
      <c r="H56" s="185">
        <v>214</v>
      </c>
      <c r="I56" s="185">
        <v>1861</v>
      </c>
      <c r="J56" s="26">
        <v>48340</v>
      </c>
      <c r="K56" s="2"/>
      <c r="L56" s="2"/>
      <c r="M56" s="2"/>
    </row>
    <row r="57" spans="1:13" ht="13.5">
      <c r="A57" s="46"/>
      <c r="B57" s="45" t="s">
        <v>453</v>
      </c>
      <c r="C57" s="26">
        <v>57914</v>
      </c>
      <c r="D57" s="185"/>
      <c r="E57" s="185"/>
      <c r="F57" s="185"/>
      <c r="G57" s="185"/>
      <c r="H57" s="185"/>
      <c r="I57" s="185"/>
      <c r="J57" s="26">
        <v>45402</v>
      </c>
      <c r="K57" s="2"/>
      <c r="L57" s="2"/>
      <c r="M57" s="2"/>
    </row>
    <row r="58" spans="1:13" ht="13.5">
      <c r="A58" s="46" t="s">
        <v>650</v>
      </c>
      <c r="B58" s="47" t="s">
        <v>651</v>
      </c>
      <c r="C58" s="26">
        <v>60776</v>
      </c>
      <c r="D58" s="28">
        <v>4288</v>
      </c>
      <c r="E58" s="28">
        <v>4568</v>
      </c>
      <c r="F58" s="28">
        <v>520</v>
      </c>
      <c r="G58" s="28">
        <v>1175</v>
      </c>
      <c r="H58" s="28">
        <v>203</v>
      </c>
      <c r="I58" s="28">
        <v>2000</v>
      </c>
      <c r="J58" s="28">
        <v>48022</v>
      </c>
      <c r="K58" s="2"/>
      <c r="L58" s="2"/>
      <c r="M58" s="2"/>
    </row>
    <row r="59" spans="1:13" ht="18" customHeight="1">
      <c r="A59" s="46" t="s">
        <v>650</v>
      </c>
      <c r="B59" s="47" t="s">
        <v>652</v>
      </c>
      <c r="C59" s="38">
        <f>SUM(D59:J59)</f>
        <v>63494</v>
      </c>
      <c r="D59" s="28">
        <v>4392</v>
      </c>
      <c r="E59" s="28">
        <v>4518</v>
      </c>
      <c r="F59" s="28">
        <v>552</v>
      </c>
      <c r="G59" s="28">
        <v>1172</v>
      </c>
      <c r="H59" s="28">
        <v>196</v>
      </c>
      <c r="I59" s="28">
        <v>2067</v>
      </c>
      <c r="J59" s="28">
        <v>50597</v>
      </c>
      <c r="K59" s="31"/>
      <c r="L59" s="2"/>
      <c r="M59" s="2"/>
    </row>
    <row r="60" spans="1:13" ht="4.5" customHeight="1">
      <c r="A60" s="4"/>
      <c r="B60" s="43"/>
      <c r="C60" s="4"/>
      <c r="D60" s="4"/>
      <c r="E60" s="4"/>
      <c r="F60" s="4"/>
      <c r="G60" s="4"/>
      <c r="H60" s="4"/>
      <c r="I60" s="4"/>
      <c r="J60" s="4"/>
      <c r="K60" s="2"/>
      <c r="L60" s="2"/>
      <c r="M60" s="2"/>
    </row>
    <row r="61" ht="12" customHeight="1">
      <c r="A61" s="66" t="s">
        <v>454</v>
      </c>
    </row>
    <row r="62" ht="12" customHeight="1">
      <c r="A62" s="66" t="s">
        <v>455</v>
      </c>
    </row>
    <row r="63" spans="1:13" ht="13.5">
      <c r="A63" s="2" t="s">
        <v>498</v>
      </c>
      <c r="B63" s="2"/>
      <c r="C63" s="2"/>
      <c r="D63" s="2"/>
      <c r="E63" s="2"/>
      <c r="F63" s="2"/>
      <c r="G63" s="2"/>
      <c r="H63" s="2"/>
      <c r="I63" s="2"/>
      <c r="J63" s="2"/>
      <c r="K63" s="2"/>
      <c r="L63" s="2"/>
      <c r="M63" s="2"/>
    </row>
  </sheetData>
  <mergeCells count="35">
    <mergeCell ref="A19:B20"/>
    <mergeCell ref="G32:H32"/>
    <mergeCell ref="A32:B32"/>
    <mergeCell ref="E32:F32"/>
    <mergeCell ref="C32:D32"/>
    <mergeCell ref="H19:L19"/>
    <mergeCell ref="C19:G19"/>
    <mergeCell ref="J20:K20"/>
    <mergeCell ref="H20:I20"/>
    <mergeCell ref="E20:F20"/>
    <mergeCell ref="A51:B52"/>
    <mergeCell ref="H51:H52"/>
    <mergeCell ref="H56:H57"/>
    <mergeCell ref="I56:I57"/>
    <mergeCell ref="F56:F57"/>
    <mergeCell ref="G56:G57"/>
    <mergeCell ref="C51:C52"/>
    <mergeCell ref="D56:D57"/>
    <mergeCell ref="E56:E57"/>
    <mergeCell ref="F51:G51"/>
    <mergeCell ref="H26:I26"/>
    <mergeCell ref="J26:K26"/>
    <mergeCell ref="D51:E51"/>
    <mergeCell ref="C20:D20"/>
    <mergeCell ref="J51:J52"/>
    <mergeCell ref="I51:I52"/>
    <mergeCell ref="K32:L32"/>
    <mergeCell ref="I32:J32"/>
    <mergeCell ref="C6:D6"/>
    <mergeCell ref="A6:B7"/>
    <mergeCell ref="E6:F6"/>
    <mergeCell ref="L6:L7"/>
    <mergeCell ref="K6:K7"/>
    <mergeCell ref="J6:J7"/>
    <mergeCell ref="H6:I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0" width="9.375" style="74" customWidth="1"/>
    <col min="11" max="16384" width="9.00390625" style="74" customWidth="1"/>
  </cols>
  <sheetData>
    <row r="1" spans="1:10" ht="13.5">
      <c r="A1" s="2"/>
      <c r="B1" s="2"/>
      <c r="C1" s="2"/>
      <c r="D1" s="2"/>
      <c r="E1" s="2"/>
      <c r="F1" s="2"/>
      <c r="G1" s="2"/>
      <c r="H1" s="2"/>
      <c r="I1" s="2"/>
      <c r="J1" s="3" t="s">
        <v>472</v>
      </c>
    </row>
    <row r="2" spans="1:10" ht="13.5">
      <c r="A2" s="2"/>
      <c r="B2" s="2"/>
      <c r="C2" s="2"/>
      <c r="D2" s="2"/>
      <c r="E2" s="2"/>
      <c r="F2" s="2"/>
      <c r="G2" s="2"/>
      <c r="H2" s="2"/>
      <c r="I2" s="2"/>
      <c r="J2" s="2"/>
    </row>
    <row r="3" spans="1:10" ht="13.5">
      <c r="A3" s="65" t="s">
        <v>57</v>
      </c>
      <c r="B3" s="2"/>
      <c r="C3" s="2"/>
      <c r="D3" s="2"/>
      <c r="E3" s="2"/>
      <c r="F3" s="2"/>
      <c r="G3" s="2"/>
      <c r="H3" s="2"/>
      <c r="I3" s="2"/>
      <c r="J3" s="2"/>
    </row>
    <row r="4" spans="1:10" ht="13.5">
      <c r="A4" s="2"/>
      <c r="B4" s="2"/>
      <c r="C4" s="2"/>
      <c r="D4" s="2"/>
      <c r="E4" s="2"/>
      <c r="F4" s="2"/>
      <c r="G4" s="2"/>
      <c r="H4" s="2"/>
      <c r="I4" s="2"/>
      <c r="J4" s="3" t="s">
        <v>644</v>
      </c>
    </row>
    <row r="5" spans="1:10" ht="13.5">
      <c r="A5" s="147" t="s">
        <v>58</v>
      </c>
      <c r="B5" s="143"/>
      <c r="C5" s="34" t="s">
        <v>69</v>
      </c>
      <c r="D5" s="34" t="s">
        <v>70</v>
      </c>
      <c r="E5" s="34" t="s">
        <v>59</v>
      </c>
      <c r="F5" s="34" t="s">
        <v>60</v>
      </c>
      <c r="G5" s="34" t="s">
        <v>61</v>
      </c>
      <c r="H5" s="34" t="s">
        <v>62</v>
      </c>
      <c r="I5" s="34" t="s">
        <v>63</v>
      </c>
      <c r="J5" s="39" t="s">
        <v>71</v>
      </c>
    </row>
    <row r="6" spans="1:10" ht="4.5" customHeight="1">
      <c r="A6" s="2"/>
      <c r="B6" s="17"/>
      <c r="C6" s="2"/>
      <c r="D6" s="2"/>
      <c r="E6" s="2"/>
      <c r="F6" s="2"/>
      <c r="G6" s="2"/>
      <c r="H6" s="2"/>
      <c r="I6" s="2"/>
      <c r="J6" s="2"/>
    </row>
    <row r="7" spans="1:10" ht="13.5">
      <c r="A7" s="14" t="s">
        <v>402</v>
      </c>
      <c r="B7" s="48"/>
      <c r="C7" s="6">
        <v>12961</v>
      </c>
      <c r="D7" s="6">
        <v>389</v>
      </c>
      <c r="E7" s="6">
        <v>1291</v>
      </c>
      <c r="F7" s="6">
        <v>541</v>
      </c>
      <c r="G7" s="6">
        <v>1212</v>
      </c>
      <c r="H7" s="6">
        <v>2755</v>
      </c>
      <c r="I7" s="6">
        <v>2975</v>
      </c>
      <c r="J7" s="6">
        <v>3798</v>
      </c>
    </row>
    <row r="8" spans="1:10" ht="13.5">
      <c r="A8" s="13"/>
      <c r="B8" s="32" t="s">
        <v>510</v>
      </c>
      <c r="C8" s="6">
        <v>6350</v>
      </c>
      <c r="D8" s="6">
        <v>211</v>
      </c>
      <c r="E8" s="6">
        <v>660</v>
      </c>
      <c r="F8" s="6">
        <v>265</v>
      </c>
      <c r="G8" s="6">
        <v>323</v>
      </c>
      <c r="H8" s="6">
        <v>1472</v>
      </c>
      <c r="I8" s="6">
        <v>1734</v>
      </c>
      <c r="J8" s="6">
        <v>1685</v>
      </c>
    </row>
    <row r="9" spans="1:10" ht="13.5">
      <c r="A9" s="13"/>
      <c r="B9" s="32" t="s">
        <v>511</v>
      </c>
      <c r="C9" s="6">
        <v>6611</v>
      </c>
      <c r="D9" s="6">
        <v>178</v>
      </c>
      <c r="E9" s="6">
        <v>631</v>
      </c>
      <c r="F9" s="6">
        <v>276</v>
      </c>
      <c r="G9" s="6">
        <v>889</v>
      </c>
      <c r="H9" s="6">
        <v>1283</v>
      </c>
      <c r="I9" s="6">
        <v>1241</v>
      </c>
      <c r="J9" s="6">
        <v>2113</v>
      </c>
    </row>
    <row r="10" spans="1:10" ht="13.5">
      <c r="A10" s="14" t="s">
        <v>415</v>
      </c>
      <c r="B10" s="48"/>
      <c r="C10" s="6">
        <v>14137</v>
      </c>
      <c r="D10" s="6">
        <v>433</v>
      </c>
      <c r="E10" s="6">
        <v>1314</v>
      </c>
      <c r="F10" s="6">
        <v>630</v>
      </c>
      <c r="G10" s="6">
        <v>1343</v>
      </c>
      <c r="H10" s="6">
        <v>3107</v>
      </c>
      <c r="I10" s="6">
        <v>3270</v>
      </c>
      <c r="J10" s="6">
        <v>4040</v>
      </c>
    </row>
    <row r="11" spans="1:10" ht="13.5">
      <c r="A11" s="13"/>
      <c r="B11" s="32" t="s">
        <v>510</v>
      </c>
      <c r="C11" s="6">
        <v>7118</v>
      </c>
      <c r="D11" s="6">
        <v>238</v>
      </c>
      <c r="E11" s="6">
        <v>683</v>
      </c>
      <c r="F11" s="6">
        <v>316</v>
      </c>
      <c r="G11" s="6">
        <v>389</v>
      </c>
      <c r="H11" s="6">
        <v>1701</v>
      </c>
      <c r="I11" s="6">
        <v>1976</v>
      </c>
      <c r="J11" s="6">
        <v>1815</v>
      </c>
    </row>
    <row r="12" spans="1:10" ht="13.5">
      <c r="A12" s="13"/>
      <c r="B12" s="32" t="s">
        <v>511</v>
      </c>
      <c r="C12" s="6">
        <v>7019</v>
      </c>
      <c r="D12" s="6">
        <v>195</v>
      </c>
      <c r="E12" s="6">
        <v>631</v>
      </c>
      <c r="F12" s="6">
        <v>314</v>
      </c>
      <c r="G12" s="6">
        <v>954</v>
      </c>
      <c r="H12" s="6">
        <v>1406</v>
      </c>
      <c r="I12" s="6">
        <v>1294</v>
      </c>
      <c r="J12" s="6">
        <v>2225</v>
      </c>
    </row>
    <row r="13" spans="1:10" ht="13.5">
      <c r="A13" s="14" t="s">
        <v>423</v>
      </c>
      <c r="B13" s="48"/>
      <c r="C13" s="6">
        <v>15794</v>
      </c>
      <c r="D13" s="6">
        <v>479</v>
      </c>
      <c r="E13" s="6">
        <v>1402</v>
      </c>
      <c r="F13" s="6">
        <v>710</v>
      </c>
      <c r="G13" s="6">
        <v>1553</v>
      </c>
      <c r="H13" s="6">
        <v>3537</v>
      </c>
      <c r="I13" s="6">
        <v>3720</v>
      </c>
      <c r="J13" s="6">
        <v>4393</v>
      </c>
    </row>
    <row r="14" spans="1:10" ht="13.5">
      <c r="A14" s="13"/>
      <c r="B14" s="32" t="s">
        <v>510</v>
      </c>
      <c r="C14" s="6">
        <v>8093</v>
      </c>
      <c r="D14" s="6">
        <v>270</v>
      </c>
      <c r="E14" s="6">
        <v>729</v>
      </c>
      <c r="F14" s="6">
        <v>362</v>
      </c>
      <c r="G14" s="6">
        <v>477</v>
      </c>
      <c r="H14" s="6">
        <v>1953</v>
      </c>
      <c r="I14" s="6">
        <v>2329</v>
      </c>
      <c r="J14" s="6">
        <v>1973</v>
      </c>
    </row>
    <row r="15" spans="1:10" ht="13.5">
      <c r="A15" s="13"/>
      <c r="B15" s="32" t="s">
        <v>511</v>
      </c>
      <c r="C15" s="6">
        <v>7701</v>
      </c>
      <c r="D15" s="6">
        <v>209</v>
      </c>
      <c r="E15" s="6">
        <v>673</v>
      </c>
      <c r="F15" s="6">
        <v>348</v>
      </c>
      <c r="G15" s="6">
        <v>1076</v>
      </c>
      <c r="H15" s="6">
        <v>1584</v>
      </c>
      <c r="I15" s="6">
        <v>1391</v>
      </c>
      <c r="J15" s="6">
        <v>2420</v>
      </c>
    </row>
    <row r="16" spans="1:10" ht="13.5">
      <c r="A16" s="14" t="s">
        <v>434</v>
      </c>
      <c r="B16" s="48"/>
      <c r="C16" s="6">
        <v>17072</v>
      </c>
      <c r="D16" s="6">
        <v>546</v>
      </c>
      <c r="E16" s="6">
        <v>1447</v>
      </c>
      <c r="F16" s="6">
        <v>749</v>
      </c>
      <c r="G16" s="6">
        <v>1719</v>
      </c>
      <c r="H16" s="6">
        <v>3889</v>
      </c>
      <c r="I16" s="6">
        <v>3948</v>
      </c>
      <c r="J16" s="6">
        <v>4774</v>
      </c>
    </row>
    <row r="17" spans="1:10" ht="13.5">
      <c r="A17" s="13"/>
      <c r="B17" s="32" t="s">
        <v>510</v>
      </c>
      <c r="C17" s="6">
        <v>8757</v>
      </c>
      <c r="D17" s="6">
        <v>304</v>
      </c>
      <c r="E17" s="6">
        <v>759</v>
      </c>
      <c r="F17" s="6">
        <v>393</v>
      </c>
      <c r="G17" s="6">
        <v>565</v>
      </c>
      <c r="H17" s="6">
        <v>2117</v>
      </c>
      <c r="I17" s="6">
        <v>2474</v>
      </c>
      <c r="J17" s="6">
        <v>2145</v>
      </c>
    </row>
    <row r="18" spans="1:10" ht="13.5">
      <c r="A18" s="55"/>
      <c r="B18" s="32" t="s">
        <v>511</v>
      </c>
      <c r="C18" s="56">
        <v>8315</v>
      </c>
      <c r="D18" s="56">
        <v>242</v>
      </c>
      <c r="E18" s="56">
        <v>688</v>
      </c>
      <c r="F18" s="56">
        <v>356</v>
      </c>
      <c r="G18" s="56">
        <v>1154</v>
      </c>
      <c r="H18" s="56">
        <v>1772</v>
      </c>
      <c r="I18" s="56">
        <v>1474</v>
      </c>
      <c r="J18" s="56">
        <v>2629</v>
      </c>
    </row>
    <row r="19" spans="1:10" ht="18" customHeight="1">
      <c r="A19" s="14" t="s">
        <v>524</v>
      </c>
      <c r="B19" s="48"/>
      <c r="C19" s="6">
        <f aca="true" t="shared" si="0" ref="C19:J19">C20+C21</f>
        <v>17594</v>
      </c>
      <c r="D19" s="6">
        <f t="shared" si="0"/>
        <v>537</v>
      </c>
      <c r="E19" s="6">
        <f t="shared" si="0"/>
        <v>1435</v>
      </c>
      <c r="F19" s="6">
        <f t="shared" si="0"/>
        <v>781</v>
      </c>
      <c r="G19" s="6">
        <f t="shared" si="0"/>
        <v>1675</v>
      </c>
      <c r="H19" s="6">
        <f t="shared" si="0"/>
        <v>4002</v>
      </c>
      <c r="I19" s="6">
        <f t="shared" si="0"/>
        <v>4065</v>
      </c>
      <c r="J19" s="6">
        <f t="shared" si="0"/>
        <v>5099</v>
      </c>
    </row>
    <row r="20" spans="1:10" ht="13.5">
      <c r="A20" s="13"/>
      <c r="B20" s="32" t="s">
        <v>510</v>
      </c>
      <c r="C20" s="6">
        <v>9011</v>
      </c>
      <c r="D20" s="6">
        <v>287</v>
      </c>
      <c r="E20" s="6">
        <v>760</v>
      </c>
      <c r="F20" s="6">
        <v>431</v>
      </c>
      <c r="G20" s="6">
        <v>541</v>
      </c>
      <c r="H20" s="6">
        <v>2126</v>
      </c>
      <c r="I20" s="6">
        <v>2575</v>
      </c>
      <c r="J20" s="6">
        <v>2291</v>
      </c>
    </row>
    <row r="21" spans="1:10" ht="13.5">
      <c r="A21" s="55"/>
      <c r="B21" s="32" t="s">
        <v>511</v>
      </c>
      <c r="C21" s="56">
        <v>8583</v>
      </c>
      <c r="D21" s="56">
        <v>250</v>
      </c>
      <c r="E21" s="56">
        <v>675</v>
      </c>
      <c r="F21" s="56">
        <v>350</v>
      </c>
      <c r="G21" s="56">
        <v>1134</v>
      </c>
      <c r="H21" s="56">
        <v>1876</v>
      </c>
      <c r="I21" s="56">
        <v>1490</v>
      </c>
      <c r="J21" s="56">
        <v>2808</v>
      </c>
    </row>
    <row r="22" spans="1:10" ht="4.5" customHeight="1">
      <c r="A22" s="4"/>
      <c r="B22" s="43"/>
      <c r="C22" s="4"/>
      <c r="D22" s="4"/>
      <c r="E22" s="4"/>
      <c r="F22" s="4"/>
      <c r="G22" s="4"/>
      <c r="H22" s="4"/>
      <c r="I22" s="4"/>
      <c r="J22" s="4"/>
    </row>
    <row r="23" spans="1:10" ht="13.5">
      <c r="A23" s="2" t="s">
        <v>497</v>
      </c>
      <c r="B23" s="2"/>
      <c r="C23" s="2"/>
      <c r="D23" s="2"/>
      <c r="E23" s="2"/>
      <c r="F23" s="2"/>
      <c r="G23" s="2"/>
      <c r="H23" s="2"/>
      <c r="I23" s="2"/>
      <c r="J23" s="2"/>
    </row>
    <row r="24" spans="1:10" ht="13.5">
      <c r="A24" s="2"/>
      <c r="B24" s="2"/>
      <c r="C24" s="2"/>
      <c r="D24" s="2"/>
      <c r="E24" s="2"/>
      <c r="F24" s="2"/>
      <c r="G24" s="2"/>
      <c r="H24" s="2"/>
      <c r="I24" s="2"/>
      <c r="J24" s="2"/>
    </row>
    <row r="26" spans="1:10" ht="13.5">
      <c r="A26" s="2"/>
      <c r="B26" s="2"/>
      <c r="C26" s="2"/>
      <c r="D26" s="2"/>
      <c r="E26" s="2"/>
      <c r="F26" s="2"/>
      <c r="G26" s="2"/>
      <c r="H26" s="2"/>
      <c r="I26" s="2"/>
      <c r="J26" s="2"/>
    </row>
    <row r="27" spans="1:10" ht="14.25">
      <c r="A27" s="64" t="s">
        <v>473</v>
      </c>
      <c r="B27" s="2"/>
      <c r="C27" s="2"/>
      <c r="D27" s="2"/>
      <c r="E27" s="2"/>
      <c r="F27" s="2"/>
      <c r="G27" s="2"/>
      <c r="H27" s="2"/>
      <c r="I27" s="2"/>
      <c r="J27" s="2"/>
    </row>
    <row r="28" spans="1:10" ht="13.5">
      <c r="A28" s="2"/>
      <c r="B28" s="2"/>
      <c r="C28" s="2"/>
      <c r="D28" s="2"/>
      <c r="E28" s="2"/>
      <c r="F28" s="2"/>
      <c r="G28" s="2"/>
      <c r="H28" s="2"/>
      <c r="I28" s="2"/>
      <c r="J28" s="2"/>
    </row>
    <row r="29" spans="1:10" ht="13.5">
      <c r="A29" s="148" t="s">
        <v>64</v>
      </c>
      <c r="B29" s="147"/>
      <c r="C29" s="147" t="s">
        <v>65</v>
      </c>
      <c r="D29" s="143"/>
      <c r="E29" s="143" t="s">
        <v>66</v>
      </c>
      <c r="F29" s="143"/>
      <c r="G29" s="34" t="s">
        <v>74</v>
      </c>
      <c r="H29" s="34" t="s">
        <v>75</v>
      </c>
      <c r="I29" s="34" t="s">
        <v>76</v>
      </c>
      <c r="J29" s="39" t="s">
        <v>77</v>
      </c>
    </row>
    <row r="30" spans="1:10" ht="4.5" customHeight="1">
      <c r="A30" s="31"/>
      <c r="B30" s="68"/>
      <c r="C30" s="2"/>
      <c r="D30" s="2"/>
      <c r="E30" s="2"/>
      <c r="F30" s="2"/>
      <c r="G30" s="2"/>
      <c r="H30" s="2"/>
      <c r="I30" s="2"/>
      <c r="J30" s="2"/>
    </row>
    <row r="31" spans="1:10" ht="13.5">
      <c r="A31" s="31"/>
      <c r="B31" s="17"/>
      <c r="D31" s="2"/>
      <c r="E31" s="2"/>
      <c r="F31" s="9" t="s">
        <v>78</v>
      </c>
      <c r="G31" s="9"/>
      <c r="H31" s="2"/>
      <c r="I31" s="2"/>
      <c r="J31" s="2"/>
    </row>
    <row r="32" spans="1:10" ht="13.5">
      <c r="A32" s="3" t="s">
        <v>525</v>
      </c>
      <c r="B32" s="17" t="s">
        <v>67</v>
      </c>
      <c r="C32" s="2"/>
      <c r="D32" s="1">
        <v>15</v>
      </c>
      <c r="E32" s="1"/>
      <c r="F32" s="1">
        <v>11</v>
      </c>
      <c r="G32" s="1">
        <v>0</v>
      </c>
      <c r="H32" s="1">
        <v>3</v>
      </c>
      <c r="I32" s="1">
        <v>1</v>
      </c>
      <c r="J32" s="1">
        <v>0</v>
      </c>
    </row>
    <row r="33" spans="1:10" ht="13.5">
      <c r="A33" s="11" t="s">
        <v>693</v>
      </c>
      <c r="B33" s="17"/>
      <c r="C33" s="2"/>
      <c r="D33" s="1">
        <v>15</v>
      </c>
      <c r="E33" s="1"/>
      <c r="F33" s="1">
        <v>12</v>
      </c>
      <c r="G33" s="1">
        <v>1</v>
      </c>
      <c r="H33" s="1">
        <v>2</v>
      </c>
      <c r="I33" s="1">
        <v>0</v>
      </c>
      <c r="J33" s="1">
        <v>0</v>
      </c>
    </row>
    <row r="34" spans="1:10" ht="13.5">
      <c r="A34" s="11" t="s">
        <v>432</v>
      </c>
      <c r="B34" s="17"/>
      <c r="C34" s="2"/>
      <c r="D34" s="1">
        <v>10</v>
      </c>
      <c r="E34" s="1"/>
      <c r="F34" s="7">
        <v>5</v>
      </c>
      <c r="G34" s="1">
        <v>0</v>
      </c>
      <c r="H34" s="7">
        <v>4</v>
      </c>
      <c r="I34" s="1">
        <v>1</v>
      </c>
      <c r="J34" s="1">
        <v>0</v>
      </c>
    </row>
    <row r="35" spans="1:10" ht="13.5">
      <c r="A35" s="11" t="s">
        <v>433</v>
      </c>
      <c r="B35" s="17"/>
      <c r="C35" s="2"/>
      <c r="D35" s="1">
        <v>4</v>
      </c>
      <c r="E35" s="1"/>
      <c r="F35" s="1">
        <v>1</v>
      </c>
      <c r="G35" s="1">
        <v>0</v>
      </c>
      <c r="H35" s="1">
        <v>3</v>
      </c>
      <c r="I35" s="1">
        <v>0</v>
      </c>
      <c r="J35" s="1">
        <v>0</v>
      </c>
    </row>
    <row r="36" spans="1:10" ht="13.5">
      <c r="A36" s="11" t="s">
        <v>523</v>
      </c>
      <c r="B36" s="17"/>
      <c r="C36" s="2"/>
      <c r="D36" s="1">
        <f>SUM(F36:J36)</f>
        <v>2</v>
      </c>
      <c r="E36" s="1"/>
      <c r="F36" s="1">
        <v>2</v>
      </c>
      <c r="G36" s="1">
        <v>0</v>
      </c>
      <c r="H36" s="1">
        <v>0</v>
      </c>
      <c r="I36" s="1">
        <v>0</v>
      </c>
      <c r="J36" s="1">
        <v>0</v>
      </c>
    </row>
    <row r="37" ht="7.5" customHeight="1">
      <c r="B37" s="128"/>
    </row>
    <row r="38" spans="1:10" ht="13.5">
      <c r="A38" s="2"/>
      <c r="B38" s="17"/>
      <c r="D38" s="2"/>
      <c r="E38" s="2"/>
      <c r="F38" s="9" t="s">
        <v>68</v>
      </c>
      <c r="G38" s="9"/>
      <c r="H38" s="2"/>
      <c r="I38" s="2"/>
      <c r="J38" s="2"/>
    </row>
    <row r="39" spans="1:10" ht="13.5">
      <c r="A39" s="3" t="s">
        <v>525</v>
      </c>
      <c r="B39" s="17" t="s">
        <v>67</v>
      </c>
      <c r="C39" s="2"/>
      <c r="D39" s="1">
        <v>1915</v>
      </c>
      <c r="E39" s="1"/>
      <c r="F39" s="1">
        <v>1350</v>
      </c>
      <c r="G39" s="1">
        <v>0</v>
      </c>
      <c r="H39" s="1">
        <v>465</v>
      </c>
      <c r="I39" s="1">
        <v>100</v>
      </c>
      <c r="J39" s="1">
        <v>0</v>
      </c>
    </row>
    <row r="40" spans="1:10" ht="13.5">
      <c r="A40" s="11" t="s">
        <v>693</v>
      </c>
      <c r="B40" s="17"/>
      <c r="C40" s="2"/>
      <c r="D40" s="1">
        <v>1880</v>
      </c>
      <c r="E40" s="1"/>
      <c r="F40" s="1">
        <v>1420</v>
      </c>
      <c r="G40" s="1">
        <v>150</v>
      </c>
      <c r="H40" s="1">
        <v>310</v>
      </c>
      <c r="I40" s="1">
        <v>0</v>
      </c>
      <c r="J40" s="1">
        <v>0</v>
      </c>
    </row>
    <row r="41" spans="1:10" ht="13.5">
      <c r="A41" s="11" t="s">
        <v>432</v>
      </c>
      <c r="B41" s="17"/>
      <c r="C41" s="2"/>
      <c r="D41" s="1">
        <v>1368</v>
      </c>
      <c r="E41" s="1"/>
      <c r="F41" s="1">
        <v>575</v>
      </c>
      <c r="G41" s="1">
        <v>0</v>
      </c>
      <c r="H41" s="1">
        <v>693</v>
      </c>
      <c r="I41" s="1">
        <v>100</v>
      </c>
      <c r="J41" s="1">
        <v>0</v>
      </c>
    </row>
    <row r="42" spans="1:10" ht="13.5">
      <c r="A42" s="11" t="s">
        <v>433</v>
      </c>
      <c r="B42" s="17"/>
      <c r="C42" s="2"/>
      <c r="D42" s="1">
        <v>410</v>
      </c>
      <c r="E42" s="1"/>
      <c r="F42" s="1">
        <v>70</v>
      </c>
      <c r="G42" s="1">
        <v>0</v>
      </c>
      <c r="H42" s="1">
        <v>340</v>
      </c>
      <c r="I42" s="1">
        <v>0</v>
      </c>
      <c r="J42" s="1">
        <v>0</v>
      </c>
    </row>
    <row r="43" spans="1:10" ht="13.5">
      <c r="A43" s="11" t="s">
        <v>523</v>
      </c>
      <c r="B43" s="17"/>
      <c r="C43" s="2"/>
      <c r="D43" s="1">
        <f>SUM(F43:J43)</f>
        <v>25</v>
      </c>
      <c r="E43" s="1"/>
      <c r="F43" s="1">
        <v>25</v>
      </c>
      <c r="G43" s="1">
        <v>0</v>
      </c>
      <c r="H43" s="1">
        <v>0</v>
      </c>
      <c r="I43" s="1">
        <v>0</v>
      </c>
      <c r="J43" s="1">
        <v>0</v>
      </c>
    </row>
    <row r="44" spans="1:10" ht="4.5" customHeight="1">
      <c r="A44" s="4"/>
      <c r="B44" s="43"/>
      <c r="C44" s="4"/>
      <c r="D44" s="4"/>
      <c r="E44" s="4"/>
      <c r="F44" s="4"/>
      <c r="G44" s="4"/>
      <c r="H44" s="4"/>
      <c r="I44" s="4"/>
      <c r="J44" s="4"/>
    </row>
    <row r="45" spans="1:10" ht="13.5">
      <c r="A45" s="2" t="s">
        <v>498</v>
      </c>
      <c r="B45" s="2"/>
      <c r="C45" s="2"/>
      <c r="D45" s="2"/>
      <c r="E45" s="2"/>
      <c r="F45" s="2"/>
      <c r="G45" s="2"/>
      <c r="H45" s="2"/>
      <c r="I45" s="2"/>
      <c r="J45" s="2"/>
    </row>
  </sheetData>
  <mergeCells count="4">
    <mergeCell ref="A5:B5"/>
    <mergeCell ref="A29:B29"/>
    <mergeCell ref="E29:F29"/>
    <mergeCell ref="C29:D2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00390625" defaultRowHeight="13.5"/>
  <cols>
    <col min="1" max="1" width="7.625" style="74" customWidth="1"/>
    <col min="2" max="2" width="6.875" style="74" customWidth="1"/>
    <col min="3" max="7" width="6.75390625" style="74" customWidth="1"/>
    <col min="8" max="14" width="6.625" style="74" customWidth="1"/>
    <col min="15" max="16384" width="9.00390625" style="74" customWidth="1"/>
  </cols>
  <sheetData>
    <row r="1" spans="1:14" ht="13.5">
      <c r="A1" s="2" t="s">
        <v>384</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4" ht="14.25">
      <c r="A3" s="64" t="s">
        <v>474</v>
      </c>
      <c r="B3" s="2"/>
      <c r="C3" s="2"/>
      <c r="D3" s="2"/>
      <c r="E3" s="2"/>
      <c r="F3" s="2"/>
      <c r="G3" s="2"/>
      <c r="H3" s="2"/>
      <c r="I3" s="2"/>
      <c r="J3" s="2"/>
      <c r="K3" s="2"/>
      <c r="L3" s="2"/>
      <c r="M3" s="2"/>
      <c r="N3" s="2"/>
    </row>
    <row r="4" spans="1:14" ht="13.5">
      <c r="A4" s="65" t="s">
        <v>89</v>
      </c>
      <c r="B4" s="2"/>
      <c r="C4" s="2"/>
      <c r="D4" s="2"/>
      <c r="E4" s="2"/>
      <c r="F4" s="2"/>
      <c r="G4" s="2"/>
      <c r="H4" s="2"/>
      <c r="I4" s="2"/>
      <c r="J4" s="2"/>
      <c r="K4" s="2"/>
      <c r="L4" s="2"/>
      <c r="M4" s="2"/>
      <c r="N4" s="2"/>
    </row>
    <row r="5" spans="1:14" ht="13.5">
      <c r="A5" s="2" t="s">
        <v>387</v>
      </c>
      <c r="B5" s="2"/>
      <c r="C5" s="2"/>
      <c r="D5" s="2"/>
      <c r="E5" s="2"/>
      <c r="F5" s="2"/>
      <c r="G5" s="2"/>
      <c r="H5" s="2"/>
      <c r="I5" s="2"/>
      <c r="J5" s="2"/>
      <c r="K5" s="2"/>
      <c r="L5" s="2"/>
      <c r="M5" s="2"/>
      <c r="N5" s="2"/>
    </row>
    <row r="6" spans="1:14" ht="27" customHeight="1">
      <c r="A6" s="147" t="s">
        <v>90</v>
      </c>
      <c r="B6" s="143"/>
      <c r="C6" s="34" t="s">
        <v>91</v>
      </c>
      <c r="D6" s="36" t="s">
        <v>79</v>
      </c>
      <c r="E6" s="143" t="s">
        <v>688</v>
      </c>
      <c r="F6" s="143"/>
      <c r="G6" s="36" t="s">
        <v>80</v>
      </c>
      <c r="H6" s="143" t="s">
        <v>92</v>
      </c>
      <c r="I6" s="143"/>
      <c r="J6" s="143" t="s">
        <v>93</v>
      </c>
      <c r="K6" s="143"/>
      <c r="L6" s="143" t="s">
        <v>94</v>
      </c>
      <c r="M6" s="143"/>
      <c r="N6" s="39" t="s">
        <v>95</v>
      </c>
    </row>
    <row r="7" spans="1:14" ht="13.5">
      <c r="A7" s="49" t="s">
        <v>403</v>
      </c>
      <c r="B7" s="126"/>
      <c r="C7" s="2"/>
      <c r="D7" s="2"/>
      <c r="E7" s="2"/>
      <c r="F7" s="2"/>
      <c r="G7" s="2"/>
      <c r="H7" s="2"/>
      <c r="I7" s="2"/>
      <c r="J7" s="2"/>
      <c r="K7" s="2"/>
      <c r="L7" s="2"/>
      <c r="M7" s="2"/>
      <c r="N7" s="2"/>
    </row>
    <row r="8" spans="1:14" ht="13.5">
      <c r="A8" s="31"/>
      <c r="B8" s="17" t="s">
        <v>96</v>
      </c>
      <c r="C8" s="1">
        <v>356</v>
      </c>
      <c r="D8" s="1">
        <v>42</v>
      </c>
      <c r="E8" s="1"/>
      <c r="F8" s="1">
        <v>44</v>
      </c>
      <c r="G8" s="1">
        <v>170</v>
      </c>
      <c r="H8" s="1"/>
      <c r="I8" s="1">
        <v>10</v>
      </c>
      <c r="J8" s="1"/>
      <c r="K8" s="1">
        <v>5</v>
      </c>
      <c r="L8" s="1"/>
      <c r="M8" s="1">
        <v>15</v>
      </c>
      <c r="N8" s="1">
        <v>70</v>
      </c>
    </row>
    <row r="9" spans="1:14" ht="13.5">
      <c r="A9" s="31"/>
      <c r="B9" s="17" t="s">
        <v>97</v>
      </c>
      <c r="C9" s="1">
        <v>438</v>
      </c>
      <c r="D9" s="1">
        <v>35</v>
      </c>
      <c r="E9" s="1"/>
      <c r="F9" s="1">
        <v>9</v>
      </c>
      <c r="G9" s="1">
        <v>265</v>
      </c>
      <c r="H9" s="1"/>
      <c r="I9" s="1">
        <v>17</v>
      </c>
      <c r="J9" s="1"/>
      <c r="K9" s="1">
        <v>54</v>
      </c>
      <c r="L9" s="1"/>
      <c r="M9" s="1">
        <v>14</v>
      </c>
      <c r="N9" s="1">
        <v>44</v>
      </c>
    </row>
    <row r="10" spans="1:14" ht="13.5">
      <c r="A10" s="49" t="s">
        <v>416</v>
      </c>
      <c r="B10" s="126"/>
      <c r="C10" s="1"/>
      <c r="D10" s="1"/>
      <c r="E10" s="1"/>
      <c r="F10" s="1"/>
      <c r="G10" s="1"/>
      <c r="H10" s="1"/>
      <c r="I10" s="1"/>
      <c r="J10" s="1"/>
      <c r="K10" s="1"/>
      <c r="L10" s="1"/>
      <c r="M10" s="1"/>
      <c r="N10" s="1"/>
    </row>
    <row r="11" spans="1:14" ht="13.5">
      <c r="A11" s="31"/>
      <c r="B11" s="17" t="s">
        <v>96</v>
      </c>
      <c r="C11" s="1">
        <v>453</v>
      </c>
      <c r="D11" s="1">
        <v>86</v>
      </c>
      <c r="E11" s="1"/>
      <c r="F11" s="1">
        <v>63</v>
      </c>
      <c r="G11" s="1">
        <v>186</v>
      </c>
      <c r="H11" s="1"/>
      <c r="I11" s="1">
        <v>19</v>
      </c>
      <c r="J11" s="1"/>
      <c r="K11" s="1">
        <v>6</v>
      </c>
      <c r="L11" s="1"/>
      <c r="M11" s="1">
        <v>22</v>
      </c>
      <c r="N11" s="1">
        <v>71</v>
      </c>
    </row>
    <row r="12" spans="1:14" ht="13.5">
      <c r="A12" s="31"/>
      <c r="B12" s="17" t="s">
        <v>97</v>
      </c>
      <c r="C12" s="1">
        <v>634</v>
      </c>
      <c r="D12" s="1">
        <v>32</v>
      </c>
      <c r="E12" s="1"/>
      <c r="F12" s="1">
        <v>16</v>
      </c>
      <c r="G12" s="1">
        <v>415</v>
      </c>
      <c r="H12" s="1"/>
      <c r="I12" s="1">
        <v>46</v>
      </c>
      <c r="J12" s="1"/>
      <c r="K12" s="1">
        <v>62</v>
      </c>
      <c r="L12" s="1"/>
      <c r="M12" s="1">
        <v>19</v>
      </c>
      <c r="N12" s="1">
        <v>44</v>
      </c>
    </row>
    <row r="13" spans="1:14" ht="13.5">
      <c r="A13" s="49" t="s">
        <v>424</v>
      </c>
      <c r="B13" s="126"/>
      <c r="C13" s="1"/>
      <c r="D13" s="1"/>
      <c r="E13" s="1"/>
      <c r="F13" s="1"/>
      <c r="G13" s="1"/>
      <c r="H13" s="1"/>
      <c r="I13" s="1"/>
      <c r="J13" s="1"/>
      <c r="K13" s="1"/>
      <c r="L13" s="1"/>
      <c r="M13" s="1"/>
      <c r="N13" s="1"/>
    </row>
    <row r="14" spans="1:14" ht="13.5">
      <c r="A14" s="31"/>
      <c r="B14" s="17" t="s">
        <v>96</v>
      </c>
      <c r="C14" s="1">
        <v>451</v>
      </c>
      <c r="D14" s="1">
        <v>98</v>
      </c>
      <c r="E14" s="1"/>
      <c r="F14" s="1">
        <v>31</v>
      </c>
      <c r="G14" s="1">
        <v>232</v>
      </c>
      <c r="H14" s="1"/>
      <c r="I14" s="1">
        <v>14</v>
      </c>
      <c r="J14" s="1"/>
      <c r="K14" s="1">
        <v>7</v>
      </c>
      <c r="L14" s="1"/>
      <c r="M14" s="1">
        <v>10</v>
      </c>
      <c r="N14" s="1">
        <v>59</v>
      </c>
    </row>
    <row r="15" spans="1:14" ht="13.5">
      <c r="A15" s="31"/>
      <c r="B15" s="17" t="s">
        <v>97</v>
      </c>
      <c r="C15" s="1">
        <v>528</v>
      </c>
      <c r="D15" s="1">
        <v>29</v>
      </c>
      <c r="E15" s="1"/>
      <c r="F15" s="1">
        <v>10</v>
      </c>
      <c r="G15" s="1">
        <v>301</v>
      </c>
      <c r="H15" s="1"/>
      <c r="I15" s="1">
        <v>26</v>
      </c>
      <c r="J15" s="1"/>
      <c r="K15" s="1">
        <v>99</v>
      </c>
      <c r="L15" s="1"/>
      <c r="M15" s="1">
        <v>15</v>
      </c>
      <c r="N15" s="1">
        <v>48</v>
      </c>
    </row>
    <row r="16" spans="1:14" ht="13.5">
      <c r="A16" s="49" t="s">
        <v>435</v>
      </c>
      <c r="B16" s="126"/>
      <c r="C16" s="1"/>
      <c r="D16" s="1"/>
      <c r="E16" s="1"/>
      <c r="F16" s="1"/>
      <c r="G16" s="1"/>
      <c r="H16" s="1"/>
      <c r="I16" s="1"/>
      <c r="J16" s="1"/>
      <c r="K16" s="1"/>
      <c r="L16" s="1"/>
      <c r="M16" s="1"/>
      <c r="N16" s="1"/>
    </row>
    <row r="17" spans="1:14" ht="13.5">
      <c r="A17" s="31"/>
      <c r="B17" s="17" t="s">
        <v>96</v>
      </c>
      <c r="C17" s="1">
        <v>521</v>
      </c>
      <c r="D17" s="1">
        <v>109</v>
      </c>
      <c r="E17" s="1"/>
      <c r="F17" s="1">
        <v>40</v>
      </c>
      <c r="G17" s="1">
        <v>257</v>
      </c>
      <c r="H17" s="1"/>
      <c r="I17" s="1">
        <v>30</v>
      </c>
      <c r="J17" s="1"/>
      <c r="K17" s="1">
        <v>6</v>
      </c>
      <c r="L17" s="1"/>
      <c r="M17" s="1">
        <v>31</v>
      </c>
      <c r="N17" s="1">
        <v>48</v>
      </c>
    </row>
    <row r="18" spans="1:14" ht="13.5">
      <c r="A18" s="31"/>
      <c r="B18" s="17" t="s">
        <v>97</v>
      </c>
      <c r="C18" s="1">
        <v>593</v>
      </c>
      <c r="D18" s="1">
        <v>27</v>
      </c>
      <c r="E18" s="1"/>
      <c r="F18" s="1">
        <v>12</v>
      </c>
      <c r="G18" s="1">
        <v>384</v>
      </c>
      <c r="H18" s="1"/>
      <c r="I18" s="1">
        <v>14</v>
      </c>
      <c r="J18" s="1"/>
      <c r="K18" s="1">
        <v>90</v>
      </c>
      <c r="L18" s="1"/>
      <c r="M18" s="1">
        <v>16</v>
      </c>
      <c r="N18" s="1">
        <v>50</v>
      </c>
    </row>
    <row r="19" spans="1:14" ht="13.5">
      <c r="A19" s="49" t="s">
        <v>526</v>
      </c>
      <c r="B19" s="126"/>
      <c r="C19" s="1"/>
      <c r="D19" s="1"/>
      <c r="E19" s="1"/>
      <c r="F19" s="1"/>
      <c r="G19" s="1"/>
      <c r="H19" s="1"/>
      <c r="I19" s="1"/>
      <c r="J19" s="1"/>
      <c r="K19" s="1"/>
      <c r="L19" s="1"/>
      <c r="M19" s="1"/>
      <c r="N19" s="1"/>
    </row>
    <row r="20" spans="1:14" ht="13.5">
      <c r="A20" s="31"/>
      <c r="B20" s="17" t="s">
        <v>96</v>
      </c>
      <c r="C20" s="1">
        <f>SUM(D20:N20)</f>
        <v>434</v>
      </c>
      <c r="D20" s="1">
        <v>69</v>
      </c>
      <c r="E20" s="1"/>
      <c r="F20" s="1">
        <v>53</v>
      </c>
      <c r="G20" s="1">
        <v>232</v>
      </c>
      <c r="H20" s="1"/>
      <c r="I20" s="1">
        <v>12</v>
      </c>
      <c r="J20" s="1"/>
      <c r="K20" s="1">
        <v>1</v>
      </c>
      <c r="L20" s="1"/>
      <c r="M20" s="1">
        <v>25</v>
      </c>
      <c r="N20" s="1">
        <v>42</v>
      </c>
    </row>
    <row r="21" spans="1:14" ht="13.5">
      <c r="A21" s="31"/>
      <c r="B21" s="17" t="s">
        <v>97</v>
      </c>
      <c r="C21" s="1">
        <f>SUM(D21:N21)</f>
        <v>560</v>
      </c>
      <c r="D21" s="1">
        <v>20</v>
      </c>
      <c r="E21" s="1"/>
      <c r="F21" s="1">
        <v>22</v>
      </c>
      <c r="G21" s="1">
        <v>366</v>
      </c>
      <c r="H21" s="1"/>
      <c r="I21" s="1">
        <v>5</v>
      </c>
      <c r="J21" s="1"/>
      <c r="K21" s="1">
        <v>98</v>
      </c>
      <c r="L21" s="1"/>
      <c r="M21" s="1">
        <v>9</v>
      </c>
      <c r="N21" s="1">
        <v>40</v>
      </c>
    </row>
    <row r="22" spans="1:14" ht="4.5" customHeight="1">
      <c r="A22" s="4"/>
      <c r="B22" s="43"/>
      <c r="C22" s="4"/>
      <c r="D22" s="4"/>
      <c r="E22" s="4"/>
      <c r="F22" s="4"/>
      <c r="G22" s="4"/>
      <c r="H22" s="4"/>
      <c r="I22" s="4"/>
      <c r="J22" s="4"/>
      <c r="K22" s="4"/>
      <c r="L22" s="4"/>
      <c r="M22" s="4"/>
      <c r="N22" s="4"/>
    </row>
    <row r="23" spans="1:14" ht="13.5">
      <c r="A23" s="2"/>
      <c r="B23" s="2"/>
      <c r="C23" s="2"/>
      <c r="D23" s="2"/>
      <c r="E23" s="2"/>
      <c r="F23" s="2"/>
      <c r="G23" s="2"/>
      <c r="H23" s="2"/>
      <c r="I23" s="2"/>
      <c r="J23" s="2"/>
      <c r="K23" s="2"/>
      <c r="L23" s="2"/>
      <c r="M23" s="2"/>
      <c r="N23" s="2"/>
    </row>
    <row r="24" spans="1:14" ht="13.5">
      <c r="A24" s="65" t="s">
        <v>98</v>
      </c>
      <c r="B24" s="2"/>
      <c r="C24" s="2"/>
      <c r="D24" s="2"/>
      <c r="E24" s="2"/>
      <c r="F24" s="2"/>
      <c r="G24" s="2"/>
      <c r="H24" s="2"/>
      <c r="I24" s="2"/>
      <c r="J24" s="2"/>
      <c r="K24" s="2"/>
      <c r="L24" s="2"/>
      <c r="M24" s="2"/>
      <c r="N24" s="2"/>
    </row>
    <row r="25" spans="1:14" ht="13.5">
      <c r="A25" s="2" t="s">
        <v>388</v>
      </c>
      <c r="B25" s="2"/>
      <c r="C25" s="2"/>
      <c r="D25" s="2"/>
      <c r="E25" s="2"/>
      <c r="F25" s="2"/>
      <c r="G25" s="2"/>
      <c r="H25" s="2"/>
      <c r="I25" s="2"/>
      <c r="J25" s="2"/>
      <c r="K25" s="2"/>
      <c r="L25" s="2"/>
      <c r="M25" s="2"/>
      <c r="N25" s="2"/>
    </row>
    <row r="26" spans="1:14" ht="27" customHeight="1">
      <c r="A26" s="147" t="s">
        <v>81</v>
      </c>
      <c r="B26" s="143"/>
      <c r="C26" s="34" t="s">
        <v>99</v>
      </c>
      <c r="D26" s="146" t="s">
        <v>689</v>
      </c>
      <c r="E26" s="143"/>
      <c r="F26" s="143" t="s">
        <v>100</v>
      </c>
      <c r="G26" s="143"/>
      <c r="H26" s="146" t="s">
        <v>690</v>
      </c>
      <c r="I26" s="143"/>
      <c r="J26" s="146" t="s">
        <v>691</v>
      </c>
      <c r="K26" s="143"/>
      <c r="L26" s="146" t="s">
        <v>692</v>
      </c>
      <c r="M26" s="143"/>
      <c r="N26" s="39" t="s">
        <v>95</v>
      </c>
    </row>
    <row r="27" spans="1:14" ht="4.5" customHeight="1">
      <c r="A27" s="2"/>
      <c r="B27" s="68"/>
      <c r="C27" s="2"/>
      <c r="D27" s="2"/>
      <c r="E27" s="2"/>
      <c r="F27" s="2"/>
      <c r="G27" s="2"/>
      <c r="H27" s="2"/>
      <c r="I27" s="2"/>
      <c r="J27" s="2"/>
      <c r="K27" s="2"/>
      <c r="L27" s="2"/>
      <c r="M27" s="2"/>
      <c r="N27" s="2"/>
    </row>
    <row r="28" spans="1:14" ht="13.5">
      <c r="A28" s="3" t="s">
        <v>527</v>
      </c>
      <c r="B28" s="17" t="s">
        <v>528</v>
      </c>
      <c r="C28" s="1">
        <v>794</v>
      </c>
      <c r="D28" s="1"/>
      <c r="E28" s="1">
        <v>1</v>
      </c>
      <c r="F28" s="1"/>
      <c r="G28" s="1">
        <v>1</v>
      </c>
      <c r="H28" s="1"/>
      <c r="I28" s="1">
        <v>11</v>
      </c>
      <c r="J28" s="1"/>
      <c r="K28" s="1">
        <v>9</v>
      </c>
      <c r="L28" s="1"/>
      <c r="M28" s="1">
        <v>735</v>
      </c>
      <c r="N28" s="1">
        <v>37</v>
      </c>
    </row>
    <row r="29" spans="1:14" ht="13.5">
      <c r="A29" s="3" t="s">
        <v>404</v>
      </c>
      <c r="B29" s="12" t="s">
        <v>82</v>
      </c>
      <c r="C29" s="1">
        <v>1087</v>
      </c>
      <c r="D29" s="1"/>
      <c r="E29" s="1">
        <v>0</v>
      </c>
      <c r="F29" s="1"/>
      <c r="G29" s="1">
        <v>1</v>
      </c>
      <c r="H29" s="1"/>
      <c r="I29" s="1">
        <v>9</v>
      </c>
      <c r="J29" s="1"/>
      <c r="K29" s="1">
        <v>10</v>
      </c>
      <c r="L29" s="1"/>
      <c r="M29" s="1">
        <v>1027</v>
      </c>
      <c r="N29" s="1">
        <v>40</v>
      </c>
    </row>
    <row r="30" spans="1:14" ht="13.5">
      <c r="A30" s="11" t="s">
        <v>404</v>
      </c>
      <c r="B30" s="12" t="s">
        <v>645</v>
      </c>
      <c r="C30" s="1">
        <v>979</v>
      </c>
      <c r="D30" s="1"/>
      <c r="E30" s="1">
        <v>0</v>
      </c>
      <c r="F30" s="1"/>
      <c r="G30" s="1">
        <v>0</v>
      </c>
      <c r="H30" s="1"/>
      <c r="I30" s="1">
        <v>3</v>
      </c>
      <c r="J30" s="1"/>
      <c r="K30" s="1">
        <v>13</v>
      </c>
      <c r="L30" s="1"/>
      <c r="M30" s="1">
        <v>923</v>
      </c>
      <c r="N30" s="1">
        <v>40</v>
      </c>
    </row>
    <row r="31" spans="1:14" ht="13.5">
      <c r="A31" s="11" t="s">
        <v>645</v>
      </c>
      <c r="B31" s="12" t="s">
        <v>647</v>
      </c>
      <c r="C31" s="1">
        <v>1114</v>
      </c>
      <c r="D31" s="1"/>
      <c r="E31" s="1">
        <v>0</v>
      </c>
      <c r="F31" s="1"/>
      <c r="G31" s="1">
        <v>0</v>
      </c>
      <c r="H31" s="1"/>
      <c r="I31" s="1">
        <v>6</v>
      </c>
      <c r="J31" s="1"/>
      <c r="K31" s="1">
        <v>12</v>
      </c>
      <c r="L31" s="1"/>
      <c r="M31" s="1">
        <v>1057</v>
      </c>
      <c r="N31" s="1">
        <v>39</v>
      </c>
    </row>
    <row r="32" spans="1:14" ht="13.5">
      <c r="A32" s="11" t="s">
        <v>645</v>
      </c>
      <c r="B32" s="12" t="s">
        <v>529</v>
      </c>
      <c r="C32" s="1">
        <f>SUM(E32:N32)</f>
        <v>994</v>
      </c>
      <c r="D32" s="1"/>
      <c r="E32" s="1">
        <v>0</v>
      </c>
      <c r="F32" s="1"/>
      <c r="G32" s="1">
        <v>1</v>
      </c>
      <c r="H32" s="1"/>
      <c r="I32" s="1">
        <v>0</v>
      </c>
      <c r="J32" s="1"/>
      <c r="K32" s="1">
        <v>4</v>
      </c>
      <c r="L32" s="1"/>
      <c r="M32" s="1">
        <v>943</v>
      </c>
      <c r="N32" s="1">
        <v>46</v>
      </c>
    </row>
    <row r="33" spans="1:14" ht="4.5" customHeight="1">
      <c r="A33" s="4"/>
      <c r="B33" s="43"/>
      <c r="C33" s="4"/>
      <c r="D33" s="4"/>
      <c r="E33" s="4"/>
      <c r="F33" s="4"/>
      <c r="G33" s="4"/>
      <c r="H33" s="4"/>
      <c r="I33" s="4"/>
      <c r="J33" s="4"/>
      <c r="K33" s="4"/>
      <c r="L33" s="4"/>
      <c r="M33" s="4"/>
      <c r="N33" s="4"/>
    </row>
    <row r="34" spans="1:14" ht="13.5">
      <c r="A34" s="2" t="s">
        <v>512</v>
      </c>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4.25">
      <c r="A36" s="64" t="s">
        <v>475</v>
      </c>
      <c r="B36" s="2"/>
      <c r="C36" s="2"/>
      <c r="D36" s="2"/>
      <c r="E36" s="2"/>
      <c r="F36" s="2"/>
      <c r="G36" s="2"/>
      <c r="H36" s="2"/>
      <c r="I36" s="2"/>
      <c r="J36" s="2"/>
      <c r="K36" s="2"/>
      <c r="L36" s="2"/>
      <c r="M36" s="2"/>
      <c r="N36" s="2"/>
    </row>
    <row r="37" spans="1:14" ht="9.75" customHeight="1">
      <c r="A37" s="2"/>
      <c r="B37" s="2"/>
      <c r="C37" s="2"/>
      <c r="D37" s="2"/>
      <c r="E37" s="2"/>
      <c r="F37" s="2"/>
      <c r="G37" s="2"/>
      <c r="H37" s="2"/>
      <c r="I37" s="2"/>
      <c r="J37" s="2"/>
      <c r="K37" s="2"/>
      <c r="L37" s="2"/>
      <c r="M37" s="2"/>
      <c r="N37" s="2"/>
    </row>
    <row r="38" spans="1:14" ht="13.5">
      <c r="A38" s="147" t="s">
        <v>83</v>
      </c>
      <c r="B38" s="143"/>
      <c r="C38" s="143" t="s">
        <v>42</v>
      </c>
      <c r="D38" s="143" t="s">
        <v>101</v>
      </c>
      <c r="E38" s="143"/>
      <c r="F38" s="143"/>
      <c r="G38" s="143"/>
      <c r="H38" s="146" t="s">
        <v>84</v>
      </c>
      <c r="I38" s="146" t="s">
        <v>85</v>
      </c>
      <c r="J38" s="146" t="s">
        <v>115</v>
      </c>
      <c r="K38" s="146" t="s">
        <v>86</v>
      </c>
      <c r="L38" s="143" t="s">
        <v>102</v>
      </c>
      <c r="M38" s="144"/>
      <c r="N38" s="2"/>
    </row>
    <row r="39" spans="1:14" ht="13.5">
      <c r="A39" s="147"/>
      <c r="B39" s="143"/>
      <c r="C39" s="143"/>
      <c r="D39" s="143" t="s">
        <v>103</v>
      </c>
      <c r="E39" s="143"/>
      <c r="F39" s="143" t="s">
        <v>104</v>
      </c>
      <c r="G39" s="143"/>
      <c r="H39" s="143"/>
      <c r="I39" s="143"/>
      <c r="J39" s="143"/>
      <c r="K39" s="143"/>
      <c r="L39" s="143" t="s">
        <v>105</v>
      </c>
      <c r="M39" s="144" t="s">
        <v>106</v>
      </c>
      <c r="N39" s="2"/>
    </row>
    <row r="40" spans="1:14" ht="13.5">
      <c r="A40" s="147"/>
      <c r="B40" s="143"/>
      <c r="C40" s="143"/>
      <c r="D40" s="34" t="s">
        <v>107</v>
      </c>
      <c r="E40" s="34" t="s">
        <v>108</v>
      </c>
      <c r="F40" s="34" t="s">
        <v>107</v>
      </c>
      <c r="G40" s="34" t="s">
        <v>108</v>
      </c>
      <c r="H40" s="143"/>
      <c r="I40" s="143"/>
      <c r="J40" s="143"/>
      <c r="K40" s="143"/>
      <c r="L40" s="143"/>
      <c r="M40" s="144"/>
      <c r="N40" s="2"/>
    </row>
    <row r="41" spans="1:14" ht="13.5">
      <c r="A41" s="2"/>
      <c r="B41" s="68"/>
      <c r="D41" s="2"/>
      <c r="E41" s="2"/>
      <c r="F41" s="2"/>
      <c r="G41" s="2"/>
      <c r="H41" s="27" t="s">
        <v>109</v>
      </c>
      <c r="I41" s="2"/>
      <c r="J41" s="2"/>
      <c r="K41" s="2"/>
      <c r="L41" s="2"/>
      <c r="M41" s="2"/>
      <c r="N41" s="2"/>
    </row>
    <row r="42" spans="1:14" ht="13.5">
      <c r="A42" s="3" t="s">
        <v>527</v>
      </c>
      <c r="B42" s="17" t="s">
        <v>528</v>
      </c>
      <c r="C42" s="1">
        <v>23</v>
      </c>
      <c r="D42" s="1">
        <v>2</v>
      </c>
      <c r="E42" s="1">
        <v>2</v>
      </c>
      <c r="F42" s="1">
        <v>2</v>
      </c>
      <c r="G42" s="1">
        <v>17</v>
      </c>
      <c r="H42" s="1">
        <v>0</v>
      </c>
      <c r="I42" s="1">
        <v>0</v>
      </c>
      <c r="J42" s="1">
        <v>0</v>
      </c>
      <c r="K42" s="1">
        <v>0</v>
      </c>
      <c r="L42" s="1">
        <v>0</v>
      </c>
      <c r="M42" s="1">
        <v>0</v>
      </c>
      <c r="N42" s="2"/>
    </row>
    <row r="43" spans="1:14" ht="13.5">
      <c r="A43" s="3" t="s">
        <v>404</v>
      </c>
      <c r="B43" s="12" t="s">
        <v>82</v>
      </c>
      <c r="C43" s="1">
        <v>21</v>
      </c>
      <c r="D43" s="1">
        <v>5</v>
      </c>
      <c r="E43" s="1">
        <v>1</v>
      </c>
      <c r="F43" s="1">
        <v>5</v>
      </c>
      <c r="G43" s="1">
        <v>10</v>
      </c>
      <c r="H43" s="1">
        <v>0</v>
      </c>
      <c r="I43" s="1">
        <v>0</v>
      </c>
      <c r="J43" s="1">
        <v>0</v>
      </c>
      <c r="K43" s="1">
        <v>0</v>
      </c>
      <c r="L43" s="1">
        <v>0</v>
      </c>
      <c r="M43" s="1">
        <v>0</v>
      </c>
      <c r="N43" s="2"/>
    </row>
    <row r="44" spans="1:14" ht="13.5">
      <c r="A44" s="11" t="s">
        <v>404</v>
      </c>
      <c r="B44" s="12" t="s">
        <v>645</v>
      </c>
      <c r="C44" s="1">
        <v>20</v>
      </c>
      <c r="D44" s="1">
        <v>1</v>
      </c>
      <c r="E44" s="1">
        <v>5</v>
      </c>
      <c r="F44" s="1">
        <v>7</v>
      </c>
      <c r="G44" s="1">
        <v>7</v>
      </c>
      <c r="H44" s="1">
        <v>0</v>
      </c>
      <c r="I44" s="1">
        <v>0</v>
      </c>
      <c r="J44" s="1">
        <v>0</v>
      </c>
      <c r="K44" s="1">
        <v>0</v>
      </c>
      <c r="L44" s="1">
        <v>0</v>
      </c>
      <c r="M44" s="1">
        <v>0</v>
      </c>
      <c r="N44" s="2"/>
    </row>
    <row r="45" spans="1:14" ht="13.5">
      <c r="A45" s="11" t="s">
        <v>645</v>
      </c>
      <c r="B45" s="12" t="s">
        <v>647</v>
      </c>
      <c r="C45" s="1">
        <v>21</v>
      </c>
      <c r="D45" s="1">
        <v>3</v>
      </c>
      <c r="E45" s="1">
        <v>8</v>
      </c>
      <c r="F45" s="1">
        <v>3</v>
      </c>
      <c r="G45" s="1">
        <v>7</v>
      </c>
      <c r="H45" s="1">
        <v>0</v>
      </c>
      <c r="I45" s="1">
        <v>0</v>
      </c>
      <c r="J45" s="1">
        <v>0</v>
      </c>
      <c r="K45" s="1">
        <v>0</v>
      </c>
      <c r="L45" s="1">
        <v>0</v>
      </c>
      <c r="M45" s="1">
        <v>0</v>
      </c>
      <c r="N45" s="2"/>
    </row>
    <row r="46" spans="1:14" ht="13.5">
      <c r="A46" s="11" t="s">
        <v>645</v>
      </c>
      <c r="B46" s="12" t="s">
        <v>529</v>
      </c>
      <c r="C46" s="1">
        <f>SUM(D46:M46)</f>
        <v>16</v>
      </c>
      <c r="D46" s="1">
        <v>0</v>
      </c>
      <c r="E46" s="1">
        <v>3</v>
      </c>
      <c r="F46" s="1">
        <v>1</v>
      </c>
      <c r="G46" s="1">
        <v>12</v>
      </c>
      <c r="H46" s="1">
        <v>0</v>
      </c>
      <c r="I46" s="1">
        <v>0</v>
      </c>
      <c r="J46" s="1">
        <v>0</v>
      </c>
      <c r="K46" s="1">
        <v>0</v>
      </c>
      <c r="L46" s="1">
        <v>0</v>
      </c>
      <c r="M46" s="1">
        <v>0</v>
      </c>
      <c r="N46" s="2"/>
    </row>
    <row r="47" spans="1:14" ht="13.5">
      <c r="A47" s="2"/>
      <c r="B47" s="17"/>
      <c r="D47" s="2"/>
      <c r="E47" s="2"/>
      <c r="F47" s="2"/>
      <c r="G47" s="2"/>
      <c r="H47" s="27" t="s">
        <v>87</v>
      </c>
      <c r="I47" s="2"/>
      <c r="J47" s="2"/>
      <c r="K47" s="2"/>
      <c r="L47" s="2"/>
      <c r="M47" s="2"/>
      <c r="N47" s="2"/>
    </row>
    <row r="48" spans="1:14" ht="13.5">
      <c r="A48" s="3" t="s">
        <v>527</v>
      </c>
      <c r="B48" s="17" t="s">
        <v>528</v>
      </c>
      <c r="C48" s="1">
        <v>12540</v>
      </c>
      <c r="D48" s="1">
        <v>780</v>
      </c>
      <c r="E48" s="1">
        <v>960</v>
      </c>
      <c r="F48" s="1">
        <v>720</v>
      </c>
      <c r="G48" s="1">
        <v>10080</v>
      </c>
      <c r="H48" s="1">
        <v>0</v>
      </c>
      <c r="I48" s="1">
        <v>0</v>
      </c>
      <c r="J48" s="1">
        <v>0</v>
      </c>
      <c r="K48" s="1">
        <v>0</v>
      </c>
      <c r="L48" s="1">
        <v>0</v>
      </c>
      <c r="M48" s="1">
        <v>0</v>
      </c>
      <c r="N48" s="2"/>
    </row>
    <row r="49" spans="1:14" ht="13.5">
      <c r="A49" s="3" t="s">
        <v>404</v>
      </c>
      <c r="B49" s="12" t="s">
        <v>82</v>
      </c>
      <c r="C49" s="1">
        <v>10128</v>
      </c>
      <c r="D49" s="1">
        <v>1680</v>
      </c>
      <c r="E49" s="1">
        <v>600</v>
      </c>
      <c r="F49" s="1">
        <v>1860</v>
      </c>
      <c r="G49" s="1">
        <v>5988</v>
      </c>
      <c r="H49" s="1">
        <v>0</v>
      </c>
      <c r="I49" s="1">
        <v>0</v>
      </c>
      <c r="J49" s="1">
        <v>0</v>
      </c>
      <c r="K49" s="1">
        <v>0</v>
      </c>
      <c r="L49" s="1">
        <v>0</v>
      </c>
      <c r="M49" s="1">
        <v>0</v>
      </c>
      <c r="N49" s="2"/>
    </row>
    <row r="50" spans="1:14" ht="13.5">
      <c r="A50" s="11" t="s">
        <v>404</v>
      </c>
      <c r="B50" s="12" t="s">
        <v>645</v>
      </c>
      <c r="C50" s="1">
        <v>10198</v>
      </c>
      <c r="D50" s="1">
        <v>420</v>
      </c>
      <c r="E50" s="1">
        <v>2950</v>
      </c>
      <c r="F50" s="1">
        <v>2580</v>
      </c>
      <c r="G50" s="1">
        <v>4248</v>
      </c>
      <c r="H50" s="1">
        <v>0</v>
      </c>
      <c r="I50" s="1">
        <v>0</v>
      </c>
      <c r="J50" s="1">
        <v>0</v>
      </c>
      <c r="K50" s="1">
        <v>0</v>
      </c>
      <c r="L50" s="1">
        <v>0</v>
      </c>
      <c r="M50" s="1">
        <v>0</v>
      </c>
      <c r="N50" s="2"/>
    </row>
    <row r="51" spans="1:14" ht="13.5">
      <c r="A51" s="11" t="s">
        <v>645</v>
      </c>
      <c r="B51" s="12" t="s">
        <v>647</v>
      </c>
      <c r="C51" s="1">
        <v>9841</v>
      </c>
      <c r="D51" s="1">
        <v>489</v>
      </c>
      <c r="E51" s="1">
        <v>4192</v>
      </c>
      <c r="F51" s="1">
        <v>1080</v>
      </c>
      <c r="G51" s="1">
        <v>4080</v>
      </c>
      <c r="H51" s="1">
        <v>0</v>
      </c>
      <c r="I51" s="1">
        <v>0</v>
      </c>
      <c r="J51" s="1">
        <v>0</v>
      </c>
      <c r="K51" s="1">
        <v>0</v>
      </c>
      <c r="L51" s="1">
        <v>0</v>
      </c>
      <c r="M51" s="1">
        <v>0</v>
      </c>
      <c r="N51" s="2"/>
    </row>
    <row r="52" spans="1:14" ht="13.5">
      <c r="A52" s="11" t="s">
        <v>645</v>
      </c>
      <c r="B52" s="12" t="s">
        <v>529</v>
      </c>
      <c r="C52" s="1">
        <f>SUM(D52:M52)</f>
        <v>8758</v>
      </c>
      <c r="D52" s="1">
        <v>0</v>
      </c>
      <c r="E52" s="1">
        <v>1390</v>
      </c>
      <c r="F52" s="1">
        <v>120</v>
      </c>
      <c r="G52" s="1">
        <v>7248</v>
      </c>
      <c r="H52" s="1">
        <v>0</v>
      </c>
      <c r="I52" s="1">
        <v>0</v>
      </c>
      <c r="J52" s="1">
        <v>0</v>
      </c>
      <c r="K52" s="1">
        <v>0</v>
      </c>
      <c r="L52" s="1">
        <v>0</v>
      </c>
      <c r="M52" s="1">
        <v>0</v>
      </c>
      <c r="N52" s="2"/>
    </row>
    <row r="53" spans="1:14" ht="4.5" customHeight="1">
      <c r="A53" s="4"/>
      <c r="B53" s="43"/>
      <c r="C53" s="4"/>
      <c r="D53" s="4"/>
      <c r="E53" s="4"/>
      <c r="F53" s="4"/>
      <c r="G53" s="4"/>
      <c r="H53" s="4"/>
      <c r="I53" s="4"/>
      <c r="J53" s="4"/>
      <c r="K53" s="4"/>
      <c r="L53" s="4"/>
      <c r="M53" s="4"/>
      <c r="N53" s="2"/>
    </row>
    <row r="54" spans="1:14" ht="13.5">
      <c r="A54" s="2" t="s">
        <v>413</v>
      </c>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4.25">
      <c r="A56" s="64" t="s">
        <v>476</v>
      </c>
      <c r="B56" s="2"/>
      <c r="C56" s="2"/>
      <c r="D56" s="2"/>
      <c r="E56" s="2"/>
      <c r="F56" s="2"/>
      <c r="G56" s="2"/>
      <c r="H56" s="2"/>
      <c r="I56" s="2"/>
      <c r="J56" s="2"/>
      <c r="K56" s="2"/>
      <c r="L56" s="2"/>
      <c r="M56" s="2"/>
      <c r="N56" s="2"/>
    </row>
    <row r="57" spans="1:14" ht="9.75" customHeight="1">
      <c r="A57" s="2"/>
      <c r="B57" s="2"/>
      <c r="C57" s="2"/>
      <c r="D57" s="2"/>
      <c r="E57" s="2"/>
      <c r="F57" s="2"/>
      <c r="G57" s="2"/>
      <c r="H57" s="2"/>
      <c r="I57" s="2"/>
      <c r="J57" s="2"/>
      <c r="K57" s="2"/>
      <c r="L57" s="2"/>
      <c r="M57" s="2"/>
      <c r="N57" s="2"/>
    </row>
    <row r="58" spans="1:14" ht="13.5">
      <c r="A58" s="147" t="s">
        <v>88</v>
      </c>
      <c r="B58" s="143"/>
      <c r="C58" s="143" t="s">
        <v>110</v>
      </c>
      <c r="D58" s="143"/>
      <c r="E58" s="143"/>
      <c r="F58" s="143"/>
      <c r="G58" s="143" t="s">
        <v>111</v>
      </c>
      <c r="H58" s="143"/>
      <c r="I58" s="143"/>
      <c r="J58" s="143"/>
      <c r="K58" s="143" t="s">
        <v>112</v>
      </c>
      <c r="L58" s="143"/>
      <c r="M58" s="143"/>
      <c r="N58" s="144"/>
    </row>
    <row r="59" spans="1:14" ht="13.5">
      <c r="A59" s="147"/>
      <c r="B59" s="143"/>
      <c r="C59" s="143" t="s">
        <v>113</v>
      </c>
      <c r="D59" s="143"/>
      <c r="E59" s="143" t="s">
        <v>114</v>
      </c>
      <c r="F59" s="143"/>
      <c r="G59" s="143" t="s">
        <v>113</v>
      </c>
      <c r="H59" s="143"/>
      <c r="I59" s="143" t="s">
        <v>114</v>
      </c>
      <c r="J59" s="143"/>
      <c r="K59" s="143" t="s">
        <v>113</v>
      </c>
      <c r="L59" s="143"/>
      <c r="M59" s="143" t="s">
        <v>114</v>
      </c>
      <c r="N59" s="144"/>
    </row>
    <row r="60" spans="1:14" ht="4.5" customHeight="1">
      <c r="A60" s="2"/>
      <c r="B60" s="17"/>
      <c r="C60" s="2"/>
      <c r="D60" s="2"/>
      <c r="E60" s="2"/>
      <c r="F60" s="2"/>
      <c r="G60" s="2"/>
      <c r="H60" s="2"/>
      <c r="I60" s="2"/>
      <c r="J60" s="2"/>
      <c r="K60" s="2"/>
      <c r="L60" s="2"/>
      <c r="M60" s="2"/>
      <c r="N60" s="2"/>
    </row>
    <row r="61" spans="1:14" ht="13.5">
      <c r="A61" s="3" t="s">
        <v>527</v>
      </c>
      <c r="B61" s="17" t="s">
        <v>528</v>
      </c>
      <c r="C61" s="1"/>
      <c r="D61" s="1">
        <v>5515</v>
      </c>
      <c r="E61" s="1"/>
      <c r="F61" s="1">
        <v>460</v>
      </c>
      <c r="G61" s="1"/>
      <c r="H61" s="1">
        <v>2596</v>
      </c>
      <c r="I61" s="1"/>
      <c r="J61" s="1">
        <v>216</v>
      </c>
      <c r="K61" s="1"/>
      <c r="L61" s="1">
        <v>457</v>
      </c>
      <c r="M61" s="1"/>
      <c r="N61" s="1">
        <v>38</v>
      </c>
    </row>
    <row r="62" spans="1:14" ht="13.5">
      <c r="A62" s="3" t="s">
        <v>404</v>
      </c>
      <c r="B62" s="12" t="s">
        <v>82</v>
      </c>
      <c r="C62" s="1"/>
      <c r="D62" s="1">
        <v>5542</v>
      </c>
      <c r="E62" s="1"/>
      <c r="F62" s="1">
        <v>462</v>
      </c>
      <c r="G62" s="1"/>
      <c r="H62" s="1">
        <v>2724</v>
      </c>
      <c r="I62" s="1"/>
      <c r="J62" s="1">
        <v>227</v>
      </c>
      <c r="K62" s="1"/>
      <c r="L62" s="1">
        <v>385</v>
      </c>
      <c r="M62" s="1"/>
      <c r="N62" s="1">
        <v>32</v>
      </c>
    </row>
    <row r="63" spans="1:14" ht="13.5">
      <c r="A63" s="11" t="s">
        <v>404</v>
      </c>
      <c r="B63" s="12" t="s">
        <v>645</v>
      </c>
      <c r="C63" s="1"/>
      <c r="D63" s="1">
        <v>5589</v>
      </c>
      <c r="E63" s="1"/>
      <c r="F63" s="1">
        <v>466</v>
      </c>
      <c r="G63" s="1"/>
      <c r="H63" s="1">
        <v>2806</v>
      </c>
      <c r="I63" s="1"/>
      <c r="J63" s="1">
        <v>234</v>
      </c>
      <c r="K63" s="1"/>
      <c r="L63" s="1">
        <v>336</v>
      </c>
      <c r="M63" s="1"/>
      <c r="N63" s="1">
        <v>28</v>
      </c>
    </row>
    <row r="64" spans="1:14" ht="13.5">
      <c r="A64" s="11" t="s">
        <v>645</v>
      </c>
      <c r="B64" s="12" t="s">
        <v>647</v>
      </c>
      <c r="C64" s="1"/>
      <c r="D64" s="1">
        <v>5567</v>
      </c>
      <c r="E64" s="1"/>
      <c r="F64" s="1">
        <v>464</v>
      </c>
      <c r="G64" s="1"/>
      <c r="H64" s="1">
        <v>2767</v>
      </c>
      <c r="I64" s="1"/>
      <c r="J64" s="1">
        <v>231</v>
      </c>
      <c r="K64" s="1"/>
      <c r="L64" s="1">
        <v>303</v>
      </c>
      <c r="M64" s="1"/>
      <c r="N64" s="1">
        <v>25</v>
      </c>
    </row>
    <row r="65" spans="1:14" ht="13.5">
      <c r="A65" s="11" t="s">
        <v>645</v>
      </c>
      <c r="B65" s="12" t="s">
        <v>529</v>
      </c>
      <c r="C65" s="1"/>
      <c r="D65" s="1">
        <v>5713</v>
      </c>
      <c r="E65" s="1"/>
      <c r="F65" s="1">
        <v>476</v>
      </c>
      <c r="G65" s="1"/>
      <c r="H65" s="1">
        <v>2710</v>
      </c>
      <c r="I65" s="1"/>
      <c r="J65" s="1">
        <v>226</v>
      </c>
      <c r="K65" s="1"/>
      <c r="L65" s="1">
        <v>282</v>
      </c>
      <c r="M65" s="1"/>
      <c r="N65" s="1">
        <v>24</v>
      </c>
    </row>
    <row r="66" spans="1:14" ht="4.5" customHeight="1">
      <c r="A66" s="79"/>
      <c r="B66" s="127"/>
      <c r="C66" s="79"/>
      <c r="D66" s="79"/>
      <c r="E66" s="79"/>
      <c r="F66" s="79"/>
      <c r="G66" s="79"/>
      <c r="H66" s="79"/>
      <c r="I66" s="79"/>
      <c r="J66" s="79"/>
      <c r="K66" s="79"/>
      <c r="L66" s="79"/>
      <c r="M66" s="79"/>
      <c r="N66" s="79"/>
    </row>
    <row r="67" spans="1:14" ht="13.5">
      <c r="A67" s="2" t="s">
        <v>513</v>
      </c>
      <c r="B67" s="2"/>
      <c r="C67" s="2"/>
      <c r="D67" s="2"/>
      <c r="E67" s="2"/>
      <c r="F67" s="2"/>
      <c r="G67" s="2"/>
      <c r="H67" s="2"/>
      <c r="I67" s="2"/>
      <c r="J67" s="2"/>
      <c r="K67" s="2"/>
      <c r="L67" s="2"/>
      <c r="M67" s="2"/>
      <c r="N67" s="2"/>
    </row>
  </sheetData>
  <mergeCells count="33">
    <mergeCell ref="A58:B59"/>
    <mergeCell ref="E59:F59"/>
    <mergeCell ref="C59:D59"/>
    <mergeCell ref="K58:N58"/>
    <mergeCell ref="G58:J58"/>
    <mergeCell ref="C58:F58"/>
    <mergeCell ref="M59:N59"/>
    <mergeCell ref="K59:L59"/>
    <mergeCell ref="I59:J59"/>
    <mergeCell ref="G59:H59"/>
    <mergeCell ref="D39:E39"/>
    <mergeCell ref="D38:G38"/>
    <mergeCell ref="C38:C40"/>
    <mergeCell ref="A38:B40"/>
    <mergeCell ref="J38:J40"/>
    <mergeCell ref="I38:I40"/>
    <mergeCell ref="H38:H40"/>
    <mergeCell ref="F39:G39"/>
    <mergeCell ref="M39:M40"/>
    <mergeCell ref="L39:L40"/>
    <mergeCell ref="L38:M38"/>
    <mergeCell ref="K38:K40"/>
    <mergeCell ref="A26:B26"/>
    <mergeCell ref="D26:E26"/>
    <mergeCell ref="F26:G26"/>
    <mergeCell ref="L26:M26"/>
    <mergeCell ref="J26:K26"/>
    <mergeCell ref="H26:I26"/>
    <mergeCell ref="A6:B6"/>
    <mergeCell ref="L6:M6"/>
    <mergeCell ref="J6:K6"/>
    <mergeCell ref="H6:I6"/>
    <mergeCell ref="E6:F6"/>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5"/>
  <sheetViews>
    <sheetView workbookViewId="0" topLeftCell="A1">
      <selection activeCell="A1" sqref="A1"/>
    </sheetView>
  </sheetViews>
  <sheetFormatPr defaultColWidth="9.00390625" defaultRowHeight="13.5"/>
  <cols>
    <col min="1" max="1" width="7.625" style="74" customWidth="1"/>
    <col min="2" max="2" width="6.75390625" style="74" customWidth="1"/>
    <col min="3" max="3" width="7.875" style="74" customWidth="1"/>
    <col min="4" max="4" width="9.625" style="74" customWidth="1"/>
    <col min="5" max="8" width="7.875" style="74" customWidth="1"/>
    <col min="9" max="12" width="7.75390625" style="74" customWidth="1"/>
    <col min="13" max="16384" width="9.00390625" style="74" customWidth="1"/>
  </cols>
  <sheetData>
    <row r="1" spans="1:12" ht="13.5">
      <c r="A1" s="2"/>
      <c r="B1" s="2"/>
      <c r="C1" s="2"/>
      <c r="D1" s="2"/>
      <c r="E1" s="2"/>
      <c r="F1" s="2"/>
      <c r="G1" s="2"/>
      <c r="H1" s="2"/>
      <c r="I1" s="2"/>
      <c r="J1" s="2"/>
      <c r="K1" s="2"/>
      <c r="L1" s="3" t="s">
        <v>477</v>
      </c>
    </row>
    <row r="2" spans="1:12" ht="13.5">
      <c r="A2" s="2"/>
      <c r="B2" s="2"/>
      <c r="C2" s="2"/>
      <c r="D2" s="2"/>
      <c r="E2" s="2"/>
      <c r="F2" s="2"/>
      <c r="G2" s="2"/>
      <c r="H2" s="2"/>
      <c r="I2" s="2"/>
      <c r="J2" s="2"/>
      <c r="K2" s="2"/>
      <c r="L2" s="2"/>
    </row>
    <row r="3" spans="1:12" ht="14.25">
      <c r="A3" s="64" t="s">
        <v>478</v>
      </c>
      <c r="B3" s="2"/>
      <c r="C3" s="2"/>
      <c r="D3" s="2"/>
      <c r="E3" s="2"/>
      <c r="F3" s="2"/>
      <c r="G3" s="2"/>
      <c r="H3" s="2"/>
      <c r="I3" s="2"/>
      <c r="J3" s="2"/>
      <c r="K3" s="2"/>
      <c r="L3" s="2"/>
    </row>
    <row r="4" spans="1:12" ht="13.5">
      <c r="A4" s="2"/>
      <c r="B4" s="2"/>
      <c r="C4" s="2"/>
      <c r="D4" s="2"/>
      <c r="E4" s="2"/>
      <c r="F4" s="2"/>
      <c r="G4" s="2"/>
      <c r="H4" s="2"/>
      <c r="I4" s="2"/>
      <c r="J4" s="2"/>
      <c r="K4" s="2"/>
      <c r="L4" s="2"/>
    </row>
    <row r="5" spans="1:12" ht="13.5">
      <c r="A5" s="147" t="s">
        <v>121</v>
      </c>
      <c r="B5" s="143"/>
      <c r="C5" s="143" t="s">
        <v>122</v>
      </c>
      <c r="D5" s="143"/>
      <c r="E5" s="143"/>
      <c r="F5" s="143"/>
      <c r="G5" s="143" t="s">
        <v>123</v>
      </c>
      <c r="H5" s="143" t="s">
        <v>124</v>
      </c>
      <c r="I5" s="143" t="s">
        <v>125</v>
      </c>
      <c r="J5" s="143"/>
      <c r="K5" s="143"/>
      <c r="L5" s="144"/>
    </row>
    <row r="6" spans="1:12" ht="13.5">
      <c r="A6" s="147"/>
      <c r="B6" s="143"/>
      <c r="C6" s="143" t="s">
        <v>126</v>
      </c>
      <c r="D6" s="143"/>
      <c r="E6" s="34" t="s">
        <v>127</v>
      </c>
      <c r="F6" s="34" t="s">
        <v>128</v>
      </c>
      <c r="G6" s="143"/>
      <c r="H6" s="143"/>
      <c r="I6" s="143" t="s">
        <v>129</v>
      </c>
      <c r="J6" s="143"/>
      <c r="K6" s="143" t="s">
        <v>130</v>
      </c>
      <c r="L6" s="144"/>
    </row>
    <row r="7" spans="1:12" ht="13.5">
      <c r="A7" s="2"/>
      <c r="B7" s="17"/>
      <c r="C7" s="2"/>
      <c r="D7" s="123" t="s">
        <v>451</v>
      </c>
      <c r="E7" s="123" t="s">
        <v>451</v>
      </c>
      <c r="F7" s="123" t="s">
        <v>451</v>
      </c>
      <c r="G7" s="123" t="s">
        <v>131</v>
      </c>
      <c r="H7" s="123" t="s">
        <v>131</v>
      </c>
      <c r="I7" s="124"/>
      <c r="J7" s="123" t="s">
        <v>117</v>
      </c>
      <c r="K7" s="124"/>
      <c r="L7" s="123" t="s">
        <v>118</v>
      </c>
    </row>
    <row r="8" spans="1:12" ht="13.5">
      <c r="A8" s="3" t="s">
        <v>530</v>
      </c>
      <c r="B8" s="17" t="s">
        <v>531</v>
      </c>
      <c r="D8" s="1">
        <v>73585</v>
      </c>
      <c r="E8" s="1">
        <v>63937</v>
      </c>
      <c r="F8" s="1">
        <v>9648</v>
      </c>
      <c r="G8" s="1">
        <v>13484</v>
      </c>
      <c r="H8" s="1">
        <v>55264</v>
      </c>
      <c r="I8" s="150">
        <v>1804512</v>
      </c>
      <c r="J8" s="150"/>
      <c r="K8" s="150">
        <v>16824421</v>
      </c>
      <c r="L8" s="150"/>
    </row>
    <row r="9" spans="1:12" ht="13.5">
      <c r="A9" s="3" t="s">
        <v>404</v>
      </c>
      <c r="B9" s="12" t="s">
        <v>82</v>
      </c>
      <c r="D9" s="1">
        <v>62195</v>
      </c>
      <c r="E9" s="1">
        <v>56930</v>
      </c>
      <c r="F9" s="1">
        <v>5265</v>
      </c>
      <c r="G9" s="1">
        <v>14382</v>
      </c>
      <c r="H9" s="1">
        <v>25772</v>
      </c>
      <c r="I9" s="150">
        <v>1231345</v>
      </c>
      <c r="J9" s="150"/>
      <c r="K9" s="150">
        <v>3350605</v>
      </c>
      <c r="L9" s="150"/>
    </row>
    <row r="10" spans="1:12" ht="13.5">
      <c r="A10" s="11" t="s">
        <v>404</v>
      </c>
      <c r="B10" s="12" t="s">
        <v>645</v>
      </c>
      <c r="D10" s="1">
        <v>61708</v>
      </c>
      <c r="E10" s="1">
        <v>56289</v>
      </c>
      <c r="F10" s="1">
        <v>5419</v>
      </c>
      <c r="G10" s="1">
        <v>9418</v>
      </c>
      <c r="H10" s="1">
        <v>9905</v>
      </c>
      <c r="I10" s="150">
        <v>1063344</v>
      </c>
      <c r="J10" s="150"/>
      <c r="K10" s="150">
        <v>3057131</v>
      </c>
      <c r="L10" s="150"/>
    </row>
    <row r="11" spans="1:12" ht="13.5">
      <c r="A11" s="11" t="s">
        <v>404</v>
      </c>
      <c r="B11" s="12" t="s">
        <v>647</v>
      </c>
      <c r="D11" s="1">
        <v>67547</v>
      </c>
      <c r="E11" s="1">
        <v>60118</v>
      </c>
      <c r="F11" s="1">
        <v>7429</v>
      </c>
      <c r="G11" s="1">
        <v>16081</v>
      </c>
      <c r="H11" s="1">
        <v>10242</v>
      </c>
      <c r="I11" s="150">
        <v>1065519</v>
      </c>
      <c r="J11" s="150"/>
      <c r="K11" s="150">
        <v>3079149</v>
      </c>
      <c r="L11" s="150"/>
    </row>
    <row r="12" spans="1:12" ht="13.5">
      <c r="A12" s="11" t="s">
        <v>404</v>
      </c>
      <c r="B12" s="12" t="s">
        <v>529</v>
      </c>
      <c r="D12" s="1">
        <v>64511</v>
      </c>
      <c r="E12" s="1">
        <v>58803</v>
      </c>
      <c r="F12" s="1">
        <v>5708</v>
      </c>
      <c r="G12" s="1">
        <v>11832</v>
      </c>
      <c r="H12" s="1">
        <v>14868</v>
      </c>
      <c r="I12" s="149">
        <v>1099672</v>
      </c>
      <c r="J12" s="149"/>
      <c r="K12" s="149">
        <v>3097371</v>
      </c>
      <c r="L12" s="149"/>
    </row>
    <row r="13" spans="1:12" ht="13.5">
      <c r="A13" s="2" t="s">
        <v>132</v>
      </c>
      <c r="B13" s="17"/>
      <c r="D13" s="7">
        <v>0</v>
      </c>
      <c r="E13" s="7">
        <v>0</v>
      </c>
      <c r="F13" s="7">
        <v>0</v>
      </c>
      <c r="G13" s="7">
        <v>0</v>
      </c>
      <c r="H13" s="7">
        <v>0</v>
      </c>
      <c r="I13" s="26"/>
      <c r="J13" s="7">
        <v>0</v>
      </c>
      <c r="K13" s="26"/>
      <c r="L13" s="7">
        <v>0</v>
      </c>
    </row>
    <row r="14" spans="1:12" ht="13.5">
      <c r="A14" s="2" t="s">
        <v>133</v>
      </c>
      <c r="B14" s="17"/>
      <c r="D14" s="1">
        <v>872</v>
      </c>
      <c r="E14" s="1">
        <v>872</v>
      </c>
      <c r="F14" s="7">
        <v>0</v>
      </c>
      <c r="G14" s="1">
        <v>391</v>
      </c>
      <c r="H14" s="1">
        <v>2505</v>
      </c>
      <c r="I14" s="7"/>
      <c r="J14" s="7">
        <v>55336</v>
      </c>
      <c r="K14" s="7"/>
      <c r="L14" s="7">
        <v>165322</v>
      </c>
    </row>
    <row r="15" spans="1:12" ht="13.5">
      <c r="A15" s="2" t="s">
        <v>405</v>
      </c>
      <c r="B15" s="17"/>
      <c r="D15" s="1">
        <v>31448</v>
      </c>
      <c r="E15" s="1">
        <v>31448</v>
      </c>
      <c r="F15" s="7">
        <v>0</v>
      </c>
      <c r="G15" s="1">
        <v>5525</v>
      </c>
      <c r="H15" s="1">
        <v>5669</v>
      </c>
      <c r="I15" s="26"/>
      <c r="J15" s="26">
        <v>456232</v>
      </c>
      <c r="K15" s="26"/>
      <c r="L15" s="26">
        <v>790949</v>
      </c>
    </row>
    <row r="16" spans="1:12" ht="13.5">
      <c r="A16" s="2" t="s">
        <v>406</v>
      </c>
      <c r="B16" s="17"/>
      <c r="D16" s="1">
        <v>7108</v>
      </c>
      <c r="E16" s="1">
        <v>3986</v>
      </c>
      <c r="F16" s="1">
        <v>3122</v>
      </c>
      <c r="G16" s="1">
        <v>907</v>
      </c>
      <c r="H16" s="1">
        <v>966</v>
      </c>
      <c r="I16" s="26"/>
      <c r="J16" s="26">
        <v>155989</v>
      </c>
      <c r="K16" s="149">
        <v>1047831</v>
      </c>
      <c r="L16" s="151"/>
    </row>
    <row r="17" spans="1:12" ht="13.5">
      <c r="A17" s="2" t="s">
        <v>407</v>
      </c>
      <c r="B17" s="17"/>
      <c r="D17" s="1">
        <v>7544</v>
      </c>
      <c r="E17" s="1">
        <v>4958</v>
      </c>
      <c r="F17" s="1">
        <v>2586</v>
      </c>
      <c r="G17" s="1">
        <v>1191</v>
      </c>
      <c r="H17" s="1">
        <v>1017</v>
      </c>
      <c r="I17" s="26"/>
      <c r="J17" s="26">
        <v>258027</v>
      </c>
      <c r="K17" s="26"/>
      <c r="L17" s="26">
        <v>765937</v>
      </c>
    </row>
    <row r="18" spans="1:12" ht="13.5">
      <c r="A18" s="2" t="s">
        <v>134</v>
      </c>
      <c r="B18" s="17"/>
      <c r="D18" s="1">
        <v>10296</v>
      </c>
      <c r="E18" s="1">
        <v>10296</v>
      </c>
      <c r="F18" s="7">
        <v>0</v>
      </c>
      <c r="G18" s="1">
        <v>714</v>
      </c>
      <c r="H18" s="1">
        <v>1982</v>
      </c>
      <c r="I18" s="26"/>
      <c r="J18" s="26">
        <v>112612</v>
      </c>
      <c r="K18" s="26"/>
      <c r="L18" s="26">
        <v>276344</v>
      </c>
    </row>
    <row r="19" spans="1:12" ht="13.5">
      <c r="A19" s="2" t="s">
        <v>568</v>
      </c>
      <c r="B19" s="17"/>
      <c r="D19" s="1">
        <v>7243</v>
      </c>
      <c r="E19" s="1">
        <v>7243</v>
      </c>
      <c r="F19" s="7">
        <v>0</v>
      </c>
      <c r="G19" s="1">
        <v>3104</v>
      </c>
      <c r="H19" s="1">
        <v>2729</v>
      </c>
      <c r="I19" s="26"/>
      <c r="J19" s="26">
        <v>61476</v>
      </c>
      <c r="K19" s="26"/>
      <c r="L19" s="26">
        <v>50988</v>
      </c>
    </row>
    <row r="20" spans="1:12" ht="4.5" customHeight="1">
      <c r="A20" s="4"/>
      <c r="B20" s="43"/>
      <c r="C20" s="4"/>
      <c r="D20" s="4"/>
      <c r="E20" s="4"/>
      <c r="F20" s="4"/>
      <c r="G20" s="4"/>
      <c r="H20" s="4"/>
      <c r="I20" s="4"/>
      <c r="J20" s="4"/>
      <c r="K20" s="4"/>
      <c r="L20" s="4"/>
    </row>
    <row r="21" spans="1:12" ht="13.5">
      <c r="A21" s="66" t="s">
        <v>502</v>
      </c>
      <c r="B21" s="2"/>
      <c r="C21" s="2"/>
      <c r="D21" s="2"/>
      <c r="E21" s="2"/>
      <c r="F21" s="2"/>
      <c r="G21" s="2"/>
      <c r="H21" s="2"/>
      <c r="I21" s="2"/>
      <c r="J21" s="2"/>
      <c r="K21" s="2"/>
      <c r="L21" s="2"/>
    </row>
    <row r="22" spans="1:12" ht="13.5">
      <c r="A22" s="2" t="s">
        <v>514</v>
      </c>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4.25">
      <c r="A25" s="64" t="s">
        <v>479</v>
      </c>
      <c r="B25" s="2"/>
      <c r="C25" s="2"/>
      <c r="D25" s="2"/>
      <c r="E25" s="2"/>
      <c r="F25" s="2"/>
      <c r="G25" s="2"/>
      <c r="H25" s="2"/>
      <c r="I25" s="2"/>
      <c r="J25" s="2"/>
      <c r="K25" s="2"/>
      <c r="L25" s="2"/>
    </row>
    <row r="26" spans="1:12" ht="13.5">
      <c r="A26" s="66" t="s">
        <v>145</v>
      </c>
      <c r="B26" s="2"/>
      <c r="C26" s="2"/>
      <c r="D26" s="2"/>
      <c r="E26" s="2"/>
      <c r="F26" s="2"/>
      <c r="G26" s="2"/>
      <c r="H26" s="2"/>
      <c r="I26" s="2"/>
      <c r="J26" s="2"/>
      <c r="K26" s="2"/>
      <c r="L26" s="2"/>
    </row>
    <row r="27" spans="1:12" ht="13.5">
      <c r="A27" s="147" t="s">
        <v>135</v>
      </c>
      <c r="B27" s="143"/>
      <c r="C27" s="143" t="s">
        <v>136</v>
      </c>
      <c r="D27" s="143"/>
      <c r="E27" s="143"/>
      <c r="F27" s="143" t="s">
        <v>137</v>
      </c>
      <c r="G27" s="143"/>
      <c r="H27" s="143"/>
      <c r="I27" s="143" t="s">
        <v>431</v>
      </c>
      <c r="J27" s="143"/>
      <c r="K27" s="144"/>
      <c r="L27" s="2"/>
    </row>
    <row r="28" spans="1:12" ht="13.5">
      <c r="A28" s="147"/>
      <c r="B28" s="143"/>
      <c r="C28" s="34" t="s">
        <v>138</v>
      </c>
      <c r="D28" s="143" t="s">
        <v>139</v>
      </c>
      <c r="E28" s="143"/>
      <c r="F28" s="34" t="s">
        <v>138</v>
      </c>
      <c r="G28" s="143" t="s">
        <v>139</v>
      </c>
      <c r="H28" s="143"/>
      <c r="I28" s="34" t="s">
        <v>138</v>
      </c>
      <c r="J28" s="143" t="s">
        <v>139</v>
      </c>
      <c r="K28" s="144"/>
      <c r="L28" s="2"/>
    </row>
    <row r="29" spans="1:12" ht="4.5" customHeight="1">
      <c r="A29" s="2"/>
      <c r="B29" s="17"/>
      <c r="C29" s="2"/>
      <c r="D29" s="2"/>
      <c r="E29" s="2"/>
      <c r="F29" s="2"/>
      <c r="G29" s="2"/>
      <c r="H29" s="2"/>
      <c r="I29" s="2"/>
      <c r="J29" s="2"/>
      <c r="K29" s="2"/>
      <c r="L29" s="2"/>
    </row>
    <row r="30" spans="1:12" ht="13.5">
      <c r="A30" s="3" t="s">
        <v>530</v>
      </c>
      <c r="B30" s="17" t="s">
        <v>531</v>
      </c>
      <c r="C30" s="1">
        <v>611</v>
      </c>
      <c r="D30" s="125"/>
      <c r="E30" s="26">
        <v>5275</v>
      </c>
      <c r="F30" s="1">
        <v>126</v>
      </c>
      <c r="G30" s="125"/>
      <c r="H30" s="1">
        <v>766</v>
      </c>
      <c r="I30" s="1">
        <v>5978</v>
      </c>
      <c r="J30" s="125"/>
      <c r="K30" s="1">
        <v>28307</v>
      </c>
      <c r="L30" s="2"/>
    </row>
    <row r="31" spans="1:12" ht="13.5">
      <c r="A31" s="3" t="s">
        <v>404</v>
      </c>
      <c r="B31" s="12" t="s">
        <v>82</v>
      </c>
      <c r="C31" s="1">
        <v>726</v>
      </c>
      <c r="D31" s="125"/>
      <c r="E31" s="26">
        <v>5334</v>
      </c>
      <c r="F31" s="1">
        <v>122</v>
      </c>
      <c r="G31" s="125"/>
      <c r="H31" s="1">
        <v>766</v>
      </c>
      <c r="I31" s="1">
        <v>5936</v>
      </c>
      <c r="J31" s="125"/>
      <c r="K31" s="1">
        <v>28271</v>
      </c>
      <c r="L31" s="2"/>
    </row>
    <row r="32" spans="1:12" ht="13.5">
      <c r="A32" s="11" t="s">
        <v>404</v>
      </c>
      <c r="B32" s="12" t="s">
        <v>645</v>
      </c>
      <c r="C32" s="1">
        <v>849</v>
      </c>
      <c r="D32" s="125"/>
      <c r="E32" s="26">
        <v>5522</v>
      </c>
      <c r="F32" s="1">
        <v>152</v>
      </c>
      <c r="G32" s="125"/>
      <c r="H32" s="1">
        <v>832</v>
      </c>
      <c r="I32" s="1">
        <v>16165</v>
      </c>
      <c r="J32" s="125"/>
      <c r="K32" s="1">
        <v>36992</v>
      </c>
      <c r="L32" s="2"/>
    </row>
    <row r="33" spans="1:12" ht="13.5">
      <c r="A33" s="11" t="s">
        <v>404</v>
      </c>
      <c r="B33" s="12" t="s">
        <v>647</v>
      </c>
      <c r="C33" s="1">
        <v>746</v>
      </c>
      <c r="D33" s="125"/>
      <c r="E33" s="26">
        <v>5456</v>
      </c>
      <c r="F33" s="1">
        <v>115</v>
      </c>
      <c r="G33" s="125"/>
      <c r="H33" s="1">
        <v>842</v>
      </c>
      <c r="I33" s="1">
        <v>6223</v>
      </c>
      <c r="J33" s="125"/>
      <c r="K33" s="1">
        <v>33189</v>
      </c>
      <c r="L33" s="2"/>
    </row>
    <row r="34" spans="1:12" ht="13.5">
      <c r="A34" s="11" t="s">
        <v>404</v>
      </c>
      <c r="B34" s="12" t="s">
        <v>529</v>
      </c>
      <c r="C34" s="1">
        <v>642</v>
      </c>
      <c r="D34" s="125"/>
      <c r="E34" s="26">
        <v>5500</v>
      </c>
      <c r="F34" s="1">
        <v>122</v>
      </c>
      <c r="G34" s="125"/>
      <c r="H34" s="1">
        <v>853</v>
      </c>
      <c r="I34" s="1">
        <v>6013</v>
      </c>
      <c r="J34" s="125"/>
      <c r="K34" s="1">
        <v>36075</v>
      </c>
      <c r="L34" s="2"/>
    </row>
    <row r="35" spans="1:12" ht="4.5" customHeight="1">
      <c r="A35" s="4"/>
      <c r="B35" s="43"/>
      <c r="C35" s="4"/>
      <c r="D35" s="4"/>
      <c r="E35" s="4"/>
      <c r="F35" s="4"/>
      <c r="G35" s="4"/>
      <c r="H35" s="4"/>
      <c r="I35" s="4"/>
      <c r="J35" s="4"/>
      <c r="K35" s="4"/>
      <c r="L35" s="2"/>
    </row>
    <row r="36" spans="1:12" ht="13.5">
      <c r="A36" s="66" t="s">
        <v>140</v>
      </c>
      <c r="B36" s="2"/>
      <c r="C36" s="2"/>
      <c r="D36" s="2"/>
      <c r="E36" s="2"/>
      <c r="F36" s="2"/>
      <c r="G36" s="2"/>
      <c r="H36" s="2"/>
      <c r="I36" s="2"/>
      <c r="J36" s="2"/>
      <c r="K36" s="2"/>
      <c r="L36" s="2"/>
    </row>
    <row r="37" spans="1:12" ht="13.5">
      <c r="A37" s="2" t="s">
        <v>515</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3.5">
      <c r="A39" s="2"/>
      <c r="B39" s="2"/>
      <c r="C39" s="2"/>
      <c r="D39" s="2"/>
      <c r="E39" s="2"/>
      <c r="F39" s="2"/>
      <c r="G39" s="2"/>
      <c r="H39" s="2"/>
      <c r="I39" s="2"/>
      <c r="J39" s="2"/>
      <c r="K39" s="2"/>
      <c r="L39" s="2"/>
    </row>
    <row r="40" spans="1:12" ht="14.25">
      <c r="A40" s="64" t="s">
        <v>683</v>
      </c>
      <c r="B40" s="2"/>
      <c r="C40" s="2"/>
      <c r="D40" s="2"/>
      <c r="E40" s="2"/>
      <c r="F40" s="2"/>
      <c r="G40" s="2"/>
      <c r="H40" s="2"/>
      <c r="I40" s="2"/>
      <c r="J40" s="2"/>
      <c r="K40" s="2"/>
      <c r="L40" s="2"/>
    </row>
    <row r="41" spans="1:12" ht="13.5">
      <c r="A41" s="2"/>
      <c r="B41" s="2"/>
      <c r="C41" s="2"/>
      <c r="D41" s="2"/>
      <c r="E41" s="2"/>
      <c r="F41" s="2"/>
      <c r="G41" s="2"/>
      <c r="H41" s="2"/>
      <c r="I41" s="2"/>
      <c r="J41" s="2"/>
      <c r="K41" s="2"/>
      <c r="L41" s="2"/>
    </row>
    <row r="42" spans="1:12" ht="13.5">
      <c r="A42" s="147" t="s">
        <v>119</v>
      </c>
      <c r="B42" s="143"/>
      <c r="C42" s="143"/>
      <c r="D42" s="34" t="s">
        <v>441</v>
      </c>
      <c r="E42" s="30" t="s">
        <v>417</v>
      </c>
      <c r="F42" s="30" t="s">
        <v>425</v>
      </c>
      <c r="G42" s="30" t="s">
        <v>436</v>
      </c>
      <c r="H42" s="30" t="s">
        <v>532</v>
      </c>
      <c r="I42" s="2"/>
      <c r="J42" s="2"/>
      <c r="K42" s="2"/>
      <c r="L42" s="2"/>
    </row>
    <row r="43" spans="1:12" ht="4.5" customHeight="1">
      <c r="A43" s="27"/>
      <c r="B43" s="27"/>
      <c r="C43" s="37"/>
      <c r="D43" s="2"/>
      <c r="E43" s="2"/>
      <c r="F43" s="2"/>
      <c r="G43" s="2"/>
      <c r="H43" s="2"/>
      <c r="I43" s="2"/>
      <c r="J43" s="2"/>
      <c r="K43" s="2"/>
      <c r="L43" s="2"/>
    </row>
    <row r="44" spans="1:12" ht="13.5">
      <c r="A44" s="2" t="s">
        <v>409</v>
      </c>
      <c r="B44" s="31"/>
      <c r="C44" s="17"/>
      <c r="D44" s="1">
        <v>11</v>
      </c>
      <c r="E44" s="1">
        <v>11</v>
      </c>
      <c r="F44" s="1">
        <v>10</v>
      </c>
      <c r="G44" s="1">
        <v>10</v>
      </c>
      <c r="H44" s="1">
        <v>11</v>
      </c>
      <c r="I44" s="2"/>
      <c r="J44" s="2"/>
      <c r="K44" s="2"/>
      <c r="L44" s="2"/>
    </row>
    <row r="45" spans="1:12" ht="13.5">
      <c r="A45" s="2" t="s">
        <v>408</v>
      </c>
      <c r="B45" s="31"/>
      <c r="C45" s="17"/>
      <c r="D45" s="1">
        <v>3</v>
      </c>
      <c r="E45" s="1">
        <v>5</v>
      </c>
      <c r="F45" s="1">
        <v>4</v>
      </c>
      <c r="G45" s="1">
        <v>3</v>
      </c>
      <c r="H45" s="1">
        <v>4</v>
      </c>
      <c r="I45" s="2"/>
      <c r="J45" s="2"/>
      <c r="K45" s="2"/>
      <c r="L45" s="2"/>
    </row>
    <row r="46" spans="1:12" ht="13.5">
      <c r="A46" s="2" t="s">
        <v>120</v>
      </c>
      <c r="B46" s="31"/>
      <c r="C46" s="17"/>
      <c r="D46" s="1">
        <v>108</v>
      </c>
      <c r="E46" s="7">
        <v>101</v>
      </c>
      <c r="F46" s="1">
        <v>94</v>
      </c>
      <c r="G46" s="1">
        <v>83</v>
      </c>
      <c r="H46" s="1">
        <v>67</v>
      </c>
      <c r="I46" s="2"/>
      <c r="J46" s="2"/>
      <c r="K46" s="2"/>
      <c r="L46" s="2"/>
    </row>
    <row r="47" spans="1:12" ht="4.5" customHeight="1">
      <c r="A47" s="4"/>
      <c r="B47" s="4"/>
      <c r="C47" s="43"/>
      <c r="D47" s="4"/>
      <c r="E47" s="4"/>
      <c r="F47" s="4"/>
      <c r="G47" s="4"/>
      <c r="H47" s="4"/>
      <c r="I47" s="2"/>
      <c r="J47" s="2"/>
      <c r="K47" s="2"/>
      <c r="L47" s="2"/>
    </row>
    <row r="48" spans="1:12" ht="13.5">
      <c r="A48" s="2" t="s">
        <v>562</v>
      </c>
      <c r="B48" s="2"/>
      <c r="C48" s="2"/>
      <c r="D48" s="2"/>
      <c r="E48" s="2"/>
      <c r="F48" s="2"/>
      <c r="G48" s="2"/>
      <c r="H48" s="2"/>
      <c r="I48" s="2"/>
      <c r="J48" s="2"/>
      <c r="K48" s="2"/>
      <c r="L48" s="2"/>
    </row>
    <row r="49" spans="1:12" ht="13.5">
      <c r="A49" s="2"/>
      <c r="B49" s="2"/>
      <c r="C49" s="2"/>
      <c r="D49" s="2"/>
      <c r="E49" s="2"/>
      <c r="F49" s="2"/>
      <c r="G49" s="2"/>
      <c r="H49" s="2"/>
      <c r="I49" s="2"/>
      <c r="J49" s="2"/>
      <c r="K49" s="2"/>
      <c r="L49" s="2"/>
    </row>
    <row r="50" spans="1:12" ht="13.5">
      <c r="A50" s="2"/>
      <c r="B50" s="2"/>
      <c r="C50" s="2"/>
      <c r="D50" s="2"/>
      <c r="E50" s="2"/>
      <c r="F50" s="2"/>
      <c r="G50" s="2"/>
      <c r="H50" s="2"/>
      <c r="I50" s="2"/>
      <c r="J50" s="2"/>
      <c r="K50" s="2"/>
      <c r="L50" s="2"/>
    </row>
    <row r="51" spans="1:12" ht="14.25">
      <c r="A51" s="64" t="s">
        <v>480</v>
      </c>
      <c r="B51" s="2"/>
      <c r="C51" s="2"/>
      <c r="D51" s="2"/>
      <c r="E51" s="2"/>
      <c r="F51" s="2"/>
      <c r="G51" s="2"/>
      <c r="H51" s="2"/>
      <c r="I51" s="2"/>
      <c r="J51" s="2"/>
      <c r="K51" s="2"/>
      <c r="L51" s="2"/>
    </row>
    <row r="52" spans="1:12" ht="13.5">
      <c r="A52" s="2"/>
      <c r="B52" s="2"/>
      <c r="C52" s="2"/>
      <c r="D52" s="2"/>
      <c r="E52" s="2"/>
      <c r="F52" s="2"/>
      <c r="G52" s="2"/>
      <c r="H52" s="2"/>
      <c r="I52" s="2"/>
      <c r="J52" s="2"/>
      <c r="L52" s="3" t="s">
        <v>141</v>
      </c>
    </row>
    <row r="53" spans="1:12" ht="13.5">
      <c r="A53" s="147" t="s">
        <v>142</v>
      </c>
      <c r="B53" s="143"/>
      <c r="C53" s="143" t="s">
        <v>533</v>
      </c>
      <c r="D53" s="143"/>
      <c r="E53" s="144" t="s">
        <v>437</v>
      </c>
      <c r="F53" s="147"/>
      <c r="G53" s="144" t="s">
        <v>438</v>
      </c>
      <c r="H53" s="147"/>
      <c r="I53" s="144" t="s">
        <v>534</v>
      </c>
      <c r="J53" s="147"/>
      <c r="K53" s="143" t="s">
        <v>535</v>
      </c>
      <c r="L53" s="144"/>
    </row>
    <row r="54" spans="1:12" ht="13.5">
      <c r="A54" s="147"/>
      <c r="B54" s="143"/>
      <c r="C54" s="34" t="s">
        <v>143</v>
      </c>
      <c r="D54" s="34" t="s">
        <v>144</v>
      </c>
      <c r="E54" s="34" t="s">
        <v>143</v>
      </c>
      <c r="F54" s="34" t="s">
        <v>144</v>
      </c>
      <c r="G54" s="34" t="s">
        <v>143</v>
      </c>
      <c r="H54" s="34" t="s">
        <v>144</v>
      </c>
      <c r="I54" s="34" t="s">
        <v>143</v>
      </c>
      <c r="J54" s="34" t="s">
        <v>144</v>
      </c>
      <c r="K54" s="34" t="s">
        <v>143</v>
      </c>
      <c r="L54" s="39" t="s">
        <v>144</v>
      </c>
    </row>
    <row r="55" spans="1:12" ht="4.5" customHeight="1">
      <c r="A55" s="2"/>
      <c r="B55" s="17"/>
      <c r="C55" s="2"/>
      <c r="D55" s="2"/>
      <c r="E55" s="2"/>
      <c r="F55" s="2"/>
      <c r="G55" s="2"/>
      <c r="H55" s="2"/>
      <c r="I55" s="2"/>
      <c r="J55" s="2"/>
      <c r="K55" s="2"/>
      <c r="L55" s="2"/>
    </row>
    <row r="56" spans="1:12" ht="13.5">
      <c r="A56" s="2" t="s">
        <v>444</v>
      </c>
      <c r="B56" s="17"/>
      <c r="C56" s="1">
        <v>387</v>
      </c>
      <c r="D56" s="1">
        <v>26970</v>
      </c>
      <c r="E56" s="1">
        <v>386</v>
      </c>
      <c r="F56" s="1">
        <v>26851</v>
      </c>
      <c r="G56" s="1">
        <v>384</v>
      </c>
      <c r="H56" s="1">
        <v>26094</v>
      </c>
      <c r="I56" s="7" t="s">
        <v>684</v>
      </c>
      <c r="J56" s="7" t="s">
        <v>685</v>
      </c>
      <c r="K56" s="1">
        <f>SUM(K57:K63)</f>
        <v>374</v>
      </c>
      <c r="L56" s="1">
        <f>SUM(L57:L63)</f>
        <v>23149</v>
      </c>
    </row>
    <row r="57" spans="1:12" ht="13.5">
      <c r="A57" s="2" t="s">
        <v>463</v>
      </c>
      <c r="B57" s="17"/>
      <c r="C57" s="1">
        <v>70</v>
      </c>
      <c r="D57" s="1">
        <v>5117</v>
      </c>
      <c r="E57" s="1">
        <v>69</v>
      </c>
      <c r="F57" s="1">
        <v>5002</v>
      </c>
      <c r="G57" s="1">
        <v>67</v>
      </c>
      <c r="H57" s="1">
        <v>4835</v>
      </c>
      <c r="I57" s="7" t="s">
        <v>686</v>
      </c>
      <c r="J57" s="7" t="s">
        <v>687</v>
      </c>
      <c r="K57" s="1">
        <v>65</v>
      </c>
      <c r="L57" s="1">
        <v>4369</v>
      </c>
    </row>
    <row r="58" spans="1:12" ht="13.5">
      <c r="A58" s="2" t="s">
        <v>445</v>
      </c>
      <c r="B58" s="17"/>
      <c r="C58" s="1">
        <v>90</v>
      </c>
      <c r="D58" s="1">
        <v>5778</v>
      </c>
      <c r="E58" s="1">
        <v>91</v>
      </c>
      <c r="F58" s="1">
        <v>5835</v>
      </c>
      <c r="G58" s="1">
        <v>92</v>
      </c>
      <c r="H58" s="1">
        <v>5736</v>
      </c>
      <c r="I58" s="1">
        <v>91</v>
      </c>
      <c r="J58" s="1">
        <v>5534</v>
      </c>
      <c r="K58" s="1">
        <v>89</v>
      </c>
      <c r="L58" s="1">
        <v>5231</v>
      </c>
    </row>
    <row r="59" spans="1:12" ht="13.5">
      <c r="A59" s="2" t="s">
        <v>446</v>
      </c>
      <c r="B59" s="17"/>
      <c r="C59" s="1">
        <v>63</v>
      </c>
      <c r="D59" s="1">
        <v>4289</v>
      </c>
      <c r="E59" s="1">
        <v>64</v>
      </c>
      <c r="F59" s="1">
        <v>4231</v>
      </c>
      <c r="G59" s="1">
        <v>63</v>
      </c>
      <c r="H59" s="1">
        <v>4076</v>
      </c>
      <c r="I59" s="1">
        <v>64</v>
      </c>
      <c r="J59" s="1">
        <v>4047</v>
      </c>
      <c r="K59" s="1">
        <v>61</v>
      </c>
      <c r="L59" s="1">
        <v>3644</v>
      </c>
    </row>
    <row r="60" spans="1:12" ht="13.5">
      <c r="A60" s="2" t="s">
        <v>447</v>
      </c>
      <c r="B60" s="17"/>
      <c r="C60" s="1">
        <v>76</v>
      </c>
      <c r="D60" s="1">
        <v>5087</v>
      </c>
      <c r="E60" s="1">
        <v>74</v>
      </c>
      <c r="F60" s="1">
        <v>4939</v>
      </c>
      <c r="G60" s="1">
        <v>74</v>
      </c>
      <c r="H60" s="1">
        <v>4781</v>
      </c>
      <c r="I60" s="1">
        <v>75</v>
      </c>
      <c r="J60" s="1">
        <v>4673</v>
      </c>
      <c r="K60" s="1">
        <v>74</v>
      </c>
      <c r="L60" s="1">
        <v>4508</v>
      </c>
    </row>
    <row r="61" spans="1:12" ht="13.5">
      <c r="A61" s="2" t="s">
        <v>448</v>
      </c>
      <c r="B61" s="17"/>
      <c r="C61" s="1">
        <v>24</v>
      </c>
      <c r="D61" s="1">
        <v>1492</v>
      </c>
      <c r="E61" s="1">
        <v>24</v>
      </c>
      <c r="F61" s="1">
        <v>1498</v>
      </c>
      <c r="G61" s="1">
        <v>24</v>
      </c>
      <c r="H61" s="1">
        <v>1454</v>
      </c>
      <c r="I61" s="1">
        <v>24</v>
      </c>
      <c r="J61" s="1">
        <v>1425</v>
      </c>
      <c r="K61" s="1">
        <v>21</v>
      </c>
      <c r="L61" s="1">
        <v>1195</v>
      </c>
    </row>
    <row r="62" spans="1:12" ht="13.5">
      <c r="A62" s="2" t="s">
        <v>449</v>
      </c>
      <c r="B62" s="17"/>
      <c r="C62" s="1">
        <v>61</v>
      </c>
      <c r="D62" s="1">
        <v>4011</v>
      </c>
      <c r="E62" s="1">
        <v>61</v>
      </c>
      <c r="F62" s="1">
        <v>4015</v>
      </c>
      <c r="G62" s="1">
        <v>61</v>
      </c>
      <c r="H62" s="1">
        <v>3884</v>
      </c>
      <c r="I62" s="1">
        <v>62</v>
      </c>
      <c r="J62" s="1">
        <v>3725</v>
      </c>
      <c r="K62" s="1">
        <v>61</v>
      </c>
      <c r="L62" s="1">
        <v>3523</v>
      </c>
    </row>
    <row r="63" spans="1:12" ht="13.5">
      <c r="A63" s="2" t="s">
        <v>450</v>
      </c>
      <c r="B63" s="17"/>
      <c r="C63" s="1">
        <v>3</v>
      </c>
      <c r="D63" s="1">
        <v>1196</v>
      </c>
      <c r="E63" s="1">
        <v>3</v>
      </c>
      <c r="F63" s="1">
        <v>1331</v>
      </c>
      <c r="G63" s="1">
        <v>3</v>
      </c>
      <c r="H63" s="1">
        <v>1328</v>
      </c>
      <c r="I63" s="1">
        <v>3</v>
      </c>
      <c r="J63" s="1">
        <v>1216</v>
      </c>
      <c r="K63" s="1">
        <v>3</v>
      </c>
      <c r="L63" s="1">
        <v>679</v>
      </c>
    </row>
    <row r="64" spans="1:12" ht="4.5" customHeight="1">
      <c r="A64" s="4"/>
      <c r="B64" s="43"/>
      <c r="C64" s="4"/>
      <c r="D64" s="4"/>
      <c r="E64" s="4"/>
      <c r="F64" s="4"/>
      <c r="G64" s="4"/>
      <c r="H64" s="4"/>
      <c r="I64" s="4"/>
      <c r="J64" s="4"/>
      <c r="K64" s="4"/>
      <c r="L64" s="4"/>
    </row>
    <row r="65" spans="1:12" ht="13.5">
      <c r="A65" s="2" t="s">
        <v>516</v>
      </c>
      <c r="B65" s="2"/>
      <c r="C65" s="2"/>
      <c r="D65" s="2"/>
      <c r="E65" s="2"/>
      <c r="F65" s="2"/>
      <c r="G65" s="2"/>
      <c r="H65" s="2"/>
      <c r="I65" s="2"/>
      <c r="J65" s="2"/>
      <c r="K65" s="2"/>
      <c r="L65" s="2"/>
    </row>
  </sheetData>
  <mergeCells count="33">
    <mergeCell ref="A42:C42"/>
    <mergeCell ref="K53:L53"/>
    <mergeCell ref="I53:J53"/>
    <mergeCell ref="G53:H53"/>
    <mergeCell ref="E53:F53"/>
    <mergeCell ref="C53:D53"/>
    <mergeCell ref="A53:B54"/>
    <mergeCell ref="K10:L10"/>
    <mergeCell ref="K9:L9"/>
    <mergeCell ref="A27:B28"/>
    <mergeCell ref="G28:H28"/>
    <mergeCell ref="F27:H27"/>
    <mergeCell ref="K16:L16"/>
    <mergeCell ref="K8:L8"/>
    <mergeCell ref="C5:F5"/>
    <mergeCell ref="D28:E28"/>
    <mergeCell ref="C27:E27"/>
    <mergeCell ref="I10:J10"/>
    <mergeCell ref="I9:J9"/>
    <mergeCell ref="I12:J12"/>
    <mergeCell ref="I11:J11"/>
    <mergeCell ref="J28:K28"/>
    <mergeCell ref="I27:K27"/>
    <mergeCell ref="A5:B6"/>
    <mergeCell ref="H5:H6"/>
    <mergeCell ref="G5:G6"/>
    <mergeCell ref="K12:L12"/>
    <mergeCell ref="K11:L11"/>
    <mergeCell ref="K6:L6"/>
    <mergeCell ref="I6:J6"/>
    <mergeCell ref="I5:L5"/>
    <mergeCell ref="C6:D6"/>
    <mergeCell ref="I8:J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62"/>
  <sheetViews>
    <sheetView workbookViewId="0" topLeftCell="A1">
      <selection activeCell="A1" sqref="A1"/>
    </sheetView>
  </sheetViews>
  <sheetFormatPr defaultColWidth="9.00390625" defaultRowHeight="13.5"/>
  <cols>
    <col min="1" max="1" width="10.375" style="74" customWidth="1"/>
    <col min="2" max="7" width="7.50390625" style="74" customWidth="1"/>
    <col min="8" max="11" width="9.625" style="74" customWidth="1"/>
    <col min="12" max="13" width="3.125" style="74" customWidth="1"/>
    <col min="14" max="14" width="10.625" style="74" customWidth="1"/>
    <col min="15" max="24" width="8.25390625" style="74" customWidth="1"/>
    <col min="25" max="16384" width="9.00390625" style="74" customWidth="1"/>
  </cols>
  <sheetData>
    <row r="1" spans="1:24" ht="13.5">
      <c r="A1" s="2" t="s">
        <v>0</v>
      </c>
      <c r="B1" s="2"/>
      <c r="C1" s="2"/>
      <c r="D1" s="2"/>
      <c r="E1" s="2"/>
      <c r="F1" s="2"/>
      <c r="G1" s="2"/>
      <c r="H1" s="2"/>
      <c r="I1" s="2"/>
      <c r="J1" s="2"/>
      <c r="K1" s="2"/>
      <c r="N1" s="2"/>
      <c r="O1" s="2"/>
      <c r="P1" s="2"/>
      <c r="Q1" s="2"/>
      <c r="R1" s="2"/>
      <c r="S1" s="2"/>
      <c r="T1" s="2"/>
      <c r="U1" s="2"/>
      <c r="V1" s="2"/>
      <c r="W1" s="2"/>
      <c r="X1" s="3" t="s">
        <v>385</v>
      </c>
    </row>
    <row r="2" spans="1:24" ht="13.5">
      <c r="A2" s="2"/>
      <c r="B2" s="2"/>
      <c r="C2" s="2"/>
      <c r="D2" s="2"/>
      <c r="E2" s="2"/>
      <c r="F2" s="2"/>
      <c r="G2" s="2"/>
      <c r="H2" s="2"/>
      <c r="I2" s="2"/>
      <c r="J2" s="2"/>
      <c r="K2" s="2"/>
      <c r="N2" s="2"/>
      <c r="O2" s="2"/>
      <c r="P2" s="2"/>
      <c r="Q2" s="2"/>
      <c r="R2" s="2"/>
      <c r="S2" s="2"/>
      <c r="T2" s="2"/>
      <c r="U2" s="2"/>
      <c r="V2" s="2"/>
      <c r="W2" s="2"/>
      <c r="X2" s="2"/>
    </row>
    <row r="3" spans="1:24" ht="14.25">
      <c r="A3" s="64" t="s">
        <v>481</v>
      </c>
      <c r="B3" s="2"/>
      <c r="C3" s="2"/>
      <c r="D3" s="2"/>
      <c r="E3" s="2"/>
      <c r="F3" s="2"/>
      <c r="G3" s="2"/>
      <c r="H3" s="2"/>
      <c r="I3" s="2"/>
      <c r="J3" s="2"/>
      <c r="K3" s="2"/>
      <c r="N3" s="64" t="s">
        <v>482</v>
      </c>
      <c r="O3" s="2"/>
      <c r="P3" s="2"/>
      <c r="Q3" s="2"/>
      <c r="R3" s="2"/>
      <c r="S3" s="2"/>
      <c r="T3" s="2"/>
      <c r="U3" s="2"/>
      <c r="V3" s="2"/>
      <c r="W3" s="2"/>
      <c r="X3" s="2"/>
    </row>
    <row r="4" spans="1:24" ht="13.5">
      <c r="A4" s="2"/>
      <c r="B4" s="2"/>
      <c r="C4" s="2"/>
      <c r="D4" s="2"/>
      <c r="E4" s="2"/>
      <c r="F4" s="2"/>
      <c r="G4" s="2"/>
      <c r="H4" s="2"/>
      <c r="I4" s="2"/>
      <c r="J4" s="2"/>
      <c r="K4" s="2"/>
      <c r="N4" s="65" t="s">
        <v>166</v>
      </c>
      <c r="O4" s="2"/>
      <c r="P4" s="2"/>
      <c r="Q4" s="2"/>
      <c r="R4" s="2"/>
      <c r="S4" s="2"/>
      <c r="T4" s="2"/>
      <c r="U4" s="2"/>
      <c r="V4" s="2"/>
      <c r="W4" s="2"/>
      <c r="X4" s="2"/>
    </row>
    <row r="5" spans="1:22" ht="13.5">
      <c r="A5" s="65" t="s">
        <v>167</v>
      </c>
      <c r="B5" s="2"/>
      <c r="C5" s="2"/>
      <c r="D5" s="2"/>
      <c r="E5" s="2"/>
      <c r="F5" s="2"/>
      <c r="G5" s="2"/>
      <c r="H5" s="2"/>
      <c r="I5" s="2"/>
      <c r="J5" s="2"/>
      <c r="K5" s="2"/>
      <c r="N5" s="2"/>
      <c r="O5" s="2"/>
      <c r="P5" s="2"/>
      <c r="Q5" s="2"/>
      <c r="R5" s="2"/>
      <c r="S5" s="2"/>
      <c r="T5" s="2"/>
      <c r="U5" s="2"/>
      <c r="V5" s="2" t="s">
        <v>46</v>
      </c>
    </row>
    <row r="6" spans="1:22" ht="13.5">
      <c r="A6" s="2"/>
      <c r="B6" s="2"/>
      <c r="C6" s="2"/>
      <c r="D6" s="2"/>
      <c r="E6" s="2"/>
      <c r="F6" s="2"/>
      <c r="G6" s="2"/>
      <c r="H6" s="2"/>
      <c r="I6" s="2"/>
      <c r="J6" s="2"/>
      <c r="K6" s="2"/>
      <c r="N6" s="147" t="s">
        <v>168</v>
      </c>
      <c r="O6" s="144" t="s">
        <v>169</v>
      </c>
      <c r="P6" s="148"/>
      <c r="Q6" s="148"/>
      <c r="R6" s="148"/>
      <c r="S6" s="147"/>
      <c r="T6" s="152" t="s">
        <v>170</v>
      </c>
      <c r="U6" s="153"/>
      <c r="V6" s="153"/>
    </row>
    <row r="7" spans="1:22" ht="13.5" customHeight="1">
      <c r="A7" s="147" t="s">
        <v>171</v>
      </c>
      <c r="B7" s="143" t="s">
        <v>172</v>
      </c>
      <c r="C7" s="143"/>
      <c r="D7" s="143"/>
      <c r="E7" s="143"/>
      <c r="F7" s="143"/>
      <c r="G7" s="143"/>
      <c r="H7" s="143" t="s">
        <v>148</v>
      </c>
      <c r="I7" s="143"/>
      <c r="J7" s="143"/>
      <c r="K7" s="144"/>
      <c r="N7" s="147"/>
      <c r="O7" s="144" t="s">
        <v>173</v>
      </c>
      <c r="P7" s="148"/>
      <c r="Q7" s="148"/>
      <c r="R7" s="148"/>
      <c r="S7" s="147"/>
      <c r="T7" s="154"/>
      <c r="U7" s="155"/>
      <c r="V7" s="155"/>
    </row>
    <row r="8" spans="1:22" ht="13.5" customHeight="1">
      <c r="A8" s="147"/>
      <c r="B8" s="143" t="s">
        <v>174</v>
      </c>
      <c r="C8" s="143"/>
      <c r="D8" s="143" t="s">
        <v>175</v>
      </c>
      <c r="E8" s="143"/>
      <c r="F8" s="143" t="s">
        <v>176</v>
      </c>
      <c r="G8" s="143"/>
      <c r="H8" s="143" t="s">
        <v>177</v>
      </c>
      <c r="I8" s="146" t="s">
        <v>178</v>
      </c>
      <c r="J8" s="146" t="s">
        <v>149</v>
      </c>
      <c r="K8" s="145" t="s">
        <v>150</v>
      </c>
      <c r="N8" s="147"/>
      <c r="O8" s="152" t="s">
        <v>179</v>
      </c>
      <c r="P8" s="160"/>
      <c r="Q8" s="144" t="s">
        <v>180</v>
      </c>
      <c r="R8" s="147"/>
      <c r="S8" s="158" t="s">
        <v>151</v>
      </c>
      <c r="T8" s="156" t="s">
        <v>42</v>
      </c>
      <c r="U8" s="156" t="s">
        <v>181</v>
      </c>
      <c r="V8" s="152" t="s">
        <v>182</v>
      </c>
    </row>
    <row r="9" spans="1:22" ht="13.5">
      <c r="A9" s="147"/>
      <c r="B9" s="34" t="s">
        <v>152</v>
      </c>
      <c r="C9" s="34" t="s">
        <v>41</v>
      </c>
      <c r="D9" s="34" t="s">
        <v>152</v>
      </c>
      <c r="E9" s="34" t="s">
        <v>41</v>
      </c>
      <c r="F9" s="34" t="s">
        <v>152</v>
      </c>
      <c r="G9" s="34" t="s">
        <v>41</v>
      </c>
      <c r="H9" s="143"/>
      <c r="I9" s="143"/>
      <c r="J9" s="143"/>
      <c r="K9" s="144"/>
      <c r="N9" s="147"/>
      <c r="O9" s="154"/>
      <c r="P9" s="161"/>
      <c r="Q9" s="34" t="s">
        <v>183</v>
      </c>
      <c r="R9" s="34" t="s">
        <v>184</v>
      </c>
      <c r="S9" s="159"/>
      <c r="T9" s="157"/>
      <c r="U9" s="157"/>
      <c r="V9" s="154"/>
    </row>
    <row r="10" spans="1:22" ht="4.5" customHeight="1">
      <c r="A10" s="17"/>
      <c r="B10" s="2"/>
      <c r="C10" s="2"/>
      <c r="D10" s="2"/>
      <c r="E10" s="2"/>
      <c r="F10" s="2"/>
      <c r="G10" s="2"/>
      <c r="H10" s="2"/>
      <c r="I10" s="2"/>
      <c r="J10" s="2"/>
      <c r="K10" s="2"/>
      <c r="N10" s="17"/>
      <c r="O10" s="2"/>
      <c r="P10" s="2"/>
      <c r="Q10" s="2"/>
      <c r="R10" s="2"/>
      <c r="S10" s="2"/>
      <c r="T10" s="2"/>
      <c r="U10" s="2"/>
      <c r="V10" s="2"/>
    </row>
    <row r="11" spans="1:22" ht="13.5">
      <c r="A11" s="17" t="s">
        <v>536</v>
      </c>
      <c r="B11" s="1">
        <v>81804</v>
      </c>
      <c r="C11" s="1">
        <v>139271</v>
      </c>
      <c r="D11" s="1">
        <v>12604</v>
      </c>
      <c r="E11" s="1">
        <v>31349</v>
      </c>
      <c r="F11" s="1">
        <v>34184</v>
      </c>
      <c r="G11" s="1">
        <v>70383</v>
      </c>
      <c r="H11" s="1">
        <v>19564635</v>
      </c>
      <c r="I11" s="1">
        <v>11620623</v>
      </c>
      <c r="J11" s="1">
        <v>1326543</v>
      </c>
      <c r="K11" s="1">
        <v>6617469</v>
      </c>
      <c r="N11" s="37" t="s">
        <v>536</v>
      </c>
      <c r="O11" s="1">
        <v>110661</v>
      </c>
      <c r="P11" s="116">
        <v>2364</v>
      </c>
      <c r="Q11" s="1">
        <v>71546</v>
      </c>
      <c r="R11" s="1">
        <v>1547</v>
      </c>
      <c r="S11" s="1">
        <v>37568</v>
      </c>
      <c r="T11" s="1">
        <v>21673</v>
      </c>
      <c r="U11" s="1">
        <v>5023</v>
      </c>
      <c r="V11" s="1">
        <v>16650</v>
      </c>
    </row>
    <row r="12" spans="1:22" ht="13.5">
      <c r="A12" s="29" t="s">
        <v>422</v>
      </c>
      <c r="B12" s="1">
        <v>80573</v>
      </c>
      <c r="C12" s="1">
        <v>135813</v>
      </c>
      <c r="D12" s="1">
        <v>11857</v>
      </c>
      <c r="E12" s="1">
        <v>27635</v>
      </c>
      <c r="F12" s="1">
        <v>13088</v>
      </c>
      <c r="G12" s="1">
        <v>31093</v>
      </c>
      <c r="H12" s="1">
        <v>19310845</v>
      </c>
      <c r="I12" s="1">
        <v>11434130</v>
      </c>
      <c r="J12" s="1">
        <v>1328824</v>
      </c>
      <c r="K12" s="1">
        <v>6547891</v>
      </c>
      <c r="N12" s="29" t="s">
        <v>663</v>
      </c>
      <c r="O12" s="1">
        <v>110978</v>
      </c>
      <c r="P12" s="116">
        <v>2397</v>
      </c>
      <c r="Q12" s="1">
        <v>72688</v>
      </c>
      <c r="R12" s="1">
        <v>1522</v>
      </c>
      <c r="S12" s="1">
        <v>36768</v>
      </c>
      <c r="T12" s="1">
        <v>22741</v>
      </c>
      <c r="U12" s="1">
        <v>5543</v>
      </c>
      <c r="V12" s="1">
        <v>17198</v>
      </c>
    </row>
    <row r="13" spans="1:22" ht="13.5">
      <c r="A13" s="29" t="s">
        <v>664</v>
      </c>
      <c r="B13" s="1">
        <v>79777</v>
      </c>
      <c r="C13" s="1">
        <v>133895</v>
      </c>
      <c r="D13" s="1">
        <v>12964</v>
      </c>
      <c r="E13" s="1">
        <v>31732</v>
      </c>
      <c r="F13" s="1">
        <v>13760</v>
      </c>
      <c r="G13" s="1">
        <v>33650</v>
      </c>
      <c r="H13" s="1">
        <v>19012068</v>
      </c>
      <c r="I13" s="1">
        <v>11340526</v>
      </c>
      <c r="J13" s="1">
        <v>1229805</v>
      </c>
      <c r="K13" s="1">
        <v>6441737</v>
      </c>
      <c r="N13" s="29" t="s">
        <v>664</v>
      </c>
      <c r="O13" s="1">
        <v>109831</v>
      </c>
      <c r="P13" s="116">
        <v>2737</v>
      </c>
      <c r="Q13" s="1">
        <v>72260</v>
      </c>
      <c r="R13" s="1">
        <v>1435</v>
      </c>
      <c r="S13" s="1">
        <v>36136</v>
      </c>
      <c r="T13" s="7">
        <v>23547</v>
      </c>
      <c r="U13" s="1">
        <v>5995</v>
      </c>
      <c r="V13" s="7">
        <v>17552</v>
      </c>
    </row>
    <row r="14" spans="1:22" ht="13.5">
      <c r="A14" s="29" t="s">
        <v>665</v>
      </c>
      <c r="B14" s="1">
        <v>79265</v>
      </c>
      <c r="C14" s="1">
        <v>131801</v>
      </c>
      <c r="D14" s="1">
        <v>12963</v>
      </c>
      <c r="E14" s="1">
        <v>31288</v>
      </c>
      <c r="F14" s="1">
        <v>13475</v>
      </c>
      <c r="G14" s="1">
        <v>33382</v>
      </c>
      <c r="H14" s="1">
        <v>18725494</v>
      </c>
      <c r="I14" s="1">
        <v>11149885</v>
      </c>
      <c r="J14" s="1">
        <v>1101020</v>
      </c>
      <c r="K14" s="1">
        <v>6474589</v>
      </c>
      <c r="N14" s="29" t="s">
        <v>665</v>
      </c>
      <c r="O14" s="1">
        <v>108556</v>
      </c>
      <c r="P14" s="116">
        <v>2819</v>
      </c>
      <c r="Q14" s="1">
        <v>72252</v>
      </c>
      <c r="R14" s="1">
        <v>1354</v>
      </c>
      <c r="S14" s="1">
        <v>34950</v>
      </c>
      <c r="T14" s="1">
        <v>24872</v>
      </c>
      <c r="U14" s="1">
        <v>6361</v>
      </c>
      <c r="V14" s="1">
        <v>18511</v>
      </c>
    </row>
    <row r="15" spans="1:22" ht="13.5">
      <c r="A15" s="29" t="s">
        <v>523</v>
      </c>
      <c r="B15" s="1">
        <v>78880</v>
      </c>
      <c r="C15" s="1">
        <v>129735</v>
      </c>
      <c r="D15" s="1">
        <v>12505</v>
      </c>
      <c r="E15" s="1">
        <v>29714</v>
      </c>
      <c r="F15" s="1">
        <v>12890</v>
      </c>
      <c r="G15" s="1">
        <v>31780</v>
      </c>
      <c r="H15" s="1">
        <v>18183129</v>
      </c>
      <c r="I15" s="1">
        <v>10702808</v>
      </c>
      <c r="J15" s="1">
        <v>1024088</v>
      </c>
      <c r="K15" s="1">
        <v>6456233</v>
      </c>
      <c r="N15" s="29" t="s">
        <v>523</v>
      </c>
      <c r="O15" s="1">
        <v>107377</v>
      </c>
      <c r="P15" s="116">
        <v>2604</v>
      </c>
      <c r="Q15" s="1">
        <v>71812</v>
      </c>
      <c r="R15" s="1">
        <v>1169</v>
      </c>
      <c r="S15" s="1">
        <v>34396</v>
      </c>
      <c r="T15" s="1">
        <v>26116</v>
      </c>
      <c r="U15" s="1">
        <v>6572</v>
      </c>
      <c r="V15" s="1">
        <v>19544</v>
      </c>
    </row>
    <row r="16" spans="1:22" ht="4.5" customHeight="1">
      <c r="A16" s="43"/>
      <c r="B16" s="4"/>
      <c r="C16" s="4"/>
      <c r="D16" s="4"/>
      <c r="E16" s="4"/>
      <c r="F16" s="4"/>
      <c r="G16" s="4"/>
      <c r="H16" s="4"/>
      <c r="I16" s="4"/>
      <c r="J16" s="4"/>
      <c r="K16" s="4"/>
      <c r="N16" s="43"/>
      <c r="O16" s="4"/>
      <c r="P16" s="4"/>
      <c r="Q16" s="4"/>
      <c r="R16" s="4"/>
      <c r="S16" s="4"/>
      <c r="T16" s="4"/>
      <c r="U16" s="4"/>
      <c r="V16" s="4"/>
    </row>
    <row r="17" spans="1:24" ht="13.5">
      <c r="A17" s="66" t="s">
        <v>185</v>
      </c>
      <c r="B17" s="2"/>
      <c r="C17" s="2"/>
      <c r="D17" s="2"/>
      <c r="E17" s="2"/>
      <c r="F17" s="2"/>
      <c r="G17" s="2"/>
      <c r="H17" s="2"/>
      <c r="I17" s="2"/>
      <c r="J17" s="2"/>
      <c r="K17" s="2"/>
      <c r="N17" s="66" t="s">
        <v>187</v>
      </c>
      <c r="O17" s="2"/>
      <c r="P17" s="2"/>
      <c r="Q17" s="2"/>
      <c r="R17" s="2"/>
      <c r="S17" s="2"/>
      <c r="T17" s="2"/>
      <c r="U17" s="2"/>
      <c r="V17" s="2"/>
      <c r="W17" s="2"/>
      <c r="X17" s="2"/>
    </row>
    <row r="18" spans="1:24" ht="13.5">
      <c r="A18" s="66" t="s">
        <v>186</v>
      </c>
      <c r="B18" s="2"/>
      <c r="C18" s="2"/>
      <c r="D18" s="2"/>
      <c r="E18" s="2"/>
      <c r="F18" s="2"/>
      <c r="G18" s="2"/>
      <c r="H18" s="2"/>
      <c r="I18" s="2"/>
      <c r="J18" s="2"/>
      <c r="K18" s="2"/>
      <c r="N18" s="66"/>
      <c r="O18" s="2"/>
      <c r="P18" s="2"/>
      <c r="Q18" s="2"/>
      <c r="R18" s="2"/>
      <c r="S18" s="2"/>
      <c r="T18" s="2"/>
      <c r="U18" s="2"/>
      <c r="V18" s="2"/>
      <c r="W18" s="2"/>
      <c r="X18" s="2"/>
    </row>
    <row r="19" spans="1:24" ht="13.5">
      <c r="A19" s="2"/>
      <c r="B19" s="2"/>
      <c r="C19" s="2"/>
      <c r="D19" s="2"/>
      <c r="E19" s="2"/>
      <c r="F19" s="2"/>
      <c r="G19" s="2"/>
      <c r="H19" s="2"/>
      <c r="I19" s="2"/>
      <c r="J19" s="2"/>
      <c r="K19" s="2"/>
      <c r="N19" s="2"/>
      <c r="O19" s="2"/>
      <c r="P19" s="2"/>
      <c r="Q19" s="2"/>
      <c r="R19" s="2"/>
      <c r="S19" s="2"/>
      <c r="T19" s="2"/>
      <c r="U19" s="2"/>
      <c r="V19" s="2"/>
      <c r="W19" s="2"/>
      <c r="X19" s="2"/>
    </row>
    <row r="20" spans="1:24" ht="13.5">
      <c r="A20" s="2"/>
      <c r="B20" s="2"/>
      <c r="C20" s="2"/>
      <c r="D20" s="2"/>
      <c r="E20" s="2"/>
      <c r="F20" s="2"/>
      <c r="G20" s="2"/>
      <c r="H20" s="2"/>
      <c r="I20" s="2"/>
      <c r="J20" s="2"/>
      <c r="K20" s="2"/>
      <c r="N20" s="2"/>
      <c r="O20" s="2"/>
      <c r="P20" s="2"/>
      <c r="Q20" s="2"/>
      <c r="R20" s="2"/>
      <c r="S20" s="2"/>
      <c r="T20" s="2"/>
      <c r="U20" s="2"/>
      <c r="V20" s="2"/>
      <c r="W20" s="2"/>
      <c r="X20" s="2"/>
    </row>
    <row r="21" spans="1:24" ht="13.5">
      <c r="A21" s="65" t="s">
        <v>189</v>
      </c>
      <c r="B21" s="2"/>
      <c r="C21" s="2"/>
      <c r="D21" s="2"/>
      <c r="E21" s="2"/>
      <c r="F21" s="2"/>
      <c r="G21" s="2"/>
      <c r="H21" s="2"/>
      <c r="I21" s="2"/>
      <c r="J21" s="2"/>
      <c r="K21" s="2"/>
      <c r="N21" s="65" t="s">
        <v>188</v>
      </c>
      <c r="O21" s="2"/>
      <c r="P21" s="2"/>
      <c r="Q21" s="2"/>
      <c r="R21" s="2"/>
      <c r="S21" s="2"/>
      <c r="T21" s="2"/>
      <c r="U21" s="2"/>
      <c r="V21" s="2"/>
      <c r="W21" s="2"/>
      <c r="X21" s="2"/>
    </row>
    <row r="22" spans="1:24" ht="13.5">
      <c r="A22" s="2"/>
      <c r="B22" s="2"/>
      <c r="C22" s="2"/>
      <c r="D22" s="2"/>
      <c r="E22" s="2"/>
      <c r="F22" s="2"/>
      <c r="G22" s="2"/>
      <c r="H22" s="2"/>
      <c r="I22" s="2"/>
      <c r="K22" s="3" t="s">
        <v>46</v>
      </c>
      <c r="N22" s="2"/>
      <c r="O22" s="2"/>
      <c r="P22" s="2"/>
      <c r="Q22" s="2"/>
      <c r="R22" s="2"/>
      <c r="S22" s="2"/>
      <c r="T22" s="2"/>
      <c r="U22" s="2"/>
      <c r="V22" s="2"/>
      <c r="W22" s="2"/>
      <c r="X22" s="2"/>
    </row>
    <row r="23" spans="1:24" ht="13.5">
      <c r="A23" s="147" t="s">
        <v>153</v>
      </c>
      <c r="B23" s="143" t="s">
        <v>537</v>
      </c>
      <c r="C23" s="143"/>
      <c r="D23" s="144" t="s">
        <v>439</v>
      </c>
      <c r="E23" s="147"/>
      <c r="F23" s="144" t="s">
        <v>440</v>
      </c>
      <c r="G23" s="147"/>
      <c r="H23" s="144" t="s">
        <v>538</v>
      </c>
      <c r="I23" s="147"/>
      <c r="J23" s="143" t="s">
        <v>539</v>
      </c>
      <c r="K23" s="144"/>
      <c r="N23" s="147" t="s">
        <v>168</v>
      </c>
      <c r="O23" s="143" t="s">
        <v>190</v>
      </c>
      <c r="P23" s="143"/>
      <c r="Q23" s="143"/>
      <c r="R23" s="143"/>
      <c r="S23" s="143"/>
      <c r="T23" s="143"/>
      <c r="U23" s="143"/>
      <c r="V23" s="143" t="s">
        <v>191</v>
      </c>
      <c r="W23" s="143"/>
      <c r="X23" s="144"/>
    </row>
    <row r="24" spans="1:24" ht="13.5">
      <c r="A24" s="147"/>
      <c r="B24" s="34" t="s">
        <v>152</v>
      </c>
      <c r="C24" s="34" t="s">
        <v>155</v>
      </c>
      <c r="D24" s="34" t="s">
        <v>152</v>
      </c>
      <c r="E24" s="34" t="s">
        <v>155</v>
      </c>
      <c r="F24" s="34" t="s">
        <v>152</v>
      </c>
      <c r="G24" s="34" t="s">
        <v>155</v>
      </c>
      <c r="H24" s="34" t="s">
        <v>152</v>
      </c>
      <c r="I24" s="34" t="s">
        <v>155</v>
      </c>
      <c r="J24" s="34" t="s">
        <v>152</v>
      </c>
      <c r="K24" s="39" t="s">
        <v>155</v>
      </c>
      <c r="N24" s="147"/>
      <c r="O24" s="143" t="s">
        <v>192</v>
      </c>
      <c r="P24" s="143" t="s">
        <v>193</v>
      </c>
      <c r="Q24" s="143" t="s">
        <v>194</v>
      </c>
      <c r="R24" s="143" t="s">
        <v>195</v>
      </c>
      <c r="S24" s="143" t="s">
        <v>196</v>
      </c>
      <c r="T24" s="143" t="s">
        <v>197</v>
      </c>
      <c r="U24" s="146" t="s">
        <v>154</v>
      </c>
      <c r="V24" s="143" t="s">
        <v>42</v>
      </c>
      <c r="W24" s="143" t="s">
        <v>198</v>
      </c>
      <c r="X24" s="144" t="s">
        <v>195</v>
      </c>
    </row>
    <row r="25" spans="1:24" ht="13.5">
      <c r="A25" s="68"/>
      <c r="B25" s="2"/>
      <c r="C25" s="2"/>
      <c r="D25" s="2"/>
      <c r="E25" s="2"/>
      <c r="F25" s="2"/>
      <c r="G25" s="2"/>
      <c r="H25" s="2"/>
      <c r="I25" s="2"/>
      <c r="J25" s="2"/>
      <c r="K25" s="2"/>
      <c r="N25" s="147"/>
      <c r="O25" s="143"/>
      <c r="P25" s="143"/>
      <c r="Q25" s="143"/>
      <c r="R25" s="143"/>
      <c r="S25" s="143"/>
      <c r="T25" s="143"/>
      <c r="U25" s="143"/>
      <c r="V25" s="143"/>
      <c r="W25" s="143"/>
      <c r="X25" s="144"/>
    </row>
    <row r="26" spans="1:24" ht="13.5">
      <c r="A26" s="37" t="s">
        <v>503</v>
      </c>
      <c r="B26" s="1">
        <v>81804</v>
      </c>
      <c r="C26" s="1">
        <v>139271</v>
      </c>
      <c r="D26" s="1">
        <v>80573</v>
      </c>
      <c r="E26" s="1">
        <v>135813</v>
      </c>
      <c r="F26" s="1">
        <v>79777</v>
      </c>
      <c r="G26" s="1">
        <v>133895</v>
      </c>
      <c r="H26" s="1">
        <v>79265</v>
      </c>
      <c r="I26" s="1">
        <v>131801</v>
      </c>
      <c r="J26" s="1">
        <f>SUM(J28:J33)</f>
        <v>78880</v>
      </c>
      <c r="K26" s="1">
        <f>SUM(K28:K33)</f>
        <v>129735</v>
      </c>
      <c r="N26" s="68"/>
      <c r="P26" s="2"/>
      <c r="Q26" s="2"/>
      <c r="R26" s="2"/>
      <c r="S26" s="9" t="s">
        <v>199</v>
      </c>
      <c r="T26" s="9"/>
      <c r="U26" s="2"/>
      <c r="V26" s="2"/>
      <c r="W26" s="2"/>
      <c r="X26" s="2"/>
    </row>
    <row r="27" spans="1:24" ht="13.5">
      <c r="A27" s="37"/>
      <c r="B27" s="1"/>
      <c r="C27" s="1"/>
      <c r="D27" s="1"/>
      <c r="E27" s="1"/>
      <c r="F27" s="1"/>
      <c r="G27" s="1"/>
      <c r="H27" s="1"/>
      <c r="I27" s="1"/>
      <c r="J27" s="1"/>
      <c r="K27" s="1"/>
      <c r="N27" s="37" t="s">
        <v>536</v>
      </c>
      <c r="O27" s="1">
        <v>90946</v>
      </c>
      <c r="P27" s="1">
        <v>8923</v>
      </c>
      <c r="Q27" s="1">
        <v>79811</v>
      </c>
      <c r="R27" s="1" t="s">
        <v>410</v>
      </c>
      <c r="S27" s="7" t="s">
        <v>393</v>
      </c>
      <c r="T27" s="1">
        <v>129</v>
      </c>
      <c r="U27" s="1">
        <v>140</v>
      </c>
      <c r="V27" s="1">
        <v>3298</v>
      </c>
      <c r="W27" s="1">
        <v>38</v>
      </c>
      <c r="X27" s="1">
        <v>3260</v>
      </c>
    </row>
    <row r="28" spans="1:24" ht="13.5">
      <c r="A28" s="37" t="s">
        <v>504</v>
      </c>
      <c r="B28" s="1">
        <v>10793</v>
      </c>
      <c r="C28" s="1">
        <v>18022</v>
      </c>
      <c r="D28" s="1">
        <v>10564</v>
      </c>
      <c r="E28" s="1">
        <v>17277</v>
      </c>
      <c r="F28" s="1">
        <v>10360</v>
      </c>
      <c r="G28" s="1">
        <v>17031</v>
      </c>
      <c r="H28" s="1">
        <v>10206</v>
      </c>
      <c r="I28" s="1">
        <v>16429</v>
      </c>
      <c r="J28" s="1">
        <v>10238</v>
      </c>
      <c r="K28" s="1">
        <v>16406</v>
      </c>
      <c r="N28" s="29" t="s">
        <v>676</v>
      </c>
      <c r="O28" s="1">
        <v>85259</v>
      </c>
      <c r="P28" s="1">
        <v>8295</v>
      </c>
      <c r="Q28" s="1">
        <v>74767</v>
      </c>
      <c r="R28" s="1" t="s">
        <v>418</v>
      </c>
      <c r="S28" s="7" t="s">
        <v>419</v>
      </c>
      <c r="T28" s="1">
        <v>127</v>
      </c>
      <c r="U28" s="1">
        <v>97</v>
      </c>
      <c r="V28" s="1">
        <v>3362</v>
      </c>
      <c r="W28" s="1">
        <v>31</v>
      </c>
      <c r="X28" s="1">
        <v>3331</v>
      </c>
    </row>
    <row r="29" spans="1:24" ht="13.5">
      <c r="A29" s="37" t="s">
        <v>505</v>
      </c>
      <c r="B29" s="1">
        <v>13841</v>
      </c>
      <c r="C29" s="1">
        <v>23204</v>
      </c>
      <c r="D29" s="1">
        <v>13497</v>
      </c>
      <c r="E29" s="1">
        <v>22196</v>
      </c>
      <c r="F29" s="1">
        <v>13367</v>
      </c>
      <c r="G29" s="1">
        <v>22272</v>
      </c>
      <c r="H29" s="1">
        <v>13226</v>
      </c>
      <c r="I29" s="1">
        <v>21878</v>
      </c>
      <c r="J29" s="1">
        <v>13012</v>
      </c>
      <c r="K29" s="1">
        <v>21086</v>
      </c>
      <c r="N29" s="29" t="s">
        <v>677</v>
      </c>
      <c r="O29" s="1">
        <v>96823</v>
      </c>
      <c r="P29" s="1">
        <v>7499</v>
      </c>
      <c r="Q29" s="1">
        <v>87099</v>
      </c>
      <c r="R29" s="1" t="s">
        <v>426</v>
      </c>
      <c r="S29" s="7" t="s">
        <v>427</v>
      </c>
      <c r="T29" s="1">
        <v>125</v>
      </c>
      <c r="U29" s="1">
        <v>117</v>
      </c>
      <c r="V29" s="1">
        <v>3392</v>
      </c>
      <c r="W29" s="1">
        <v>19</v>
      </c>
      <c r="X29" s="1">
        <v>3373</v>
      </c>
    </row>
    <row r="30" spans="1:24" ht="13.5">
      <c r="A30" s="37" t="s">
        <v>506</v>
      </c>
      <c r="B30" s="1">
        <v>10951</v>
      </c>
      <c r="C30" s="1">
        <v>18622</v>
      </c>
      <c r="D30" s="1">
        <v>10748</v>
      </c>
      <c r="E30" s="1">
        <v>17971</v>
      </c>
      <c r="F30" s="1">
        <v>10619</v>
      </c>
      <c r="G30" s="1">
        <v>17515</v>
      </c>
      <c r="H30" s="1">
        <v>10498</v>
      </c>
      <c r="I30" s="1">
        <v>17225</v>
      </c>
      <c r="J30" s="1">
        <v>10331</v>
      </c>
      <c r="K30" s="1">
        <v>16724</v>
      </c>
      <c r="N30" s="29" t="s">
        <v>678</v>
      </c>
      <c r="O30" s="1">
        <v>100000</v>
      </c>
      <c r="P30" s="1">
        <v>6715</v>
      </c>
      <c r="Q30" s="1">
        <v>90979</v>
      </c>
      <c r="R30" s="1" t="s">
        <v>459</v>
      </c>
      <c r="S30" s="7" t="s">
        <v>460</v>
      </c>
      <c r="T30" s="1">
        <v>112</v>
      </c>
      <c r="U30" s="1">
        <v>140</v>
      </c>
      <c r="V30" s="1">
        <v>3440</v>
      </c>
      <c r="W30" s="1">
        <v>13</v>
      </c>
      <c r="X30" s="1">
        <v>3427</v>
      </c>
    </row>
    <row r="31" spans="1:24" ht="13.5">
      <c r="A31" s="37" t="s">
        <v>507</v>
      </c>
      <c r="B31" s="1">
        <v>18750</v>
      </c>
      <c r="C31" s="1">
        <v>31546</v>
      </c>
      <c r="D31" s="1">
        <v>18518</v>
      </c>
      <c r="E31" s="1">
        <v>31007</v>
      </c>
      <c r="F31" s="1">
        <v>18274</v>
      </c>
      <c r="G31" s="1">
        <v>29871</v>
      </c>
      <c r="H31" s="1">
        <v>18237</v>
      </c>
      <c r="I31" s="1">
        <v>29912</v>
      </c>
      <c r="J31" s="1">
        <v>18266</v>
      </c>
      <c r="K31" s="1">
        <v>29845</v>
      </c>
      <c r="N31" s="29" t="s">
        <v>523</v>
      </c>
      <c r="O31" s="1">
        <v>104040</v>
      </c>
      <c r="P31" s="1">
        <v>5963</v>
      </c>
      <c r="Q31" s="1">
        <v>95822</v>
      </c>
      <c r="R31" s="1" t="s">
        <v>679</v>
      </c>
      <c r="S31" s="7" t="s">
        <v>680</v>
      </c>
      <c r="T31" s="1">
        <v>97</v>
      </c>
      <c r="U31" s="1">
        <v>118</v>
      </c>
      <c r="V31" s="1">
        <v>3477</v>
      </c>
      <c r="W31" s="1">
        <v>11</v>
      </c>
      <c r="X31" s="1">
        <v>3466</v>
      </c>
    </row>
    <row r="32" spans="1:24" ht="13.5">
      <c r="A32" s="37" t="s">
        <v>508</v>
      </c>
      <c r="B32" s="1">
        <v>12025</v>
      </c>
      <c r="C32" s="1">
        <v>20974</v>
      </c>
      <c r="D32" s="1">
        <v>11903</v>
      </c>
      <c r="E32" s="1">
        <v>20564</v>
      </c>
      <c r="F32" s="1">
        <v>11914</v>
      </c>
      <c r="G32" s="1">
        <v>20525</v>
      </c>
      <c r="H32" s="1">
        <v>11930</v>
      </c>
      <c r="I32" s="1">
        <v>20175</v>
      </c>
      <c r="J32" s="1">
        <v>11941</v>
      </c>
      <c r="K32" s="1">
        <v>19935</v>
      </c>
      <c r="N32" s="17"/>
      <c r="O32" s="2"/>
      <c r="P32" s="2"/>
      <c r="Q32" s="2"/>
      <c r="R32" s="2"/>
      <c r="S32" s="2"/>
      <c r="T32" s="2"/>
      <c r="U32" s="2"/>
      <c r="V32" s="2"/>
      <c r="W32" s="2"/>
      <c r="X32" s="2"/>
    </row>
    <row r="33" spans="1:24" ht="13.5">
      <c r="A33" s="37" t="s">
        <v>509</v>
      </c>
      <c r="B33" s="1">
        <v>15444</v>
      </c>
      <c r="C33" s="1">
        <v>26903</v>
      </c>
      <c r="D33" s="1">
        <v>15343</v>
      </c>
      <c r="E33" s="1">
        <v>26798</v>
      </c>
      <c r="F33" s="1">
        <v>15243</v>
      </c>
      <c r="G33" s="1">
        <v>26681</v>
      </c>
      <c r="H33" s="1">
        <v>15168</v>
      </c>
      <c r="I33" s="1">
        <v>26182</v>
      </c>
      <c r="J33" s="1">
        <v>15092</v>
      </c>
      <c r="K33" s="1">
        <v>25739</v>
      </c>
      <c r="N33" s="17"/>
      <c r="P33" s="2"/>
      <c r="Q33" s="2"/>
      <c r="R33" s="2"/>
      <c r="S33" s="9" t="s">
        <v>156</v>
      </c>
      <c r="T33" s="9"/>
      <c r="U33" s="2"/>
      <c r="V33" s="2"/>
      <c r="W33" s="2"/>
      <c r="X33" s="2"/>
    </row>
    <row r="34" spans="1:24" ht="13.5">
      <c r="A34" s="119"/>
      <c r="B34" s="120"/>
      <c r="C34" s="120"/>
      <c r="D34" s="120"/>
      <c r="E34" s="120"/>
      <c r="F34" s="120"/>
      <c r="G34" s="120"/>
      <c r="H34" s="120"/>
      <c r="I34" s="120"/>
      <c r="J34" s="120"/>
      <c r="K34" s="120"/>
      <c r="N34" s="37" t="s">
        <v>536</v>
      </c>
      <c r="O34" s="1">
        <v>56218</v>
      </c>
      <c r="P34" s="1">
        <v>3169</v>
      </c>
      <c r="Q34" s="1">
        <v>51316</v>
      </c>
      <c r="R34" s="1" t="s">
        <v>411</v>
      </c>
      <c r="S34" s="7" t="s">
        <v>412</v>
      </c>
      <c r="T34" s="1">
        <v>57</v>
      </c>
      <c r="U34" s="1">
        <v>19</v>
      </c>
      <c r="V34" s="1">
        <v>2882</v>
      </c>
      <c r="W34" s="1">
        <v>9</v>
      </c>
      <c r="X34" s="1">
        <v>2873</v>
      </c>
    </row>
    <row r="35" spans="1:24" ht="13.5">
      <c r="A35" s="2"/>
      <c r="B35" s="2"/>
      <c r="C35" s="2"/>
      <c r="D35" s="2"/>
      <c r="E35" s="2"/>
      <c r="F35" s="2"/>
      <c r="G35" s="2"/>
      <c r="H35" s="2"/>
      <c r="I35" s="2"/>
      <c r="J35" s="2"/>
      <c r="K35" s="2"/>
      <c r="N35" s="29" t="s">
        <v>663</v>
      </c>
      <c r="O35" s="1">
        <v>54601</v>
      </c>
      <c r="P35" s="1">
        <v>2955</v>
      </c>
      <c r="Q35" s="1">
        <v>49888</v>
      </c>
      <c r="R35" s="1" t="s">
        <v>420</v>
      </c>
      <c r="S35" s="7" t="s">
        <v>421</v>
      </c>
      <c r="T35" s="1">
        <v>56</v>
      </c>
      <c r="U35" s="1">
        <v>13</v>
      </c>
      <c r="V35" s="1">
        <v>2945</v>
      </c>
      <c r="W35" s="1">
        <v>7</v>
      </c>
      <c r="X35" s="1">
        <v>2938</v>
      </c>
    </row>
    <row r="36" spans="1:24" ht="13.5">
      <c r="A36" s="2"/>
      <c r="B36" s="2"/>
      <c r="C36" s="2"/>
      <c r="D36" s="2"/>
      <c r="E36" s="2"/>
      <c r="F36" s="2"/>
      <c r="G36" s="2"/>
      <c r="H36" s="2"/>
      <c r="I36" s="2"/>
      <c r="J36" s="2"/>
      <c r="K36" s="2"/>
      <c r="N36" s="29" t="s">
        <v>664</v>
      </c>
      <c r="O36" s="1">
        <v>60547</v>
      </c>
      <c r="P36" s="1">
        <v>2643</v>
      </c>
      <c r="Q36" s="1">
        <v>56131</v>
      </c>
      <c r="R36" s="1" t="s">
        <v>428</v>
      </c>
      <c r="S36" s="7" t="s">
        <v>429</v>
      </c>
      <c r="T36" s="1">
        <v>55</v>
      </c>
      <c r="U36" s="1">
        <v>18</v>
      </c>
      <c r="V36" s="1">
        <v>2977</v>
      </c>
      <c r="W36" s="1">
        <v>4</v>
      </c>
      <c r="X36" s="1">
        <v>2973</v>
      </c>
    </row>
    <row r="37" spans="1:24" ht="13.5">
      <c r="A37" s="2"/>
      <c r="B37" s="2"/>
      <c r="C37" s="2"/>
      <c r="D37" s="2"/>
      <c r="E37" s="2"/>
      <c r="F37" s="2"/>
      <c r="G37" s="2"/>
      <c r="H37" s="2"/>
      <c r="I37" s="2"/>
      <c r="J37" s="2"/>
      <c r="K37" s="2"/>
      <c r="N37" s="29" t="s">
        <v>665</v>
      </c>
      <c r="O37" s="1">
        <v>62635</v>
      </c>
      <c r="P37" s="1">
        <v>2367</v>
      </c>
      <c r="Q37" s="1">
        <v>58438</v>
      </c>
      <c r="R37" s="1" t="s">
        <v>461</v>
      </c>
      <c r="S37" s="7" t="s">
        <v>462</v>
      </c>
      <c r="T37" s="1">
        <v>50</v>
      </c>
      <c r="U37" s="1">
        <v>20</v>
      </c>
      <c r="V37" s="1">
        <v>3934</v>
      </c>
      <c r="W37" s="1">
        <v>2</v>
      </c>
      <c r="X37" s="1">
        <v>3932</v>
      </c>
    </row>
    <row r="38" spans="1:24" ht="13.5">
      <c r="A38" s="2"/>
      <c r="B38" s="2"/>
      <c r="C38" s="2"/>
      <c r="D38" s="2"/>
      <c r="E38" s="2"/>
      <c r="F38" s="2"/>
      <c r="G38" s="2"/>
      <c r="H38" s="2"/>
      <c r="I38" s="2"/>
      <c r="J38" s="2"/>
      <c r="K38" s="2"/>
      <c r="N38" s="29" t="s">
        <v>523</v>
      </c>
      <c r="O38" s="1">
        <v>65445</v>
      </c>
      <c r="P38" s="1">
        <v>2100</v>
      </c>
      <c r="Q38" s="1">
        <v>61551</v>
      </c>
      <c r="R38" s="1" t="s">
        <v>681</v>
      </c>
      <c r="S38" s="7" t="s">
        <v>682</v>
      </c>
      <c r="T38" s="1">
        <v>42</v>
      </c>
      <c r="U38" s="1">
        <v>16</v>
      </c>
      <c r="V38" s="1">
        <v>3064</v>
      </c>
      <c r="W38" s="1">
        <v>2</v>
      </c>
      <c r="X38" s="1">
        <v>3062</v>
      </c>
    </row>
    <row r="39" spans="1:24" ht="13.5">
      <c r="A39" s="2"/>
      <c r="B39" s="2"/>
      <c r="C39" s="2"/>
      <c r="D39" s="2"/>
      <c r="E39" s="2"/>
      <c r="F39" s="2"/>
      <c r="G39" s="2"/>
      <c r="H39" s="2"/>
      <c r="I39" s="2"/>
      <c r="J39" s="2"/>
      <c r="K39" s="2"/>
      <c r="N39" s="43"/>
      <c r="O39" s="4"/>
      <c r="P39" s="4"/>
      <c r="Q39" s="4"/>
      <c r="R39" s="4"/>
      <c r="S39" s="4"/>
      <c r="T39" s="4"/>
      <c r="U39" s="4"/>
      <c r="V39" s="4"/>
      <c r="W39" s="4"/>
      <c r="X39" s="4"/>
    </row>
    <row r="40" spans="1:24" ht="13.5">
      <c r="A40" s="2"/>
      <c r="B40" s="2"/>
      <c r="C40" s="2"/>
      <c r="D40" s="2"/>
      <c r="E40" s="2"/>
      <c r="F40" s="2"/>
      <c r="G40" s="2"/>
      <c r="H40" s="2"/>
      <c r="I40" s="2"/>
      <c r="J40" s="2"/>
      <c r="K40" s="2"/>
      <c r="N40" s="66" t="s">
        <v>200</v>
      </c>
      <c r="O40" s="2"/>
      <c r="P40" s="2"/>
      <c r="Q40" s="2"/>
      <c r="R40" s="2"/>
      <c r="S40" s="2"/>
      <c r="T40" s="2"/>
      <c r="U40" s="2"/>
      <c r="V40" s="2"/>
      <c r="W40" s="2"/>
      <c r="X40" s="2"/>
    </row>
    <row r="41" spans="1:24" ht="13.5">
      <c r="A41" s="2"/>
      <c r="B41" s="2"/>
      <c r="C41" s="2"/>
      <c r="D41" s="2"/>
      <c r="E41" s="2"/>
      <c r="F41" s="2"/>
      <c r="G41" s="2"/>
      <c r="H41" s="2"/>
      <c r="I41" s="2"/>
      <c r="J41" s="2"/>
      <c r="K41" s="2"/>
      <c r="N41" s="2" t="s">
        <v>458</v>
      </c>
      <c r="O41" s="2"/>
      <c r="P41" s="2"/>
      <c r="Q41" s="2"/>
      <c r="R41" s="2"/>
      <c r="S41" s="2"/>
      <c r="T41" s="2"/>
      <c r="U41" s="2"/>
      <c r="V41" s="2"/>
      <c r="W41" s="2"/>
      <c r="X41" s="2"/>
    </row>
    <row r="42" spans="1:24" ht="13.5">
      <c r="A42" s="65" t="s">
        <v>201</v>
      </c>
      <c r="B42" s="2"/>
      <c r="C42" s="2"/>
      <c r="D42" s="2"/>
      <c r="E42" s="2"/>
      <c r="F42" s="2"/>
      <c r="G42" s="2"/>
      <c r="H42" s="2"/>
      <c r="I42" s="2"/>
      <c r="J42" s="2"/>
      <c r="K42" s="2"/>
      <c r="N42" s="2"/>
      <c r="O42" s="2"/>
      <c r="P42" s="2"/>
      <c r="Q42" s="2"/>
      <c r="R42" s="2"/>
      <c r="S42" s="2"/>
      <c r="T42" s="2"/>
      <c r="U42" s="2"/>
      <c r="V42" s="2"/>
      <c r="W42" s="2"/>
      <c r="X42" s="2"/>
    </row>
    <row r="43" spans="1:24" ht="13.5">
      <c r="A43" s="2"/>
      <c r="B43" s="2"/>
      <c r="C43" s="2"/>
      <c r="D43" s="2"/>
      <c r="E43" s="2"/>
      <c r="F43" s="2"/>
      <c r="G43" s="2"/>
      <c r="H43" s="2"/>
      <c r="I43" s="2"/>
      <c r="J43" s="2"/>
      <c r="K43" s="2"/>
      <c r="N43" s="2"/>
      <c r="O43" s="2"/>
      <c r="P43" s="2"/>
      <c r="Q43" s="2"/>
      <c r="R43" s="2"/>
      <c r="S43" s="2"/>
      <c r="T43" s="2"/>
      <c r="U43" s="2"/>
      <c r="V43" s="2"/>
      <c r="W43" s="2"/>
      <c r="X43" s="2"/>
    </row>
    <row r="44" spans="1:24" ht="13.5">
      <c r="A44" s="147" t="s">
        <v>168</v>
      </c>
      <c r="B44" s="95"/>
      <c r="C44" s="96"/>
      <c r="D44" s="96"/>
      <c r="E44" s="96"/>
      <c r="F44" s="96"/>
      <c r="G44" s="96"/>
      <c r="H44" s="96"/>
      <c r="I44" s="96"/>
      <c r="J44" s="96"/>
      <c r="K44" s="117" t="s">
        <v>212</v>
      </c>
      <c r="N44" s="35"/>
      <c r="O44" s="35"/>
      <c r="P44" s="35"/>
      <c r="Q44" s="35"/>
      <c r="R44" s="35"/>
      <c r="S44" s="146" t="s">
        <v>464</v>
      </c>
      <c r="T44" s="143" t="s">
        <v>202</v>
      </c>
      <c r="U44" s="143"/>
      <c r="V44" s="143"/>
      <c r="W44" s="143"/>
      <c r="X44" s="144"/>
    </row>
    <row r="45" spans="1:24" ht="13.5">
      <c r="A45" s="147"/>
      <c r="B45" s="143" t="s">
        <v>203</v>
      </c>
      <c r="C45" s="143"/>
      <c r="D45" s="121"/>
      <c r="E45" s="122"/>
      <c r="F45" s="96" t="s">
        <v>204</v>
      </c>
      <c r="G45" s="96"/>
      <c r="H45" s="96"/>
      <c r="I45" s="96"/>
      <c r="J45" s="96"/>
      <c r="K45" s="96"/>
      <c r="N45" s="35"/>
      <c r="O45" s="35"/>
      <c r="P45" s="35"/>
      <c r="Q45" s="158" t="s">
        <v>391</v>
      </c>
      <c r="R45" s="158" t="s">
        <v>392</v>
      </c>
      <c r="S45" s="143"/>
      <c r="T45" s="143" t="s">
        <v>205</v>
      </c>
      <c r="U45" s="146" t="s">
        <v>157</v>
      </c>
      <c r="V45" s="143" t="s">
        <v>206</v>
      </c>
      <c r="W45" s="146" t="s">
        <v>158</v>
      </c>
      <c r="X45" s="144"/>
    </row>
    <row r="46" spans="1:24" ht="13.5">
      <c r="A46" s="147"/>
      <c r="B46" s="143"/>
      <c r="C46" s="143"/>
      <c r="D46" s="143" t="s">
        <v>192</v>
      </c>
      <c r="E46" s="143"/>
      <c r="F46" s="143" t="s">
        <v>207</v>
      </c>
      <c r="G46" s="143"/>
      <c r="H46" s="143"/>
      <c r="I46" s="143"/>
      <c r="J46" s="143" t="s">
        <v>208</v>
      </c>
      <c r="K46" s="146" t="s">
        <v>159</v>
      </c>
      <c r="N46" s="158" t="s">
        <v>160</v>
      </c>
      <c r="O46" s="156" t="s">
        <v>161</v>
      </c>
      <c r="P46" s="158" t="s">
        <v>209</v>
      </c>
      <c r="Q46" s="133"/>
      <c r="R46" s="133"/>
      <c r="S46" s="143"/>
      <c r="T46" s="143"/>
      <c r="U46" s="143"/>
      <c r="V46" s="143"/>
      <c r="W46" s="143"/>
      <c r="X46" s="144"/>
    </row>
    <row r="47" spans="1:24" ht="13.5">
      <c r="A47" s="147"/>
      <c r="B47" s="143"/>
      <c r="C47" s="143"/>
      <c r="D47" s="143"/>
      <c r="E47" s="143"/>
      <c r="F47" s="143" t="s">
        <v>192</v>
      </c>
      <c r="G47" s="143"/>
      <c r="H47" s="34" t="s">
        <v>43</v>
      </c>
      <c r="I47" s="34" t="s">
        <v>210</v>
      </c>
      <c r="J47" s="143"/>
      <c r="K47" s="143"/>
      <c r="N47" s="157"/>
      <c r="O47" s="157"/>
      <c r="P47" s="157"/>
      <c r="Q47" s="157"/>
      <c r="R47" s="157"/>
      <c r="S47" s="143"/>
      <c r="T47" s="143"/>
      <c r="U47" s="143"/>
      <c r="V47" s="143"/>
      <c r="W47" s="143"/>
      <c r="X47" s="144"/>
    </row>
    <row r="48" spans="1:24" ht="13.5">
      <c r="A48" s="68"/>
      <c r="C48" s="2"/>
      <c r="D48" s="2"/>
      <c r="E48" s="2"/>
      <c r="F48" s="2"/>
      <c r="G48" s="2"/>
      <c r="H48" s="2"/>
      <c r="I48" s="2"/>
      <c r="J48" s="3" t="s">
        <v>211</v>
      </c>
      <c r="K48" s="2"/>
      <c r="N48" s="2"/>
      <c r="O48" s="2"/>
      <c r="P48" s="2"/>
      <c r="Q48" s="2"/>
      <c r="R48" s="2"/>
      <c r="S48" s="2"/>
      <c r="T48" s="2"/>
      <c r="U48" s="2"/>
      <c r="V48" s="2"/>
      <c r="W48" s="2"/>
      <c r="X48" s="2"/>
    </row>
    <row r="49" spans="1:24" ht="13.5">
      <c r="A49" s="17" t="s">
        <v>536</v>
      </c>
      <c r="B49" s="150" t="s">
        <v>162</v>
      </c>
      <c r="C49" s="150"/>
      <c r="D49" s="162">
        <v>2095157</v>
      </c>
      <c r="E49" s="162"/>
      <c r="F49" s="162">
        <v>1205412</v>
      </c>
      <c r="G49" s="162"/>
      <c r="H49" s="1">
        <v>29809</v>
      </c>
      <c r="I49" s="1">
        <v>1175603</v>
      </c>
      <c r="J49" s="1">
        <v>220511</v>
      </c>
      <c r="K49" s="1">
        <v>576910</v>
      </c>
      <c r="N49" s="50">
        <v>28351</v>
      </c>
      <c r="O49" s="1">
        <v>1323</v>
      </c>
      <c r="P49" s="1">
        <v>91001</v>
      </c>
      <c r="Q49" s="7" t="s">
        <v>162</v>
      </c>
      <c r="R49" s="7" t="s">
        <v>162</v>
      </c>
      <c r="S49" s="1">
        <v>30412</v>
      </c>
      <c r="T49" s="1">
        <v>20416</v>
      </c>
      <c r="U49" s="1">
        <v>795</v>
      </c>
      <c r="V49" s="1">
        <v>1006</v>
      </c>
      <c r="W49" s="1"/>
      <c r="X49" s="1">
        <v>18615</v>
      </c>
    </row>
    <row r="50" spans="1:24" ht="13.5">
      <c r="A50" s="29" t="s">
        <v>422</v>
      </c>
      <c r="B50" s="150" t="s">
        <v>162</v>
      </c>
      <c r="C50" s="150"/>
      <c r="D50" s="162">
        <v>2108837</v>
      </c>
      <c r="E50" s="162"/>
      <c r="F50" s="162">
        <v>1197730</v>
      </c>
      <c r="G50" s="162"/>
      <c r="H50" s="1">
        <v>29490</v>
      </c>
      <c r="I50" s="1">
        <v>1168240</v>
      </c>
      <c r="J50" s="1">
        <v>220272</v>
      </c>
      <c r="K50" s="1">
        <v>595783</v>
      </c>
      <c r="N50" s="50">
        <v>28067</v>
      </c>
      <c r="O50" s="1">
        <v>1374</v>
      </c>
      <c r="P50" s="1">
        <v>93678</v>
      </c>
      <c r="Q50" s="7" t="s">
        <v>162</v>
      </c>
      <c r="R50" s="7" t="s">
        <v>162</v>
      </c>
      <c r="S50" s="1">
        <v>33803</v>
      </c>
      <c r="T50" s="1">
        <v>20342</v>
      </c>
      <c r="U50" s="1">
        <v>724</v>
      </c>
      <c r="V50" s="1">
        <v>729</v>
      </c>
      <c r="W50" s="1"/>
      <c r="X50" s="1">
        <v>18889</v>
      </c>
    </row>
    <row r="51" spans="1:24" ht="13.5">
      <c r="A51" s="29" t="s">
        <v>664</v>
      </c>
      <c r="B51" s="150" t="s">
        <v>162</v>
      </c>
      <c r="C51" s="150"/>
      <c r="D51" s="162">
        <v>2084094</v>
      </c>
      <c r="E51" s="162"/>
      <c r="F51" s="162">
        <v>1164726</v>
      </c>
      <c r="G51" s="162"/>
      <c r="H51" s="1">
        <v>29697</v>
      </c>
      <c r="I51" s="1">
        <v>1135029</v>
      </c>
      <c r="J51" s="1">
        <v>218317</v>
      </c>
      <c r="K51" s="1">
        <v>603722</v>
      </c>
      <c r="N51" s="50">
        <v>28330</v>
      </c>
      <c r="O51" s="1">
        <v>1590</v>
      </c>
      <c r="P51" s="1">
        <v>95739</v>
      </c>
      <c r="Q51" s="7" t="s">
        <v>162</v>
      </c>
      <c r="R51" s="7" t="s">
        <v>162</v>
      </c>
      <c r="S51" s="1">
        <v>35595</v>
      </c>
      <c r="T51" s="1">
        <v>20893</v>
      </c>
      <c r="U51" s="1">
        <v>701</v>
      </c>
      <c r="V51" s="1">
        <v>808</v>
      </c>
      <c r="W51" s="1"/>
      <c r="X51" s="1">
        <v>19384</v>
      </c>
    </row>
    <row r="52" spans="1:24" ht="13.5">
      <c r="A52" s="29" t="s">
        <v>665</v>
      </c>
      <c r="B52" s="150" t="s">
        <v>162</v>
      </c>
      <c r="C52" s="150"/>
      <c r="D52" s="162">
        <v>2089586</v>
      </c>
      <c r="E52" s="162"/>
      <c r="F52" s="162">
        <v>1154445</v>
      </c>
      <c r="G52" s="162"/>
      <c r="H52" s="1">
        <v>29193</v>
      </c>
      <c r="I52" s="1">
        <v>1125252</v>
      </c>
      <c r="J52" s="1">
        <v>223496</v>
      </c>
      <c r="K52" s="1">
        <v>611682</v>
      </c>
      <c r="N52" s="50">
        <v>27847</v>
      </c>
      <c r="O52" s="1">
        <v>1879</v>
      </c>
      <c r="P52" s="1">
        <v>98084</v>
      </c>
      <c r="Q52" s="7" t="s">
        <v>162</v>
      </c>
      <c r="R52" s="7" t="s">
        <v>162</v>
      </c>
      <c r="S52" s="1">
        <v>36264</v>
      </c>
      <c r="T52" s="1">
        <v>21498</v>
      </c>
      <c r="U52" s="1">
        <v>677</v>
      </c>
      <c r="V52" s="1">
        <v>811</v>
      </c>
      <c r="W52" s="1"/>
      <c r="X52" s="1">
        <v>20010</v>
      </c>
    </row>
    <row r="53" spans="1:24" ht="13.5">
      <c r="A53" s="29" t="s">
        <v>523</v>
      </c>
      <c r="B53" s="150" t="s">
        <v>162</v>
      </c>
      <c r="C53" s="150"/>
      <c r="D53" s="149">
        <f>F53+J53+K53+O53+P53</f>
        <v>2083089</v>
      </c>
      <c r="E53" s="149"/>
      <c r="F53" s="149">
        <f>H53+I53</f>
        <v>1143836</v>
      </c>
      <c r="G53" s="149"/>
      <c r="H53" s="1">
        <v>28622</v>
      </c>
      <c r="I53" s="1">
        <v>1115214</v>
      </c>
      <c r="J53" s="1">
        <v>223220</v>
      </c>
      <c r="K53" s="1">
        <v>613085</v>
      </c>
      <c r="N53" s="118">
        <v>27226</v>
      </c>
      <c r="O53" s="1">
        <v>2141</v>
      </c>
      <c r="P53" s="1">
        <v>100807</v>
      </c>
      <c r="Q53" s="7" t="s">
        <v>162</v>
      </c>
      <c r="R53" s="7" t="s">
        <v>162</v>
      </c>
      <c r="S53" s="1">
        <v>38662</v>
      </c>
      <c r="T53" s="1">
        <f>U53+V53+X53</f>
        <v>21699</v>
      </c>
      <c r="U53" s="1">
        <v>674</v>
      </c>
      <c r="V53" s="1">
        <v>749</v>
      </c>
      <c r="W53" s="1"/>
      <c r="X53" s="1">
        <v>20276</v>
      </c>
    </row>
    <row r="54" spans="1:24" ht="13.5">
      <c r="A54" s="17"/>
      <c r="C54" s="2"/>
      <c r="D54" s="2"/>
      <c r="E54" s="2"/>
      <c r="F54" s="2"/>
      <c r="G54" s="2"/>
      <c r="H54" s="2"/>
      <c r="I54" s="2"/>
      <c r="J54" s="3" t="s">
        <v>163</v>
      </c>
      <c r="K54" s="2"/>
      <c r="N54" s="1"/>
      <c r="O54" s="1"/>
      <c r="P54" s="1"/>
      <c r="Q54" s="1"/>
      <c r="R54" s="1"/>
      <c r="S54" s="1"/>
      <c r="T54" s="1"/>
      <c r="U54" s="1"/>
      <c r="V54" s="1"/>
      <c r="W54" s="1"/>
      <c r="X54" s="1"/>
    </row>
    <row r="55" spans="1:24" ht="13.5">
      <c r="A55" s="17" t="s">
        <v>536</v>
      </c>
      <c r="B55" s="132">
        <v>42101235</v>
      </c>
      <c r="C55" s="151"/>
      <c r="D55" s="162">
        <v>30755596</v>
      </c>
      <c r="E55" s="162"/>
      <c r="F55" s="162">
        <v>22200242</v>
      </c>
      <c r="G55" s="162"/>
      <c r="H55" s="1">
        <v>10383484</v>
      </c>
      <c r="I55" s="1">
        <v>11816758</v>
      </c>
      <c r="J55" s="1">
        <v>2516184</v>
      </c>
      <c r="K55" s="1">
        <v>4704342</v>
      </c>
      <c r="N55" s="1">
        <v>543412</v>
      </c>
      <c r="O55" s="1">
        <v>64668</v>
      </c>
      <c r="P55" s="1">
        <v>726748</v>
      </c>
      <c r="Q55" s="1">
        <v>8890075</v>
      </c>
      <c r="R55" s="1">
        <v>2455564</v>
      </c>
      <c r="S55" s="1">
        <v>2510711</v>
      </c>
      <c r="T55" s="1">
        <v>336467</v>
      </c>
      <c r="U55" s="1">
        <v>281970</v>
      </c>
      <c r="V55" s="1">
        <v>30180</v>
      </c>
      <c r="W55" s="1"/>
      <c r="X55" s="1">
        <v>24317</v>
      </c>
    </row>
    <row r="56" spans="1:24" ht="13.5">
      <c r="A56" s="29" t="s">
        <v>422</v>
      </c>
      <c r="B56" s="163">
        <v>42975552</v>
      </c>
      <c r="C56" s="151"/>
      <c r="D56" s="149">
        <v>31307408</v>
      </c>
      <c r="E56" s="149"/>
      <c r="F56" s="162">
        <v>22362271</v>
      </c>
      <c r="G56" s="162"/>
      <c r="H56" s="1">
        <v>10542547</v>
      </c>
      <c r="I56" s="1">
        <v>11819724</v>
      </c>
      <c r="J56" s="1">
        <v>2472860</v>
      </c>
      <c r="K56" s="1">
        <v>5118231</v>
      </c>
      <c r="N56" s="1">
        <v>537324</v>
      </c>
      <c r="O56" s="1">
        <v>70012</v>
      </c>
      <c r="P56" s="1">
        <v>746710</v>
      </c>
      <c r="Q56" s="1">
        <v>9264882</v>
      </c>
      <c r="R56" s="1">
        <v>2403262</v>
      </c>
      <c r="S56" s="1">
        <v>2734831</v>
      </c>
      <c r="T56" s="1">
        <v>332798</v>
      </c>
      <c r="U56" s="1">
        <v>285510</v>
      </c>
      <c r="V56" s="1">
        <v>21870</v>
      </c>
      <c r="W56" s="1"/>
      <c r="X56" s="1">
        <v>25418</v>
      </c>
    </row>
    <row r="57" spans="1:24" ht="13.5">
      <c r="A57" s="29" t="s">
        <v>664</v>
      </c>
      <c r="B57" s="132">
        <v>43706353</v>
      </c>
      <c r="C57" s="151"/>
      <c r="D57" s="149">
        <v>31877329</v>
      </c>
      <c r="E57" s="149"/>
      <c r="F57" s="162">
        <v>22966969</v>
      </c>
      <c r="G57" s="162"/>
      <c r="H57" s="1">
        <v>11161661</v>
      </c>
      <c r="I57" s="1">
        <v>11805308</v>
      </c>
      <c r="J57" s="1">
        <v>2443061</v>
      </c>
      <c r="K57" s="1">
        <v>5101510</v>
      </c>
      <c r="N57" s="1">
        <v>544223</v>
      </c>
      <c r="O57" s="1">
        <v>82849</v>
      </c>
      <c r="P57" s="1">
        <v>738717</v>
      </c>
      <c r="Q57" s="1">
        <v>9578273</v>
      </c>
      <c r="R57" s="1">
        <v>2250751</v>
      </c>
      <c r="S57" s="1">
        <v>3039882</v>
      </c>
      <c r="T57" s="1">
        <v>343198</v>
      </c>
      <c r="U57" s="1">
        <v>293340</v>
      </c>
      <c r="V57" s="1">
        <v>24240</v>
      </c>
      <c r="W57" s="1"/>
      <c r="X57" s="1">
        <v>25618</v>
      </c>
    </row>
    <row r="58" spans="1:24" ht="13.5">
      <c r="A58" s="29" t="s">
        <v>665</v>
      </c>
      <c r="B58" s="132">
        <v>43676172</v>
      </c>
      <c r="C58" s="151"/>
      <c r="D58" s="149">
        <v>31852737</v>
      </c>
      <c r="E58" s="149"/>
      <c r="F58" s="162">
        <v>22630254</v>
      </c>
      <c r="G58" s="162"/>
      <c r="H58" s="1">
        <v>11004297</v>
      </c>
      <c r="I58" s="1">
        <v>11625957</v>
      </c>
      <c r="J58" s="1">
        <v>2495544</v>
      </c>
      <c r="K58" s="1">
        <v>5366420</v>
      </c>
      <c r="N58" s="1">
        <v>531099</v>
      </c>
      <c r="O58" s="1">
        <v>102002</v>
      </c>
      <c r="P58" s="1">
        <v>727418</v>
      </c>
      <c r="Q58" s="1">
        <v>9556187</v>
      </c>
      <c r="R58" s="1">
        <v>2267248</v>
      </c>
      <c r="S58" s="1">
        <v>3053950</v>
      </c>
      <c r="T58" s="1">
        <v>334676</v>
      </c>
      <c r="U58" s="1">
        <v>283290</v>
      </c>
      <c r="V58" s="1">
        <v>24330</v>
      </c>
      <c r="W58" s="1"/>
      <c r="X58" s="1">
        <v>27056</v>
      </c>
    </row>
    <row r="59" spans="1:24" ht="13.5">
      <c r="A59" s="29" t="s">
        <v>523</v>
      </c>
      <c r="B59" s="163">
        <f>D59+Q59+R59</f>
        <v>43503493</v>
      </c>
      <c r="C59" s="151"/>
      <c r="D59" s="149">
        <f>F59+J59+K59+N59+O59+P59</f>
        <v>31760379</v>
      </c>
      <c r="E59" s="149"/>
      <c r="F59" s="149">
        <f>H59+I59</f>
        <v>22636796</v>
      </c>
      <c r="G59" s="149"/>
      <c r="H59" s="1">
        <v>11124528</v>
      </c>
      <c r="I59" s="1">
        <v>11512268</v>
      </c>
      <c r="J59" s="1">
        <v>2454068</v>
      </c>
      <c r="K59" s="1">
        <v>5292434</v>
      </c>
      <c r="N59" s="1">
        <v>521688</v>
      </c>
      <c r="O59" s="1">
        <v>120810</v>
      </c>
      <c r="P59" s="1">
        <v>734583</v>
      </c>
      <c r="Q59" s="1">
        <v>9515855</v>
      </c>
      <c r="R59" s="1">
        <v>2227259</v>
      </c>
      <c r="S59" s="1">
        <v>3363143</v>
      </c>
      <c r="T59" s="1">
        <v>332462</v>
      </c>
      <c r="U59" s="1">
        <v>281910</v>
      </c>
      <c r="V59" s="1">
        <v>22470</v>
      </c>
      <c r="W59" s="1"/>
      <c r="X59" s="1">
        <v>28082</v>
      </c>
    </row>
    <row r="60" spans="1:24" ht="13.5">
      <c r="A60" s="43"/>
      <c r="B60" s="4"/>
      <c r="C60" s="4"/>
      <c r="D60" s="4"/>
      <c r="E60" s="4"/>
      <c r="F60" s="4"/>
      <c r="G60" s="4"/>
      <c r="H60" s="4"/>
      <c r="I60" s="4"/>
      <c r="J60" s="4"/>
      <c r="K60" s="4"/>
      <c r="N60" s="4"/>
      <c r="O60" s="4"/>
      <c r="P60" s="4"/>
      <c r="Q60" s="4"/>
      <c r="R60" s="4"/>
      <c r="S60" s="4"/>
      <c r="T60" s="4"/>
      <c r="U60" s="4"/>
      <c r="V60" s="4"/>
      <c r="W60" s="4"/>
      <c r="X60" s="4"/>
    </row>
    <row r="61" spans="1:24" ht="13.5">
      <c r="A61" s="2" t="s">
        <v>458</v>
      </c>
      <c r="B61" s="2"/>
      <c r="C61" s="2"/>
      <c r="D61" s="2"/>
      <c r="E61" s="2"/>
      <c r="F61" s="2"/>
      <c r="G61" s="2"/>
      <c r="H61" s="2"/>
      <c r="I61" s="2"/>
      <c r="J61" s="2"/>
      <c r="K61" s="2"/>
      <c r="N61" s="66" t="s">
        <v>164</v>
      </c>
      <c r="O61" s="2"/>
      <c r="P61" s="2"/>
      <c r="Q61" s="2"/>
      <c r="R61" s="2"/>
      <c r="S61" s="2"/>
      <c r="T61" s="2"/>
      <c r="U61" s="2"/>
      <c r="V61" s="2"/>
      <c r="W61" s="2"/>
      <c r="X61" s="2"/>
    </row>
    <row r="62" spans="1:24" ht="13.5">
      <c r="A62" s="2"/>
      <c r="B62" s="2"/>
      <c r="C62" s="2"/>
      <c r="D62" s="2"/>
      <c r="E62" s="2"/>
      <c r="F62" s="2"/>
      <c r="G62" s="2"/>
      <c r="H62" s="2"/>
      <c r="I62" s="2"/>
      <c r="J62" s="2"/>
      <c r="K62" s="2"/>
      <c r="N62" s="66" t="s">
        <v>165</v>
      </c>
      <c r="O62" s="2"/>
      <c r="P62" s="2"/>
      <c r="Q62" s="2"/>
      <c r="R62" s="2"/>
      <c r="S62" s="2"/>
      <c r="T62" s="2"/>
      <c r="U62" s="2"/>
      <c r="V62" s="2"/>
      <c r="W62" s="2"/>
      <c r="X62" s="2"/>
    </row>
  </sheetData>
  <mergeCells count="87">
    <mergeCell ref="T44:X44"/>
    <mergeCell ref="S44:S47"/>
    <mergeCell ref="R45:R47"/>
    <mergeCell ref="Q45:Q47"/>
    <mergeCell ref="B55:C55"/>
    <mergeCell ref="W45:X47"/>
    <mergeCell ref="V45:V47"/>
    <mergeCell ref="U45:U47"/>
    <mergeCell ref="T45:T47"/>
    <mergeCell ref="P46:P47"/>
    <mergeCell ref="O46:O47"/>
    <mergeCell ref="N46:N47"/>
    <mergeCell ref="F51:G51"/>
    <mergeCell ref="F50:G50"/>
    <mergeCell ref="B59:C59"/>
    <mergeCell ref="B58:C58"/>
    <mergeCell ref="B57:C57"/>
    <mergeCell ref="B56:C56"/>
    <mergeCell ref="D56:E56"/>
    <mergeCell ref="D57:E57"/>
    <mergeCell ref="D58:E58"/>
    <mergeCell ref="D59:E59"/>
    <mergeCell ref="F49:G49"/>
    <mergeCell ref="D49:E49"/>
    <mergeCell ref="D50:E50"/>
    <mergeCell ref="D51:E51"/>
    <mergeCell ref="F55:G55"/>
    <mergeCell ref="F53:G53"/>
    <mergeCell ref="F52:G52"/>
    <mergeCell ref="D52:E52"/>
    <mergeCell ref="D53:E53"/>
    <mergeCell ref="D55:E55"/>
    <mergeCell ref="F59:G59"/>
    <mergeCell ref="F58:G58"/>
    <mergeCell ref="F57:G57"/>
    <mergeCell ref="F56:G56"/>
    <mergeCell ref="B50:C50"/>
    <mergeCell ref="B51:C51"/>
    <mergeCell ref="B52:C52"/>
    <mergeCell ref="B53:C53"/>
    <mergeCell ref="D46:E47"/>
    <mergeCell ref="B45:C47"/>
    <mergeCell ref="A44:A47"/>
    <mergeCell ref="B49:C49"/>
    <mergeCell ref="K46:K47"/>
    <mergeCell ref="J46:J47"/>
    <mergeCell ref="J23:K23"/>
    <mergeCell ref="F47:G47"/>
    <mergeCell ref="F46:I46"/>
    <mergeCell ref="H23:I23"/>
    <mergeCell ref="F23:G23"/>
    <mergeCell ref="T24:T25"/>
    <mergeCell ref="S24:S25"/>
    <mergeCell ref="R24:R25"/>
    <mergeCell ref="Q24:Q25"/>
    <mergeCell ref="X24:X25"/>
    <mergeCell ref="W24:W25"/>
    <mergeCell ref="V24:V25"/>
    <mergeCell ref="U24:U25"/>
    <mergeCell ref="A7:A9"/>
    <mergeCell ref="N6:N9"/>
    <mergeCell ref="V23:X23"/>
    <mergeCell ref="O23:U23"/>
    <mergeCell ref="D23:E23"/>
    <mergeCell ref="B23:C23"/>
    <mergeCell ref="A23:A24"/>
    <mergeCell ref="P24:P25"/>
    <mergeCell ref="O24:O25"/>
    <mergeCell ref="N23:N25"/>
    <mergeCell ref="H7:K7"/>
    <mergeCell ref="F8:G8"/>
    <mergeCell ref="B7:G7"/>
    <mergeCell ref="K8:K9"/>
    <mergeCell ref="J8:J9"/>
    <mergeCell ref="I8:I9"/>
    <mergeCell ref="H8:H9"/>
    <mergeCell ref="D8:E8"/>
    <mergeCell ref="B8:C8"/>
    <mergeCell ref="T6:V7"/>
    <mergeCell ref="T8:T9"/>
    <mergeCell ref="S8:S9"/>
    <mergeCell ref="Q8:R8"/>
    <mergeCell ref="O7:S7"/>
    <mergeCell ref="O8:P9"/>
    <mergeCell ref="V8:V9"/>
    <mergeCell ref="U8:U9"/>
    <mergeCell ref="O6:S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9.00390625" style="74" customWidth="1"/>
    <col min="2" max="2" width="7.25390625" style="74" customWidth="1"/>
    <col min="3" max="14" width="6.50390625" style="74" customWidth="1"/>
    <col min="15" max="16384" width="9.00390625" style="74" customWidth="1"/>
  </cols>
  <sheetData>
    <row r="1" spans="1:12" ht="13.5">
      <c r="A1" s="2" t="s">
        <v>569</v>
      </c>
      <c r="B1" s="2"/>
      <c r="C1" s="2"/>
      <c r="D1" s="2"/>
      <c r="E1" s="2"/>
      <c r="F1" s="2"/>
      <c r="G1" s="2"/>
      <c r="H1" s="2"/>
      <c r="I1" s="2"/>
      <c r="J1" s="2"/>
      <c r="K1" s="2"/>
      <c r="L1" s="2"/>
    </row>
    <row r="2" spans="1:12" ht="13.5">
      <c r="A2" s="2"/>
      <c r="B2" s="2"/>
      <c r="C2" s="2"/>
      <c r="D2" s="2"/>
      <c r="E2" s="2"/>
      <c r="F2" s="2"/>
      <c r="G2" s="2"/>
      <c r="H2" s="2"/>
      <c r="I2" s="2"/>
      <c r="J2" s="2"/>
      <c r="K2" s="2"/>
      <c r="L2" s="2"/>
    </row>
    <row r="3" spans="1:12" ht="14.25">
      <c r="A3" s="64" t="s">
        <v>570</v>
      </c>
      <c r="B3" s="2"/>
      <c r="C3" s="2"/>
      <c r="D3" s="2"/>
      <c r="E3" s="2"/>
      <c r="F3" s="2"/>
      <c r="G3" s="2"/>
      <c r="H3" s="2"/>
      <c r="I3" s="2"/>
      <c r="J3" s="2"/>
      <c r="K3" s="2"/>
      <c r="L3" s="2"/>
    </row>
    <row r="4" spans="1:12" ht="13.5">
      <c r="A4" s="2"/>
      <c r="B4" s="2"/>
      <c r="C4" s="2"/>
      <c r="D4" s="2"/>
      <c r="E4" s="2"/>
      <c r="F4" s="2"/>
      <c r="G4" s="2"/>
      <c r="H4" s="2"/>
      <c r="I4" s="2"/>
      <c r="J4" s="2"/>
      <c r="K4" s="2"/>
      <c r="L4" s="2"/>
    </row>
    <row r="5" spans="1:12" ht="13.5">
      <c r="A5" s="65" t="s">
        <v>571</v>
      </c>
      <c r="B5" s="2"/>
      <c r="C5" s="2"/>
      <c r="D5" s="2"/>
      <c r="E5" s="2"/>
      <c r="F5" s="2"/>
      <c r="G5" s="2"/>
      <c r="H5" s="2"/>
      <c r="I5" s="2"/>
      <c r="J5" s="2"/>
      <c r="K5" s="2"/>
      <c r="L5" s="2"/>
    </row>
    <row r="6" spans="1:12" ht="13.5">
      <c r="A6" s="2"/>
      <c r="B6" s="2"/>
      <c r="C6" s="2"/>
      <c r="D6" s="2"/>
      <c r="E6" s="2"/>
      <c r="F6" s="2"/>
      <c r="G6" s="2"/>
      <c r="H6" s="2"/>
      <c r="I6" s="2"/>
      <c r="J6" s="2"/>
      <c r="K6" s="3" t="s">
        <v>572</v>
      </c>
      <c r="L6" s="2"/>
    </row>
    <row r="7" spans="1:12" ht="27" customHeight="1">
      <c r="A7" s="62" t="s">
        <v>573</v>
      </c>
      <c r="B7" s="34" t="s">
        <v>574</v>
      </c>
      <c r="C7" s="36" t="s">
        <v>575</v>
      </c>
      <c r="D7" s="34" t="s">
        <v>576</v>
      </c>
      <c r="E7" s="34" t="s">
        <v>577</v>
      </c>
      <c r="F7" s="34" t="s">
        <v>578</v>
      </c>
      <c r="G7" s="34" t="s">
        <v>579</v>
      </c>
      <c r="H7" s="34" t="s">
        <v>580</v>
      </c>
      <c r="I7" s="34" t="s">
        <v>581</v>
      </c>
      <c r="J7" s="34" t="s">
        <v>582</v>
      </c>
      <c r="K7" s="34" t="s">
        <v>583</v>
      </c>
      <c r="L7" s="2"/>
    </row>
    <row r="8" spans="1:12" ht="4.5" customHeight="1">
      <c r="A8" s="68"/>
      <c r="B8" s="2"/>
      <c r="C8" s="2"/>
      <c r="D8" s="2"/>
      <c r="E8" s="2"/>
      <c r="F8" s="2"/>
      <c r="G8" s="2"/>
      <c r="H8" s="2"/>
      <c r="I8" s="2"/>
      <c r="J8" s="2"/>
      <c r="K8" s="2"/>
      <c r="L8" s="2"/>
    </row>
    <row r="9" spans="1:12" ht="13.5">
      <c r="A9" s="27" t="s">
        <v>584</v>
      </c>
      <c r="B9" s="38">
        <v>19783</v>
      </c>
      <c r="C9" s="26">
        <v>0</v>
      </c>
      <c r="D9" s="26">
        <v>2876</v>
      </c>
      <c r="E9" s="26">
        <v>3591</v>
      </c>
      <c r="F9" s="26">
        <v>0</v>
      </c>
      <c r="G9" s="26">
        <v>2089</v>
      </c>
      <c r="H9" s="26">
        <v>3871</v>
      </c>
      <c r="I9" s="26">
        <v>3068</v>
      </c>
      <c r="J9" s="26">
        <v>2404</v>
      </c>
      <c r="K9" s="26">
        <v>1884</v>
      </c>
      <c r="L9" s="2"/>
    </row>
    <row r="10" spans="1:12" ht="13.5">
      <c r="A10" s="102" t="s">
        <v>422</v>
      </c>
      <c r="B10" s="38">
        <v>20616</v>
      </c>
      <c r="C10" s="26">
        <v>0</v>
      </c>
      <c r="D10" s="26">
        <v>2801</v>
      </c>
      <c r="E10" s="26">
        <v>3485</v>
      </c>
      <c r="F10" s="26">
        <v>0</v>
      </c>
      <c r="G10" s="26">
        <v>2833</v>
      </c>
      <c r="H10" s="26">
        <v>3881</v>
      </c>
      <c r="I10" s="26">
        <v>3007</v>
      </c>
      <c r="J10" s="26">
        <v>2567</v>
      </c>
      <c r="K10" s="26">
        <v>2042</v>
      </c>
      <c r="L10" s="2"/>
    </row>
    <row r="11" spans="1:12" ht="13.5">
      <c r="A11" s="102" t="s">
        <v>432</v>
      </c>
      <c r="B11" s="38">
        <v>21495</v>
      </c>
      <c r="C11" s="26">
        <v>0</v>
      </c>
      <c r="D11" s="26">
        <v>3389</v>
      </c>
      <c r="E11" s="26">
        <v>3449</v>
      </c>
      <c r="F11" s="26">
        <v>0</v>
      </c>
      <c r="G11" s="26">
        <v>3168</v>
      </c>
      <c r="H11" s="26">
        <v>4157</v>
      </c>
      <c r="I11" s="26">
        <v>2869</v>
      </c>
      <c r="J11" s="26">
        <v>2284</v>
      </c>
      <c r="K11" s="26">
        <v>2179</v>
      </c>
      <c r="L11" s="2"/>
    </row>
    <row r="12" spans="1:12" ht="13.5">
      <c r="A12" s="102" t="s">
        <v>433</v>
      </c>
      <c r="B12" s="38">
        <f>SUM(C12:K12)</f>
        <v>22307</v>
      </c>
      <c r="C12" s="26">
        <v>0</v>
      </c>
      <c r="D12" s="26">
        <v>4117</v>
      </c>
      <c r="E12" s="26">
        <v>3534</v>
      </c>
      <c r="F12" s="26">
        <v>0</v>
      </c>
      <c r="G12" s="26">
        <v>3444</v>
      </c>
      <c r="H12" s="26">
        <v>4143</v>
      </c>
      <c r="I12" s="26">
        <v>2767</v>
      </c>
      <c r="J12" s="26">
        <v>2215</v>
      </c>
      <c r="K12" s="26">
        <v>2087</v>
      </c>
      <c r="L12" s="2"/>
    </row>
    <row r="13" spans="1:12" ht="13.5">
      <c r="A13" s="102" t="s">
        <v>523</v>
      </c>
      <c r="B13" s="38">
        <f>SUM(B9:B12)</f>
        <v>84201</v>
      </c>
      <c r="C13" s="7">
        <v>0</v>
      </c>
      <c r="D13" s="26">
        <v>4829</v>
      </c>
      <c r="E13" s="26">
        <v>3781</v>
      </c>
      <c r="F13" s="7">
        <v>0</v>
      </c>
      <c r="G13" s="26">
        <v>3688</v>
      </c>
      <c r="H13" s="26">
        <v>4077</v>
      </c>
      <c r="I13" s="26">
        <v>2776</v>
      </c>
      <c r="J13" s="26">
        <v>2269</v>
      </c>
      <c r="K13" s="26">
        <v>2094</v>
      </c>
      <c r="L13" s="2"/>
    </row>
    <row r="14" spans="1:12" ht="4.5" customHeight="1">
      <c r="A14" s="43"/>
      <c r="B14" s="4"/>
      <c r="C14" s="4"/>
      <c r="D14" s="4"/>
      <c r="E14" s="4"/>
      <c r="F14" s="4"/>
      <c r="G14" s="4"/>
      <c r="H14" s="4"/>
      <c r="I14" s="4"/>
      <c r="J14" s="4"/>
      <c r="K14" s="79"/>
      <c r="L14" s="2"/>
    </row>
    <row r="15" spans="1:12" ht="13.5">
      <c r="A15" s="2" t="s">
        <v>214</v>
      </c>
      <c r="B15" s="2"/>
      <c r="C15" s="2"/>
      <c r="D15" s="2"/>
      <c r="E15" s="2"/>
      <c r="F15" s="2"/>
      <c r="G15" s="2"/>
      <c r="H15" s="2"/>
      <c r="I15" s="2"/>
      <c r="J15" s="2"/>
      <c r="K15" s="78"/>
      <c r="L15" s="2"/>
    </row>
    <row r="16" spans="1:12" ht="13.5">
      <c r="A16" s="65" t="s">
        <v>585</v>
      </c>
      <c r="B16" s="2"/>
      <c r="C16" s="2"/>
      <c r="D16" s="2"/>
      <c r="E16" s="2"/>
      <c r="F16" s="2"/>
      <c r="G16" s="2"/>
      <c r="H16" s="2"/>
      <c r="I16" s="2"/>
      <c r="J16" s="2"/>
      <c r="K16" s="78"/>
      <c r="L16" s="2"/>
    </row>
    <row r="17" spans="1:12" ht="13.5">
      <c r="A17" s="2"/>
      <c r="B17" s="2"/>
      <c r="C17" s="2"/>
      <c r="D17" s="2"/>
      <c r="E17" s="2"/>
      <c r="F17" s="2"/>
      <c r="G17" s="2"/>
      <c r="H17" s="2"/>
      <c r="I17" s="2"/>
      <c r="J17" s="2"/>
      <c r="K17" s="78"/>
      <c r="L17" s="2"/>
    </row>
    <row r="18" spans="1:14" ht="13.5">
      <c r="A18" s="147" t="s">
        <v>586</v>
      </c>
      <c r="B18" s="143" t="s">
        <v>587</v>
      </c>
      <c r="C18" s="143"/>
      <c r="D18" s="143"/>
      <c r="E18" s="143"/>
      <c r="F18" s="143"/>
      <c r="G18" s="143"/>
      <c r="H18" s="143"/>
      <c r="I18" s="143"/>
      <c r="J18" s="143"/>
      <c r="K18" s="144"/>
      <c r="L18" s="35"/>
      <c r="M18" s="111"/>
      <c r="N18" s="111"/>
    </row>
    <row r="19" spans="1:14" ht="27" customHeight="1">
      <c r="A19" s="147"/>
      <c r="B19" s="34" t="s">
        <v>574</v>
      </c>
      <c r="C19" s="36" t="s">
        <v>588</v>
      </c>
      <c r="D19" s="36" t="s">
        <v>589</v>
      </c>
      <c r="E19" s="36" t="s">
        <v>590</v>
      </c>
      <c r="F19" s="36" t="s">
        <v>591</v>
      </c>
      <c r="G19" s="36" t="s">
        <v>592</v>
      </c>
      <c r="H19" s="36" t="s">
        <v>593</v>
      </c>
      <c r="I19" s="36" t="s">
        <v>594</v>
      </c>
      <c r="J19" s="36" t="s">
        <v>595</v>
      </c>
      <c r="K19" s="36" t="s">
        <v>596</v>
      </c>
      <c r="L19" s="36" t="s">
        <v>670</v>
      </c>
      <c r="M19" s="53" t="s">
        <v>671</v>
      </c>
      <c r="N19" s="53" t="s">
        <v>597</v>
      </c>
    </row>
    <row r="20" spans="1:14" ht="4.5" customHeight="1">
      <c r="A20" s="68"/>
      <c r="B20" s="31"/>
      <c r="C20" s="31"/>
      <c r="D20" s="31"/>
      <c r="E20" s="31"/>
      <c r="F20" s="31"/>
      <c r="G20" s="31"/>
      <c r="H20" s="31"/>
      <c r="I20" s="31"/>
      <c r="J20" s="31"/>
      <c r="K20" s="31"/>
      <c r="L20" s="31"/>
      <c r="M20" s="31"/>
      <c r="N20" s="31"/>
    </row>
    <row r="21" spans="1:14" ht="13.5">
      <c r="A21" s="27" t="s">
        <v>584</v>
      </c>
      <c r="B21" s="57">
        <v>103506</v>
      </c>
      <c r="C21" s="28">
        <v>5596</v>
      </c>
      <c r="D21" s="28">
        <v>20409</v>
      </c>
      <c r="E21" s="28">
        <v>13107</v>
      </c>
      <c r="F21" s="28">
        <v>26148</v>
      </c>
      <c r="G21" s="28">
        <v>23748</v>
      </c>
      <c r="H21" s="28">
        <v>10315</v>
      </c>
      <c r="I21" s="28">
        <v>1896</v>
      </c>
      <c r="J21" s="28">
        <v>2287</v>
      </c>
      <c r="K21" s="28">
        <v>0</v>
      </c>
      <c r="L21" s="28">
        <v>0</v>
      </c>
      <c r="M21" s="28">
        <v>0</v>
      </c>
      <c r="N21" s="28">
        <v>0</v>
      </c>
    </row>
    <row r="22" spans="1:14" ht="13.5">
      <c r="A22" s="102" t="s">
        <v>422</v>
      </c>
      <c r="B22" s="57">
        <v>106188</v>
      </c>
      <c r="C22" s="28">
        <v>6122</v>
      </c>
      <c r="D22" s="28">
        <v>20945</v>
      </c>
      <c r="E22" s="28">
        <v>13916</v>
      </c>
      <c r="F22" s="28">
        <v>16906</v>
      </c>
      <c r="G22" s="28">
        <v>9383</v>
      </c>
      <c r="H22" s="28">
        <v>10726</v>
      </c>
      <c r="I22" s="28">
        <v>13765</v>
      </c>
      <c r="J22" s="28">
        <v>10336</v>
      </c>
      <c r="K22" s="28">
        <v>1907</v>
      </c>
      <c r="L22" s="28">
        <v>2182</v>
      </c>
      <c r="M22" s="28">
        <v>0</v>
      </c>
      <c r="N22" s="28">
        <v>0</v>
      </c>
    </row>
    <row r="23" spans="1:14" ht="13.5">
      <c r="A23" s="102" t="s">
        <v>432</v>
      </c>
      <c r="B23" s="57">
        <v>107086</v>
      </c>
      <c r="C23" s="28">
        <v>6504</v>
      </c>
      <c r="D23" s="28">
        <v>21192</v>
      </c>
      <c r="E23" s="28">
        <v>15123</v>
      </c>
      <c r="F23" s="28">
        <v>16109</v>
      </c>
      <c r="G23" s="28">
        <v>9736</v>
      </c>
      <c r="H23" s="28">
        <v>11032</v>
      </c>
      <c r="I23" s="28">
        <v>13809</v>
      </c>
      <c r="J23" s="28">
        <v>9848</v>
      </c>
      <c r="K23" s="28">
        <v>1745</v>
      </c>
      <c r="L23" s="28">
        <v>1988</v>
      </c>
      <c r="M23" s="28">
        <v>0</v>
      </c>
      <c r="N23" s="28">
        <v>0</v>
      </c>
    </row>
    <row r="24" spans="1:14" ht="13.5">
      <c r="A24" s="102" t="s">
        <v>433</v>
      </c>
      <c r="B24" s="57">
        <v>109562</v>
      </c>
      <c r="C24" s="28">
        <v>6845</v>
      </c>
      <c r="D24" s="28">
        <v>21542</v>
      </c>
      <c r="E24" s="28">
        <v>16010</v>
      </c>
      <c r="F24" s="28">
        <v>16007</v>
      </c>
      <c r="G24" s="28">
        <v>9945</v>
      </c>
      <c r="H24" s="28">
        <v>11632</v>
      </c>
      <c r="I24" s="28">
        <v>13928</v>
      </c>
      <c r="J24" s="28">
        <v>9974</v>
      </c>
      <c r="K24" s="28">
        <v>1685</v>
      </c>
      <c r="L24" s="28">
        <v>1994</v>
      </c>
      <c r="M24" s="28">
        <v>0</v>
      </c>
      <c r="N24" s="28">
        <v>0</v>
      </c>
    </row>
    <row r="25" spans="1:14" ht="13.5">
      <c r="A25" s="29" t="s">
        <v>523</v>
      </c>
      <c r="B25" s="103">
        <f>SUM(C25:N25)</f>
        <v>113820</v>
      </c>
      <c r="C25" s="28">
        <v>7321</v>
      </c>
      <c r="D25" s="28">
        <v>22194</v>
      </c>
      <c r="E25" s="28">
        <v>8474</v>
      </c>
      <c r="F25" s="28">
        <v>8485</v>
      </c>
      <c r="G25" s="28">
        <v>16491</v>
      </c>
      <c r="H25" s="28">
        <v>10171</v>
      </c>
      <c r="I25" s="28">
        <v>12531</v>
      </c>
      <c r="J25" s="28">
        <v>12832</v>
      </c>
      <c r="K25" s="28">
        <v>11485</v>
      </c>
      <c r="L25" s="28">
        <v>1746</v>
      </c>
      <c r="M25" s="104">
        <v>2090</v>
      </c>
      <c r="N25" s="104">
        <v>0</v>
      </c>
    </row>
    <row r="26" spans="1:14" ht="4.5" customHeight="1">
      <c r="A26" s="43"/>
      <c r="B26" s="4"/>
      <c r="C26" s="4"/>
      <c r="D26" s="4"/>
      <c r="E26" s="4"/>
      <c r="F26" s="4"/>
      <c r="G26" s="4"/>
      <c r="H26" s="4"/>
      <c r="I26" s="4"/>
      <c r="J26" s="4"/>
      <c r="K26" s="4"/>
      <c r="L26" s="4"/>
      <c r="M26" s="4"/>
      <c r="N26" s="4"/>
    </row>
    <row r="27" spans="1:12" ht="13.5">
      <c r="A27" s="2"/>
      <c r="B27" s="2"/>
      <c r="C27" s="2"/>
      <c r="D27" s="2"/>
      <c r="E27" s="2"/>
      <c r="F27" s="2"/>
      <c r="G27" s="2"/>
      <c r="H27" s="2"/>
      <c r="I27" s="2"/>
      <c r="J27" s="2"/>
      <c r="K27" s="2"/>
      <c r="L27" s="2"/>
    </row>
    <row r="28" spans="1:12" ht="13.5">
      <c r="A28" s="147" t="s">
        <v>586</v>
      </c>
      <c r="B28" s="143" t="s">
        <v>598</v>
      </c>
      <c r="C28" s="143"/>
      <c r="D28" s="143"/>
      <c r="E28" s="143"/>
      <c r="F28" s="143"/>
      <c r="G28" s="143"/>
      <c r="H28" s="143"/>
      <c r="I28" s="143"/>
      <c r="J28" s="2"/>
      <c r="K28" s="2"/>
      <c r="L28" s="2"/>
    </row>
    <row r="29" spans="1:12" ht="13.5">
      <c r="A29" s="147"/>
      <c r="B29" s="143" t="s">
        <v>599</v>
      </c>
      <c r="C29" s="143"/>
      <c r="D29" s="143" t="s">
        <v>600</v>
      </c>
      <c r="E29" s="143"/>
      <c r="F29" s="143" t="s">
        <v>601</v>
      </c>
      <c r="G29" s="143"/>
      <c r="H29" s="143" t="s">
        <v>602</v>
      </c>
      <c r="I29" s="143"/>
      <c r="J29" s="2"/>
      <c r="K29" s="2"/>
      <c r="L29" s="2"/>
    </row>
    <row r="30" spans="1:12" ht="4.5" customHeight="1">
      <c r="A30" s="68"/>
      <c r="B30" s="2"/>
      <c r="C30" s="2"/>
      <c r="D30" s="2"/>
      <c r="E30" s="2"/>
      <c r="F30" s="2"/>
      <c r="G30" s="2"/>
      <c r="H30" s="2"/>
      <c r="I30" s="2"/>
      <c r="J30" s="2"/>
      <c r="K30" s="2"/>
      <c r="L30" s="2"/>
    </row>
    <row r="31" spans="1:12" ht="13.5">
      <c r="A31" s="27" t="s">
        <v>584</v>
      </c>
      <c r="B31" s="163">
        <v>5924910182</v>
      </c>
      <c r="C31" s="149"/>
      <c r="D31" s="149">
        <v>5587195244</v>
      </c>
      <c r="E31" s="149"/>
      <c r="F31" s="149">
        <v>92849825</v>
      </c>
      <c r="G31" s="149"/>
      <c r="H31" s="149">
        <v>244865113</v>
      </c>
      <c r="I31" s="149"/>
      <c r="J31" s="2"/>
      <c r="K31" s="2"/>
      <c r="L31" s="2"/>
    </row>
    <row r="32" spans="1:12" ht="13.5">
      <c r="A32" s="102" t="s">
        <v>422</v>
      </c>
      <c r="B32" s="163">
        <v>5986255235</v>
      </c>
      <c r="C32" s="149"/>
      <c r="D32" s="149">
        <v>5642469032</v>
      </c>
      <c r="E32" s="149"/>
      <c r="F32" s="149">
        <v>95745284</v>
      </c>
      <c r="G32" s="149"/>
      <c r="H32" s="149">
        <v>248040919</v>
      </c>
      <c r="I32" s="149"/>
      <c r="J32" s="2"/>
      <c r="K32" s="2"/>
      <c r="L32" s="2"/>
    </row>
    <row r="33" spans="1:12" ht="13.5">
      <c r="A33" s="102" t="s">
        <v>432</v>
      </c>
      <c r="B33" s="163">
        <v>6037323142</v>
      </c>
      <c r="C33" s="149"/>
      <c r="D33" s="149">
        <v>5702984574</v>
      </c>
      <c r="E33" s="149"/>
      <c r="F33" s="149">
        <v>97035259</v>
      </c>
      <c r="G33" s="149"/>
      <c r="H33" s="149">
        <v>237303309</v>
      </c>
      <c r="I33" s="149"/>
      <c r="J33" s="2"/>
      <c r="K33" s="2"/>
      <c r="L33" s="2"/>
    </row>
    <row r="34" spans="1:12" ht="13.5">
      <c r="A34" s="102" t="s">
        <v>433</v>
      </c>
      <c r="B34" s="163">
        <v>6068365149</v>
      </c>
      <c r="C34" s="149"/>
      <c r="D34" s="149">
        <v>5743660651</v>
      </c>
      <c r="E34" s="149"/>
      <c r="F34" s="149">
        <v>96931016</v>
      </c>
      <c r="G34" s="149"/>
      <c r="H34" s="149">
        <v>227773482</v>
      </c>
      <c r="I34" s="149"/>
      <c r="J34" s="2"/>
      <c r="K34" s="2"/>
      <c r="L34" s="2"/>
    </row>
    <row r="35" spans="1:12" ht="13.5">
      <c r="A35" s="29" t="s">
        <v>523</v>
      </c>
      <c r="B35" s="149">
        <v>7023510053</v>
      </c>
      <c r="C35" s="149"/>
      <c r="D35" s="149">
        <v>6882318516</v>
      </c>
      <c r="E35" s="149"/>
      <c r="F35" s="149">
        <v>93136266</v>
      </c>
      <c r="G35" s="149"/>
      <c r="H35" s="149">
        <v>248055271</v>
      </c>
      <c r="I35" s="149"/>
      <c r="J35" s="2"/>
      <c r="K35" s="2"/>
      <c r="L35" s="2"/>
    </row>
    <row r="36" spans="1:12" ht="4.5" customHeight="1">
      <c r="A36" s="43"/>
      <c r="B36" s="4"/>
      <c r="C36" s="4"/>
      <c r="D36" s="4"/>
      <c r="E36" s="4"/>
      <c r="F36" s="4"/>
      <c r="G36" s="4"/>
      <c r="H36" s="4"/>
      <c r="I36" s="4"/>
      <c r="J36" s="2"/>
      <c r="K36" s="2"/>
      <c r="L36" s="2"/>
    </row>
    <row r="37" spans="1:12" ht="13.5">
      <c r="A37" s="66" t="s">
        <v>215</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3.5">
      <c r="A39" s="65" t="s">
        <v>634</v>
      </c>
      <c r="B39" s="2"/>
      <c r="C39" s="2"/>
      <c r="D39" s="2"/>
      <c r="E39" s="2"/>
      <c r="F39" s="2"/>
      <c r="G39" s="2"/>
      <c r="H39" s="2"/>
      <c r="I39" s="2"/>
      <c r="J39" s="2"/>
      <c r="K39" s="2"/>
      <c r="L39" s="2"/>
    </row>
    <row r="40" spans="1:12" ht="13.5">
      <c r="A40" s="2"/>
      <c r="B40" s="2"/>
      <c r="C40" s="2"/>
      <c r="D40" s="2"/>
      <c r="E40" s="2"/>
      <c r="F40" s="2"/>
      <c r="G40" s="2"/>
      <c r="H40" s="2"/>
      <c r="I40" s="2"/>
      <c r="J40" s="2"/>
      <c r="K40" s="2"/>
      <c r="L40" s="2"/>
    </row>
    <row r="41" spans="1:15" ht="13.5">
      <c r="A41" s="147" t="s">
        <v>603</v>
      </c>
      <c r="B41" s="143"/>
      <c r="C41" s="143"/>
      <c r="D41" s="39"/>
      <c r="E41" s="76"/>
      <c r="F41" s="76" t="s">
        <v>637</v>
      </c>
      <c r="G41" s="76" t="s">
        <v>638</v>
      </c>
      <c r="H41" s="76" t="s">
        <v>628</v>
      </c>
      <c r="I41" s="76" t="s">
        <v>629</v>
      </c>
      <c r="J41" s="105"/>
      <c r="K41" s="105"/>
      <c r="L41" s="55"/>
      <c r="M41" s="55"/>
      <c r="N41" s="112"/>
      <c r="O41" s="112"/>
    </row>
    <row r="42" spans="1:17" ht="27" customHeight="1">
      <c r="A42" s="147"/>
      <c r="B42" s="143"/>
      <c r="C42" s="143"/>
      <c r="D42" s="106" t="s">
        <v>672</v>
      </c>
      <c r="E42" s="98"/>
      <c r="F42" s="97" t="s">
        <v>673</v>
      </c>
      <c r="G42" s="98"/>
      <c r="H42" s="97" t="s">
        <v>674</v>
      </c>
      <c r="I42" s="107"/>
      <c r="J42" s="97" t="s">
        <v>675</v>
      </c>
      <c r="K42" s="113"/>
      <c r="L42" s="112"/>
      <c r="M42" s="112"/>
      <c r="N42" s="112"/>
      <c r="O42" s="112"/>
      <c r="P42" s="94"/>
      <c r="Q42" s="94"/>
    </row>
    <row r="43" spans="1:17" ht="4.5" customHeight="1">
      <c r="A43" s="2"/>
      <c r="B43" s="2"/>
      <c r="C43" s="31"/>
      <c r="D43" s="108"/>
      <c r="E43" s="67"/>
      <c r="F43" s="67"/>
      <c r="G43" s="67"/>
      <c r="H43" s="67"/>
      <c r="I43" s="109"/>
      <c r="J43" s="109"/>
      <c r="K43" s="109"/>
      <c r="L43" s="55"/>
      <c r="M43" s="55"/>
      <c r="N43" s="112"/>
      <c r="O43" s="112"/>
      <c r="P43" s="94"/>
      <c r="Q43" s="94"/>
    </row>
    <row r="44" spans="1:17" ht="13.5">
      <c r="A44" s="134" t="s">
        <v>604</v>
      </c>
      <c r="B44" s="134"/>
      <c r="C44" s="55"/>
      <c r="D44" s="58">
        <v>538440</v>
      </c>
      <c r="E44" s="59"/>
      <c r="F44" s="59">
        <v>577129</v>
      </c>
      <c r="G44" s="59"/>
      <c r="H44" s="59">
        <f>SUM(H45,H53,H58,H62,H65,H66)</f>
        <v>616719</v>
      </c>
      <c r="I44" s="60"/>
      <c r="J44" s="59">
        <f>SUM(J45,J53,J58,J62)</f>
        <v>392226</v>
      </c>
      <c r="K44" s="114"/>
      <c r="L44" s="54"/>
      <c r="M44" s="54"/>
      <c r="N44" s="112"/>
      <c r="O44" s="112"/>
      <c r="P44" s="94"/>
      <c r="Q44" s="94"/>
    </row>
    <row r="45" spans="1:17" ht="15" customHeight="1">
      <c r="A45" s="13" t="s">
        <v>605</v>
      </c>
      <c r="B45" s="13"/>
      <c r="C45" s="55"/>
      <c r="D45" s="58">
        <v>274673</v>
      </c>
      <c r="E45" s="59"/>
      <c r="F45" s="59">
        <v>295811</v>
      </c>
      <c r="G45" s="59"/>
      <c r="H45" s="59">
        <f>SUM(H46:I52)</f>
        <v>319051</v>
      </c>
      <c r="I45" s="60"/>
      <c r="J45" s="59">
        <f>SUM(J46:J52)</f>
        <v>338820</v>
      </c>
      <c r="K45" s="114"/>
      <c r="L45" s="54"/>
      <c r="M45" s="54"/>
      <c r="N45" s="112"/>
      <c r="O45" s="112"/>
      <c r="P45" s="94"/>
      <c r="Q45" s="94"/>
    </row>
    <row r="46" spans="1:17" ht="12" customHeight="1">
      <c r="A46" s="13" t="s">
        <v>606</v>
      </c>
      <c r="B46" s="13"/>
      <c r="C46" s="55"/>
      <c r="D46" s="58">
        <v>98491</v>
      </c>
      <c r="E46" s="59"/>
      <c r="F46" s="59">
        <v>102876</v>
      </c>
      <c r="G46" s="59"/>
      <c r="H46" s="59">
        <v>107339</v>
      </c>
      <c r="I46" s="60"/>
      <c r="J46" s="59">
        <v>110995</v>
      </c>
      <c r="K46" s="114"/>
      <c r="L46" s="115"/>
      <c r="M46" s="115"/>
      <c r="N46" s="112"/>
      <c r="O46" s="112"/>
      <c r="P46" s="94"/>
      <c r="Q46" s="94"/>
    </row>
    <row r="47" spans="1:17" ht="12" customHeight="1">
      <c r="A47" s="13" t="s">
        <v>607</v>
      </c>
      <c r="B47" s="13"/>
      <c r="C47" s="55"/>
      <c r="D47" s="58">
        <v>3335</v>
      </c>
      <c r="E47" s="59"/>
      <c r="F47" s="59">
        <v>3604</v>
      </c>
      <c r="G47" s="59"/>
      <c r="H47" s="59">
        <v>3896</v>
      </c>
      <c r="I47" s="60"/>
      <c r="J47" s="59">
        <v>3857</v>
      </c>
      <c r="K47" s="114"/>
      <c r="L47" s="115"/>
      <c r="M47" s="115"/>
      <c r="N47" s="112"/>
      <c r="O47" s="112"/>
      <c r="P47" s="94"/>
      <c r="Q47" s="94"/>
    </row>
    <row r="48" spans="1:17" ht="12" customHeight="1">
      <c r="A48" s="13" t="s">
        <v>608</v>
      </c>
      <c r="B48" s="13"/>
      <c r="C48" s="55"/>
      <c r="D48" s="58">
        <v>21865</v>
      </c>
      <c r="E48" s="59"/>
      <c r="F48" s="59">
        <v>23467</v>
      </c>
      <c r="G48" s="59"/>
      <c r="H48" s="59">
        <v>24750</v>
      </c>
      <c r="I48" s="60"/>
      <c r="J48" s="59">
        <v>26184</v>
      </c>
      <c r="K48" s="114"/>
      <c r="L48" s="115"/>
      <c r="M48" s="115"/>
      <c r="N48" s="112"/>
      <c r="O48" s="112"/>
      <c r="P48" s="94"/>
      <c r="Q48" s="94"/>
    </row>
    <row r="49" spans="1:17" ht="12" customHeight="1">
      <c r="A49" s="13" t="s">
        <v>609</v>
      </c>
      <c r="B49" s="13"/>
      <c r="C49" s="55"/>
      <c r="D49" s="58">
        <v>5570</v>
      </c>
      <c r="E49" s="59"/>
      <c r="F49" s="59">
        <v>6483</v>
      </c>
      <c r="G49" s="59"/>
      <c r="H49" s="59">
        <v>7129</v>
      </c>
      <c r="I49" s="60"/>
      <c r="J49" s="59">
        <v>7125</v>
      </c>
      <c r="K49" s="114"/>
      <c r="L49" s="115"/>
      <c r="M49" s="115"/>
      <c r="N49" s="112"/>
      <c r="O49" s="112"/>
      <c r="P49" s="94"/>
      <c r="Q49" s="94"/>
    </row>
    <row r="50" spans="1:17" ht="12" customHeight="1">
      <c r="A50" s="13" t="s">
        <v>610</v>
      </c>
      <c r="B50" s="13"/>
      <c r="C50" s="55"/>
      <c r="D50" s="58">
        <v>57522</v>
      </c>
      <c r="E50" s="59"/>
      <c r="F50" s="59">
        <v>63993</v>
      </c>
      <c r="G50" s="59"/>
      <c r="H50" s="59">
        <v>72219</v>
      </c>
      <c r="I50" s="60"/>
      <c r="J50" s="59">
        <v>79316</v>
      </c>
      <c r="K50" s="114"/>
      <c r="L50" s="115"/>
      <c r="M50" s="115"/>
      <c r="N50" s="112"/>
      <c r="O50" s="112"/>
      <c r="P50" s="94"/>
      <c r="Q50" s="94"/>
    </row>
    <row r="51" spans="1:17" ht="12" customHeight="1">
      <c r="A51" s="13" t="s">
        <v>611</v>
      </c>
      <c r="B51" s="13"/>
      <c r="C51" s="55"/>
      <c r="D51" s="58">
        <v>15812</v>
      </c>
      <c r="E51" s="59"/>
      <c r="F51" s="59">
        <v>15991</v>
      </c>
      <c r="G51" s="59"/>
      <c r="H51" s="59">
        <v>17151</v>
      </c>
      <c r="I51" s="60"/>
      <c r="J51" s="59">
        <v>17945</v>
      </c>
      <c r="K51" s="114"/>
      <c r="L51" s="115"/>
      <c r="M51" s="115"/>
      <c r="N51" s="112"/>
      <c r="O51" s="112"/>
      <c r="P51" s="94"/>
      <c r="Q51" s="94"/>
    </row>
    <row r="52" spans="1:17" ht="12" customHeight="1">
      <c r="A52" s="13" t="s">
        <v>612</v>
      </c>
      <c r="B52" s="13"/>
      <c r="C52" s="55"/>
      <c r="D52" s="58">
        <v>72078</v>
      </c>
      <c r="E52" s="59"/>
      <c r="F52" s="59">
        <v>79397</v>
      </c>
      <c r="G52" s="59"/>
      <c r="H52" s="59">
        <v>86567</v>
      </c>
      <c r="I52" s="60"/>
      <c r="J52" s="59">
        <v>93398</v>
      </c>
      <c r="K52" s="114"/>
      <c r="L52" s="115"/>
      <c r="M52" s="115"/>
      <c r="N52" s="112"/>
      <c r="O52" s="112"/>
      <c r="P52" s="94"/>
      <c r="Q52" s="94"/>
    </row>
    <row r="53" spans="1:17" ht="15" customHeight="1">
      <c r="A53" s="13" t="s">
        <v>613</v>
      </c>
      <c r="B53" s="13"/>
      <c r="C53" s="55"/>
      <c r="D53" s="58">
        <v>7702</v>
      </c>
      <c r="E53" s="59"/>
      <c r="F53" s="59">
        <v>8793</v>
      </c>
      <c r="G53" s="59"/>
      <c r="H53" s="59">
        <f>SUM(H54:I57)</f>
        <v>8688</v>
      </c>
      <c r="I53" s="60"/>
      <c r="J53" s="59">
        <f>SUM(J54:J57)</f>
        <v>8960</v>
      </c>
      <c r="K53" s="114"/>
      <c r="L53" s="54"/>
      <c r="M53" s="54"/>
      <c r="N53" s="112"/>
      <c r="O53" s="112"/>
      <c r="P53" s="94"/>
      <c r="Q53" s="94"/>
    </row>
    <row r="54" spans="1:17" ht="12" customHeight="1">
      <c r="A54" s="13" t="s">
        <v>614</v>
      </c>
      <c r="B54" s="13"/>
      <c r="C54" s="55"/>
      <c r="D54" s="58">
        <v>3220</v>
      </c>
      <c r="E54" s="59"/>
      <c r="F54" s="59">
        <v>3095</v>
      </c>
      <c r="G54" s="59"/>
      <c r="H54" s="59">
        <v>3035</v>
      </c>
      <c r="I54" s="60"/>
      <c r="J54" s="59">
        <v>2886</v>
      </c>
      <c r="K54" s="114"/>
      <c r="L54" s="115"/>
      <c r="M54" s="115"/>
      <c r="N54" s="112"/>
      <c r="O54" s="112"/>
      <c r="P54" s="94"/>
      <c r="Q54" s="94"/>
    </row>
    <row r="55" spans="1:17" ht="12" customHeight="1">
      <c r="A55" s="13" t="s">
        <v>615</v>
      </c>
      <c r="B55" s="13"/>
      <c r="C55" s="55"/>
      <c r="D55" s="58">
        <v>611</v>
      </c>
      <c r="E55" s="59"/>
      <c r="F55" s="59">
        <v>787</v>
      </c>
      <c r="G55" s="59"/>
      <c r="H55" s="59">
        <v>859</v>
      </c>
      <c r="I55" s="60"/>
      <c r="J55" s="59">
        <v>812</v>
      </c>
      <c r="K55" s="114"/>
      <c r="L55" s="115"/>
      <c r="M55" s="115"/>
      <c r="N55" s="112"/>
      <c r="O55" s="112"/>
      <c r="P55" s="94"/>
      <c r="Q55" s="94"/>
    </row>
    <row r="56" spans="1:17" ht="12" customHeight="1">
      <c r="A56" s="13" t="s">
        <v>616</v>
      </c>
      <c r="B56" s="13"/>
      <c r="C56" s="55"/>
      <c r="D56" s="58">
        <v>3384</v>
      </c>
      <c r="E56" s="59"/>
      <c r="F56" s="59">
        <v>4063</v>
      </c>
      <c r="G56" s="59"/>
      <c r="H56" s="59">
        <v>3927</v>
      </c>
      <c r="I56" s="60"/>
      <c r="J56" s="59">
        <v>4392</v>
      </c>
      <c r="K56" s="114"/>
      <c r="L56" s="115"/>
      <c r="M56" s="115"/>
      <c r="N56" s="112"/>
      <c r="O56" s="112"/>
      <c r="P56" s="94"/>
      <c r="Q56" s="94"/>
    </row>
    <row r="57" spans="1:17" ht="12.75" customHeight="1">
      <c r="A57" s="13" t="s">
        <v>617</v>
      </c>
      <c r="B57" s="13"/>
      <c r="C57" s="55"/>
      <c r="D57" s="58">
        <v>487</v>
      </c>
      <c r="E57" s="59"/>
      <c r="F57" s="59">
        <v>848</v>
      </c>
      <c r="G57" s="59"/>
      <c r="H57" s="59">
        <v>867</v>
      </c>
      <c r="I57" s="60"/>
      <c r="J57" s="59">
        <v>870</v>
      </c>
      <c r="K57" s="114"/>
      <c r="L57" s="115"/>
      <c r="M57" s="115"/>
      <c r="N57" s="112"/>
      <c r="O57" s="112"/>
      <c r="P57" s="94"/>
      <c r="Q57" s="94"/>
    </row>
    <row r="58" spans="1:17" ht="15" customHeight="1">
      <c r="A58" s="13" t="s">
        <v>618</v>
      </c>
      <c r="B58" s="13"/>
      <c r="C58" s="55"/>
      <c r="D58" s="58">
        <v>31396</v>
      </c>
      <c r="E58" s="59"/>
      <c r="F58" s="59">
        <v>30813</v>
      </c>
      <c r="G58" s="59"/>
      <c r="H58" s="59">
        <f>SUM(H59:I61)</f>
        <v>30019</v>
      </c>
      <c r="I58" s="60"/>
      <c r="J58" s="59">
        <f>SUM(J59:J61)</f>
        <v>30467</v>
      </c>
      <c r="K58" s="114"/>
      <c r="L58" s="54"/>
      <c r="M58" s="54"/>
      <c r="N58" s="112"/>
      <c r="O58" s="112"/>
      <c r="P58" s="94"/>
      <c r="Q58" s="94"/>
    </row>
    <row r="59" spans="1:17" ht="12" customHeight="1">
      <c r="A59" s="13" t="s">
        <v>619</v>
      </c>
      <c r="B59" s="13"/>
      <c r="C59" s="55"/>
      <c r="D59" s="58">
        <v>15944</v>
      </c>
      <c r="E59" s="59"/>
      <c r="F59" s="59">
        <v>15568</v>
      </c>
      <c r="G59" s="59"/>
      <c r="H59" s="59">
        <v>15231</v>
      </c>
      <c r="I59" s="60"/>
      <c r="J59" s="59">
        <v>16016</v>
      </c>
      <c r="K59" s="114"/>
      <c r="L59" s="115"/>
      <c r="M59" s="115"/>
      <c r="N59" s="112"/>
      <c r="O59" s="112"/>
      <c r="P59" s="94"/>
      <c r="Q59" s="94"/>
    </row>
    <row r="60" spans="1:17" ht="12" customHeight="1">
      <c r="A60" s="13" t="s">
        <v>620</v>
      </c>
      <c r="B60" s="13"/>
      <c r="C60" s="55"/>
      <c r="D60" s="58">
        <v>12946</v>
      </c>
      <c r="E60" s="59"/>
      <c r="F60" s="59">
        <v>13320</v>
      </c>
      <c r="G60" s="59"/>
      <c r="H60" s="59">
        <v>13088</v>
      </c>
      <c r="I60" s="60"/>
      <c r="J60" s="59">
        <v>12850</v>
      </c>
      <c r="K60" s="114"/>
      <c r="L60" s="115"/>
      <c r="M60" s="115"/>
      <c r="N60" s="112"/>
      <c r="O60" s="112"/>
      <c r="P60" s="94"/>
      <c r="Q60" s="94"/>
    </row>
    <row r="61" spans="1:17" ht="12" customHeight="1">
      <c r="A61" s="13" t="s">
        <v>621</v>
      </c>
      <c r="B61" s="13"/>
      <c r="C61" s="55"/>
      <c r="D61" s="58">
        <v>2506</v>
      </c>
      <c r="E61" s="59"/>
      <c r="F61" s="59">
        <v>1925</v>
      </c>
      <c r="G61" s="59"/>
      <c r="H61" s="59">
        <v>1700</v>
      </c>
      <c r="I61" s="60"/>
      <c r="J61" s="59">
        <v>1601</v>
      </c>
      <c r="K61" s="114"/>
      <c r="L61" s="115"/>
      <c r="M61" s="115"/>
      <c r="N61" s="112"/>
      <c r="O61" s="112"/>
      <c r="P61" s="94"/>
      <c r="Q61" s="94"/>
    </row>
    <row r="62" spans="1:17" ht="15" customHeight="1">
      <c r="A62" s="13" t="s">
        <v>622</v>
      </c>
      <c r="B62" s="13"/>
      <c r="C62" s="55"/>
      <c r="D62" s="58">
        <v>12278</v>
      </c>
      <c r="E62" s="59"/>
      <c r="F62" s="59">
        <v>13066</v>
      </c>
      <c r="G62" s="59"/>
      <c r="H62" s="59">
        <f>SUM(H63:I64)</f>
        <v>13744</v>
      </c>
      <c r="I62" s="60"/>
      <c r="J62" s="131">
        <f>SUM(J63,J64)</f>
        <v>13979</v>
      </c>
      <c r="K62" s="114"/>
      <c r="L62" s="54"/>
      <c r="M62" s="54"/>
      <c r="N62" s="112"/>
      <c r="O62" s="112"/>
      <c r="P62" s="94"/>
      <c r="Q62" s="94"/>
    </row>
    <row r="63" spans="1:17" ht="12" customHeight="1">
      <c r="A63" s="13" t="s">
        <v>623</v>
      </c>
      <c r="B63" s="13"/>
      <c r="C63" s="55"/>
      <c r="D63" s="58">
        <v>10245</v>
      </c>
      <c r="E63" s="59"/>
      <c r="F63" s="59">
        <v>11022</v>
      </c>
      <c r="G63" s="59"/>
      <c r="H63" s="59">
        <v>11684</v>
      </c>
      <c r="I63" s="60"/>
      <c r="J63" s="59">
        <v>11905</v>
      </c>
      <c r="K63" s="114"/>
      <c r="L63" s="115"/>
      <c r="M63" s="115"/>
      <c r="N63" s="112"/>
      <c r="O63" s="112"/>
      <c r="P63" s="94"/>
      <c r="Q63" s="94"/>
    </row>
    <row r="64" spans="1:17" ht="12" customHeight="1">
      <c r="A64" s="13" t="s">
        <v>624</v>
      </c>
      <c r="B64" s="13"/>
      <c r="C64" s="55"/>
      <c r="D64" s="58">
        <v>2033</v>
      </c>
      <c r="E64" s="59"/>
      <c r="F64" s="59">
        <v>2044</v>
      </c>
      <c r="G64" s="59"/>
      <c r="H64" s="59">
        <v>2060</v>
      </c>
      <c r="I64" s="60"/>
      <c r="J64" s="59">
        <v>2074</v>
      </c>
      <c r="K64" s="114"/>
      <c r="L64" s="115"/>
      <c r="M64" s="115"/>
      <c r="N64" s="112"/>
      <c r="O64" s="112"/>
      <c r="P64" s="94"/>
      <c r="Q64" s="94"/>
    </row>
    <row r="65" spans="1:17" ht="15" customHeight="1">
      <c r="A65" s="13" t="s">
        <v>625</v>
      </c>
      <c r="B65" s="13"/>
      <c r="C65" s="55"/>
      <c r="D65" s="58">
        <v>143201</v>
      </c>
      <c r="E65" s="59"/>
      <c r="F65" s="59">
        <v>153050</v>
      </c>
      <c r="G65" s="59"/>
      <c r="H65" s="59">
        <v>162886</v>
      </c>
      <c r="I65" s="60"/>
      <c r="J65" s="59">
        <v>168430</v>
      </c>
      <c r="K65" s="114"/>
      <c r="L65" s="115"/>
      <c r="M65" s="115"/>
      <c r="N65" s="112"/>
      <c r="O65" s="112"/>
      <c r="P65" s="94"/>
      <c r="Q65" s="94"/>
    </row>
    <row r="66" spans="1:17" ht="15" customHeight="1">
      <c r="A66" s="13" t="s">
        <v>626</v>
      </c>
      <c r="B66" s="13"/>
      <c r="C66" s="55"/>
      <c r="D66" s="58">
        <v>69190</v>
      </c>
      <c r="E66" s="59"/>
      <c r="F66" s="59">
        <v>75596</v>
      </c>
      <c r="G66" s="59"/>
      <c r="H66" s="59">
        <v>82331</v>
      </c>
      <c r="I66" s="60"/>
      <c r="J66" s="59">
        <v>90476</v>
      </c>
      <c r="K66" s="114"/>
      <c r="L66" s="115"/>
      <c r="M66" s="115"/>
      <c r="N66" s="112"/>
      <c r="O66" s="112"/>
      <c r="P66" s="94"/>
      <c r="Q66" s="94"/>
    </row>
    <row r="67" spans="1:17" ht="4.5" customHeight="1">
      <c r="A67" s="4"/>
      <c r="B67" s="4"/>
      <c r="C67" s="4"/>
      <c r="D67" s="93"/>
      <c r="E67" s="4"/>
      <c r="F67" s="4"/>
      <c r="G67" s="4"/>
      <c r="H67" s="4"/>
      <c r="I67" s="110"/>
      <c r="J67" s="110"/>
      <c r="K67" s="110"/>
      <c r="L67" s="55"/>
      <c r="M67" s="55"/>
      <c r="N67" s="112"/>
      <c r="O67" s="112"/>
      <c r="P67" s="94"/>
      <c r="Q67" s="94"/>
    </row>
    <row r="68" spans="1:17" ht="13.5">
      <c r="A68" s="2" t="s">
        <v>627</v>
      </c>
      <c r="B68" s="2"/>
      <c r="C68" s="2"/>
      <c r="D68" s="2"/>
      <c r="E68" s="2"/>
      <c r="F68" s="2"/>
      <c r="G68" s="2"/>
      <c r="H68" s="55"/>
      <c r="I68" s="55"/>
      <c r="J68" s="55"/>
      <c r="K68" s="55"/>
      <c r="L68" s="55"/>
      <c r="M68" s="112"/>
      <c r="N68" s="112"/>
      <c r="O68" s="112"/>
      <c r="P68" s="94"/>
      <c r="Q68" s="94"/>
    </row>
    <row r="69" spans="12:15" ht="13.5">
      <c r="L69" s="112"/>
      <c r="M69" s="112"/>
      <c r="N69" s="112"/>
      <c r="O69" s="112"/>
    </row>
  </sheetData>
  <mergeCells count="30">
    <mergeCell ref="A18:A19"/>
    <mergeCell ref="B18:K18"/>
    <mergeCell ref="A28:A29"/>
    <mergeCell ref="B28:I28"/>
    <mergeCell ref="B29:C29"/>
    <mergeCell ref="D29:E29"/>
    <mergeCell ref="F29:G29"/>
    <mergeCell ref="H29:I29"/>
    <mergeCell ref="H31:I31"/>
    <mergeCell ref="B32:C32"/>
    <mergeCell ref="D32:E32"/>
    <mergeCell ref="F32:G32"/>
    <mergeCell ref="H32:I32"/>
    <mergeCell ref="B31:C31"/>
    <mergeCell ref="D31:E31"/>
    <mergeCell ref="F31:G31"/>
    <mergeCell ref="H33:I33"/>
    <mergeCell ref="B34:C34"/>
    <mergeCell ref="D34:E34"/>
    <mergeCell ref="F34:G34"/>
    <mergeCell ref="H34:I34"/>
    <mergeCell ref="B33:C33"/>
    <mergeCell ref="D33:E33"/>
    <mergeCell ref="F33:G33"/>
    <mergeCell ref="A44:B44"/>
    <mergeCell ref="H35:I35"/>
    <mergeCell ref="A41:C42"/>
    <mergeCell ref="B35:C35"/>
    <mergeCell ref="D35:E35"/>
    <mergeCell ref="F35:G35"/>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workbookViewId="0" topLeftCell="A1">
      <selection activeCell="A1" sqref="A1"/>
    </sheetView>
  </sheetViews>
  <sheetFormatPr defaultColWidth="9.00390625" defaultRowHeight="13.5"/>
  <cols>
    <col min="1" max="1" width="11.125" style="74" customWidth="1"/>
    <col min="2" max="2" width="5.875" style="74" customWidth="1"/>
    <col min="3" max="3" width="6.125" style="74" customWidth="1"/>
    <col min="4" max="12" width="5.875" style="74" customWidth="1"/>
    <col min="13" max="13" width="5.75390625" style="74" customWidth="1"/>
    <col min="14" max="14" width="6.125" style="74" customWidth="1"/>
    <col min="15" max="15" width="5.875" style="74" customWidth="1"/>
    <col min="16" max="16384" width="9.00390625" style="74" customWidth="1"/>
  </cols>
  <sheetData>
    <row r="1" spans="1:15" ht="13.5">
      <c r="A1" s="2"/>
      <c r="B1" s="2"/>
      <c r="C1" s="2"/>
      <c r="D1" s="2"/>
      <c r="E1" s="2"/>
      <c r="F1" s="2"/>
      <c r="G1" s="2"/>
      <c r="H1" s="2"/>
      <c r="I1" s="2"/>
      <c r="J1" s="2"/>
      <c r="K1" s="2"/>
      <c r="L1" s="2"/>
      <c r="M1" s="2"/>
      <c r="N1" s="2"/>
      <c r="O1" s="3" t="s">
        <v>116</v>
      </c>
    </row>
    <row r="2" spans="1:15" ht="13.5">
      <c r="A2" s="2"/>
      <c r="B2" s="2"/>
      <c r="C2" s="2"/>
      <c r="D2" s="2"/>
      <c r="E2" s="2"/>
      <c r="F2" s="2"/>
      <c r="G2" s="2"/>
      <c r="H2" s="2"/>
      <c r="I2" s="2"/>
      <c r="J2" s="2"/>
      <c r="K2" s="2"/>
      <c r="L2" s="2"/>
      <c r="M2" s="2"/>
      <c r="N2" s="2"/>
      <c r="O2" s="2"/>
    </row>
    <row r="3" spans="1:15" ht="13.5">
      <c r="A3" s="65" t="s">
        <v>635</v>
      </c>
      <c r="B3" s="2"/>
      <c r="C3" s="2"/>
      <c r="D3" s="2"/>
      <c r="E3" s="2"/>
      <c r="F3" s="2"/>
      <c r="G3" s="2"/>
      <c r="H3" s="2"/>
      <c r="I3" s="2"/>
      <c r="J3" s="2"/>
      <c r="K3" s="2"/>
      <c r="L3" s="2"/>
      <c r="M3" s="2"/>
      <c r="N3" s="2"/>
      <c r="O3" s="2"/>
    </row>
    <row r="4" spans="1:15" ht="13.5">
      <c r="A4" s="2"/>
      <c r="B4" s="2"/>
      <c r="C4" s="2"/>
      <c r="D4" s="2"/>
      <c r="E4" s="2"/>
      <c r="F4" s="2"/>
      <c r="G4" s="2"/>
      <c r="H4" s="2"/>
      <c r="I4" s="2"/>
      <c r="J4" s="2"/>
      <c r="K4" s="2"/>
      <c r="L4" s="2"/>
      <c r="M4" s="2"/>
      <c r="N4" s="2"/>
      <c r="O4" s="2"/>
    </row>
    <row r="5" spans="1:15" ht="13.5">
      <c r="A5" s="153" t="s">
        <v>216</v>
      </c>
      <c r="B5" s="165"/>
      <c r="C5" s="166"/>
      <c r="D5" s="95"/>
      <c r="E5" s="76"/>
      <c r="F5" s="96"/>
      <c r="G5" s="96" t="s">
        <v>636</v>
      </c>
      <c r="H5" s="96"/>
      <c r="I5" s="76"/>
      <c r="J5" s="96"/>
      <c r="K5" s="76"/>
      <c r="L5" s="41"/>
      <c r="M5" s="41"/>
      <c r="N5" s="41"/>
      <c r="O5" s="41"/>
    </row>
    <row r="6" spans="1:15" ht="27" customHeight="1">
      <c r="A6" s="167"/>
      <c r="B6" s="167"/>
      <c r="C6" s="167"/>
      <c r="D6" s="97" t="s">
        <v>543</v>
      </c>
      <c r="E6" s="98"/>
      <c r="F6" s="97" t="s">
        <v>540</v>
      </c>
      <c r="G6" s="98"/>
      <c r="H6" s="97" t="s">
        <v>541</v>
      </c>
      <c r="I6" s="98"/>
      <c r="J6" s="97" t="s">
        <v>542</v>
      </c>
      <c r="K6" s="99"/>
      <c r="L6" s="41"/>
      <c r="M6" s="41"/>
      <c r="N6" s="41"/>
      <c r="O6" s="41"/>
    </row>
    <row r="7" spans="1:15" ht="4.5" customHeight="1">
      <c r="A7" s="78"/>
      <c r="B7" s="78"/>
      <c r="C7" s="100"/>
      <c r="D7" s="9"/>
      <c r="E7" s="9"/>
      <c r="F7" s="9"/>
      <c r="G7" s="9"/>
      <c r="H7" s="9"/>
      <c r="I7" s="49"/>
      <c r="J7" s="9"/>
      <c r="K7" s="49"/>
      <c r="L7" s="101"/>
      <c r="M7" s="101"/>
      <c r="N7" s="101"/>
      <c r="O7" s="101"/>
    </row>
    <row r="8" spans="1:15" ht="13.5">
      <c r="A8" s="80" t="s">
        <v>217</v>
      </c>
      <c r="B8" s="80"/>
      <c r="C8" s="63"/>
      <c r="D8" s="137">
        <v>26153082</v>
      </c>
      <c r="E8" s="138"/>
      <c r="F8" s="135">
        <v>27446131169</v>
      </c>
      <c r="G8" s="136"/>
      <c r="H8" s="139">
        <v>28377241</v>
      </c>
      <c r="I8" s="140"/>
      <c r="J8" s="135">
        <f>SUM(J9,J17,J22,J26,J29,J30)</f>
        <v>29727476632</v>
      </c>
      <c r="K8" s="135"/>
      <c r="L8" s="56"/>
      <c r="M8" s="56"/>
      <c r="N8" s="56"/>
      <c r="O8" s="56"/>
    </row>
    <row r="9" spans="1:15" ht="15" customHeight="1">
      <c r="A9" s="13" t="s">
        <v>218</v>
      </c>
      <c r="B9" s="13"/>
      <c r="C9" s="32"/>
      <c r="D9" s="137">
        <v>11602552</v>
      </c>
      <c r="E9" s="138"/>
      <c r="F9" s="135">
        <v>12571505776</v>
      </c>
      <c r="G9" s="136"/>
      <c r="H9" s="139">
        <v>13463010</v>
      </c>
      <c r="I9" s="140"/>
      <c r="J9" s="135">
        <f>SUM(J10:K16)</f>
        <v>14344521493</v>
      </c>
      <c r="K9" s="135"/>
      <c r="L9" s="56"/>
      <c r="M9" s="56"/>
      <c r="N9" s="56"/>
      <c r="O9" s="56"/>
    </row>
    <row r="10" spans="1:15" ht="12" customHeight="1">
      <c r="A10" s="13" t="s">
        <v>219</v>
      </c>
      <c r="B10" s="13"/>
      <c r="C10" s="32"/>
      <c r="D10" s="137">
        <v>4857509</v>
      </c>
      <c r="E10" s="138"/>
      <c r="F10" s="135">
        <v>5174632696</v>
      </c>
      <c r="G10" s="136"/>
      <c r="H10" s="141">
        <v>5441128</v>
      </c>
      <c r="I10" s="142"/>
      <c r="J10" s="135">
        <v>5740592448</v>
      </c>
      <c r="K10" s="135"/>
      <c r="L10" s="56"/>
      <c r="M10" s="56"/>
      <c r="N10" s="56"/>
      <c r="O10" s="56"/>
    </row>
    <row r="11" spans="1:15" ht="12" customHeight="1">
      <c r="A11" s="13" t="s">
        <v>220</v>
      </c>
      <c r="B11" s="13"/>
      <c r="C11" s="32"/>
      <c r="D11" s="137">
        <v>182670</v>
      </c>
      <c r="E11" s="138"/>
      <c r="F11" s="135">
        <v>193519284</v>
      </c>
      <c r="G11" s="136"/>
      <c r="H11" s="141">
        <v>212419</v>
      </c>
      <c r="I11" s="142"/>
      <c r="J11" s="135">
        <v>212861492</v>
      </c>
      <c r="K11" s="135"/>
      <c r="L11" s="56"/>
      <c r="M11" s="56"/>
      <c r="N11" s="56"/>
      <c r="O11" s="56"/>
    </row>
    <row r="12" spans="1:15" ht="12" customHeight="1">
      <c r="A12" s="13" t="s">
        <v>221</v>
      </c>
      <c r="B12" s="13"/>
      <c r="C12" s="32"/>
      <c r="D12" s="137">
        <v>809037</v>
      </c>
      <c r="E12" s="138"/>
      <c r="F12" s="135">
        <v>876901239</v>
      </c>
      <c r="G12" s="136"/>
      <c r="H12" s="141">
        <v>927810</v>
      </c>
      <c r="I12" s="142"/>
      <c r="J12" s="135">
        <v>1006911413</v>
      </c>
      <c r="K12" s="135"/>
      <c r="L12" s="56"/>
      <c r="M12" s="56"/>
      <c r="N12" s="56"/>
      <c r="O12" s="56"/>
    </row>
    <row r="13" spans="1:15" ht="12" customHeight="1">
      <c r="A13" s="13" t="s">
        <v>222</v>
      </c>
      <c r="B13" s="13"/>
      <c r="C13" s="32"/>
      <c r="D13" s="137">
        <v>132943</v>
      </c>
      <c r="E13" s="138"/>
      <c r="F13" s="135">
        <v>169656594</v>
      </c>
      <c r="G13" s="136"/>
      <c r="H13" s="141">
        <v>189359</v>
      </c>
      <c r="I13" s="142"/>
      <c r="J13" s="135">
        <v>195329529</v>
      </c>
      <c r="K13" s="135"/>
      <c r="L13" s="56"/>
      <c r="M13" s="56"/>
      <c r="N13" s="56"/>
      <c r="O13" s="56"/>
    </row>
    <row r="14" spans="1:15" ht="12" customHeight="1">
      <c r="A14" s="13" t="s">
        <v>223</v>
      </c>
      <c r="B14" s="13"/>
      <c r="C14" s="32"/>
      <c r="D14" s="137">
        <v>3549738</v>
      </c>
      <c r="E14" s="138"/>
      <c r="F14" s="135">
        <v>3972402910</v>
      </c>
      <c r="G14" s="136"/>
      <c r="H14" s="141">
        <v>4394230</v>
      </c>
      <c r="I14" s="142"/>
      <c r="J14" s="135">
        <v>4786956951</v>
      </c>
      <c r="K14" s="135"/>
      <c r="L14" s="56"/>
      <c r="M14" s="56"/>
      <c r="N14" s="56"/>
      <c r="O14" s="56"/>
    </row>
    <row r="15" spans="1:15" ht="12" customHeight="1">
      <c r="A15" s="13" t="s">
        <v>224</v>
      </c>
      <c r="B15" s="13"/>
      <c r="C15" s="32"/>
      <c r="D15" s="137">
        <v>1188223</v>
      </c>
      <c r="E15" s="138"/>
      <c r="F15" s="135">
        <v>1227364967</v>
      </c>
      <c r="G15" s="136"/>
      <c r="H15" s="141">
        <v>1262138</v>
      </c>
      <c r="I15" s="142"/>
      <c r="J15" s="135">
        <v>1297218776</v>
      </c>
      <c r="K15" s="135"/>
      <c r="L15" s="56"/>
      <c r="M15" s="56"/>
      <c r="N15" s="56"/>
      <c r="O15" s="56"/>
    </row>
    <row r="16" spans="1:15" ht="12" customHeight="1">
      <c r="A16" s="13" t="s">
        <v>225</v>
      </c>
      <c r="B16" s="13"/>
      <c r="C16" s="32"/>
      <c r="D16" s="137">
        <v>882432</v>
      </c>
      <c r="E16" s="138"/>
      <c r="F16" s="135">
        <v>957028086</v>
      </c>
      <c r="G16" s="136"/>
      <c r="H16" s="141">
        <v>1035926</v>
      </c>
      <c r="I16" s="142"/>
      <c r="J16" s="135">
        <v>1104650884</v>
      </c>
      <c r="K16" s="135"/>
      <c r="L16" s="56"/>
      <c r="M16" s="56"/>
      <c r="N16" s="56"/>
      <c r="O16" s="56"/>
    </row>
    <row r="17" spans="1:15" ht="15" customHeight="1">
      <c r="A17" s="13" t="s">
        <v>226</v>
      </c>
      <c r="B17" s="13"/>
      <c r="C17" s="32"/>
      <c r="D17" s="137">
        <v>1400141</v>
      </c>
      <c r="E17" s="138"/>
      <c r="F17" s="135">
        <v>1595329822</v>
      </c>
      <c r="G17" s="136"/>
      <c r="H17" s="139">
        <v>1661507</v>
      </c>
      <c r="I17" s="140"/>
      <c r="J17" s="135">
        <f>SUM(J18:K21)</f>
        <v>1763903007</v>
      </c>
      <c r="K17" s="135"/>
      <c r="L17" s="56"/>
      <c r="M17" s="56"/>
      <c r="N17" s="56"/>
      <c r="O17" s="56"/>
    </row>
    <row r="18" spans="1:15" ht="12" customHeight="1">
      <c r="A18" s="13" t="s">
        <v>227</v>
      </c>
      <c r="B18" s="13"/>
      <c r="C18" s="32"/>
      <c r="D18" s="137">
        <v>316953</v>
      </c>
      <c r="E18" s="138"/>
      <c r="F18" s="135">
        <v>305639815</v>
      </c>
      <c r="G18" s="136"/>
      <c r="H18" s="141">
        <v>296568</v>
      </c>
      <c r="I18" s="142"/>
      <c r="J18" s="135">
        <v>296212614</v>
      </c>
      <c r="K18" s="135"/>
      <c r="L18" s="56"/>
      <c r="M18" s="56"/>
      <c r="N18" s="56"/>
      <c r="O18" s="56"/>
    </row>
    <row r="19" spans="1:15" ht="12" customHeight="1">
      <c r="A19" s="13" t="s">
        <v>228</v>
      </c>
      <c r="B19" s="13"/>
      <c r="C19" s="32"/>
      <c r="D19" s="137">
        <v>123009</v>
      </c>
      <c r="E19" s="138"/>
      <c r="F19" s="135">
        <v>154799650</v>
      </c>
      <c r="G19" s="136"/>
      <c r="H19" s="141">
        <v>174786</v>
      </c>
      <c r="I19" s="142"/>
      <c r="J19" s="135">
        <v>161366175</v>
      </c>
      <c r="K19" s="135"/>
      <c r="L19" s="56"/>
      <c r="M19" s="56"/>
      <c r="N19" s="56"/>
      <c r="O19" s="56"/>
    </row>
    <row r="20" spans="1:15" ht="12" customHeight="1">
      <c r="A20" s="13" t="s">
        <v>229</v>
      </c>
      <c r="B20" s="13"/>
      <c r="C20" s="32"/>
      <c r="D20" s="137">
        <v>838224</v>
      </c>
      <c r="E20" s="138"/>
      <c r="F20" s="135">
        <v>936475590</v>
      </c>
      <c r="G20" s="136"/>
      <c r="H20" s="141">
        <v>985786</v>
      </c>
      <c r="I20" s="142"/>
      <c r="J20" s="135">
        <v>1102604296</v>
      </c>
      <c r="K20" s="135"/>
      <c r="L20" s="56"/>
      <c r="M20" s="56"/>
      <c r="N20" s="56"/>
      <c r="O20" s="56"/>
    </row>
    <row r="21" spans="1:15" ht="12.75" customHeight="1">
      <c r="A21" s="13" t="s">
        <v>401</v>
      </c>
      <c r="B21" s="13"/>
      <c r="C21" s="32"/>
      <c r="D21" s="137">
        <v>121955</v>
      </c>
      <c r="E21" s="138"/>
      <c r="F21" s="135">
        <v>198414767</v>
      </c>
      <c r="G21" s="136"/>
      <c r="H21" s="141">
        <v>204367</v>
      </c>
      <c r="I21" s="142"/>
      <c r="J21" s="135">
        <v>203719922</v>
      </c>
      <c r="K21" s="135"/>
      <c r="L21" s="56"/>
      <c r="M21" s="56"/>
      <c r="N21" s="56"/>
      <c r="O21" s="56"/>
    </row>
    <row r="22" spans="1:15" ht="15" customHeight="1">
      <c r="A22" s="13" t="s">
        <v>230</v>
      </c>
      <c r="B22" s="13"/>
      <c r="C22" s="32"/>
      <c r="D22" s="137">
        <v>8364744</v>
      </c>
      <c r="E22" s="138"/>
      <c r="F22" s="135">
        <v>8155016345</v>
      </c>
      <c r="G22" s="136"/>
      <c r="H22" s="139">
        <v>7903593</v>
      </c>
      <c r="I22" s="140"/>
      <c r="J22" s="135">
        <f>SUM(J23:K25)</f>
        <v>8005546642</v>
      </c>
      <c r="K22" s="135"/>
      <c r="L22" s="56"/>
      <c r="M22" s="56"/>
      <c r="N22" s="56"/>
      <c r="O22" s="56"/>
    </row>
    <row r="23" spans="1:15" ht="12" customHeight="1">
      <c r="A23" s="13" t="s">
        <v>231</v>
      </c>
      <c r="B23" s="13"/>
      <c r="C23" s="32"/>
      <c r="D23" s="137">
        <v>4013154</v>
      </c>
      <c r="E23" s="138"/>
      <c r="F23" s="135">
        <v>3895035105</v>
      </c>
      <c r="G23" s="136"/>
      <c r="H23" s="141">
        <v>3805889</v>
      </c>
      <c r="I23" s="142"/>
      <c r="J23" s="135">
        <v>4017184500</v>
      </c>
      <c r="K23" s="135"/>
      <c r="L23" s="56"/>
      <c r="M23" s="56"/>
      <c r="N23" s="56"/>
      <c r="O23" s="56"/>
    </row>
    <row r="24" spans="1:15" ht="12" customHeight="1">
      <c r="A24" s="13" t="s">
        <v>232</v>
      </c>
      <c r="B24" s="13"/>
      <c r="C24" s="32"/>
      <c r="D24" s="137">
        <v>3440816</v>
      </c>
      <c r="E24" s="138"/>
      <c r="F24" s="135">
        <v>3543412731</v>
      </c>
      <c r="G24" s="136"/>
      <c r="H24" s="141">
        <v>3466766</v>
      </c>
      <c r="I24" s="142"/>
      <c r="J24" s="135">
        <v>3394480116</v>
      </c>
      <c r="K24" s="135"/>
      <c r="L24" s="56"/>
      <c r="M24" s="56"/>
      <c r="N24" s="56"/>
      <c r="O24" s="56"/>
    </row>
    <row r="25" spans="1:15" ht="12" customHeight="1">
      <c r="A25" s="13" t="s">
        <v>233</v>
      </c>
      <c r="B25" s="13"/>
      <c r="C25" s="32"/>
      <c r="D25" s="137">
        <v>910774</v>
      </c>
      <c r="E25" s="138"/>
      <c r="F25" s="135">
        <v>716568509</v>
      </c>
      <c r="G25" s="136"/>
      <c r="H25" s="141">
        <v>630938</v>
      </c>
      <c r="I25" s="142"/>
      <c r="J25" s="135">
        <v>593882026</v>
      </c>
      <c r="K25" s="135"/>
      <c r="L25" s="56"/>
      <c r="M25" s="56"/>
      <c r="N25" s="56"/>
      <c r="O25" s="56"/>
    </row>
    <row r="26" spans="1:15" ht="15" customHeight="1">
      <c r="A26" s="13" t="s">
        <v>234</v>
      </c>
      <c r="B26" s="13"/>
      <c r="C26" s="32"/>
      <c r="D26" s="137">
        <v>932438</v>
      </c>
      <c r="E26" s="138"/>
      <c r="F26" s="135">
        <v>999156929</v>
      </c>
      <c r="G26" s="136"/>
      <c r="H26" s="139">
        <v>1042375</v>
      </c>
      <c r="I26" s="140"/>
      <c r="J26" s="135">
        <f>SUM(J27:K28)</f>
        <v>1120750569</v>
      </c>
      <c r="K26" s="135"/>
      <c r="L26" s="56"/>
      <c r="M26" s="56"/>
      <c r="N26" s="56"/>
      <c r="O26" s="56"/>
    </row>
    <row r="27" spans="1:15" ht="12" customHeight="1">
      <c r="A27" s="13" t="s">
        <v>235</v>
      </c>
      <c r="B27" s="13"/>
      <c r="C27" s="32"/>
      <c r="D27" s="137">
        <v>792025</v>
      </c>
      <c r="E27" s="138"/>
      <c r="F27" s="135">
        <v>866192859</v>
      </c>
      <c r="G27" s="136"/>
      <c r="H27" s="141">
        <v>904307</v>
      </c>
      <c r="I27" s="142"/>
      <c r="J27" s="135">
        <v>973721750</v>
      </c>
      <c r="K27" s="135"/>
      <c r="L27" s="56"/>
      <c r="M27" s="56"/>
      <c r="N27" s="56"/>
      <c r="O27" s="56"/>
    </row>
    <row r="28" spans="1:15" ht="12" customHeight="1">
      <c r="A28" s="13" t="s">
        <v>236</v>
      </c>
      <c r="B28" s="13"/>
      <c r="C28" s="32"/>
      <c r="D28" s="137">
        <v>140413</v>
      </c>
      <c r="E28" s="138"/>
      <c r="F28" s="135">
        <v>132964070</v>
      </c>
      <c r="G28" s="136"/>
      <c r="H28" s="141">
        <v>138067</v>
      </c>
      <c r="I28" s="142"/>
      <c r="J28" s="135">
        <v>147028819</v>
      </c>
      <c r="K28" s="135"/>
      <c r="L28" s="56"/>
      <c r="M28" s="56"/>
      <c r="N28" s="56"/>
      <c r="O28" s="56"/>
    </row>
    <row r="29" spans="1:15" ht="15" customHeight="1">
      <c r="A29" s="13" t="s">
        <v>237</v>
      </c>
      <c r="B29" s="13"/>
      <c r="C29" s="32"/>
      <c r="D29" s="137">
        <v>1570561</v>
      </c>
      <c r="E29" s="138"/>
      <c r="F29" s="135">
        <v>1747975481</v>
      </c>
      <c r="G29" s="136"/>
      <c r="H29" s="141">
        <v>1852306</v>
      </c>
      <c r="I29" s="142"/>
      <c r="J29" s="135">
        <v>1919743527</v>
      </c>
      <c r="K29" s="135"/>
      <c r="L29" s="56"/>
      <c r="M29" s="56"/>
      <c r="N29" s="56"/>
      <c r="O29" s="56"/>
    </row>
    <row r="30" spans="1:15" ht="15" customHeight="1">
      <c r="A30" s="13" t="s">
        <v>238</v>
      </c>
      <c r="B30" s="13"/>
      <c r="C30" s="32"/>
      <c r="D30" s="137">
        <v>2282646</v>
      </c>
      <c r="E30" s="138"/>
      <c r="F30" s="135">
        <v>2377146816</v>
      </c>
      <c r="G30" s="136"/>
      <c r="H30" s="130">
        <v>2454450</v>
      </c>
      <c r="I30" s="142"/>
      <c r="J30" s="164">
        <v>2573011394</v>
      </c>
      <c r="K30" s="164"/>
      <c r="L30" s="56"/>
      <c r="M30" s="56"/>
      <c r="N30" s="56"/>
      <c r="O30" s="56"/>
    </row>
    <row r="31" spans="1:15" ht="4.5" customHeight="1">
      <c r="A31" s="4"/>
      <c r="B31" s="4"/>
      <c r="C31" s="43"/>
      <c r="D31" s="79"/>
      <c r="E31" s="4"/>
      <c r="F31" s="79"/>
      <c r="G31" s="4"/>
      <c r="H31" s="79"/>
      <c r="I31" s="79"/>
      <c r="J31" s="79"/>
      <c r="K31" s="79"/>
      <c r="L31" s="101"/>
      <c r="M31" s="101"/>
      <c r="N31" s="101"/>
      <c r="O31" s="101"/>
    </row>
    <row r="32" spans="1:15" ht="13.5">
      <c r="A32" s="2" t="s">
        <v>517</v>
      </c>
      <c r="B32" s="2"/>
      <c r="C32" s="2"/>
      <c r="D32" s="2"/>
      <c r="E32" s="2"/>
      <c r="F32" s="2"/>
      <c r="G32" s="2"/>
      <c r="H32" s="2"/>
      <c r="I32" s="101"/>
      <c r="J32" s="2"/>
      <c r="K32" s="101"/>
      <c r="L32" s="101"/>
      <c r="M32" s="101"/>
      <c r="N32" s="101"/>
      <c r="O32" s="101"/>
    </row>
    <row r="34" spans="1:15" ht="14.25">
      <c r="A34" s="64" t="s">
        <v>483</v>
      </c>
      <c r="B34" s="2"/>
      <c r="C34" s="2"/>
      <c r="D34" s="2"/>
      <c r="E34" s="2"/>
      <c r="F34" s="2"/>
      <c r="G34" s="2"/>
      <c r="H34" s="2"/>
      <c r="I34" s="2"/>
      <c r="J34" s="2"/>
      <c r="K34" s="2"/>
      <c r="L34" s="2"/>
      <c r="M34" s="2"/>
      <c r="N34" s="2"/>
      <c r="O34" s="2"/>
    </row>
    <row r="35" spans="1:15" ht="13.5">
      <c r="A35" s="2"/>
      <c r="B35" s="2"/>
      <c r="C35" s="2"/>
      <c r="D35" s="2"/>
      <c r="E35" s="2"/>
      <c r="F35" s="2"/>
      <c r="G35" s="2"/>
      <c r="H35" s="2"/>
      <c r="I35" s="2"/>
      <c r="J35" s="2"/>
      <c r="K35" s="2"/>
      <c r="L35" s="2"/>
      <c r="N35" s="2"/>
      <c r="O35" s="3" t="s">
        <v>544</v>
      </c>
    </row>
    <row r="36" spans="1:15" ht="13.5">
      <c r="A36" s="147" t="s">
        <v>239</v>
      </c>
      <c r="B36" s="143"/>
      <c r="C36" s="143"/>
      <c r="D36" s="143"/>
      <c r="E36" s="143" t="s">
        <v>240</v>
      </c>
      <c r="F36" s="143"/>
      <c r="G36" s="144"/>
      <c r="H36" s="168" t="s">
        <v>241</v>
      </c>
      <c r="I36" s="143"/>
      <c r="J36" s="143"/>
      <c r="K36" s="143"/>
      <c r="L36" s="143"/>
      <c r="M36" s="143" t="s">
        <v>240</v>
      </c>
      <c r="N36" s="143"/>
      <c r="O36" s="144"/>
    </row>
    <row r="37" spans="1:15" ht="13.5">
      <c r="A37" s="147"/>
      <c r="B37" s="143"/>
      <c r="C37" s="143"/>
      <c r="D37" s="143"/>
      <c r="E37" s="34" t="s">
        <v>42</v>
      </c>
      <c r="F37" s="34" t="s">
        <v>242</v>
      </c>
      <c r="G37" s="39" t="s">
        <v>95</v>
      </c>
      <c r="H37" s="168"/>
      <c r="I37" s="143"/>
      <c r="J37" s="143"/>
      <c r="K37" s="143"/>
      <c r="L37" s="143"/>
      <c r="M37" s="34" t="s">
        <v>42</v>
      </c>
      <c r="N37" s="34" t="s">
        <v>242</v>
      </c>
      <c r="O37" s="39" t="s">
        <v>95</v>
      </c>
    </row>
    <row r="38" spans="1:15" ht="4.5" customHeight="1">
      <c r="A38" s="27"/>
      <c r="B38" s="27"/>
      <c r="C38" s="27"/>
      <c r="D38" s="37"/>
      <c r="E38" s="2"/>
      <c r="F38" s="2"/>
      <c r="G38" s="2"/>
      <c r="H38" s="40"/>
      <c r="I38" s="41"/>
      <c r="J38" s="41"/>
      <c r="K38" s="41"/>
      <c r="L38" s="37"/>
      <c r="M38" s="2"/>
      <c r="N38" s="2"/>
      <c r="O38" s="2"/>
    </row>
    <row r="39" spans="1:15" ht="13.5">
      <c r="A39" s="2" t="s">
        <v>243</v>
      </c>
      <c r="B39" s="2"/>
      <c r="C39" s="2"/>
      <c r="D39" s="17"/>
      <c r="E39" s="1"/>
      <c r="F39" s="1"/>
      <c r="G39" s="1"/>
      <c r="H39" s="42" t="s">
        <v>396</v>
      </c>
      <c r="I39" s="31"/>
      <c r="J39" s="31"/>
      <c r="K39" s="31"/>
      <c r="L39" s="17"/>
      <c r="M39" s="1"/>
      <c r="N39" s="1"/>
      <c r="O39" s="1"/>
    </row>
    <row r="40" spans="1:15" ht="13.5">
      <c r="A40" s="2" t="s">
        <v>245</v>
      </c>
      <c r="B40" s="2"/>
      <c r="C40" s="2"/>
      <c r="D40" s="17"/>
      <c r="E40" s="1">
        <v>2</v>
      </c>
      <c r="F40" s="1">
        <v>1</v>
      </c>
      <c r="G40" s="1">
        <v>1</v>
      </c>
      <c r="H40" s="42" t="s">
        <v>249</v>
      </c>
      <c r="I40" s="31"/>
      <c r="J40" s="31"/>
      <c r="K40" s="31"/>
      <c r="L40" s="17"/>
      <c r="M40" s="1">
        <v>0</v>
      </c>
      <c r="N40" s="1">
        <v>0</v>
      </c>
      <c r="O40" s="1">
        <v>0</v>
      </c>
    </row>
    <row r="41" spans="1:15" ht="13.5">
      <c r="A41" s="2" t="s">
        <v>247</v>
      </c>
      <c r="B41" s="2"/>
      <c r="C41" s="2"/>
      <c r="D41" s="17"/>
      <c r="E41" s="1">
        <v>1</v>
      </c>
      <c r="F41" s="1">
        <v>1</v>
      </c>
      <c r="G41" s="1">
        <v>0</v>
      </c>
      <c r="H41" s="42" t="s">
        <v>397</v>
      </c>
      <c r="I41" s="31"/>
      <c r="J41" s="31"/>
      <c r="K41" s="31"/>
      <c r="L41" s="17"/>
      <c r="M41" s="1"/>
      <c r="N41" s="1"/>
      <c r="O41" s="1"/>
    </row>
    <row r="42" spans="1:15" ht="13.5">
      <c r="A42" s="2" t="s">
        <v>248</v>
      </c>
      <c r="B42" s="2"/>
      <c r="C42" s="2"/>
      <c r="D42" s="17"/>
      <c r="E42" s="1">
        <v>81</v>
      </c>
      <c r="F42" s="1">
        <v>29</v>
      </c>
      <c r="G42" s="1">
        <v>52</v>
      </c>
      <c r="H42" s="42" t="s">
        <v>251</v>
      </c>
      <c r="I42" s="31"/>
      <c r="J42" s="31"/>
      <c r="K42" s="31"/>
      <c r="L42" s="17"/>
      <c r="M42" s="1">
        <v>1</v>
      </c>
      <c r="N42" s="1">
        <v>1</v>
      </c>
      <c r="O42" s="1">
        <v>0</v>
      </c>
    </row>
    <row r="43" spans="1:15" ht="13.5">
      <c r="A43" s="2" t="s">
        <v>250</v>
      </c>
      <c r="B43" s="2"/>
      <c r="C43" s="2"/>
      <c r="D43" s="17"/>
      <c r="E43" s="1">
        <v>1</v>
      </c>
      <c r="F43" s="1">
        <v>0</v>
      </c>
      <c r="G43" s="1">
        <v>1</v>
      </c>
      <c r="H43" s="42" t="s">
        <v>398</v>
      </c>
      <c r="I43" s="31"/>
      <c r="J43" s="31"/>
      <c r="K43" s="31"/>
      <c r="L43" s="17"/>
      <c r="M43" s="1"/>
      <c r="N43" s="1"/>
      <c r="O43" s="1"/>
    </row>
    <row r="44" spans="1:15" ht="13.5">
      <c r="A44" s="2" t="s">
        <v>252</v>
      </c>
      <c r="B44" s="2"/>
      <c r="C44" s="2"/>
      <c r="D44" s="17"/>
      <c r="E44" s="1">
        <v>2</v>
      </c>
      <c r="F44" s="1">
        <v>1</v>
      </c>
      <c r="G44" s="1">
        <v>1</v>
      </c>
      <c r="H44" s="42" t="s">
        <v>254</v>
      </c>
      <c r="I44" s="31"/>
      <c r="J44" s="31"/>
      <c r="K44" s="31"/>
      <c r="L44" s="17"/>
      <c r="M44" s="1">
        <v>0</v>
      </c>
      <c r="N44" s="1">
        <v>0</v>
      </c>
      <c r="O44" s="1">
        <v>0</v>
      </c>
    </row>
    <row r="45" spans="1:15" ht="13.5">
      <c r="A45" s="2" t="s">
        <v>253</v>
      </c>
      <c r="B45" s="2"/>
      <c r="C45" s="2"/>
      <c r="D45" s="17"/>
      <c r="E45" s="1"/>
      <c r="F45" s="1"/>
      <c r="G45" s="1"/>
      <c r="H45" s="42" t="s">
        <v>256</v>
      </c>
      <c r="I45" s="31"/>
      <c r="J45" s="31"/>
      <c r="K45" s="31"/>
      <c r="L45" s="17"/>
      <c r="M45" s="1">
        <v>0</v>
      </c>
      <c r="N45" s="1">
        <v>0</v>
      </c>
      <c r="O45" s="1">
        <v>0</v>
      </c>
    </row>
    <row r="46" spans="1:15" ht="13.5">
      <c r="A46" s="2" t="s">
        <v>255</v>
      </c>
      <c r="B46" s="2"/>
      <c r="C46" s="2"/>
      <c r="D46" s="17"/>
      <c r="E46" s="1">
        <v>1</v>
      </c>
      <c r="F46" s="1">
        <v>0</v>
      </c>
      <c r="G46" s="1">
        <v>1</v>
      </c>
      <c r="H46" s="42" t="s">
        <v>399</v>
      </c>
      <c r="I46" s="31"/>
      <c r="J46" s="31"/>
      <c r="K46" s="31"/>
      <c r="L46" s="17"/>
      <c r="M46" s="1"/>
      <c r="N46" s="1"/>
      <c r="O46" s="1"/>
    </row>
    <row r="47" spans="1:15" ht="13.5">
      <c r="A47" s="2" t="s">
        <v>257</v>
      </c>
      <c r="B47" s="2"/>
      <c r="C47" s="2"/>
      <c r="D47" s="17"/>
      <c r="E47" s="1">
        <v>18</v>
      </c>
      <c r="F47" s="1">
        <v>0</v>
      </c>
      <c r="G47" s="1">
        <v>18</v>
      </c>
      <c r="H47" s="42" t="s">
        <v>394</v>
      </c>
      <c r="I47" s="31"/>
      <c r="J47" s="31"/>
      <c r="K47" s="31"/>
      <c r="L47" s="17"/>
      <c r="M47" s="1">
        <v>1</v>
      </c>
      <c r="N47" s="1">
        <v>0</v>
      </c>
      <c r="O47" s="1">
        <v>1</v>
      </c>
    </row>
    <row r="48" spans="1:15" ht="13.5">
      <c r="A48" s="2" t="s">
        <v>258</v>
      </c>
      <c r="B48" s="2"/>
      <c r="C48" s="2"/>
      <c r="D48" s="17"/>
      <c r="E48" s="1">
        <v>0</v>
      </c>
      <c r="F48" s="1">
        <v>0</v>
      </c>
      <c r="G48" s="1">
        <v>0</v>
      </c>
      <c r="H48" s="42" t="s">
        <v>395</v>
      </c>
      <c r="I48" s="31"/>
      <c r="J48" s="31"/>
      <c r="K48" s="31"/>
      <c r="L48" s="17"/>
      <c r="M48" s="1">
        <v>9</v>
      </c>
      <c r="N48" s="1">
        <v>1</v>
      </c>
      <c r="O48" s="1">
        <v>8</v>
      </c>
    </row>
    <row r="49" spans="1:15" ht="13.5">
      <c r="A49" s="2" t="s">
        <v>259</v>
      </c>
      <c r="B49" s="2"/>
      <c r="C49" s="2"/>
      <c r="D49" s="17"/>
      <c r="E49" s="1">
        <v>0</v>
      </c>
      <c r="F49" s="1">
        <v>0</v>
      </c>
      <c r="G49" s="1">
        <v>0</v>
      </c>
      <c r="H49" s="42" t="s">
        <v>465</v>
      </c>
      <c r="I49" s="31"/>
      <c r="J49" s="31"/>
      <c r="K49" s="31"/>
      <c r="L49" s="17"/>
      <c r="M49" s="1">
        <v>1</v>
      </c>
      <c r="N49" s="1">
        <v>0</v>
      </c>
      <c r="O49" s="1">
        <v>1</v>
      </c>
    </row>
    <row r="50" spans="1:15" ht="13.5">
      <c r="A50" s="2" t="s">
        <v>260</v>
      </c>
      <c r="B50" s="2"/>
      <c r="C50" s="2"/>
      <c r="D50" s="17"/>
      <c r="E50" s="1">
        <v>5</v>
      </c>
      <c r="F50" s="1">
        <v>0</v>
      </c>
      <c r="G50" s="1">
        <v>5</v>
      </c>
      <c r="H50" s="42" t="s">
        <v>466</v>
      </c>
      <c r="I50" s="31"/>
      <c r="J50" s="31"/>
      <c r="K50" s="31"/>
      <c r="L50" s="17"/>
      <c r="M50" s="1">
        <v>1</v>
      </c>
      <c r="N50" s="1">
        <v>0</v>
      </c>
      <c r="O50" s="1">
        <v>1</v>
      </c>
    </row>
    <row r="51" spans="1:15" ht="13.5">
      <c r="A51" s="2" t="s">
        <v>261</v>
      </c>
      <c r="B51" s="2"/>
      <c r="C51" s="2"/>
      <c r="D51" s="17"/>
      <c r="E51" s="1">
        <v>5</v>
      </c>
      <c r="F51" s="1">
        <v>5</v>
      </c>
      <c r="G51" s="1">
        <v>0</v>
      </c>
      <c r="H51" s="42" t="s">
        <v>467</v>
      </c>
      <c r="I51" s="31"/>
      <c r="J51" s="31"/>
      <c r="K51" s="31"/>
      <c r="L51" s="17"/>
      <c r="M51" s="1"/>
      <c r="N51" s="1"/>
      <c r="O51" s="1"/>
    </row>
    <row r="52" spans="1:15" ht="13.5">
      <c r="A52" s="2" t="s">
        <v>244</v>
      </c>
      <c r="B52" s="2"/>
      <c r="C52" s="2"/>
      <c r="D52" s="17"/>
      <c r="E52" s="1"/>
      <c r="F52" s="1"/>
      <c r="G52" s="1"/>
      <c r="H52" s="42" t="s">
        <v>468</v>
      </c>
      <c r="I52" s="31"/>
      <c r="J52" s="31"/>
      <c r="K52" s="31"/>
      <c r="L52" s="17"/>
      <c r="M52" s="1">
        <v>1</v>
      </c>
      <c r="N52" s="1">
        <v>1</v>
      </c>
      <c r="O52" s="1">
        <v>0</v>
      </c>
    </row>
    <row r="53" spans="1:15" ht="13.5">
      <c r="A53" s="2" t="s">
        <v>246</v>
      </c>
      <c r="B53" s="2"/>
      <c r="C53" s="2"/>
      <c r="D53" s="17"/>
      <c r="E53" s="1">
        <v>0</v>
      </c>
      <c r="F53" s="1">
        <v>0</v>
      </c>
      <c r="G53" s="1">
        <v>0</v>
      </c>
      <c r="H53" s="42" t="s">
        <v>469</v>
      </c>
      <c r="I53" s="31"/>
      <c r="J53" s="31"/>
      <c r="K53" s="31"/>
      <c r="L53" s="17"/>
      <c r="M53" s="1">
        <v>12</v>
      </c>
      <c r="N53" s="1">
        <v>0</v>
      </c>
      <c r="O53" s="1">
        <v>12</v>
      </c>
    </row>
    <row r="54" spans="1:15" ht="4.5" customHeight="1">
      <c r="A54" s="4"/>
      <c r="B54" s="4"/>
      <c r="C54" s="4"/>
      <c r="D54" s="43"/>
      <c r="E54" s="4"/>
      <c r="F54" s="4"/>
      <c r="G54" s="4"/>
      <c r="H54" s="44"/>
      <c r="I54" s="4"/>
      <c r="J54" s="4"/>
      <c r="K54" s="4"/>
      <c r="L54" s="43"/>
      <c r="M54" s="4"/>
      <c r="N54" s="4"/>
      <c r="O54" s="4"/>
    </row>
    <row r="55" spans="1:15" ht="12" customHeight="1">
      <c r="A55" s="66" t="s">
        <v>262</v>
      </c>
      <c r="B55" s="2"/>
      <c r="C55" s="2"/>
      <c r="D55" s="2"/>
      <c r="E55" s="2"/>
      <c r="F55" s="2"/>
      <c r="G55" s="2"/>
      <c r="H55" s="2"/>
      <c r="I55" s="2"/>
      <c r="J55" s="2"/>
      <c r="K55" s="2"/>
      <c r="L55" s="2"/>
      <c r="M55" s="2"/>
      <c r="N55" s="2"/>
      <c r="O55" s="2"/>
    </row>
    <row r="56" spans="1:15" ht="12" customHeight="1">
      <c r="A56" s="66" t="s">
        <v>669</v>
      </c>
      <c r="B56" s="2"/>
      <c r="C56" s="2"/>
      <c r="D56" s="2"/>
      <c r="E56" s="2"/>
      <c r="F56" s="2"/>
      <c r="G56" s="2"/>
      <c r="H56" s="2"/>
      <c r="I56" s="2"/>
      <c r="J56" s="2"/>
      <c r="K56" s="2"/>
      <c r="L56" s="2"/>
      <c r="M56" s="2"/>
      <c r="N56" s="2"/>
      <c r="O56" s="2"/>
    </row>
    <row r="57" spans="1:15" ht="13.5">
      <c r="A57" s="2" t="s">
        <v>518</v>
      </c>
      <c r="B57" s="2"/>
      <c r="C57" s="2"/>
      <c r="D57" s="2"/>
      <c r="E57" s="2"/>
      <c r="F57" s="2"/>
      <c r="G57" s="2"/>
      <c r="H57" s="2"/>
      <c r="I57" s="2"/>
      <c r="J57" s="2"/>
      <c r="K57" s="2"/>
      <c r="L57" s="2"/>
      <c r="M57" s="2"/>
      <c r="N57" s="2"/>
      <c r="O57" s="2"/>
    </row>
    <row r="58" spans="1:15" ht="12" customHeight="1">
      <c r="A58" s="2"/>
      <c r="B58" s="2"/>
      <c r="C58" s="2"/>
      <c r="D58" s="2"/>
      <c r="E58" s="2"/>
      <c r="F58" s="2"/>
      <c r="G58" s="2"/>
      <c r="H58" s="2"/>
      <c r="I58" s="2"/>
      <c r="J58" s="2"/>
      <c r="K58" s="2"/>
      <c r="L58" s="2"/>
      <c r="M58" s="2"/>
      <c r="N58" s="2"/>
      <c r="O58" s="2"/>
    </row>
  </sheetData>
  <mergeCells count="97">
    <mergeCell ref="M36:O36"/>
    <mergeCell ref="A5:C6"/>
    <mergeCell ref="A36:D37"/>
    <mergeCell ref="E36:G36"/>
    <mergeCell ref="H36:L37"/>
    <mergeCell ref="J10:K10"/>
    <mergeCell ref="J9:K9"/>
    <mergeCell ref="J8:K8"/>
    <mergeCell ref="D8:E8"/>
    <mergeCell ref="J14:K14"/>
    <mergeCell ref="J13:K13"/>
    <mergeCell ref="J12:K12"/>
    <mergeCell ref="J11:K11"/>
    <mergeCell ref="J18:K18"/>
    <mergeCell ref="J17:K17"/>
    <mergeCell ref="J16:K16"/>
    <mergeCell ref="J15:K15"/>
    <mergeCell ref="J22:K22"/>
    <mergeCell ref="J21:K21"/>
    <mergeCell ref="J20:K20"/>
    <mergeCell ref="J19:K19"/>
    <mergeCell ref="J26:K26"/>
    <mergeCell ref="J25:K25"/>
    <mergeCell ref="J24:K24"/>
    <mergeCell ref="J23:K23"/>
    <mergeCell ref="J30:K30"/>
    <mergeCell ref="J29:K29"/>
    <mergeCell ref="J28:K28"/>
    <mergeCell ref="J27:K27"/>
    <mergeCell ref="H27:I27"/>
    <mergeCell ref="H28:I28"/>
    <mergeCell ref="H29:I29"/>
    <mergeCell ref="H30:I30"/>
    <mergeCell ref="H23:I23"/>
    <mergeCell ref="H24:I24"/>
    <mergeCell ref="H25:I25"/>
    <mergeCell ref="H26:I26"/>
    <mergeCell ref="H19:I19"/>
    <mergeCell ref="H20:I20"/>
    <mergeCell ref="H21:I21"/>
    <mergeCell ref="H22:I22"/>
    <mergeCell ref="H15:I15"/>
    <mergeCell ref="H16:I16"/>
    <mergeCell ref="H17:I17"/>
    <mergeCell ref="H18:I18"/>
    <mergeCell ref="D9:E9"/>
    <mergeCell ref="D10:E10"/>
    <mergeCell ref="D11:E11"/>
    <mergeCell ref="D12:E12"/>
    <mergeCell ref="D13:E13"/>
    <mergeCell ref="D14:E14"/>
    <mergeCell ref="D15:E15"/>
    <mergeCell ref="D16:E16"/>
    <mergeCell ref="D17:E17"/>
    <mergeCell ref="D18:E18"/>
    <mergeCell ref="D19:E19"/>
    <mergeCell ref="D20:E20"/>
    <mergeCell ref="D21:E21"/>
    <mergeCell ref="D23:E23"/>
    <mergeCell ref="D24:E24"/>
    <mergeCell ref="D25:E25"/>
    <mergeCell ref="D26:E26"/>
    <mergeCell ref="D27:E27"/>
    <mergeCell ref="D28:E28"/>
    <mergeCell ref="D29:E29"/>
    <mergeCell ref="D30:E30"/>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D22:E22"/>
    <mergeCell ref="H8:I8"/>
    <mergeCell ref="H9:I9"/>
    <mergeCell ref="H10:I10"/>
    <mergeCell ref="H11:I11"/>
    <mergeCell ref="H12:I12"/>
    <mergeCell ref="H13:I13"/>
    <mergeCell ref="H14:I14"/>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66"/>
  <sheetViews>
    <sheetView workbookViewId="0" topLeftCell="A1">
      <selection activeCell="A1" sqref="A1"/>
    </sheetView>
  </sheetViews>
  <sheetFormatPr defaultColWidth="9.00390625" defaultRowHeight="13.5"/>
  <cols>
    <col min="1" max="1" width="11.375" style="74" customWidth="1"/>
    <col min="2" max="2" width="5.50390625" style="74" customWidth="1"/>
    <col min="3" max="3" width="5.75390625" style="74" customWidth="1"/>
    <col min="4" max="16" width="5.50390625" style="74" customWidth="1"/>
    <col min="17" max="16384" width="9.00390625" style="74" customWidth="1"/>
  </cols>
  <sheetData>
    <row r="1" spans="1:16" ht="13.5">
      <c r="A1" s="2" t="s">
        <v>146</v>
      </c>
      <c r="B1" s="2"/>
      <c r="C1" s="2"/>
      <c r="D1" s="2"/>
      <c r="E1" s="2"/>
      <c r="F1" s="2"/>
      <c r="G1" s="2"/>
      <c r="H1" s="2"/>
      <c r="I1" s="2"/>
      <c r="J1" s="2"/>
      <c r="K1" s="2"/>
      <c r="L1" s="2"/>
      <c r="M1" s="2"/>
      <c r="N1" s="2"/>
      <c r="O1" s="2"/>
      <c r="P1" s="2"/>
    </row>
    <row r="2" spans="1:16" ht="13.5">
      <c r="A2" s="2"/>
      <c r="B2" s="2"/>
      <c r="C2" s="2"/>
      <c r="D2" s="2"/>
      <c r="E2" s="2"/>
      <c r="F2" s="2"/>
      <c r="G2" s="2"/>
      <c r="H2" s="2"/>
      <c r="I2" s="2"/>
      <c r="J2" s="2"/>
      <c r="K2" s="2"/>
      <c r="L2" s="2"/>
      <c r="M2" s="2"/>
      <c r="N2" s="2"/>
      <c r="O2" s="2"/>
      <c r="P2" s="2"/>
    </row>
    <row r="3" spans="1:15" ht="14.25">
      <c r="A3" s="64" t="s">
        <v>484</v>
      </c>
      <c r="B3" s="2"/>
      <c r="C3" s="2"/>
      <c r="D3" s="2"/>
      <c r="E3" s="2"/>
      <c r="F3" s="2"/>
      <c r="G3" s="2"/>
      <c r="H3" s="2"/>
      <c r="I3" s="2"/>
      <c r="J3" s="2"/>
      <c r="K3" s="2"/>
      <c r="L3" s="2"/>
      <c r="M3" s="2"/>
      <c r="N3" s="2"/>
      <c r="O3" s="2"/>
    </row>
    <row r="4" spans="1:15" ht="13.5">
      <c r="A4" s="65" t="s">
        <v>285</v>
      </c>
      <c r="B4" s="2"/>
      <c r="C4" s="2"/>
      <c r="D4" s="2"/>
      <c r="E4" s="2"/>
      <c r="F4" s="2"/>
      <c r="G4" s="2"/>
      <c r="H4" s="2"/>
      <c r="I4" s="2"/>
      <c r="J4" s="2"/>
      <c r="K4" s="2"/>
      <c r="L4" s="2"/>
      <c r="M4" s="2"/>
      <c r="N4" s="2"/>
      <c r="O4" s="2"/>
    </row>
    <row r="5" spans="1:15" ht="13.5">
      <c r="A5" s="2"/>
      <c r="B5" s="2"/>
      <c r="C5" s="2"/>
      <c r="D5" s="2"/>
      <c r="E5" s="2"/>
      <c r="F5" s="2"/>
      <c r="G5" s="2"/>
      <c r="H5" s="2"/>
      <c r="I5" s="2"/>
      <c r="J5" s="2"/>
      <c r="K5" s="2"/>
      <c r="L5" s="2"/>
      <c r="M5" s="2"/>
      <c r="O5" s="3" t="s">
        <v>46</v>
      </c>
    </row>
    <row r="6" spans="1:15" ht="13.5">
      <c r="A6" s="147" t="s">
        <v>286</v>
      </c>
      <c r="B6" s="146" t="s">
        <v>263</v>
      </c>
      <c r="C6" s="143"/>
      <c r="D6" s="146" t="s">
        <v>264</v>
      </c>
      <c r="E6" s="143"/>
      <c r="F6" s="143" t="s">
        <v>287</v>
      </c>
      <c r="G6" s="143"/>
      <c r="H6" s="143"/>
      <c r="I6" s="143"/>
      <c r="J6" s="143"/>
      <c r="K6" s="143"/>
      <c r="L6" s="143" t="s">
        <v>288</v>
      </c>
      <c r="M6" s="143"/>
      <c r="N6" s="143"/>
      <c r="O6" s="144"/>
    </row>
    <row r="7" spans="1:15" ht="13.5">
      <c r="A7" s="147"/>
      <c r="B7" s="143"/>
      <c r="C7" s="143"/>
      <c r="D7" s="143"/>
      <c r="E7" s="143"/>
      <c r="F7" s="143" t="s">
        <v>289</v>
      </c>
      <c r="G7" s="143"/>
      <c r="H7" s="143" t="s">
        <v>72</v>
      </c>
      <c r="I7" s="143"/>
      <c r="J7" s="143" t="s">
        <v>73</v>
      </c>
      <c r="K7" s="143"/>
      <c r="L7" s="143" t="s">
        <v>265</v>
      </c>
      <c r="M7" s="143"/>
      <c r="N7" s="34" t="s">
        <v>72</v>
      </c>
      <c r="O7" s="39" t="s">
        <v>73</v>
      </c>
    </row>
    <row r="8" spans="1:15" ht="4.5" customHeight="1">
      <c r="A8" s="17"/>
      <c r="B8" s="2"/>
      <c r="C8" s="2"/>
      <c r="D8" s="2"/>
      <c r="E8" s="2"/>
      <c r="F8" s="2"/>
      <c r="G8" s="2"/>
      <c r="H8" s="2"/>
      <c r="I8" s="2"/>
      <c r="J8" s="2"/>
      <c r="K8" s="2"/>
      <c r="L8" s="2"/>
      <c r="M8" s="2"/>
      <c r="N8" s="2"/>
      <c r="O8" s="2"/>
    </row>
    <row r="9" spans="1:15" ht="13.5">
      <c r="A9" s="37" t="s">
        <v>545</v>
      </c>
      <c r="B9" s="18"/>
      <c r="C9" s="28">
        <v>6</v>
      </c>
      <c r="D9" s="28"/>
      <c r="E9" s="28">
        <v>857</v>
      </c>
      <c r="F9" s="25"/>
      <c r="G9" s="25">
        <v>823</v>
      </c>
      <c r="H9" s="25"/>
      <c r="I9" s="25">
        <v>261</v>
      </c>
      <c r="J9" s="25"/>
      <c r="K9" s="25">
        <v>562</v>
      </c>
      <c r="L9" s="25"/>
      <c r="M9" s="25">
        <v>24</v>
      </c>
      <c r="N9" s="25">
        <v>0</v>
      </c>
      <c r="O9" s="25">
        <v>24</v>
      </c>
    </row>
    <row r="10" spans="1:15" ht="13.5">
      <c r="A10" s="29" t="s">
        <v>663</v>
      </c>
      <c r="B10" s="18"/>
      <c r="C10" s="28">
        <v>6</v>
      </c>
      <c r="D10" s="28"/>
      <c r="E10" s="28">
        <v>857</v>
      </c>
      <c r="F10" s="25"/>
      <c r="G10" s="25">
        <v>824</v>
      </c>
      <c r="H10" s="25"/>
      <c r="I10" s="25">
        <v>262</v>
      </c>
      <c r="J10" s="25"/>
      <c r="K10" s="25">
        <v>563</v>
      </c>
      <c r="L10" s="25"/>
      <c r="M10" s="25">
        <v>24</v>
      </c>
      <c r="N10" s="25">
        <v>0</v>
      </c>
      <c r="O10" s="25">
        <v>24</v>
      </c>
    </row>
    <row r="11" spans="1:15" ht="13.5">
      <c r="A11" s="29" t="s">
        <v>664</v>
      </c>
      <c r="B11" s="18"/>
      <c r="C11" s="28">
        <v>6</v>
      </c>
      <c r="D11" s="28"/>
      <c r="E11" s="28">
        <v>857</v>
      </c>
      <c r="F11" s="25"/>
      <c r="G11" s="25">
        <v>815</v>
      </c>
      <c r="H11" s="25"/>
      <c r="I11" s="25">
        <v>246</v>
      </c>
      <c r="J11" s="25"/>
      <c r="K11" s="25">
        <v>569</v>
      </c>
      <c r="L11" s="25"/>
      <c r="M11" s="25">
        <v>23</v>
      </c>
      <c r="N11" s="25">
        <v>0</v>
      </c>
      <c r="O11" s="25">
        <v>23</v>
      </c>
    </row>
    <row r="12" spans="1:15" ht="13.5">
      <c r="A12" s="29" t="s">
        <v>665</v>
      </c>
      <c r="B12" s="18"/>
      <c r="C12" s="28">
        <v>6</v>
      </c>
      <c r="D12" s="28"/>
      <c r="E12" s="28">
        <v>857</v>
      </c>
      <c r="F12" s="25"/>
      <c r="G12" s="25">
        <v>815</v>
      </c>
      <c r="H12" s="25"/>
      <c r="I12" s="25">
        <v>241</v>
      </c>
      <c r="J12" s="25"/>
      <c r="K12" s="25">
        <v>574</v>
      </c>
      <c r="L12" s="25"/>
      <c r="M12" s="25">
        <v>24</v>
      </c>
      <c r="N12" s="25">
        <v>0</v>
      </c>
      <c r="O12" s="25">
        <v>24</v>
      </c>
    </row>
    <row r="13" spans="1:15" ht="13.5">
      <c r="A13" s="29" t="s">
        <v>523</v>
      </c>
      <c r="B13" s="18"/>
      <c r="C13" s="28">
        <v>6</v>
      </c>
      <c r="D13" s="28"/>
      <c r="E13" s="28">
        <v>857</v>
      </c>
      <c r="F13" s="25"/>
      <c r="G13" s="25">
        <v>810</v>
      </c>
      <c r="H13" s="25"/>
      <c r="I13" s="25">
        <v>234</v>
      </c>
      <c r="J13" s="25"/>
      <c r="K13" s="25">
        <v>576</v>
      </c>
      <c r="L13" s="25"/>
      <c r="M13" s="25">
        <v>24</v>
      </c>
      <c r="N13" s="25">
        <v>0</v>
      </c>
      <c r="O13" s="25">
        <v>24</v>
      </c>
    </row>
    <row r="14" spans="1:15" ht="4.5" customHeight="1">
      <c r="A14" s="43"/>
      <c r="B14" s="4"/>
      <c r="C14" s="4"/>
      <c r="D14" s="4"/>
      <c r="E14" s="4"/>
      <c r="F14" s="4"/>
      <c r="G14" s="4"/>
      <c r="H14" s="4"/>
      <c r="I14" s="4"/>
      <c r="J14" s="4"/>
      <c r="K14" s="4"/>
      <c r="L14" s="4"/>
      <c r="M14" s="4"/>
      <c r="N14" s="4"/>
      <c r="O14" s="4"/>
    </row>
    <row r="15" spans="1:15" ht="13.5">
      <c r="A15" s="66" t="s">
        <v>290</v>
      </c>
      <c r="B15" s="2"/>
      <c r="C15" s="2"/>
      <c r="D15" s="2"/>
      <c r="E15" s="2"/>
      <c r="F15" s="2"/>
      <c r="G15" s="2"/>
      <c r="H15" s="2"/>
      <c r="I15" s="2"/>
      <c r="J15" s="2"/>
      <c r="K15" s="2"/>
      <c r="L15" s="2"/>
      <c r="M15" s="2"/>
      <c r="N15" s="2"/>
      <c r="O15" s="2"/>
    </row>
    <row r="16" spans="1:15" ht="13.5">
      <c r="A16" s="2"/>
      <c r="B16" s="2"/>
      <c r="C16" s="2"/>
      <c r="D16" s="2"/>
      <c r="E16" s="2"/>
      <c r="F16" s="2"/>
      <c r="G16" s="2"/>
      <c r="H16" s="2"/>
      <c r="I16" s="2"/>
      <c r="J16" s="2"/>
      <c r="K16" s="2"/>
      <c r="L16" s="2"/>
      <c r="M16" s="2"/>
      <c r="N16" s="2"/>
      <c r="O16" s="2"/>
    </row>
    <row r="17" spans="1:15" ht="13.5">
      <c r="A17" s="65" t="s">
        <v>266</v>
      </c>
      <c r="B17" s="2"/>
      <c r="C17" s="2"/>
      <c r="D17" s="2"/>
      <c r="E17" s="2"/>
      <c r="F17" s="2"/>
      <c r="G17" s="2"/>
      <c r="H17" s="2"/>
      <c r="I17" s="2"/>
      <c r="J17" s="2"/>
      <c r="K17" s="2"/>
      <c r="L17" s="2"/>
      <c r="M17" s="2"/>
      <c r="N17" s="2"/>
      <c r="O17" s="2"/>
    </row>
    <row r="18" spans="1:15" ht="13.5">
      <c r="A18" s="2"/>
      <c r="B18" s="2"/>
      <c r="C18" s="2"/>
      <c r="D18" s="2"/>
      <c r="E18" s="2"/>
      <c r="F18" s="2"/>
      <c r="G18" s="2"/>
      <c r="H18" s="2"/>
      <c r="I18" s="2"/>
      <c r="J18" s="2"/>
      <c r="K18" s="2"/>
      <c r="L18" s="2"/>
      <c r="M18" s="2"/>
      <c r="N18" s="2"/>
      <c r="O18" s="2"/>
    </row>
    <row r="19" spans="1:15" ht="45" customHeight="1">
      <c r="A19" s="62" t="s">
        <v>286</v>
      </c>
      <c r="B19" s="36" t="s">
        <v>267</v>
      </c>
      <c r="C19" s="36" t="s">
        <v>268</v>
      </c>
      <c r="D19" s="36" t="s">
        <v>269</v>
      </c>
      <c r="E19" s="36" t="s">
        <v>270</v>
      </c>
      <c r="F19" s="36" t="s">
        <v>271</v>
      </c>
      <c r="G19" s="36" t="s">
        <v>272</v>
      </c>
      <c r="H19" s="34" t="s">
        <v>273</v>
      </c>
      <c r="I19" s="36" t="s">
        <v>274</v>
      </c>
      <c r="J19" s="34" t="s">
        <v>275</v>
      </c>
      <c r="K19" s="36" t="s">
        <v>276</v>
      </c>
      <c r="L19" s="34" t="s">
        <v>277</v>
      </c>
      <c r="M19" s="36" t="s">
        <v>278</v>
      </c>
      <c r="N19" s="36" t="s">
        <v>279</v>
      </c>
      <c r="O19" s="39" t="s">
        <v>280</v>
      </c>
    </row>
    <row r="20" spans="1:15" ht="4.5" customHeight="1">
      <c r="A20" s="17"/>
      <c r="B20" s="2"/>
      <c r="C20" s="2"/>
      <c r="D20" s="2"/>
      <c r="E20" s="2"/>
      <c r="F20" s="2"/>
      <c r="G20" s="2"/>
      <c r="H20" s="2"/>
      <c r="I20" s="2"/>
      <c r="J20" s="2"/>
      <c r="K20" s="2"/>
      <c r="L20" s="2"/>
      <c r="M20" s="2"/>
      <c r="N20" s="2"/>
      <c r="O20" s="2"/>
    </row>
    <row r="21" spans="1:15" ht="13.5" customHeight="1">
      <c r="A21" s="37" t="s">
        <v>545</v>
      </c>
      <c r="B21" s="81">
        <v>2112</v>
      </c>
      <c r="C21" s="82">
        <v>1002</v>
      </c>
      <c r="D21" s="82">
        <v>2095</v>
      </c>
      <c r="E21" s="82">
        <v>635</v>
      </c>
      <c r="F21" s="82">
        <v>1880</v>
      </c>
      <c r="G21" s="82">
        <v>1494</v>
      </c>
      <c r="H21" s="82">
        <v>636</v>
      </c>
      <c r="I21" s="82">
        <v>437</v>
      </c>
      <c r="J21" s="82">
        <v>187</v>
      </c>
      <c r="K21" s="82">
        <v>938</v>
      </c>
      <c r="L21" s="83">
        <v>595</v>
      </c>
      <c r="M21" s="82">
        <v>1742</v>
      </c>
      <c r="N21" s="84">
        <v>8615</v>
      </c>
      <c r="O21" s="85">
        <v>6797</v>
      </c>
    </row>
    <row r="22" spans="1:15" ht="13.5">
      <c r="A22" s="29" t="s">
        <v>422</v>
      </c>
      <c r="B22" s="1">
        <v>2328</v>
      </c>
      <c r="C22" s="1">
        <v>983</v>
      </c>
      <c r="D22" s="1">
        <v>2208</v>
      </c>
      <c r="E22" s="1">
        <v>687</v>
      </c>
      <c r="F22" s="1">
        <v>1854</v>
      </c>
      <c r="G22" s="1">
        <v>1421</v>
      </c>
      <c r="H22" s="1">
        <v>757</v>
      </c>
      <c r="I22" s="1">
        <v>311</v>
      </c>
      <c r="J22" s="1">
        <v>250</v>
      </c>
      <c r="K22" s="1">
        <v>1000</v>
      </c>
      <c r="L22" s="1">
        <v>529</v>
      </c>
      <c r="M22" s="1">
        <v>1742</v>
      </c>
      <c r="N22" s="86">
        <v>9938</v>
      </c>
      <c r="O22" s="1">
        <v>7085</v>
      </c>
    </row>
    <row r="23" spans="1:15" ht="13.5">
      <c r="A23" s="29" t="s">
        <v>432</v>
      </c>
      <c r="B23" s="1">
        <v>2172</v>
      </c>
      <c r="C23" s="1">
        <v>791</v>
      </c>
      <c r="D23" s="1">
        <v>2197</v>
      </c>
      <c r="E23" s="1">
        <v>620</v>
      </c>
      <c r="F23" s="1">
        <v>2147</v>
      </c>
      <c r="G23" s="1">
        <v>1239</v>
      </c>
      <c r="H23" s="1">
        <v>691</v>
      </c>
      <c r="I23" s="1">
        <v>258</v>
      </c>
      <c r="J23" s="1">
        <v>237</v>
      </c>
      <c r="K23" s="1">
        <v>956</v>
      </c>
      <c r="L23" s="1">
        <v>573</v>
      </c>
      <c r="M23" s="1">
        <v>1526</v>
      </c>
      <c r="N23" s="86">
        <v>10397</v>
      </c>
      <c r="O23" s="1">
        <v>7214</v>
      </c>
    </row>
    <row r="24" spans="1:15" ht="13.5">
      <c r="A24" s="29" t="s">
        <v>433</v>
      </c>
      <c r="B24" s="25">
        <v>1777</v>
      </c>
      <c r="C24" s="25">
        <v>849</v>
      </c>
      <c r="D24" s="25">
        <v>1712</v>
      </c>
      <c r="E24" s="25">
        <v>744</v>
      </c>
      <c r="F24" s="25">
        <v>2452</v>
      </c>
      <c r="G24" s="25">
        <v>1615</v>
      </c>
      <c r="H24" s="25">
        <v>637</v>
      </c>
      <c r="I24" s="25">
        <v>332</v>
      </c>
      <c r="J24" s="25">
        <v>229</v>
      </c>
      <c r="K24" s="25">
        <v>944</v>
      </c>
      <c r="L24" s="25">
        <v>479</v>
      </c>
      <c r="M24" s="25">
        <v>1522</v>
      </c>
      <c r="N24" s="87">
        <v>10609</v>
      </c>
      <c r="O24" s="25">
        <v>7457</v>
      </c>
    </row>
    <row r="25" spans="1:15" ht="13.5">
      <c r="A25" s="29" t="s">
        <v>523</v>
      </c>
      <c r="B25" s="25">
        <v>1759</v>
      </c>
      <c r="C25" s="25">
        <v>846</v>
      </c>
      <c r="D25" s="25">
        <v>1642</v>
      </c>
      <c r="E25" s="25">
        <v>657</v>
      </c>
      <c r="F25" s="25">
        <v>2647</v>
      </c>
      <c r="G25" s="25">
        <v>1455</v>
      </c>
      <c r="H25" s="25">
        <v>540</v>
      </c>
      <c r="I25" s="25">
        <v>237</v>
      </c>
      <c r="J25" s="25">
        <v>200</v>
      </c>
      <c r="K25" s="25">
        <v>870</v>
      </c>
      <c r="L25" s="25">
        <v>625</v>
      </c>
      <c r="M25" s="25">
        <v>1497</v>
      </c>
      <c r="N25" s="87">
        <v>11160</v>
      </c>
      <c r="O25" s="25">
        <v>8174</v>
      </c>
    </row>
    <row r="26" spans="1:15" ht="4.5" customHeight="1">
      <c r="A26" s="43"/>
      <c r="B26" s="4"/>
      <c r="C26" s="4"/>
      <c r="D26" s="4"/>
      <c r="E26" s="4"/>
      <c r="F26" s="4"/>
      <c r="G26" s="4"/>
      <c r="H26" s="4"/>
      <c r="I26" s="4"/>
      <c r="J26" s="4"/>
      <c r="K26" s="4"/>
      <c r="L26" s="4"/>
      <c r="M26" s="4"/>
      <c r="N26" s="4"/>
      <c r="O26" s="4"/>
    </row>
    <row r="27" spans="1:15" ht="13.5">
      <c r="A27" s="2"/>
      <c r="B27" s="2"/>
      <c r="C27" s="2"/>
      <c r="D27" s="2"/>
      <c r="E27" s="2"/>
      <c r="F27" s="2"/>
      <c r="G27" s="2"/>
      <c r="H27" s="2"/>
      <c r="I27" s="2"/>
      <c r="J27" s="2"/>
      <c r="K27" s="2"/>
      <c r="L27" s="2"/>
      <c r="M27" s="2"/>
      <c r="N27" s="2"/>
      <c r="O27" s="2"/>
    </row>
    <row r="28" spans="1:15" ht="13.5">
      <c r="A28" s="65" t="s">
        <v>281</v>
      </c>
      <c r="B28" s="2"/>
      <c r="C28" s="2"/>
      <c r="D28" s="2"/>
      <c r="E28" s="2"/>
      <c r="F28" s="2"/>
      <c r="G28" s="2"/>
      <c r="H28" s="2"/>
      <c r="I28" s="2"/>
      <c r="J28" s="2"/>
      <c r="K28" s="2"/>
      <c r="L28" s="2"/>
      <c r="M28" s="2"/>
      <c r="N28" s="2"/>
      <c r="O28" s="2"/>
    </row>
    <row r="29" spans="1:15" ht="13.5">
      <c r="A29" s="2"/>
      <c r="B29" s="2"/>
      <c r="C29" s="2"/>
      <c r="D29" s="2"/>
      <c r="E29" s="2"/>
      <c r="F29" s="2"/>
      <c r="G29" s="2"/>
      <c r="H29" s="2"/>
      <c r="I29" s="2"/>
      <c r="J29" s="2"/>
      <c r="K29" s="2"/>
      <c r="L29" s="2"/>
      <c r="M29" s="2"/>
      <c r="N29" s="2"/>
      <c r="O29" s="2"/>
    </row>
    <row r="30" spans="1:15" ht="27" customHeight="1">
      <c r="A30" s="62" t="s">
        <v>286</v>
      </c>
      <c r="B30" s="144" t="s">
        <v>282</v>
      </c>
      <c r="C30" s="147"/>
      <c r="D30" s="169" t="s">
        <v>292</v>
      </c>
      <c r="E30" s="170"/>
      <c r="F30" s="173" t="s">
        <v>283</v>
      </c>
      <c r="G30" s="174"/>
      <c r="H30" s="145" t="s">
        <v>291</v>
      </c>
      <c r="I30" s="147"/>
      <c r="J30" s="144" t="s">
        <v>284</v>
      </c>
      <c r="K30" s="147"/>
      <c r="L30" s="171" t="s">
        <v>293</v>
      </c>
      <c r="M30" s="172"/>
      <c r="N30" s="2"/>
      <c r="O30" s="2"/>
    </row>
    <row r="31" spans="1:15" ht="4.5" customHeight="1">
      <c r="A31" s="17"/>
      <c r="B31" s="31"/>
      <c r="C31" s="31"/>
      <c r="D31" s="31"/>
      <c r="E31" s="31"/>
      <c r="F31" s="31"/>
      <c r="G31" s="31"/>
      <c r="H31" s="31"/>
      <c r="I31" s="31"/>
      <c r="J31" s="31"/>
      <c r="K31" s="31"/>
      <c r="L31" s="31"/>
      <c r="M31" s="31"/>
      <c r="N31" s="31"/>
      <c r="O31" s="2"/>
    </row>
    <row r="32" spans="1:16" ht="15" customHeight="1">
      <c r="A32" s="37" t="s">
        <v>545</v>
      </c>
      <c r="B32" s="163">
        <v>15868</v>
      </c>
      <c r="C32" s="151"/>
      <c r="D32" s="162">
        <v>13727</v>
      </c>
      <c r="E32" s="162"/>
      <c r="F32" s="162">
        <v>30691</v>
      </c>
      <c r="G32" s="162"/>
      <c r="H32" s="162">
        <v>12144</v>
      </c>
      <c r="I32" s="162"/>
      <c r="J32" s="26"/>
      <c r="K32" s="26">
        <v>1716</v>
      </c>
      <c r="L32" s="26"/>
      <c r="M32" s="26">
        <v>563</v>
      </c>
      <c r="N32" s="85"/>
      <c r="O32" s="88"/>
      <c r="P32" s="88"/>
    </row>
    <row r="33" spans="1:15" ht="13.5">
      <c r="A33" s="29" t="s">
        <v>422</v>
      </c>
      <c r="B33" s="163">
        <v>19703</v>
      </c>
      <c r="C33" s="151"/>
      <c r="D33" s="149">
        <v>13084</v>
      </c>
      <c r="E33" s="149"/>
      <c r="F33" s="149">
        <v>31061</v>
      </c>
      <c r="G33" s="149"/>
      <c r="H33" s="149">
        <v>12150</v>
      </c>
      <c r="I33" s="149"/>
      <c r="J33" s="1"/>
      <c r="K33" s="1">
        <v>1909</v>
      </c>
      <c r="L33" s="1"/>
      <c r="M33" s="1">
        <v>563</v>
      </c>
      <c r="N33" s="2"/>
      <c r="O33" s="2"/>
    </row>
    <row r="34" spans="1:15" ht="13.5">
      <c r="A34" s="29" t="s">
        <v>432</v>
      </c>
      <c r="B34" s="163">
        <v>14133</v>
      </c>
      <c r="C34" s="151"/>
      <c r="D34" s="149">
        <v>14152</v>
      </c>
      <c r="E34" s="149"/>
      <c r="F34" s="149">
        <v>32601</v>
      </c>
      <c r="G34" s="149"/>
      <c r="H34" s="149">
        <v>14177</v>
      </c>
      <c r="I34" s="149"/>
      <c r="J34" s="1"/>
      <c r="K34" s="1">
        <v>1476</v>
      </c>
      <c r="L34" s="1"/>
      <c r="M34" s="1">
        <v>875</v>
      </c>
      <c r="N34" s="2"/>
      <c r="O34" s="2"/>
    </row>
    <row r="35" spans="1:15" ht="13.5">
      <c r="A35" s="29" t="s">
        <v>433</v>
      </c>
      <c r="B35" s="163">
        <v>15033</v>
      </c>
      <c r="C35" s="151"/>
      <c r="D35" s="149">
        <v>12746</v>
      </c>
      <c r="E35" s="149"/>
      <c r="F35" s="149">
        <v>31793</v>
      </c>
      <c r="G35" s="149"/>
      <c r="H35" s="149">
        <v>14162</v>
      </c>
      <c r="I35" s="149"/>
      <c r="J35" s="1"/>
      <c r="K35" s="1">
        <v>1382</v>
      </c>
      <c r="L35" s="1"/>
      <c r="M35" s="1">
        <v>918</v>
      </c>
      <c r="N35" s="2"/>
      <c r="O35" s="2"/>
    </row>
    <row r="36" spans="1:15" ht="13.5">
      <c r="A36" s="29" t="s">
        <v>523</v>
      </c>
      <c r="B36" s="132">
        <v>14236</v>
      </c>
      <c r="C36" s="162"/>
      <c r="D36" s="149">
        <v>13296</v>
      </c>
      <c r="E36" s="149"/>
      <c r="F36" s="149">
        <v>32527</v>
      </c>
      <c r="G36" s="149"/>
      <c r="H36" s="149">
        <v>13643</v>
      </c>
      <c r="I36" s="149"/>
      <c r="J36" s="1"/>
      <c r="K36" s="1">
        <v>1351</v>
      </c>
      <c r="L36" s="1"/>
      <c r="M36" s="1">
        <v>961</v>
      </c>
      <c r="N36" s="2"/>
      <c r="O36" s="2"/>
    </row>
    <row r="37" spans="1:15" ht="4.5" customHeight="1">
      <c r="A37" s="43"/>
      <c r="B37" s="4"/>
      <c r="C37" s="4"/>
      <c r="D37" s="4"/>
      <c r="E37" s="4"/>
      <c r="F37" s="4"/>
      <c r="G37" s="4"/>
      <c r="H37" s="4"/>
      <c r="I37" s="4"/>
      <c r="J37" s="4"/>
      <c r="K37" s="4"/>
      <c r="L37" s="4"/>
      <c r="M37" s="4"/>
      <c r="N37" s="2"/>
      <c r="O37" s="2"/>
    </row>
    <row r="38" spans="1:15" ht="13.5">
      <c r="A38" s="2" t="s">
        <v>498</v>
      </c>
      <c r="B38" s="2"/>
      <c r="C38" s="2"/>
      <c r="D38" s="2"/>
      <c r="E38" s="2"/>
      <c r="F38" s="2"/>
      <c r="G38" s="2"/>
      <c r="H38" s="2"/>
      <c r="I38" s="2"/>
      <c r="J38" s="2"/>
      <c r="K38" s="2"/>
      <c r="L38" s="2"/>
      <c r="M38" s="2"/>
      <c r="N38" s="2"/>
      <c r="O38" s="2"/>
    </row>
    <row r="40" spans="1:16" ht="14.25">
      <c r="A40" s="64" t="s">
        <v>485</v>
      </c>
      <c r="B40" s="2"/>
      <c r="C40" s="2"/>
      <c r="D40" s="2"/>
      <c r="E40" s="2"/>
      <c r="F40" s="2"/>
      <c r="G40" s="2"/>
      <c r="H40" s="2"/>
      <c r="I40" s="2"/>
      <c r="J40" s="2"/>
      <c r="K40" s="2"/>
      <c r="L40" s="2"/>
      <c r="M40" s="2"/>
      <c r="N40" s="2"/>
      <c r="O40" s="2"/>
      <c r="P40" s="2"/>
    </row>
    <row r="41" spans="1:16" ht="13.5">
      <c r="A41" s="2"/>
      <c r="B41" s="2"/>
      <c r="C41" s="2"/>
      <c r="D41" s="2"/>
      <c r="E41" s="2"/>
      <c r="F41" s="2"/>
      <c r="G41" s="2"/>
      <c r="H41" s="2"/>
      <c r="I41" s="2"/>
      <c r="J41" s="2"/>
      <c r="K41" s="2"/>
      <c r="L41" s="2"/>
      <c r="M41" s="2"/>
      <c r="O41" s="2"/>
      <c r="P41" s="3" t="s">
        <v>46</v>
      </c>
    </row>
    <row r="42" spans="1:16" ht="13.5">
      <c r="A42" s="147" t="s">
        <v>294</v>
      </c>
      <c r="B42" s="143" t="s">
        <v>309</v>
      </c>
      <c r="C42" s="143"/>
      <c r="D42" s="143"/>
      <c r="E42" s="143" t="s">
        <v>310</v>
      </c>
      <c r="F42" s="143"/>
      <c r="G42" s="143"/>
      <c r="H42" s="143" t="s">
        <v>311</v>
      </c>
      <c r="I42" s="143"/>
      <c r="J42" s="143"/>
      <c r="K42" s="143" t="s">
        <v>312</v>
      </c>
      <c r="L42" s="143"/>
      <c r="M42" s="143"/>
      <c r="N42" s="143" t="s">
        <v>313</v>
      </c>
      <c r="O42" s="143"/>
      <c r="P42" s="144"/>
    </row>
    <row r="43" spans="1:16" ht="27" customHeight="1">
      <c r="A43" s="147"/>
      <c r="B43" s="34" t="s">
        <v>314</v>
      </c>
      <c r="C43" s="36" t="s">
        <v>295</v>
      </c>
      <c r="D43" s="36" t="s">
        <v>296</v>
      </c>
      <c r="E43" s="34" t="s">
        <v>314</v>
      </c>
      <c r="F43" s="36" t="s">
        <v>295</v>
      </c>
      <c r="G43" s="36" t="s">
        <v>296</v>
      </c>
      <c r="H43" s="34" t="s">
        <v>314</v>
      </c>
      <c r="I43" s="36" t="s">
        <v>295</v>
      </c>
      <c r="J43" s="36" t="s">
        <v>296</v>
      </c>
      <c r="K43" s="34" t="s">
        <v>314</v>
      </c>
      <c r="L43" s="36" t="s">
        <v>295</v>
      </c>
      <c r="M43" s="36" t="s">
        <v>296</v>
      </c>
      <c r="N43" s="34" t="s">
        <v>314</v>
      </c>
      <c r="O43" s="36" t="s">
        <v>295</v>
      </c>
      <c r="P43" s="53" t="s">
        <v>296</v>
      </c>
    </row>
    <row r="44" spans="1:16" ht="4.5" customHeight="1">
      <c r="A44" s="17"/>
      <c r="B44" s="2"/>
      <c r="C44" s="2"/>
      <c r="D44" s="2"/>
      <c r="E44" s="2"/>
      <c r="F44" s="2"/>
      <c r="G44" s="2"/>
      <c r="H44" s="2"/>
      <c r="I44" s="2"/>
      <c r="J44" s="2"/>
      <c r="K44" s="2"/>
      <c r="L44" s="2"/>
      <c r="M44" s="2"/>
      <c r="N44" s="2"/>
      <c r="O44" s="2"/>
      <c r="P44" s="2"/>
    </row>
    <row r="45" spans="1:16" ht="13.5">
      <c r="A45" s="63" t="s">
        <v>537</v>
      </c>
      <c r="B45" s="10">
        <v>1495</v>
      </c>
      <c r="C45" s="10">
        <v>12</v>
      </c>
      <c r="D45" s="10">
        <v>1483</v>
      </c>
      <c r="E45" s="10">
        <v>1497</v>
      </c>
      <c r="F45" s="10">
        <v>63</v>
      </c>
      <c r="G45" s="10">
        <v>1434</v>
      </c>
      <c r="H45" s="10">
        <v>329</v>
      </c>
      <c r="I45" s="10">
        <v>6</v>
      </c>
      <c r="J45" s="10">
        <v>323</v>
      </c>
      <c r="K45" s="10">
        <v>12176</v>
      </c>
      <c r="L45" s="10">
        <v>230</v>
      </c>
      <c r="M45" s="10">
        <v>11946</v>
      </c>
      <c r="N45" s="10">
        <v>5643</v>
      </c>
      <c r="O45" s="10">
        <v>89</v>
      </c>
      <c r="P45" s="10">
        <v>5554</v>
      </c>
    </row>
    <row r="46" spans="1:16" ht="13.5">
      <c r="A46" s="89" t="s">
        <v>666</v>
      </c>
      <c r="B46" s="10">
        <v>1495</v>
      </c>
      <c r="C46" s="10">
        <v>10</v>
      </c>
      <c r="D46" s="10">
        <v>1485</v>
      </c>
      <c r="E46" s="10">
        <v>1535</v>
      </c>
      <c r="F46" s="10">
        <v>64</v>
      </c>
      <c r="G46" s="10">
        <v>1471</v>
      </c>
      <c r="H46" s="10">
        <v>332</v>
      </c>
      <c r="I46" s="10">
        <v>6</v>
      </c>
      <c r="J46" s="10">
        <v>326</v>
      </c>
      <c r="K46" s="10">
        <v>12489</v>
      </c>
      <c r="L46" s="10">
        <v>236</v>
      </c>
      <c r="M46" s="10">
        <v>12253</v>
      </c>
      <c r="N46" s="10">
        <v>5898</v>
      </c>
      <c r="O46" s="10">
        <v>85</v>
      </c>
      <c r="P46" s="10">
        <v>5813</v>
      </c>
    </row>
    <row r="47" spans="1:16" ht="13.5">
      <c r="A47" s="89" t="s">
        <v>667</v>
      </c>
      <c r="B47" s="10">
        <v>1497</v>
      </c>
      <c r="C47" s="10">
        <v>12</v>
      </c>
      <c r="D47" s="10">
        <v>1485</v>
      </c>
      <c r="E47" s="10">
        <v>1597</v>
      </c>
      <c r="F47" s="10">
        <v>64</v>
      </c>
      <c r="G47" s="10">
        <v>1533</v>
      </c>
      <c r="H47" s="10">
        <v>343</v>
      </c>
      <c r="I47" s="10">
        <v>5</v>
      </c>
      <c r="J47" s="10">
        <v>338</v>
      </c>
      <c r="K47" s="10">
        <v>12901</v>
      </c>
      <c r="L47" s="10">
        <v>230</v>
      </c>
      <c r="M47" s="10">
        <v>12671</v>
      </c>
      <c r="N47" s="10">
        <v>6139</v>
      </c>
      <c r="O47" s="10">
        <v>81</v>
      </c>
      <c r="P47" s="10">
        <v>6058</v>
      </c>
    </row>
    <row r="48" spans="1:16" ht="13.5">
      <c r="A48" s="89" t="s">
        <v>668</v>
      </c>
      <c r="B48" s="10">
        <v>1481</v>
      </c>
      <c r="C48" s="10">
        <v>11</v>
      </c>
      <c r="D48" s="10">
        <v>1470</v>
      </c>
      <c r="E48" s="10">
        <v>1596</v>
      </c>
      <c r="F48" s="10">
        <v>60</v>
      </c>
      <c r="G48" s="10">
        <v>1536</v>
      </c>
      <c r="H48" s="10">
        <v>326</v>
      </c>
      <c r="I48" s="10">
        <v>4</v>
      </c>
      <c r="J48" s="10">
        <v>322</v>
      </c>
      <c r="K48" s="10">
        <v>13000</v>
      </c>
      <c r="L48" s="10">
        <v>229</v>
      </c>
      <c r="M48" s="10">
        <v>12771</v>
      </c>
      <c r="N48" s="10">
        <v>6194</v>
      </c>
      <c r="O48" s="10">
        <v>87</v>
      </c>
      <c r="P48" s="10">
        <v>6107</v>
      </c>
    </row>
    <row r="49" spans="1:16" ht="13.5" customHeight="1">
      <c r="A49" s="89" t="s">
        <v>523</v>
      </c>
      <c r="B49" s="10">
        <v>1486</v>
      </c>
      <c r="C49" s="10">
        <v>9</v>
      </c>
      <c r="D49" s="10">
        <v>1477</v>
      </c>
      <c r="E49" s="10">
        <v>1640</v>
      </c>
      <c r="F49" s="10">
        <v>60</v>
      </c>
      <c r="G49" s="10">
        <v>1580</v>
      </c>
      <c r="H49" s="10">
        <v>325</v>
      </c>
      <c r="I49" s="10">
        <v>4</v>
      </c>
      <c r="J49" s="10">
        <v>321</v>
      </c>
      <c r="K49" s="10">
        <v>13178</v>
      </c>
      <c r="L49" s="10">
        <v>215</v>
      </c>
      <c r="M49" s="10">
        <v>12963</v>
      </c>
      <c r="N49" s="10">
        <v>6333</v>
      </c>
      <c r="O49" s="10">
        <v>92</v>
      </c>
      <c r="P49" s="10">
        <v>6241</v>
      </c>
    </row>
    <row r="50" spans="1:16" ht="4.5" customHeight="1">
      <c r="A50" s="90"/>
      <c r="B50" s="4"/>
      <c r="C50" s="4"/>
      <c r="D50" s="4"/>
      <c r="E50" s="4"/>
      <c r="F50" s="4"/>
      <c r="G50" s="4"/>
      <c r="H50" s="4"/>
      <c r="I50" s="4"/>
      <c r="J50" s="4"/>
      <c r="K50" s="4"/>
      <c r="L50" s="4"/>
      <c r="M50" s="4"/>
      <c r="N50" s="4"/>
      <c r="O50" s="4"/>
      <c r="P50" s="4"/>
    </row>
    <row r="51" spans="1:16" ht="13.5">
      <c r="A51" s="2" t="s">
        <v>519</v>
      </c>
      <c r="B51" s="2"/>
      <c r="C51" s="2"/>
      <c r="D51" s="2"/>
      <c r="E51" s="2"/>
      <c r="F51" s="2"/>
      <c r="G51" s="2"/>
      <c r="H51" s="2"/>
      <c r="I51" s="2"/>
      <c r="J51" s="2"/>
      <c r="K51" s="2"/>
      <c r="L51" s="2"/>
      <c r="M51" s="2"/>
      <c r="N51" s="2"/>
      <c r="O51" s="2"/>
      <c r="P51" s="2"/>
    </row>
    <row r="52" spans="1:16" ht="13.5">
      <c r="A52" s="2"/>
      <c r="B52" s="2"/>
      <c r="C52" s="2"/>
      <c r="D52" s="2"/>
      <c r="E52" s="2"/>
      <c r="F52" s="2"/>
      <c r="G52" s="2"/>
      <c r="H52" s="2"/>
      <c r="I52" s="2"/>
      <c r="J52" s="2"/>
      <c r="K52" s="2"/>
      <c r="L52" s="2"/>
      <c r="M52" s="2"/>
      <c r="N52" s="2"/>
      <c r="O52" s="2"/>
      <c r="P52" s="2"/>
    </row>
    <row r="53" spans="1:16" ht="14.25">
      <c r="A53" s="64" t="s">
        <v>486</v>
      </c>
      <c r="B53" s="2"/>
      <c r="C53" s="2"/>
      <c r="D53" s="2"/>
      <c r="E53" s="2"/>
      <c r="F53" s="2"/>
      <c r="G53" s="2"/>
      <c r="H53" s="2"/>
      <c r="I53" s="2"/>
      <c r="J53" s="2"/>
      <c r="K53" s="2"/>
      <c r="L53" s="2"/>
      <c r="M53" s="2"/>
      <c r="N53" s="2"/>
      <c r="O53" s="2"/>
      <c r="P53" s="2"/>
    </row>
    <row r="54" spans="1:16" ht="13.5">
      <c r="A54" s="2"/>
      <c r="B54" s="2"/>
      <c r="C54" s="2"/>
      <c r="D54" s="2"/>
      <c r="E54" s="2"/>
      <c r="F54" s="2"/>
      <c r="G54" s="2"/>
      <c r="H54" s="2"/>
      <c r="I54" s="2"/>
      <c r="J54" s="2"/>
      <c r="K54" s="2"/>
      <c r="M54" s="3" t="s">
        <v>46</v>
      </c>
      <c r="N54" s="2"/>
      <c r="O54" s="2"/>
      <c r="P54" s="2"/>
    </row>
    <row r="55" spans="1:16" ht="13.5">
      <c r="A55" s="160" t="s">
        <v>315</v>
      </c>
      <c r="B55" s="144" t="s">
        <v>316</v>
      </c>
      <c r="C55" s="148"/>
      <c r="D55" s="147"/>
      <c r="E55" s="144" t="s">
        <v>317</v>
      </c>
      <c r="F55" s="148"/>
      <c r="G55" s="147"/>
      <c r="H55" s="144" t="s">
        <v>318</v>
      </c>
      <c r="I55" s="148"/>
      <c r="J55" s="147"/>
      <c r="K55" s="144" t="s">
        <v>319</v>
      </c>
      <c r="L55" s="148"/>
      <c r="M55" s="148"/>
      <c r="N55" s="2"/>
      <c r="O55" s="2"/>
      <c r="P55" s="2"/>
    </row>
    <row r="56" spans="1:16" ht="27" customHeight="1">
      <c r="A56" s="161"/>
      <c r="B56" s="34" t="s">
        <v>320</v>
      </c>
      <c r="C56" s="36" t="s">
        <v>297</v>
      </c>
      <c r="D56" s="36" t="s">
        <v>298</v>
      </c>
      <c r="E56" s="34" t="s">
        <v>320</v>
      </c>
      <c r="F56" s="36" t="s">
        <v>297</v>
      </c>
      <c r="G56" s="36" t="s">
        <v>298</v>
      </c>
      <c r="H56" s="34" t="s">
        <v>320</v>
      </c>
      <c r="I56" s="36" t="s">
        <v>297</v>
      </c>
      <c r="J56" s="36" t="s">
        <v>298</v>
      </c>
      <c r="K56" s="34" t="s">
        <v>320</v>
      </c>
      <c r="L56" s="36" t="s">
        <v>297</v>
      </c>
      <c r="M56" s="53" t="s">
        <v>298</v>
      </c>
      <c r="N56" s="2"/>
      <c r="O56" s="2"/>
      <c r="P56" s="2"/>
    </row>
    <row r="57" spans="1:16" ht="4.5" customHeight="1">
      <c r="A57" s="17"/>
      <c r="B57" s="2"/>
      <c r="C57" s="2"/>
      <c r="D57" s="2"/>
      <c r="E57" s="2"/>
      <c r="F57" s="2"/>
      <c r="G57" s="2"/>
      <c r="H57" s="2"/>
      <c r="I57" s="2"/>
      <c r="J57" s="2"/>
      <c r="K57" s="2"/>
      <c r="L57" s="2"/>
      <c r="M57" s="2"/>
      <c r="N57" s="2"/>
      <c r="O57" s="2"/>
      <c r="P57" s="2"/>
    </row>
    <row r="58" spans="1:16" ht="13.5">
      <c r="A58" s="63" t="s">
        <v>537</v>
      </c>
      <c r="B58" s="10">
        <v>2989</v>
      </c>
      <c r="C58" s="10">
        <v>872</v>
      </c>
      <c r="D58" s="10">
        <v>2117</v>
      </c>
      <c r="E58" s="10">
        <v>1495</v>
      </c>
      <c r="F58" s="10">
        <v>343</v>
      </c>
      <c r="G58" s="10">
        <v>1152</v>
      </c>
      <c r="H58" s="10">
        <v>876</v>
      </c>
      <c r="I58" s="10">
        <v>186</v>
      </c>
      <c r="J58" s="10">
        <v>690</v>
      </c>
      <c r="K58" s="10">
        <v>618</v>
      </c>
      <c r="L58" s="10">
        <v>343</v>
      </c>
      <c r="M58" s="10">
        <v>275</v>
      </c>
      <c r="N58" s="2"/>
      <c r="O58" s="2"/>
      <c r="P58" s="2"/>
    </row>
    <row r="59" spans="1:16" ht="13.5">
      <c r="A59" s="89" t="s">
        <v>666</v>
      </c>
      <c r="B59" s="10">
        <v>3171</v>
      </c>
      <c r="C59" s="10">
        <v>948</v>
      </c>
      <c r="D59" s="10">
        <v>2223</v>
      </c>
      <c r="E59" s="10">
        <v>1536</v>
      </c>
      <c r="F59" s="10">
        <v>341</v>
      </c>
      <c r="G59" s="10">
        <v>1195</v>
      </c>
      <c r="H59" s="10">
        <v>928</v>
      </c>
      <c r="I59" s="10">
        <v>193</v>
      </c>
      <c r="J59" s="10">
        <v>735</v>
      </c>
      <c r="K59" s="10">
        <v>707</v>
      </c>
      <c r="L59" s="10">
        <v>414</v>
      </c>
      <c r="M59" s="10">
        <v>293</v>
      </c>
      <c r="N59" s="2"/>
      <c r="O59" s="2"/>
      <c r="P59" s="2"/>
    </row>
    <row r="60" spans="1:16" ht="13.5">
      <c r="A60" s="89" t="s">
        <v>667</v>
      </c>
      <c r="B60" s="10">
        <v>3379</v>
      </c>
      <c r="C60" s="10">
        <v>1042</v>
      </c>
      <c r="D60" s="10">
        <v>2337</v>
      </c>
      <c r="E60" s="10">
        <v>1583</v>
      </c>
      <c r="F60" s="10">
        <v>339</v>
      </c>
      <c r="G60" s="10">
        <v>1244</v>
      </c>
      <c r="H60" s="10">
        <v>975</v>
      </c>
      <c r="I60" s="10">
        <v>201</v>
      </c>
      <c r="J60" s="10">
        <v>774</v>
      </c>
      <c r="K60" s="10">
        <v>821</v>
      </c>
      <c r="L60" s="10">
        <v>502</v>
      </c>
      <c r="M60" s="10">
        <v>319</v>
      </c>
      <c r="N60" s="2"/>
      <c r="O60" s="2"/>
      <c r="P60" s="2"/>
    </row>
    <row r="61" spans="1:16" ht="13.5">
      <c r="A61" s="89" t="s">
        <v>668</v>
      </c>
      <c r="B61" s="10">
        <v>3558</v>
      </c>
      <c r="C61" s="10">
        <v>1116</v>
      </c>
      <c r="D61" s="10">
        <v>2442</v>
      </c>
      <c r="E61" s="10">
        <v>1604</v>
      </c>
      <c r="F61" s="10">
        <v>319</v>
      </c>
      <c r="G61" s="10">
        <v>1285</v>
      </c>
      <c r="H61" s="10">
        <v>1012</v>
      </c>
      <c r="I61" s="10">
        <v>199</v>
      </c>
      <c r="J61" s="10">
        <v>813</v>
      </c>
      <c r="K61" s="10">
        <v>942</v>
      </c>
      <c r="L61" s="10">
        <v>598</v>
      </c>
      <c r="M61" s="10">
        <v>344</v>
      </c>
      <c r="N61" s="2"/>
      <c r="O61" s="2"/>
      <c r="P61" s="2"/>
    </row>
    <row r="62" spans="1:16" ht="13.5" customHeight="1">
      <c r="A62" s="89" t="s">
        <v>523</v>
      </c>
      <c r="B62" s="91">
        <v>3803</v>
      </c>
      <c r="C62" s="92">
        <v>1202</v>
      </c>
      <c r="D62" s="92">
        <v>2601</v>
      </c>
      <c r="E62" s="92">
        <v>1670</v>
      </c>
      <c r="F62" s="92">
        <v>325</v>
      </c>
      <c r="G62" s="92">
        <v>1345</v>
      </c>
      <c r="H62" s="92">
        <v>1059</v>
      </c>
      <c r="I62" s="92">
        <v>205</v>
      </c>
      <c r="J62" s="92">
        <v>854</v>
      </c>
      <c r="K62" s="92">
        <v>1074</v>
      </c>
      <c r="L62" s="92">
        <v>672</v>
      </c>
      <c r="M62" s="92">
        <v>402</v>
      </c>
      <c r="N62" s="2"/>
      <c r="O62" s="2"/>
      <c r="P62" s="2"/>
    </row>
    <row r="63" spans="1:16" ht="4.5" customHeight="1">
      <c r="A63" s="43"/>
      <c r="B63" s="93"/>
      <c r="C63" s="4"/>
      <c r="D63" s="4"/>
      <c r="E63" s="4"/>
      <c r="F63" s="4"/>
      <c r="G63" s="4"/>
      <c r="H63" s="4"/>
      <c r="I63" s="4"/>
      <c r="J63" s="4"/>
      <c r="K63" s="4"/>
      <c r="L63" s="4"/>
      <c r="M63" s="4"/>
      <c r="N63" s="2"/>
      <c r="O63" s="2"/>
      <c r="P63" s="2"/>
    </row>
    <row r="64" spans="1:16" ht="13.5">
      <c r="A64" s="2" t="s">
        <v>519</v>
      </c>
      <c r="B64" s="2"/>
      <c r="C64" s="2"/>
      <c r="D64" s="2"/>
      <c r="E64" s="2"/>
      <c r="F64" s="2"/>
      <c r="G64" s="2"/>
      <c r="H64" s="2"/>
      <c r="I64" s="2"/>
      <c r="J64" s="2"/>
      <c r="K64" s="2"/>
      <c r="L64" s="2"/>
      <c r="M64" s="2"/>
      <c r="N64" s="2"/>
      <c r="O64" s="2"/>
      <c r="P64" s="2"/>
    </row>
    <row r="65" spans="1:16" ht="13.5">
      <c r="A65" s="2"/>
      <c r="B65" s="2"/>
      <c r="C65" s="2"/>
      <c r="D65" s="2"/>
      <c r="E65" s="2"/>
      <c r="F65" s="2"/>
      <c r="G65" s="2"/>
      <c r="H65" s="2"/>
      <c r="I65" s="2"/>
      <c r="J65" s="2"/>
      <c r="K65" s="2"/>
      <c r="L65" s="2"/>
      <c r="M65" s="2"/>
      <c r="N65" s="2"/>
      <c r="O65" s="2"/>
      <c r="P65" s="2"/>
    </row>
    <row r="66" spans="1:16" ht="13.5">
      <c r="A66" s="2"/>
      <c r="B66" s="2"/>
      <c r="C66" s="2"/>
      <c r="D66" s="2"/>
      <c r="E66" s="2"/>
      <c r="F66" s="2"/>
      <c r="G66" s="2"/>
      <c r="H66" s="2"/>
      <c r="I66" s="2"/>
      <c r="J66" s="2"/>
      <c r="K66" s="2"/>
      <c r="L66" s="2"/>
      <c r="M66" s="2"/>
      <c r="N66" s="2"/>
      <c r="O66" s="2"/>
      <c r="P66" s="2"/>
    </row>
  </sheetData>
  <mergeCells count="46">
    <mergeCell ref="N42:P42"/>
    <mergeCell ref="K42:M42"/>
    <mergeCell ref="H42:J42"/>
    <mergeCell ref="E42:G42"/>
    <mergeCell ref="B36:C36"/>
    <mergeCell ref="A55:A56"/>
    <mergeCell ref="K55:M55"/>
    <mergeCell ref="H55:J55"/>
    <mergeCell ref="E55:G55"/>
    <mergeCell ref="B55:D55"/>
    <mergeCell ref="A42:A43"/>
    <mergeCell ref="B42:D42"/>
    <mergeCell ref="B32:C32"/>
    <mergeCell ref="B33:C33"/>
    <mergeCell ref="B34:C34"/>
    <mergeCell ref="B35:C35"/>
    <mergeCell ref="L30:M30"/>
    <mergeCell ref="J30:K30"/>
    <mergeCell ref="H30:I30"/>
    <mergeCell ref="F30:G30"/>
    <mergeCell ref="D30:E30"/>
    <mergeCell ref="B30:C30"/>
    <mergeCell ref="H36:I36"/>
    <mergeCell ref="H35:I35"/>
    <mergeCell ref="H34:I34"/>
    <mergeCell ref="H33:I33"/>
    <mergeCell ref="F33:G33"/>
    <mergeCell ref="F34:G34"/>
    <mergeCell ref="F35:G35"/>
    <mergeCell ref="H32:I32"/>
    <mergeCell ref="F32:G32"/>
    <mergeCell ref="D32:E32"/>
    <mergeCell ref="D36:E36"/>
    <mergeCell ref="D35:E35"/>
    <mergeCell ref="D34:E34"/>
    <mergeCell ref="F36:G36"/>
    <mergeCell ref="D33:E33"/>
    <mergeCell ref="D6:E7"/>
    <mergeCell ref="B6:C7"/>
    <mergeCell ref="A6:A7"/>
    <mergeCell ref="L6:O6"/>
    <mergeCell ref="F6:K6"/>
    <mergeCell ref="L7:M7"/>
    <mergeCell ref="J7:K7"/>
    <mergeCell ref="H7:I7"/>
    <mergeCell ref="F7:G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60"/>
  <sheetViews>
    <sheetView workbookViewId="0" topLeftCell="A1">
      <selection activeCell="A1" sqref="A1"/>
    </sheetView>
  </sheetViews>
  <sheetFormatPr defaultColWidth="9.00390625" defaultRowHeight="13.5"/>
  <cols>
    <col min="1" max="1" width="6.75390625" style="74" customWidth="1"/>
    <col min="2" max="17" width="5.50390625" style="74" customWidth="1"/>
    <col min="18" max="16384" width="9.00390625" style="74" customWidth="1"/>
  </cols>
  <sheetData>
    <row r="1" spans="1:17" ht="13.5">
      <c r="A1" s="2"/>
      <c r="B1" s="2"/>
      <c r="C1" s="2"/>
      <c r="D1" s="2"/>
      <c r="E1" s="2"/>
      <c r="F1" s="2"/>
      <c r="G1" s="2"/>
      <c r="H1" s="2"/>
      <c r="I1" s="2"/>
      <c r="J1" s="2"/>
      <c r="K1" s="2"/>
      <c r="L1" s="2"/>
      <c r="M1" s="2"/>
      <c r="N1" s="2"/>
      <c r="O1" s="2"/>
      <c r="P1" s="2"/>
      <c r="Q1" s="3" t="s">
        <v>147</v>
      </c>
    </row>
    <row r="2" spans="1:17" ht="13.5">
      <c r="A2" s="2"/>
      <c r="B2" s="2"/>
      <c r="C2" s="2"/>
      <c r="D2" s="2"/>
      <c r="E2" s="2"/>
      <c r="F2" s="2"/>
      <c r="G2" s="2"/>
      <c r="H2" s="2"/>
      <c r="I2" s="2"/>
      <c r="J2" s="2"/>
      <c r="K2" s="2"/>
      <c r="L2" s="2"/>
      <c r="M2" s="2"/>
      <c r="N2" s="2"/>
      <c r="O2" s="2"/>
      <c r="P2" s="2"/>
      <c r="Q2" s="2"/>
    </row>
    <row r="3" spans="1:16" ht="14.25">
      <c r="A3" s="64" t="s">
        <v>487</v>
      </c>
      <c r="B3" s="2"/>
      <c r="C3" s="2"/>
      <c r="D3" s="2"/>
      <c r="E3" s="2"/>
      <c r="F3" s="2"/>
      <c r="G3" s="2"/>
      <c r="H3" s="2"/>
      <c r="I3" s="2"/>
      <c r="J3" s="2"/>
      <c r="K3" s="2"/>
      <c r="L3" s="2"/>
      <c r="M3" s="2"/>
      <c r="N3" s="2"/>
      <c r="O3" s="2"/>
      <c r="P3" s="2"/>
    </row>
    <row r="4" spans="1:16" ht="13.5">
      <c r="A4" s="2"/>
      <c r="B4" s="2"/>
      <c r="C4" s="2"/>
      <c r="D4" s="2"/>
      <c r="E4" s="2"/>
      <c r="F4" s="2"/>
      <c r="G4" s="2"/>
      <c r="H4" s="2"/>
      <c r="I4" s="2"/>
      <c r="J4" s="2"/>
      <c r="K4" s="2"/>
      <c r="L4" s="2"/>
      <c r="M4" s="2"/>
      <c r="N4" s="2"/>
      <c r="O4" s="2"/>
      <c r="P4" s="2"/>
    </row>
    <row r="5" spans="1:16" ht="13.5">
      <c r="A5" s="147" t="s">
        <v>321</v>
      </c>
      <c r="B5" s="143"/>
      <c r="C5" s="175" t="s">
        <v>546</v>
      </c>
      <c r="D5" s="156" t="s">
        <v>659</v>
      </c>
      <c r="E5" s="143" t="s">
        <v>660</v>
      </c>
      <c r="F5" s="143" t="s">
        <v>661</v>
      </c>
      <c r="G5" s="143" t="s">
        <v>547</v>
      </c>
      <c r="H5" s="143"/>
      <c r="I5" s="143"/>
      <c r="J5" s="143"/>
      <c r="K5" s="143"/>
      <c r="L5" s="143"/>
      <c r="M5" s="144"/>
      <c r="N5" s="2"/>
      <c r="O5" s="2"/>
      <c r="P5" s="2"/>
    </row>
    <row r="6" spans="1:16" ht="13.5">
      <c r="A6" s="147"/>
      <c r="B6" s="143"/>
      <c r="C6" s="176"/>
      <c r="D6" s="157"/>
      <c r="E6" s="143"/>
      <c r="F6" s="143"/>
      <c r="G6" s="34" t="s">
        <v>299</v>
      </c>
      <c r="H6" s="34" t="s">
        <v>300</v>
      </c>
      <c r="I6" s="34" t="s">
        <v>301</v>
      </c>
      <c r="J6" s="34" t="s">
        <v>302</v>
      </c>
      <c r="K6" s="34" t="s">
        <v>303</v>
      </c>
      <c r="L6" s="34" t="s">
        <v>304</v>
      </c>
      <c r="M6" s="39" t="s">
        <v>305</v>
      </c>
      <c r="N6" s="2"/>
      <c r="O6" s="2"/>
      <c r="P6" s="2"/>
    </row>
    <row r="7" spans="1:16" ht="4.5" customHeight="1">
      <c r="A7" s="31"/>
      <c r="B7" s="17"/>
      <c r="C7" s="2"/>
      <c r="D7" s="2"/>
      <c r="E7" s="2"/>
      <c r="F7" s="2"/>
      <c r="G7" s="2"/>
      <c r="H7" s="2"/>
      <c r="I7" s="2"/>
      <c r="J7" s="2"/>
      <c r="K7" s="2"/>
      <c r="L7" s="2"/>
      <c r="M7" s="2"/>
      <c r="N7" s="2"/>
      <c r="O7" s="2"/>
      <c r="P7" s="2"/>
    </row>
    <row r="8" spans="1:16" ht="18" customHeight="1">
      <c r="A8" s="55" t="s">
        <v>322</v>
      </c>
      <c r="B8" s="32"/>
      <c r="C8" s="10">
        <v>81</v>
      </c>
      <c r="D8" s="10">
        <v>81</v>
      </c>
      <c r="E8" s="10">
        <v>81</v>
      </c>
      <c r="F8" s="10">
        <v>81</v>
      </c>
      <c r="G8" s="10">
        <f aca="true" t="shared" si="0" ref="G8:M8">G9+G10</f>
        <v>81</v>
      </c>
      <c r="H8" s="10">
        <f t="shared" si="0"/>
        <v>12</v>
      </c>
      <c r="I8" s="10">
        <f t="shared" si="0"/>
        <v>15</v>
      </c>
      <c r="J8" s="10">
        <f t="shared" si="0"/>
        <v>11</v>
      </c>
      <c r="K8" s="10">
        <f t="shared" si="0"/>
        <v>16</v>
      </c>
      <c r="L8" s="10">
        <f t="shared" si="0"/>
        <v>12</v>
      </c>
      <c r="M8" s="10">
        <f t="shared" si="0"/>
        <v>15</v>
      </c>
      <c r="N8" s="2"/>
      <c r="O8" s="2"/>
      <c r="P8" s="2"/>
    </row>
    <row r="9" spans="1:16" ht="13.5">
      <c r="A9" s="55"/>
      <c r="B9" s="32" t="s">
        <v>323</v>
      </c>
      <c r="C9" s="10">
        <v>30</v>
      </c>
      <c r="D9" s="10">
        <v>29</v>
      </c>
      <c r="E9" s="10">
        <v>29</v>
      </c>
      <c r="F9" s="10">
        <v>29</v>
      </c>
      <c r="G9" s="10">
        <f>SUM(H9:M9)</f>
        <v>29</v>
      </c>
      <c r="H9" s="10">
        <v>2</v>
      </c>
      <c r="I9" s="10">
        <v>7</v>
      </c>
      <c r="J9" s="10">
        <v>5</v>
      </c>
      <c r="K9" s="10">
        <v>10</v>
      </c>
      <c r="L9" s="10">
        <v>3</v>
      </c>
      <c r="M9" s="10">
        <v>2</v>
      </c>
      <c r="N9" s="2"/>
      <c r="O9" s="2"/>
      <c r="P9" s="2"/>
    </row>
    <row r="10" spans="1:16" ht="13.5">
      <c r="A10" s="55"/>
      <c r="B10" s="32" t="s">
        <v>324</v>
      </c>
      <c r="C10" s="10">
        <v>51</v>
      </c>
      <c r="D10" s="10">
        <v>52</v>
      </c>
      <c r="E10" s="10">
        <v>52</v>
      </c>
      <c r="F10" s="10">
        <v>52</v>
      </c>
      <c r="G10" s="10">
        <f>SUM(H10:M10)</f>
        <v>52</v>
      </c>
      <c r="H10" s="10">
        <v>10</v>
      </c>
      <c r="I10" s="10">
        <v>8</v>
      </c>
      <c r="J10" s="10">
        <v>6</v>
      </c>
      <c r="K10" s="10">
        <v>6</v>
      </c>
      <c r="L10" s="10">
        <v>9</v>
      </c>
      <c r="M10" s="10">
        <v>13</v>
      </c>
      <c r="N10" s="2"/>
      <c r="O10" s="2"/>
      <c r="P10" s="2"/>
    </row>
    <row r="11" spans="1:16" ht="18" customHeight="1">
      <c r="A11" s="55" t="s">
        <v>325</v>
      </c>
      <c r="B11" s="32"/>
      <c r="C11" s="10">
        <v>6124</v>
      </c>
      <c r="D11" s="10">
        <v>6089</v>
      </c>
      <c r="E11" s="10">
        <v>6126</v>
      </c>
      <c r="F11" s="10">
        <v>6147</v>
      </c>
      <c r="G11" s="10">
        <f aca="true" t="shared" si="1" ref="G11:M11">G12+G13</f>
        <v>6155</v>
      </c>
      <c r="H11" s="10">
        <f t="shared" si="1"/>
        <v>808</v>
      </c>
      <c r="I11" s="10">
        <f t="shared" si="1"/>
        <v>1035</v>
      </c>
      <c r="J11" s="10">
        <f t="shared" si="1"/>
        <v>915</v>
      </c>
      <c r="K11" s="10">
        <f t="shared" si="1"/>
        <v>1185</v>
      </c>
      <c r="L11" s="10">
        <f t="shared" si="1"/>
        <v>1052</v>
      </c>
      <c r="M11" s="10">
        <f t="shared" si="1"/>
        <v>1160</v>
      </c>
      <c r="N11" s="2"/>
      <c r="O11" s="2"/>
      <c r="P11" s="2"/>
    </row>
    <row r="12" spans="1:16" ht="13.5">
      <c r="A12" s="55"/>
      <c r="B12" s="32" t="s">
        <v>323</v>
      </c>
      <c r="C12" s="10">
        <v>2430</v>
      </c>
      <c r="D12" s="10">
        <v>2330</v>
      </c>
      <c r="E12" s="10">
        <v>2330</v>
      </c>
      <c r="F12" s="10">
        <v>2330</v>
      </c>
      <c r="G12" s="10">
        <f>SUM(H12:M12)</f>
        <v>2330</v>
      </c>
      <c r="H12" s="10">
        <v>160</v>
      </c>
      <c r="I12" s="10">
        <v>505</v>
      </c>
      <c r="J12" s="10">
        <v>425</v>
      </c>
      <c r="K12" s="10">
        <v>820</v>
      </c>
      <c r="L12" s="10">
        <v>290</v>
      </c>
      <c r="M12" s="10">
        <v>130</v>
      </c>
      <c r="N12" s="2"/>
      <c r="O12" s="2"/>
      <c r="P12" s="2"/>
    </row>
    <row r="13" spans="1:16" ht="13.5">
      <c r="A13" s="55"/>
      <c r="B13" s="32" t="s">
        <v>324</v>
      </c>
      <c r="C13" s="10">
        <v>3694</v>
      </c>
      <c r="D13" s="10">
        <v>3759</v>
      </c>
      <c r="E13" s="10">
        <v>3796</v>
      </c>
      <c r="F13" s="10">
        <v>3817</v>
      </c>
      <c r="G13" s="10">
        <f>SUM(H13:M13)</f>
        <v>3825</v>
      </c>
      <c r="H13" s="10">
        <v>648</v>
      </c>
      <c r="I13" s="10">
        <v>530</v>
      </c>
      <c r="J13" s="10">
        <v>490</v>
      </c>
      <c r="K13" s="10">
        <v>365</v>
      </c>
      <c r="L13" s="10">
        <v>762</v>
      </c>
      <c r="M13" s="10">
        <v>1030</v>
      </c>
      <c r="N13" s="2"/>
      <c r="O13" s="2"/>
      <c r="P13" s="2"/>
    </row>
    <row r="14" spans="1:16" ht="18" customHeight="1">
      <c r="A14" s="55" t="s">
        <v>326</v>
      </c>
      <c r="B14" s="32"/>
      <c r="C14" s="10">
        <v>6560</v>
      </c>
      <c r="D14" s="10">
        <v>6612</v>
      </c>
      <c r="E14" s="10">
        <v>6702</v>
      </c>
      <c r="F14" s="10">
        <v>6709</v>
      </c>
      <c r="G14" s="10">
        <f aca="true" t="shared" si="2" ref="G14:M14">G15+G16</f>
        <v>6758</v>
      </c>
      <c r="H14" s="10">
        <f t="shared" si="2"/>
        <v>934</v>
      </c>
      <c r="I14" s="10">
        <f t="shared" si="2"/>
        <v>1129</v>
      </c>
      <c r="J14" s="10">
        <f t="shared" si="2"/>
        <v>892</v>
      </c>
      <c r="K14" s="10">
        <f t="shared" si="2"/>
        <v>1263</v>
      </c>
      <c r="L14" s="10">
        <f t="shared" si="2"/>
        <v>1166</v>
      </c>
      <c r="M14" s="10">
        <f t="shared" si="2"/>
        <v>1374</v>
      </c>
      <c r="N14" s="2"/>
      <c r="O14" s="2"/>
      <c r="P14" s="2"/>
    </row>
    <row r="15" spans="1:16" ht="13.5">
      <c r="A15" s="55"/>
      <c r="B15" s="32" t="s">
        <v>323</v>
      </c>
      <c r="C15" s="10">
        <v>2247</v>
      </c>
      <c r="D15" s="10">
        <v>2194</v>
      </c>
      <c r="E15" s="10">
        <v>2215</v>
      </c>
      <c r="F15" s="10">
        <v>2222</v>
      </c>
      <c r="G15" s="10">
        <f>SUM(H15:M15)</f>
        <v>2239</v>
      </c>
      <c r="H15" s="10">
        <v>153</v>
      </c>
      <c r="I15" s="10">
        <v>497</v>
      </c>
      <c r="J15" s="10">
        <v>345</v>
      </c>
      <c r="K15" s="10">
        <v>843</v>
      </c>
      <c r="L15" s="10">
        <v>280</v>
      </c>
      <c r="M15" s="10">
        <v>121</v>
      </c>
      <c r="N15" s="2"/>
      <c r="O15" s="2"/>
      <c r="P15" s="2"/>
    </row>
    <row r="16" spans="1:16" ht="13.5">
      <c r="A16" s="55"/>
      <c r="B16" s="32" t="s">
        <v>324</v>
      </c>
      <c r="C16" s="10">
        <v>4313</v>
      </c>
      <c r="D16" s="10">
        <v>4418</v>
      </c>
      <c r="E16" s="10">
        <v>4487</v>
      </c>
      <c r="F16" s="10">
        <v>4487</v>
      </c>
      <c r="G16" s="10">
        <f>SUM(H16:M16)</f>
        <v>4519</v>
      </c>
      <c r="H16" s="10">
        <v>781</v>
      </c>
      <c r="I16" s="10">
        <v>632</v>
      </c>
      <c r="J16" s="10">
        <v>547</v>
      </c>
      <c r="K16" s="10">
        <v>420</v>
      </c>
      <c r="L16" s="10">
        <v>886</v>
      </c>
      <c r="M16" s="10">
        <v>1253</v>
      </c>
      <c r="N16" s="2"/>
      <c r="O16" s="2"/>
      <c r="P16" s="2"/>
    </row>
    <row r="17" spans="1:16" ht="18" customHeight="1">
      <c r="A17" s="55" t="s">
        <v>327</v>
      </c>
      <c r="B17" s="32"/>
      <c r="C17" s="10">
        <v>2011</v>
      </c>
      <c r="D17" s="10">
        <v>2251</v>
      </c>
      <c r="E17" s="10">
        <v>2060</v>
      </c>
      <c r="F17" s="10">
        <v>2050</v>
      </c>
      <c r="G17" s="10">
        <f aca="true" t="shared" si="3" ref="G17:M17">G18+G19</f>
        <v>2093</v>
      </c>
      <c r="H17" s="10">
        <f t="shared" si="3"/>
        <v>271</v>
      </c>
      <c r="I17" s="10">
        <f t="shared" si="3"/>
        <v>356</v>
      </c>
      <c r="J17" s="10">
        <f t="shared" si="3"/>
        <v>269</v>
      </c>
      <c r="K17" s="10">
        <f t="shared" si="3"/>
        <v>385</v>
      </c>
      <c r="L17" s="10">
        <f t="shared" si="3"/>
        <v>397</v>
      </c>
      <c r="M17" s="10">
        <f t="shared" si="3"/>
        <v>415</v>
      </c>
      <c r="N17" s="2"/>
      <c r="O17" s="2"/>
      <c r="P17" s="2"/>
    </row>
    <row r="18" spans="1:16" ht="13.5">
      <c r="A18" s="55"/>
      <c r="B18" s="32" t="s">
        <v>323</v>
      </c>
      <c r="C18" s="10">
        <v>790</v>
      </c>
      <c r="D18" s="10">
        <v>804</v>
      </c>
      <c r="E18" s="10">
        <v>766</v>
      </c>
      <c r="F18" s="10">
        <v>756</v>
      </c>
      <c r="G18" s="10">
        <f>SUM(H18:M18)</f>
        <v>768</v>
      </c>
      <c r="H18" s="10">
        <v>49</v>
      </c>
      <c r="I18" s="10">
        <v>186</v>
      </c>
      <c r="J18" s="10">
        <v>123</v>
      </c>
      <c r="K18" s="10">
        <v>249</v>
      </c>
      <c r="L18" s="10">
        <v>109</v>
      </c>
      <c r="M18" s="10">
        <v>52</v>
      </c>
      <c r="N18" s="2"/>
      <c r="O18" s="2"/>
      <c r="P18" s="2"/>
    </row>
    <row r="19" spans="1:16" ht="13.5">
      <c r="A19" s="55"/>
      <c r="B19" s="32" t="s">
        <v>324</v>
      </c>
      <c r="C19" s="10">
        <v>1221</v>
      </c>
      <c r="D19" s="10">
        <v>1447</v>
      </c>
      <c r="E19" s="10">
        <v>1294</v>
      </c>
      <c r="F19" s="10">
        <v>1294</v>
      </c>
      <c r="G19" s="10">
        <f>SUM(H19:M19)</f>
        <v>1325</v>
      </c>
      <c r="H19" s="10">
        <v>222</v>
      </c>
      <c r="I19" s="10">
        <v>170</v>
      </c>
      <c r="J19" s="10">
        <v>146</v>
      </c>
      <c r="K19" s="10">
        <v>136</v>
      </c>
      <c r="L19" s="10">
        <v>288</v>
      </c>
      <c r="M19" s="10">
        <v>363</v>
      </c>
      <c r="N19" s="2"/>
      <c r="O19" s="2"/>
      <c r="P19" s="2"/>
    </row>
    <row r="20" spans="1:16" ht="18" customHeight="1">
      <c r="A20" s="55" t="s">
        <v>328</v>
      </c>
      <c r="B20" s="32"/>
      <c r="C20" s="10">
        <v>798</v>
      </c>
      <c r="D20" s="10">
        <v>796</v>
      </c>
      <c r="E20" s="10">
        <v>865</v>
      </c>
      <c r="F20" s="10">
        <v>787</v>
      </c>
      <c r="G20" s="10">
        <f aca="true" t="shared" si="4" ref="G20:M20">G21+G22</f>
        <v>766</v>
      </c>
      <c r="H20" s="10">
        <f t="shared" si="4"/>
        <v>81</v>
      </c>
      <c r="I20" s="10">
        <f t="shared" si="4"/>
        <v>121</v>
      </c>
      <c r="J20" s="10">
        <f t="shared" si="4"/>
        <v>99</v>
      </c>
      <c r="K20" s="10">
        <f t="shared" si="4"/>
        <v>141</v>
      </c>
      <c r="L20" s="10">
        <f t="shared" si="4"/>
        <v>157</v>
      </c>
      <c r="M20" s="10">
        <f t="shared" si="4"/>
        <v>167</v>
      </c>
      <c r="N20" s="2"/>
      <c r="O20" s="2"/>
      <c r="P20" s="2"/>
    </row>
    <row r="21" spans="1:16" ht="13.5">
      <c r="A21" s="55"/>
      <c r="B21" s="32" t="s">
        <v>323</v>
      </c>
      <c r="C21" s="10">
        <v>269</v>
      </c>
      <c r="D21" s="10">
        <v>281</v>
      </c>
      <c r="E21" s="10">
        <v>277</v>
      </c>
      <c r="F21" s="10">
        <v>283</v>
      </c>
      <c r="G21" s="10">
        <f>SUM(H21:M21)</f>
        <v>260</v>
      </c>
      <c r="H21" s="10">
        <v>16</v>
      </c>
      <c r="I21" s="10">
        <v>59</v>
      </c>
      <c r="J21" s="10">
        <v>52</v>
      </c>
      <c r="K21" s="10">
        <v>74</v>
      </c>
      <c r="L21" s="10">
        <v>37</v>
      </c>
      <c r="M21" s="10">
        <v>22</v>
      </c>
      <c r="N21" s="2"/>
      <c r="O21" s="2"/>
      <c r="P21" s="2"/>
    </row>
    <row r="22" spans="1:16" ht="13.5">
      <c r="A22" s="55"/>
      <c r="B22" s="32" t="s">
        <v>324</v>
      </c>
      <c r="C22" s="10">
        <v>529</v>
      </c>
      <c r="D22" s="10">
        <v>515</v>
      </c>
      <c r="E22" s="10">
        <v>588</v>
      </c>
      <c r="F22" s="10">
        <v>504</v>
      </c>
      <c r="G22" s="10">
        <f>SUM(H22:M22)</f>
        <v>506</v>
      </c>
      <c r="H22" s="10">
        <v>65</v>
      </c>
      <c r="I22" s="10">
        <v>62</v>
      </c>
      <c r="J22" s="10">
        <v>47</v>
      </c>
      <c r="K22" s="10">
        <v>67</v>
      </c>
      <c r="L22" s="10">
        <v>120</v>
      </c>
      <c r="M22" s="10">
        <v>145</v>
      </c>
      <c r="N22" s="2"/>
      <c r="O22" s="2"/>
      <c r="P22" s="2"/>
    </row>
    <row r="23" spans="1:16" ht="4.5" customHeight="1">
      <c r="A23" s="4"/>
      <c r="B23" s="43"/>
      <c r="C23" s="4"/>
      <c r="D23" s="4"/>
      <c r="E23" s="4"/>
      <c r="F23" s="4"/>
      <c r="G23" s="4"/>
      <c r="H23" s="4"/>
      <c r="I23" s="4"/>
      <c r="J23" s="4"/>
      <c r="K23" s="4"/>
      <c r="L23" s="4"/>
      <c r="M23" s="4"/>
      <c r="N23" s="2"/>
      <c r="O23" s="2"/>
      <c r="P23" s="2"/>
    </row>
    <row r="24" spans="1:16" ht="13.5">
      <c r="A24" s="66" t="s">
        <v>185</v>
      </c>
      <c r="B24" s="2"/>
      <c r="C24" s="2"/>
      <c r="D24" s="2"/>
      <c r="E24" s="2"/>
      <c r="F24" s="2"/>
      <c r="G24" s="2"/>
      <c r="H24" s="2"/>
      <c r="I24" s="2"/>
      <c r="J24" s="2"/>
      <c r="K24" s="2"/>
      <c r="L24" s="2"/>
      <c r="M24" s="2"/>
      <c r="N24" s="2"/>
      <c r="O24" s="2"/>
      <c r="P24" s="2"/>
    </row>
    <row r="25" spans="1:16" ht="13.5">
      <c r="A25" s="2" t="s">
        <v>430</v>
      </c>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4.25">
      <c r="A27" s="64" t="s">
        <v>488</v>
      </c>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3" t="s">
        <v>46</v>
      </c>
      <c r="M28" s="2"/>
      <c r="N28" s="2"/>
      <c r="O28" s="2"/>
      <c r="P28" s="2"/>
    </row>
    <row r="29" spans="1:16" ht="13.5">
      <c r="A29" s="147" t="s">
        <v>306</v>
      </c>
      <c r="B29" s="143"/>
      <c r="C29" s="143" t="s">
        <v>548</v>
      </c>
      <c r="D29" s="143"/>
      <c r="E29" s="144" t="s">
        <v>442</v>
      </c>
      <c r="F29" s="147"/>
      <c r="G29" s="144" t="s">
        <v>443</v>
      </c>
      <c r="H29" s="147"/>
      <c r="I29" s="144" t="s">
        <v>549</v>
      </c>
      <c r="J29" s="147"/>
      <c r="K29" s="143" t="s">
        <v>550</v>
      </c>
      <c r="L29" s="144"/>
      <c r="M29" s="2"/>
      <c r="N29" s="2"/>
      <c r="O29" s="2"/>
      <c r="P29" s="2"/>
    </row>
    <row r="30" spans="1:16" ht="4.5" customHeight="1">
      <c r="A30" s="31"/>
      <c r="B30" s="17"/>
      <c r="C30" s="2"/>
      <c r="D30" s="2"/>
      <c r="E30" s="2"/>
      <c r="F30" s="2"/>
      <c r="G30" s="2"/>
      <c r="H30" s="2"/>
      <c r="I30" s="2"/>
      <c r="J30" s="2"/>
      <c r="K30" s="2"/>
      <c r="L30" s="2"/>
      <c r="M30" s="2"/>
      <c r="N30" s="2"/>
      <c r="O30" s="2"/>
      <c r="P30" s="2"/>
    </row>
    <row r="31" spans="1:16" ht="13.5">
      <c r="A31" s="31" t="s">
        <v>307</v>
      </c>
      <c r="B31" s="17"/>
      <c r="C31" s="1" t="s">
        <v>214</v>
      </c>
      <c r="D31" s="1">
        <v>3</v>
      </c>
      <c r="E31" s="1" t="s">
        <v>214</v>
      </c>
      <c r="F31" s="1">
        <v>3</v>
      </c>
      <c r="G31" s="1" t="s">
        <v>214</v>
      </c>
      <c r="H31" s="1">
        <v>3</v>
      </c>
      <c r="I31" s="1" t="s">
        <v>214</v>
      </c>
      <c r="J31" s="1">
        <v>3</v>
      </c>
      <c r="K31" s="1" t="s">
        <v>214</v>
      </c>
      <c r="L31" s="1">
        <v>0</v>
      </c>
      <c r="M31" s="2"/>
      <c r="N31" s="2"/>
      <c r="O31" s="2"/>
      <c r="P31" s="2"/>
    </row>
    <row r="32" spans="1:16" ht="13.5">
      <c r="A32" s="31" t="s">
        <v>308</v>
      </c>
      <c r="B32" s="17"/>
      <c r="C32" s="1"/>
      <c r="D32" s="1">
        <v>383</v>
      </c>
      <c r="E32" s="1"/>
      <c r="F32" s="1">
        <v>450</v>
      </c>
      <c r="G32" s="1"/>
      <c r="H32" s="1">
        <v>390</v>
      </c>
      <c r="I32" s="1"/>
      <c r="J32" s="1">
        <v>419</v>
      </c>
      <c r="K32" s="1"/>
      <c r="L32" s="1">
        <v>0</v>
      </c>
      <c r="M32" s="2"/>
      <c r="N32" s="2"/>
      <c r="O32" s="2"/>
      <c r="P32" s="2"/>
    </row>
    <row r="33" spans="1:16" ht="4.5" customHeight="1">
      <c r="A33" s="4"/>
      <c r="B33" s="43"/>
      <c r="C33" s="4"/>
      <c r="D33" s="4"/>
      <c r="E33" s="4"/>
      <c r="F33" s="4"/>
      <c r="G33" s="4"/>
      <c r="H33" s="4"/>
      <c r="I33" s="4"/>
      <c r="J33" s="4"/>
      <c r="K33" s="4"/>
      <c r="L33" s="4"/>
      <c r="M33" s="2"/>
      <c r="N33" s="2"/>
      <c r="O33" s="2"/>
      <c r="P33" s="2"/>
    </row>
    <row r="34" spans="1:16" ht="13.5">
      <c r="A34" s="2" t="s">
        <v>430</v>
      </c>
      <c r="B34" s="2"/>
      <c r="C34" s="2"/>
      <c r="D34" s="2"/>
      <c r="E34" s="2"/>
      <c r="F34" s="2"/>
      <c r="G34" s="2"/>
      <c r="H34" s="2"/>
      <c r="I34" s="2"/>
      <c r="J34" s="2"/>
      <c r="K34" s="2"/>
      <c r="L34" s="2"/>
      <c r="M34" s="2"/>
      <c r="N34" s="2"/>
      <c r="O34" s="2"/>
      <c r="P34" s="2"/>
    </row>
    <row r="37" spans="1:17" ht="14.25">
      <c r="A37" s="64" t="s">
        <v>489</v>
      </c>
      <c r="B37" s="2"/>
      <c r="C37" s="2"/>
      <c r="D37" s="2"/>
      <c r="E37" s="2"/>
      <c r="F37" s="2"/>
      <c r="G37" s="2"/>
      <c r="H37" s="2"/>
      <c r="I37" s="2"/>
      <c r="J37" s="2"/>
      <c r="K37" s="2"/>
      <c r="L37" s="2"/>
      <c r="M37" s="2"/>
      <c r="N37" s="2"/>
      <c r="O37" s="2"/>
      <c r="P37" s="2"/>
      <c r="Q37" s="2"/>
    </row>
    <row r="38" spans="1:17" ht="13.5">
      <c r="A38" s="2"/>
      <c r="B38" s="2"/>
      <c r="C38" s="2"/>
      <c r="D38" s="2"/>
      <c r="E38" s="2"/>
      <c r="F38" s="2"/>
      <c r="G38" s="2"/>
      <c r="H38" s="2"/>
      <c r="I38" s="2"/>
      <c r="J38" s="2"/>
      <c r="K38" s="2"/>
      <c r="L38" s="3" t="s">
        <v>339</v>
      </c>
      <c r="M38" s="78"/>
      <c r="N38" s="2"/>
      <c r="O38" s="2"/>
      <c r="P38" s="2"/>
      <c r="Q38" s="2"/>
    </row>
    <row r="39" spans="1:17" ht="13.5">
      <c r="A39" s="67"/>
      <c r="B39" s="77"/>
      <c r="C39" s="68"/>
      <c r="D39" s="146" t="s">
        <v>551</v>
      </c>
      <c r="E39" s="143" t="s">
        <v>653</v>
      </c>
      <c r="F39" s="143" t="s">
        <v>654</v>
      </c>
      <c r="G39" s="143" t="s">
        <v>655</v>
      </c>
      <c r="H39" s="143" t="s">
        <v>662</v>
      </c>
      <c r="I39" s="143"/>
      <c r="J39" s="143"/>
      <c r="K39" s="143"/>
      <c r="L39" s="144"/>
      <c r="M39" s="2"/>
      <c r="N39" s="2"/>
      <c r="O39" s="2"/>
      <c r="P39" s="2"/>
      <c r="Q39" s="2"/>
    </row>
    <row r="40" spans="1:17" ht="27" customHeight="1">
      <c r="A40" s="4"/>
      <c r="B40" s="4"/>
      <c r="C40" s="43"/>
      <c r="D40" s="143"/>
      <c r="E40" s="143"/>
      <c r="F40" s="143"/>
      <c r="G40" s="143"/>
      <c r="H40" s="34" t="s">
        <v>265</v>
      </c>
      <c r="I40" s="36" t="s">
        <v>329</v>
      </c>
      <c r="J40" s="36" t="s">
        <v>330</v>
      </c>
      <c r="K40" s="36" t="s">
        <v>331</v>
      </c>
      <c r="L40" s="53" t="s">
        <v>332</v>
      </c>
      <c r="M40" s="2"/>
      <c r="N40" s="2"/>
      <c r="O40" s="2"/>
      <c r="P40" s="2"/>
      <c r="Q40" s="2"/>
    </row>
    <row r="41" spans="1:17" ht="4.5" customHeight="1">
      <c r="A41" s="2"/>
      <c r="B41" s="2"/>
      <c r="C41" s="17"/>
      <c r="D41" s="2"/>
      <c r="E41" s="2"/>
      <c r="F41" s="2"/>
      <c r="G41" s="2"/>
      <c r="H41" s="2"/>
      <c r="I41" s="2"/>
      <c r="J41" s="2"/>
      <c r="K41" s="2"/>
      <c r="L41" s="2"/>
      <c r="M41" s="2"/>
      <c r="N41" s="2"/>
      <c r="O41" s="2"/>
      <c r="P41" s="2"/>
      <c r="Q41" s="2"/>
    </row>
    <row r="42" spans="1:17" ht="13.5">
      <c r="A42" s="2"/>
      <c r="B42" s="27" t="s">
        <v>48</v>
      </c>
      <c r="C42" s="17"/>
      <c r="D42" s="1">
        <v>56</v>
      </c>
      <c r="E42" s="1">
        <v>58</v>
      </c>
      <c r="F42" s="1">
        <v>60</v>
      </c>
      <c r="G42" s="1">
        <v>58</v>
      </c>
      <c r="H42" s="1">
        <f>H43+H44</f>
        <v>53</v>
      </c>
      <c r="I42" s="1">
        <f>I43+I44</f>
        <v>10</v>
      </c>
      <c r="J42" s="1">
        <f>J43+J44</f>
        <v>19</v>
      </c>
      <c r="K42" s="1">
        <f>K43+K44</f>
        <v>13</v>
      </c>
      <c r="L42" s="1">
        <f>L43+L44</f>
        <v>11</v>
      </c>
      <c r="M42" s="2"/>
      <c r="N42" s="2"/>
      <c r="O42" s="2"/>
      <c r="P42" s="2"/>
      <c r="Q42" s="2"/>
    </row>
    <row r="43" spans="1:17" ht="13.5">
      <c r="A43" s="2"/>
      <c r="B43" s="27" t="s">
        <v>72</v>
      </c>
      <c r="C43" s="17"/>
      <c r="D43" s="1">
        <v>28</v>
      </c>
      <c r="E43" s="1">
        <v>31</v>
      </c>
      <c r="F43" s="1">
        <v>33</v>
      </c>
      <c r="G43" s="1">
        <v>33</v>
      </c>
      <c r="H43" s="1">
        <f>SUM(I43:L43)</f>
        <v>31</v>
      </c>
      <c r="I43" s="1">
        <v>6</v>
      </c>
      <c r="J43" s="1">
        <v>14</v>
      </c>
      <c r="K43" s="1">
        <v>7</v>
      </c>
      <c r="L43" s="1">
        <v>4</v>
      </c>
      <c r="M43" s="2"/>
      <c r="N43" s="2"/>
      <c r="O43" s="2"/>
      <c r="P43" s="2"/>
      <c r="Q43" s="2"/>
    </row>
    <row r="44" spans="1:17" ht="13.5">
      <c r="A44" s="2"/>
      <c r="B44" s="27" t="s">
        <v>73</v>
      </c>
      <c r="C44" s="17"/>
      <c r="D44" s="1">
        <v>28</v>
      </c>
      <c r="E44" s="1">
        <v>27</v>
      </c>
      <c r="F44" s="1">
        <v>27</v>
      </c>
      <c r="G44" s="1">
        <v>25</v>
      </c>
      <c r="H44" s="1">
        <f>SUM(I44:L44)</f>
        <v>22</v>
      </c>
      <c r="I44" s="1">
        <v>4</v>
      </c>
      <c r="J44" s="1">
        <v>5</v>
      </c>
      <c r="K44" s="1">
        <v>6</v>
      </c>
      <c r="L44" s="1">
        <v>7</v>
      </c>
      <c r="M44" s="2"/>
      <c r="N44" s="2"/>
      <c r="O44" s="2"/>
      <c r="P44" s="2"/>
      <c r="Q44" s="2"/>
    </row>
    <row r="45" spans="1:17" ht="4.5" customHeight="1">
      <c r="A45" s="4"/>
      <c r="B45" s="4"/>
      <c r="C45" s="43"/>
      <c r="D45" s="4"/>
      <c r="E45" s="4"/>
      <c r="F45" s="4"/>
      <c r="G45" s="4"/>
      <c r="H45" s="4"/>
      <c r="I45" s="4"/>
      <c r="J45" s="4"/>
      <c r="K45" s="4"/>
      <c r="L45" s="4"/>
      <c r="M45" s="2"/>
      <c r="N45" s="2"/>
      <c r="O45" s="2"/>
      <c r="P45" s="2"/>
      <c r="Q45" s="2"/>
    </row>
    <row r="46" spans="1:17" ht="13.5">
      <c r="A46" s="2" t="s">
        <v>414</v>
      </c>
      <c r="B46" s="2"/>
      <c r="C46" s="2"/>
      <c r="D46" s="2"/>
      <c r="E46" s="2"/>
      <c r="F46" s="2"/>
      <c r="G46" s="2"/>
      <c r="H46" s="2"/>
      <c r="I46" s="2"/>
      <c r="J46" s="2"/>
      <c r="K46" s="2"/>
      <c r="L46" s="2"/>
      <c r="M46" s="2"/>
      <c r="N46" s="2"/>
      <c r="O46" s="2"/>
      <c r="P46" s="2"/>
      <c r="Q46" s="2"/>
    </row>
    <row r="47" spans="1:17" ht="13.5">
      <c r="A47" s="2"/>
      <c r="B47" s="2"/>
      <c r="C47" s="2"/>
      <c r="D47" s="2"/>
      <c r="E47" s="2"/>
      <c r="F47" s="2"/>
      <c r="G47" s="2"/>
      <c r="H47" s="2"/>
      <c r="I47" s="2"/>
      <c r="J47" s="2"/>
      <c r="K47" s="2"/>
      <c r="L47" s="2"/>
      <c r="M47" s="2"/>
      <c r="N47" s="2"/>
      <c r="O47" s="2"/>
      <c r="P47" s="2"/>
      <c r="Q47" s="2"/>
    </row>
    <row r="48" spans="1:17" ht="13.5">
      <c r="A48" s="2"/>
      <c r="B48" s="2"/>
      <c r="C48" s="2"/>
      <c r="D48" s="2"/>
      <c r="E48" s="2"/>
      <c r="F48" s="2"/>
      <c r="G48" s="2"/>
      <c r="H48" s="2"/>
      <c r="I48" s="2"/>
      <c r="J48" s="2"/>
      <c r="K48" s="2"/>
      <c r="L48" s="2"/>
      <c r="M48" s="2"/>
      <c r="N48" s="2"/>
      <c r="O48" s="2"/>
      <c r="P48" s="2"/>
      <c r="Q48" s="2"/>
    </row>
    <row r="49" spans="1:17" ht="14.25">
      <c r="A49" s="64" t="s">
        <v>490</v>
      </c>
      <c r="B49" s="2"/>
      <c r="C49" s="2"/>
      <c r="D49" s="2"/>
      <c r="E49" s="2"/>
      <c r="F49" s="2"/>
      <c r="G49" s="2"/>
      <c r="H49" s="2"/>
      <c r="I49" s="2"/>
      <c r="J49" s="2"/>
      <c r="K49" s="2"/>
      <c r="L49" s="2"/>
      <c r="M49" s="2"/>
      <c r="N49" s="2"/>
      <c r="O49" s="2"/>
      <c r="P49" s="2"/>
      <c r="Q49" s="2"/>
    </row>
    <row r="50" spans="1:17" ht="13.5">
      <c r="A50" s="2"/>
      <c r="B50" s="2"/>
      <c r="C50" s="2"/>
      <c r="D50" s="2"/>
      <c r="E50" s="2"/>
      <c r="F50" s="2"/>
      <c r="G50" s="2"/>
      <c r="H50" s="2"/>
      <c r="I50" s="2"/>
      <c r="J50" s="2"/>
      <c r="K50" s="2"/>
      <c r="L50" s="2"/>
      <c r="N50" s="3" t="s">
        <v>339</v>
      </c>
      <c r="O50" s="2"/>
      <c r="P50" s="2"/>
      <c r="Q50" s="2"/>
    </row>
    <row r="51" spans="1:17" ht="13.5" customHeight="1">
      <c r="A51" s="67"/>
      <c r="B51" s="77"/>
      <c r="C51" s="68"/>
      <c r="D51" s="146" t="s">
        <v>551</v>
      </c>
      <c r="E51" s="143" t="s">
        <v>653</v>
      </c>
      <c r="F51" s="143" t="s">
        <v>654</v>
      </c>
      <c r="G51" s="143" t="s">
        <v>655</v>
      </c>
      <c r="H51" s="143" t="s">
        <v>552</v>
      </c>
      <c r="I51" s="143"/>
      <c r="J51" s="143"/>
      <c r="K51" s="143"/>
      <c r="L51" s="143"/>
      <c r="M51" s="143"/>
      <c r="N51" s="144"/>
      <c r="O51" s="2"/>
      <c r="P51" s="2"/>
      <c r="Q51" s="2"/>
    </row>
    <row r="52" spans="1:17" ht="13.5" customHeight="1">
      <c r="A52" s="4"/>
      <c r="B52" s="4"/>
      <c r="C52" s="43"/>
      <c r="D52" s="143"/>
      <c r="E52" s="143"/>
      <c r="F52" s="143"/>
      <c r="G52" s="143"/>
      <c r="H52" s="34" t="s">
        <v>265</v>
      </c>
      <c r="I52" s="34" t="s">
        <v>340</v>
      </c>
      <c r="J52" s="34" t="s">
        <v>333</v>
      </c>
      <c r="K52" s="34" t="s">
        <v>334</v>
      </c>
      <c r="L52" s="34" t="s">
        <v>335</v>
      </c>
      <c r="M52" s="34" t="s">
        <v>336</v>
      </c>
      <c r="N52" s="39" t="s">
        <v>337</v>
      </c>
      <c r="O52" s="2"/>
      <c r="P52" s="2"/>
      <c r="Q52" s="2"/>
    </row>
    <row r="53" spans="1:17" ht="4.5" customHeight="1">
      <c r="A53" s="2"/>
      <c r="B53" s="2"/>
      <c r="C53" s="17"/>
      <c r="D53" s="2"/>
      <c r="E53" s="2"/>
      <c r="F53" s="2"/>
      <c r="G53" s="2"/>
      <c r="H53" s="2"/>
      <c r="I53" s="2"/>
      <c r="J53" s="2"/>
      <c r="K53" s="2"/>
      <c r="L53" s="2"/>
      <c r="M53" s="2"/>
      <c r="N53" s="2"/>
      <c r="O53" s="2"/>
      <c r="P53" s="2"/>
      <c r="Q53" s="2"/>
    </row>
    <row r="54" spans="1:17" ht="13.5">
      <c r="A54" s="2"/>
      <c r="B54" s="27" t="s">
        <v>48</v>
      </c>
      <c r="C54" s="17"/>
      <c r="D54" s="1">
        <v>51</v>
      </c>
      <c r="E54" s="1">
        <v>52</v>
      </c>
      <c r="F54" s="1">
        <v>49</v>
      </c>
      <c r="G54" s="1">
        <v>53</v>
      </c>
      <c r="H54" s="1">
        <f aca="true" t="shared" si="5" ref="H54:N54">H55+H56</f>
        <v>51</v>
      </c>
      <c r="I54" s="1">
        <f t="shared" si="5"/>
        <v>0</v>
      </c>
      <c r="J54" s="1">
        <f t="shared" si="5"/>
        <v>0</v>
      </c>
      <c r="K54" s="1">
        <f t="shared" si="5"/>
        <v>0</v>
      </c>
      <c r="L54" s="1">
        <f t="shared" si="5"/>
        <v>15</v>
      </c>
      <c r="M54" s="1">
        <f t="shared" si="5"/>
        <v>24</v>
      </c>
      <c r="N54" s="1">
        <f t="shared" si="5"/>
        <v>12</v>
      </c>
      <c r="O54" s="2"/>
      <c r="P54" s="2"/>
      <c r="Q54" s="2"/>
    </row>
    <row r="55" spans="1:17" ht="13.5">
      <c r="A55" s="2"/>
      <c r="B55" s="27" t="s">
        <v>72</v>
      </c>
      <c r="C55" s="17"/>
      <c r="D55" s="1">
        <v>43</v>
      </c>
      <c r="E55" s="1">
        <v>45</v>
      </c>
      <c r="F55" s="1">
        <v>34</v>
      </c>
      <c r="G55" s="1">
        <v>36</v>
      </c>
      <c r="H55" s="1">
        <f>SUM(I55:N55)</f>
        <v>38</v>
      </c>
      <c r="I55" s="1">
        <v>0</v>
      </c>
      <c r="J55" s="1">
        <v>0</v>
      </c>
      <c r="K55" s="1">
        <v>0</v>
      </c>
      <c r="L55" s="1">
        <v>14</v>
      </c>
      <c r="M55" s="1">
        <v>14</v>
      </c>
      <c r="N55" s="1">
        <v>10</v>
      </c>
      <c r="O55" s="2"/>
      <c r="P55" s="2"/>
      <c r="Q55" s="2"/>
    </row>
    <row r="56" spans="1:17" ht="13.5">
      <c r="A56" s="2"/>
      <c r="B56" s="27" t="s">
        <v>73</v>
      </c>
      <c r="C56" s="17"/>
      <c r="D56" s="1">
        <v>8</v>
      </c>
      <c r="E56" s="1">
        <v>7</v>
      </c>
      <c r="F56" s="1">
        <v>15</v>
      </c>
      <c r="G56" s="1">
        <v>17</v>
      </c>
      <c r="H56" s="1">
        <f>SUM(I56:N56)</f>
        <v>13</v>
      </c>
      <c r="I56" s="1">
        <v>0</v>
      </c>
      <c r="J56" s="1">
        <v>0</v>
      </c>
      <c r="K56" s="1">
        <v>0</v>
      </c>
      <c r="L56" s="1">
        <v>1</v>
      </c>
      <c r="M56" s="1">
        <v>10</v>
      </c>
      <c r="N56" s="1">
        <v>2</v>
      </c>
      <c r="O56" s="2"/>
      <c r="P56" s="2"/>
      <c r="Q56" s="2"/>
    </row>
    <row r="57" spans="1:17" ht="4.5" customHeight="1">
      <c r="A57" s="4"/>
      <c r="B57" s="4"/>
      <c r="C57" s="43"/>
      <c r="D57" s="4"/>
      <c r="E57" s="4"/>
      <c r="F57" s="4"/>
      <c r="G57" s="4"/>
      <c r="H57" s="4"/>
      <c r="I57" s="4"/>
      <c r="J57" s="4"/>
      <c r="K57" s="4"/>
      <c r="L57" s="4"/>
      <c r="M57" s="4"/>
      <c r="N57" s="4"/>
      <c r="O57" s="2"/>
      <c r="P57" s="2"/>
      <c r="Q57" s="2"/>
    </row>
    <row r="58" spans="1:17" ht="13.5">
      <c r="A58" s="2" t="s">
        <v>519</v>
      </c>
      <c r="B58" s="2"/>
      <c r="C58" s="2"/>
      <c r="D58" s="2"/>
      <c r="E58" s="2"/>
      <c r="F58" s="2"/>
      <c r="G58" s="2"/>
      <c r="H58" s="2"/>
      <c r="I58" s="2"/>
      <c r="J58" s="2"/>
      <c r="K58" s="2"/>
      <c r="L58" s="2"/>
      <c r="M58" s="2"/>
      <c r="N58" s="2"/>
      <c r="O58" s="2"/>
      <c r="P58" s="2"/>
      <c r="Q58" s="2"/>
    </row>
    <row r="59" spans="1:17" ht="13.5">
      <c r="A59" s="2"/>
      <c r="B59" s="2"/>
      <c r="C59" s="2"/>
      <c r="D59" s="2"/>
      <c r="E59" s="2"/>
      <c r="F59" s="2"/>
      <c r="G59" s="2"/>
      <c r="H59" s="2"/>
      <c r="I59" s="2"/>
      <c r="J59" s="2"/>
      <c r="K59" s="2"/>
      <c r="L59" s="2"/>
      <c r="M59" s="2"/>
      <c r="N59" s="2"/>
      <c r="O59" s="2"/>
      <c r="P59" s="2"/>
      <c r="Q59" s="2"/>
    </row>
    <row r="60" spans="1:17" ht="13.5">
      <c r="A60" s="2"/>
      <c r="B60" s="2"/>
      <c r="C60" s="2"/>
      <c r="D60" s="2"/>
      <c r="E60" s="2"/>
      <c r="F60" s="2"/>
      <c r="G60" s="2"/>
      <c r="H60" s="2"/>
      <c r="I60" s="2"/>
      <c r="J60" s="2"/>
      <c r="K60" s="2"/>
      <c r="L60" s="2"/>
      <c r="M60" s="2"/>
      <c r="N60" s="2"/>
      <c r="O60" s="2"/>
      <c r="P60" s="2"/>
      <c r="Q60" s="2"/>
    </row>
  </sheetData>
  <mergeCells count="22">
    <mergeCell ref="C29:D29"/>
    <mergeCell ref="A29:B29"/>
    <mergeCell ref="H51:N51"/>
    <mergeCell ref="D51:D52"/>
    <mergeCell ref="F39:F40"/>
    <mergeCell ref="E39:E40"/>
    <mergeCell ref="D39:D40"/>
    <mergeCell ref="H39:L39"/>
    <mergeCell ref="G39:G40"/>
    <mergeCell ref="G51:G52"/>
    <mergeCell ref="F51:F52"/>
    <mergeCell ref="E51:E52"/>
    <mergeCell ref="K29:L29"/>
    <mergeCell ref="I29:J29"/>
    <mergeCell ref="G29:H29"/>
    <mergeCell ref="E29:F29"/>
    <mergeCell ref="A5:B6"/>
    <mergeCell ref="G5:M5"/>
    <mergeCell ref="F5:F6"/>
    <mergeCell ref="E5:E6"/>
    <mergeCell ref="D5:D6"/>
    <mergeCell ref="C5:C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2014-02-20T07:52:00Z</cp:lastPrinted>
  <dcterms:created xsi:type="dcterms:W3CDTF">2008-05-19T06:08:16Z</dcterms:created>
  <dcterms:modified xsi:type="dcterms:W3CDTF">2015-01-30T06:49:13Z</dcterms:modified>
  <cp:category/>
  <cp:version/>
  <cp:contentType/>
  <cp:contentStatus/>
</cp:coreProperties>
</file>