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tabRatio="601" activeTab="0"/>
  </bookViews>
  <sheets>
    <sheet name="95ページ" sheetId="1" r:id="rId1"/>
    <sheet name="96ページ" sheetId="2" r:id="rId2"/>
    <sheet name="97ページ" sheetId="3" r:id="rId3"/>
    <sheet name="98-99ページ" sheetId="4" r:id="rId4"/>
    <sheet name="100ページ" sheetId="5" r:id="rId5"/>
    <sheet name="101ページ" sheetId="6" r:id="rId6"/>
    <sheet name="102ページ" sheetId="7" r:id="rId7"/>
    <sheet name="103ページ" sheetId="8" r:id="rId8"/>
  </sheets>
  <definedNames/>
  <calcPr fullCalcOnLoad="1"/>
</workbook>
</file>

<file path=xl/sharedStrings.xml><?xml version="1.0" encoding="utf-8"?>
<sst xmlns="http://schemas.openxmlformats.org/spreadsheetml/2006/main" count="699" uniqueCount="325">
  <si>
    <t xml:space="preserve"> </t>
  </si>
  <si>
    <t>　２</t>
  </si>
  <si>
    <t>　３</t>
  </si>
  <si>
    <t>　４</t>
  </si>
  <si>
    <t>　５</t>
  </si>
  <si>
    <t>　６</t>
  </si>
  <si>
    <t>　７</t>
  </si>
  <si>
    <t>　８</t>
  </si>
  <si>
    <t>　９</t>
  </si>
  <si>
    <t>１０</t>
  </si>
  <si>
    <t>１１</t>
  </si>
  <si>
    <t>１２</t>
  </si>
  <si>
    <t>（１）　他に分類されないもの</t>
  </si>
  <si>
    <t>賃　　　金　　・　　労　　　働　</t>
  </si>
  <si>
    <t>年　次　・　月</t>
  </si>
  <si>
    <t>規     模     ５     人     以     上</t>
  </si>
  <si>
    <t>平    均</t>
  </si>
  <si>
    <t>建 設 業</t>
  </si>
  <si>
    <t>製 造 業</t>
  </si>
  <si>
    <t>　１　月</t>
  </si>
  <si>
    <t>男</t>
  </si>
  <si>
    <t>女</t>
  </si>
  <si>
    <t>サービス業
（１）</t>
  </si>
  <si>
    <t>１００　　賃金・労働</t>
  </si>
  <si>
    <t>規     模     ３０     人     以     上</t>
  </si>
  <si>
    <t>鉄 鋼 業</t>
  </si>
  <si>
    <t>金属製品製造業</t>
  </si>
  <si>
    <t>輸送用機械器具製造業</t>
  </si>
  <si>
    <t>（兵庫県下・規模３０人以上）</t>
  </si>
  <si>
    <t>年　　次　　・　　月</t>
  </si>
  <si>
    <t>製造業平均</t>
  </si>
  <si>
    <t>※　年別は、１～１２月の単純平均を示す。　すべて短期間労働被保険者を含む。</t>
  </si>
  <si>
    <t>求人数</t>
  </si>
  <si>
    <t>月間有効求人数  ②</t>
  </si>
  <si>
    <t>※　年別は、１～１２月の単純平均を示す。　</t>
  </si>
  <si>
    <t>※　平成１６年１１月より、求職申込時における性別の記載が任意となったため、男女別の数値は全て参考値となっている。　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</si>
  <si>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</si>
  <si>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</si>
  <si>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</si>
  <si>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</si>
  <si>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</si>
  <si>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</si>
  <si>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</si>
  <si>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</si>
  <si>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　月</t>
  </si>
  <si>
    <t>１１　　月</t>
  </si>
  <si>
    <t>１２　　月</t>
  </si>
  <si>
    <t>※　年別は、１～１２月の単純平均を示す。</t>
  </si>
  <si>
    <t>※　平成１６年１１月より、求職申込時における性別の記載が任意となったため、男女別の数値は全て参考値となっている。</t>
  </si>
  <si>
    <t>適　　　　　　　　用</t>
  </si>
  <si>
    <t>給　　　　　　　　　　　　　　　　　　　　　　　　　　　　付</t>
  </si>
  <si>
    <t>被保険者資格</t>
  </si>
  <si>
    <t>離　職　票　提　出　件　数</t>
  </si>
  <si>
    <t>初  回  受  給  者  数</t>
  </si>
  <si>
    <t xml:space="preserve">受   給   者   実   人   員  </t>
  </si>
  <si>
    <t>取得者数</t>
  </si>
  <si>
    <t>喪失者数</t>
  </si>
  <si>
    <t>総    数</t>
  </si>
  <si>
    <t>求　　　　　　　　　　職　　　　　　　　　　数</t>
  </si>
  <si>
    <t>紹　　　介　　　件　　　数</t>
  </si>
  <si>
    <t>就　　　職　　　件　　　数</t>
  </si>
  <si>
    <t>新 規 求 職 申 込 件 数</t>
  </si>
  <si>
    <t>月　間　有　効　求　職　者　数　①</t>
  </si>
  <si>
    <t>総　　数</t>
  </si>
  <si>
    <t>新規求人数</t>
  </si>
  <si>
    <t>充　足　数</t>
  </si>
  <si>
    <t>有効求人倍率　②／①</t>
  </si>
  <si>
    <t>資料　尼崎公共職業安定所「月報あまがさき」</t>
  </si>
  <si>
    <t>区　　　　　　　分</t>
  </si>
  <si>
    <t>平　　　均</t>
  </si>
  <si>
    <t>１　　月</t>
  </si>
  <si>
    <t>新規求職申込件数</t>
  </si>
  <si>
    <t>うち　女</t>
  </si>
  <si>
    <t>月間有効求職者数</t>
  </si>
  <si>
    <t>就職件数</t>
  </si>
  <si>
    <t>新規求人数</t>
  </si>
  <si>
    <t>月間有効求人数</t>
  </si>
  <si>
    <t>資料　　尼崎公共職業安定所「月報あまがさき」</t>
  </si>
  <si>
    <t>離 職 票
交付枚数</t>
  </si>
  <si>
    <t xml:space="preserve">受 給 資 格 決 定 </t>
  </si>
  <si>
    <t>件 数</t>
  </si>
  <si>
    <t>年　　次　・　月　※</t>
  </si>
  <si>
    <t xml:space="preserve">  １～ ３　月</t>
  </si>
  <si>
    <t xml:space="preserve">  ４～ ６</t>
  </si>
  <si>
    <t>　７～ ９</t>
  </si>
  <si>
    <t>１０～１２</t>
  </si>
  <si>
    <t>紹  介  件  数</t>
  </si>
  <si>
    <t>就  職  件  数</t>
  </si>
  <si>
    <t>年　　次　・　月</t>
  </si>
  <si>
    <t>職　　業　　紹　　介</t>
  </si>
  <si>
    <t>登　　　　　録　　　　　者　　　　　数</t>
  </si>
  <si>
    <t>新規求職
申込件数</t>
  </si>
  <si>
    <t>新      規
登録者数</t>
  </si>
  <si>
    <t>年  末  （月 末）  現  在  有  効  登  録  者  数</t>
  </si>
  <si>
    <t>総　数</t>
  </si>
  <si>
    <t>有効求職者</t>
  </si>
  <si>
    <t>在職中の者</t>
  </si>
  <si>
    <t>保留中の者</t>
  </si>
  <si>
    <t>（各年６月末）</t>
  </si>
  <si>
    <t>中　　　　　　　　　　 学 　　　　　　　　　　校</t>
  </si>
  <si>
    <t>高　　　　　　　等　　　　　　　学　　　　　　　校</t>
  </si>
  <si>
    <t>地　　　　　方</t>
  </si>
  <si>
    <t>総           数</t>
  </si>
  <si>
    <t>北  海  道  ・  東  北</t>
  </si>
  <si>
    <t>関 東 ・ 北 陸 ・ 中 部</t>
  </si>
  <si>
    <t>近         畿</t>
  </si>
  <si>
    <t>兵     庫     県</t>
  </si>
  <si>
    <t xml:space="preserve">       尼   崎   市</t>
  </si>
  <si>
    <t xml:space="preserve">       そ   の   他</t>
  </si>
  <si>
    <t>大     阪     府</t>
  </si>
  <si>
    <t>そ     の     他</t>
  </si>
  <si>
    <t>中        国</t>
  </si>
  <si>
    <t>四        国</t>
  </si>
  <si>
    <t>九        州</t>
  </si>
  <si>
    <t>関        東</t>
  </si>
  <si>
    <t>北        陸</t>
  </si>
  <si>
    <t>中        部</t>
  </si>
  <si>
    <t>近        畿</t>
  </si>
  <si>
    <t>滋     賀     県</t>
  </si>
  <si>
    <t>京     都     府</t>
  </si>
  <si>
    <t>奈     良     県</t>
  </si>
  <si>
    <t>和  歌  山   県</t>
  </si>
  <si>
    <t>中       国</t>
  </si>
  <si>
    <t>鳥     取     県</t>
  </si>
  <si>
    <t>島     根     県</t>
  </si>
  <si>
    <t>岡     山     県</t>
  </si>
  <si>
    <t>広     島     県</t>
  </si>
  <si>
    <t>山     口     県</t>
  </si>
  <si>
    <t>四       国</t>
  </si>
  <si>
    <t>徳     島     県</t>
  </si>
  <si>
    <t>香     川     県</t>
  </si>
  <si>
    <t>愛     媛     県</t>
  </si>
  <si>
    <t>高     知     県</t>
  </si>
  <si>
    <t>九       州</t>
  </si>
  <si>
    <t>福     岡     県</t>
  </si>
  <si>
    <t>佐     賀     県</t>
  </si>
  <si>
    <t>長     崎     県</t>
  </si>
  <si>
    <t>熊     本     県</t>
  </si>
  <si>
    <t>大     分     県</t>
  </si>
  <si>
    <t>宮     崎     県</t>
  </si>
  <si>
    <t>鹿  児  島   県</t>
  </si>
  <si>
    <t>沖     縄     県</t>
  </si>
  <si>
    <t>年 度 ・ 課 程 （入校年月）</t>
  </si>
  <si>
    <t>訓練期間</t>
  </si>
  <si>
    <t>定　　員</t>
  </si>
  <si>
    <t>入校者数</t>
  </si>
  <si>
    <t>中退者数</t>
  </si>
  <si>
    <t>修了者数</t>
  </si>
  <si>
    <t>うち就業者</t>
  </si>
  <si>
    <t xml:space="preserve">・ </t>
  </si>
  <si>
    <t>（　短　期　課　程　）</t>
  </si>
  <si>
    <t>６　か月</t>
  </si>
  <si>
    <t>（　 　　１０月）</t>
  </si>
  <si>
    <t>ビル設備サービス科</t>
  </si>
  <si>
    <t>（　 　　　４月）</t>
  </si>
  <si>
    <t>（　 　　　７月）</t>
  </si>
  <si>
    <t>住宅リフォーム技術科</t>
  </si>
  <si>
    <t>（　　 　　４月）</t>
  </si>
  <si>
    <t>CAD/CAM技術科</t>
  </si>
  <si>
    <t>テクニカルメタルワーク科</t>
  </si>
  <si>
    <t>電気・通信施工技術科</t>
  </si>
  <si>
    <t>　普通課程は、中学校卒業者を対象とし、短期課程は、職業転換者を対象とするものである。</t>
  </si>
  <si>
    <t>次年度へ
繰　越　し</t>
  </si>
  <si>
    <t>前年度より
繰　越　し</t>
  </si>
  <si>
    <t>（各年６月３０日）</t>
  </si>
  <si>
    <t>労　働　組　合　法</t>
  </si>
  <si>
    <t>特定独立行政法
人等労働関係法</t>
  </si>
  <si>
    <t>地方公営企業
労 働 関 係 法</t>
  </si>
  <si>
    <t>国家公務員法</t>
  </si>
  <si>
    <t>地方公務員法</t>
  </si>
  <si>
    <t>組 合
員 数</t>
  </si>
  <si>
    <t>総       数</t>
  </si>
  <si>
    <t>卸売業
小売業</t>
  </si>
  <si>
    <t>金融・
保険業</t>
  </si>
  <si>
    <t>運輸 ・ 
通信業</t>
  </si>
  <si>
    <t>電 気 ・ ガ ス ・
水道・熱供給業</t>
  </si>
  <si>
    <t>サービ
ス  業</t>
  </si>
  <si>
    <t>分  類
不  能</t>
  </si>
  <si>
    <t>組　　　　　　　　　　　合　　　　　　　　　　　数</t>
  </si>
  <si>
    <t xml:space="preserve"> 年</t>
  </si>
  <si>
    <t>年　　次</t>
  </si>
  <si>
    <t>総　　　　　　　数</t>
  </si>
  <si>
    <t>組合数</t>
  </si>
  <si>
    <t>組　合　員　数</t>
  </si>
  <si>
    <t>年        次</t>
  </si>
  <si>
    <t>鉱 業</t>
  </si>
  <si>
    <t>建設業</t>
  </si>
  <si>
    <t>製造業</t>
  </si>
  <si>
    <t>公  務</t>
  </si>
  <si>
    <t>組　　　　　　　合　　　　　　　員　　　　　　　数</t>
  </si>
  <si>
    <t>総　　　　数</t>
  </si>
  <si>
    <t>２９人以下</t>
  </si>
  <si>
    <t>３０～９９人</t>
  </si>
  <si>
    <t>１００～２９９人</t>
  </si>
  <si>
    <t>３００～４９９人</t>
  </si>
  <si>
    <t>５００～９９９人</t>
  </si>
  <si>
    <t>１０００人以上</t>
  </si>
  <si>
    <t>総　　　　　数</t>
  </si>
  <si>
    <t>連　　合</t>
  </si>
  <si>
    <t>全 労 連</t>
  </si>
  <si>
    <t>その他全国組織</t>
  </si>
  <si>
    <t>無 所 属</t>
  </si>
  <si>
    <t>組合員数</t>
  </si>
  <si>
    <t>不動
産業</t>
  </si>
  <si>
    <t>賃金・労働　　９７</t>
  </si>
  <si>
    <t>９８　　賃金・労働</t>
  </si>
  <si>
    <t>　賃金・労働　　１０１</t>
  </si>
  <si>
    <t>　　（単位　円）</t>
  </si>
  <si>
    <t>基本手当支給金額  （千円）</t>
  </si>
  <si>
    <t>組込みマイコン技術科</t>
  </si>
  <si>
    <t>平　成　２</t>
  </si>
  <si>
    <t>（      　１０月）</t>
  </si>
  <si>
    <t>１０　か月</t>
  </si>
  <si>
    <t>制御技術科（橋渡し訓練）※</t>
  </si>
  <si>
    <t>１　か月</t>
  </si>
  <si>
    <t>（　 　　１２月）</t>
  </si>
  <si>
    <t>制御技術科（橋渡し後本訓練）※</t>
  </si>
  <si>
    <t>２２　　　年</t>
  </si>
  <si>
    <t>２</t>
  </si>
  <si>
    <t>２３　　　年</t>
  </si>
  <si>
    <t>資料　　兵庫県阪神南県民局産業振興・地域連携課</t>
  </si>
  <si>
    <t>電気設備工事科</t>
  </si>
  <si>
    <t>（　　　　９月）</t>
  </si>
  <si>
    <t>金属加工科</t>
  </si>
  <si>
    <t>資料　　高齢・障害・求職者雇用支援機構　兵庫職業訓練支援センター</t>
  </si>
  <si>
    <t>資料　　尼崎公共職業安定所企画労働課</t>
  </si>
  <si>
    <t>資料　　尼崎公共職業安定所企画労働課</t>
  </si>
  <si>
    <t>三     重     県</t>
  </si>
  <si>
    <t>運輸業，
郵便業</t>
  </si>
  <si>
    <t>卸売業・
小売業</t>
  </si>
  <si>
    <t>宿泊業，飲食サービス業</t>
  </si>
  <si>
    <t>教育，
学習支援業</t>
  </si>
  <si>
    <t>医療，福祉</t>
  </si>
  <si>
    <t>化学工業等(1)</t>
  </si>
  <si>
    <t>Ｅ一括分１
(2)</t>
  </si>
  <si>
    <t>Ｅ一括分２
(3)</t>
  </si>
  <si>
    <t>Ｅ一括分３
(4)</t>
  </si>
  <si>
    <t>総                                         数</t>
  </si>
  <si>
    <t>男</t>
  </si>
  <si>
    <t>女</t>
  </si>
  <si>
    <t>　１　月</t>
  </si>
  <si>
    <t>総                                          数</t>
  </si>
  <si>
    <t>２４　　　年</t>
  </si>
  <si>
    <t>（２４年　１月）</t>
  </si>
  <si>
    <t>（２４年　３月）</t>
  </si>
  <si>
    <t>（　　　 １０月）</t>
  </si>
  <si>
    <t>（　　　 　７月）</t>
  </si>
  <si>
    <t>（　　　 　９月）</t>
  </si>
  <si>
    <t>（２３年　２月）</t>
  </si>
  <si>
    <t>（　　　 　８月）</t>
  </si>
  <si>
    <t>（　　　 　４月）</t>
  </si>
  <si>
    <t>マンション建築技術科（橋渡し訓練）※</t>
  </si>
  <si>
    <t>（　　　 １１月）</t>
  </si>
  <si>
    <t>マンション建築技術科（橋渡し後本訓練）※</t>
  </si>
  <si>
    <t>（　　　 １２月）</t>
  </si>
  <si>
    <t>賃金・労働　　９５</t>
  </si>
  <si>
    <t>８３．　　産業別常用労働者一人平均月間現金給与総額　（兵庫県下）</t>
  </si>
  <si>
    <t>８３．　  産業別常用労働者一人平均月間現金給与総額　（兵庫県下）　（続き）</t>
  </si>
  <si>
    <t>９６　　賃金・労働</t>
  </si>
  <si>
    <t>８４．  　製造業業種別常用労働者一人平均月間現金給与総額</t>
  </si>
  <si>
    <t>８５．　  一　般　雇　用　保　険　業　務　状　況</t>
  </si>
  <si>
    <t>８６．　　一　般　職　業　紹　介　状　況</t>
  </si>
  <si>
    <t>８７．　　パ　ー　ト　タ　イ　ム　職　業　紹　介　状　況</t>
  </si>
  <si>
    <t>　賃金・労働　　９９</t>
  </si>
  <si>
    <t>８８．　　中 高 年 齢 者 （４５歳以上） 職 業 紹 介 状 況 （パートタイムを含む）</t>
  </si>
  <si>
    <t>８９．　  障  害  者  の  職  業  紹  介  状  況</t>
  </si>
  <si>
    <t>９０．  　新規学校卒業者職業紹介地方 ・ 府県別受入状況</t>
  </si>
  <si>
    <t>１０２ 　　賃金・労働</t>
  </si>
  <si>
    <t>９１．　　職　　業　　訓　　練　　状　　況</t>
  </si>
  <si>
    <t>賃金・労働　　１０３</t>
  </si>
  <si>
    <t>９２．　　適 用 法 規 別 労 働 組 合 数 及 び 組 合 員 数</t>
  </si>
  <si>
    <t>９３．    産 業 （ 大 分 類 ） 別 組 合 数 及 び 組 合 員 数</t>
  </si>
  <si>
    <t>９４．　  規　模　別　組　合　数　及　び　組　合　員　数</t>
  </si>
  <si>
    <t>９５．　　上 部 団 体 別 組 合 数 及 び 組 合 員 数</t>
  </si>
  <si>
    <t>製造システム技術科</t>
  </si>
  <si>
    <t>　第８３表及び第８４表は、厚生労働省所管の「毎月勤労統計調査（指定統計第７号）」によるものであり、常時５人以上の常用労働者を雇用する事業所の中から抽出された約33,000事業所（全国）のうち約1,150事業所について、兵庫県が地方集計として結果をまとめたものである。</t>
  </si>
  <si>
    <t>資料　  兵庫県企画県民部統計課「毎月勤労統計調査地方調査年報」</t>
  </si>
  <si>
    <t>資料　  兵庫県企画県民部統計課「毎月勤労統計調査地方調査年報」</t>
  </si>
  <si>
    <t>４　年</t>
  </si>
  <si>
    <t>０　年</t>
  </si>
  <si>
    <t>４</t>
  </si>
  <si>
    <t>平 成 ２０ 年</t>
  </si>
  <si>
    <t>２１　　年</t>
  </si>
  <si>
    <t>２２　　年</t>
  </si>
  <si>
    <t>２　４　　　　　　　　　　　　　　　　　年</t>
  </si>
  <si>
    <t>平　成　２</t>
  </si>
  <si>
    <t>０　　年</t>
  </si>
  <si>
    <t>平　成　２１　年</t>
  </si>
  <si>
    <t>２５　　　年</t>
  </si>
  <si>
    <t>平成２０年</t>
  </si>
  <si>
    <t xml:space="preserve"> ２４</t>
  </si>
  <si>
    <t>平 成 ２０</t>
  </si>
  <si>
    <t>２４</t>
  </si>
  <si>
    <t>０　年　度</t>
  </si>
  <si>
    <t>１</t>
  </si>
  <si>
    <t>３</t>
  </si>
  <si>
    <t>（２４年　４月）</t>
  </si>
  <si>
    <t>機械加工技術科</t>
  </si>
  <si>
    <t>（２５年　１月）</t>
  </si>
  <si>
    <t>（２５年　３月）</t>
  </si>
  <si>
    <t>（２３年　８月）</t>
  </si>
  <si>
    <t>（２５年　２月）</t>
  </si>
  <si>
    <t>（２４年 1月）</t>
  </si>
  <si>
    <t>（２４年　６月）</t>
  </si>
  <si>
    <t>（２５年　３月）</t>
  </si>
  <si>
    <t>（２５年  １月）</t>
  </si>
  <si>
    <t>（２４年　５月）</t>
  </si>
  <si>
    <t>（２３年　１２月）</t>
  </si>
  <si>
    <t>※制御技術科、マンション建築技術科は、橋渡し訓練１か月と６か月の本訓練を組み合わせ７か月の訓練として実施しているが、定員計上は別としている。</t>
  </si>
  <si>
    <t>(1) 化学工業、石油製品・石炭製品製造業</t>
  </si>
  <si>
    <t>(2) 木材・木製品製造業（家具を除く），家具・装備品製造業</t>
  </si>
  <si>
    <t>(3) はん用機械器具製造業，生産用機械器具製造業，業務用機械器具製造業</t>
  </si>
  <si>
    <t>(4) 電子部品・デバイス・電子回路製造業，電気機械器具製造業，情報通信機械器具製造業</t>
  </si>
  <si>
    <t>資　　　　格　　　　決　　　　定</t>
  </si>
  <si>
    <t>２</t>
  </si>
  <si>
    <t>１</t>
  </si>
  <si>
    <t>３</t>
  </si>
  <si>
    <t>２３　　年</t>
  </si>
  <si>
    <t xml:space="preserve"> ２１</t>
  </si>
  <si>
    <t xml:space="preserve"> ２２</t>
  </si>
  <si>
    <t xml:space="preserve"> ２３</t>
  </si>
  <si>
    <t>x</t>
  </si>
  <si>
    <t>２１</t>
  </si>
  <si>
    <t>２２</t>
  </si>
  <si>
    <t>２３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</si>
</sst>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7.5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41" fontId="3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vertical="center"/>
    </xf>
    <xf numFmtId="41" fontId="3" fillId="0" borderId="0" xfId="0" applyNumberFormat="1" applyFont="1" applyFill="1" applyAlignment="1">
      <alignment horizontal="right" indent="1"/>
    </xf>
    <xf numFmtId="176" fontId="3" fillId="0" borderId="0" xfId="0" applyNumberFormat="1" applyFont="1" applyFill="1" applyAlignment="1">
      <alignment horizontal="right" indent="1"/>
    </xf>
    <xf numFmtId="3" fontId="3" fillId="0" borderId="0" xfId="0" applyNumberFormat="1" applyFont="1" applyFill="1" applyAlignment="1">
      <alignment horizontal="right" indent="1"/>
    </xf>
    <xf numFmtId="4" fontId="3" fillId="0" borderId="0" xfId="0" applyNumberFormat="1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/>
    </xf>
    <xf numFmtId="41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1" xfId="0" applyFont="1" applyFill="1" applyBorder="1" applyAlignment="1" quotePrefix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Alignment="1">
      <alignment horizontal="left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Continuous" vertical="center"/>
    </xf>
    <xf numFmtId="41" fontId="3" fillId="0" borderId="0" xfId="0" applyNumberFormat="1" applyFont="1" applyFill="1" applyAlignment="1">
      <alignment vertical="center"/>
    </xf>
    <xf numFmtId="3" fontId="3" fillId="0" borderId="13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right" indent="2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right" indent="1"/>
    </xf>
    <xf numFmtId="3" fontId="3" fillId="0" borderId="0" xfId="0" applyNumberFormat="1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0" fontId="3" fillId="0" borderId="0" xfId="0" applyFont="1" applyFill="1" applyAlignment="1" quotePrefix="1">
      <alignment horizontal="right" vertical="center"/>
    </xf>
    <xf numFmtId="0" fontId="3" fillId="0" borderId="1" xfId="0" applyFont="1" applyFill="1" applyBorder="1" applyAlignment="1" quotePrefix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76" fontId="3" fillId="0" borderId="0" xfId="0" applyNumberFormat="1" applyFont="1" applyFill="1" applyAlignment="1">
      <alignment horizontal="centerContinuous"/>
    </xf>
    <xf numFmtId="0" fontId="3" fillId="0" borderId="1" xfId="0" applyFont="1" applyFill="1" applyBorder="1" applyAlignment="1" quotePrefix="1">
      <alignment horizontal="center"/>
    </xf>
    <xf numFmtId="176" fontId="3" fillId="0" borderId="0" xfId="0" applyNumberFormat="1" applyFont="1" applyFill="1" applyBorder="1" applyAlignment="1">
      <alignment horizontal="centerContinuous"/>
    </xf>
    <xf numFmtId="41" fontId="3" fillId="0" borderId="0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centerContinuous"/>
    </xf>
    <xf numFmtId="41" fontId="3" fillId="0" borderId="0" xfId="0" applyNumberFormat="1" applyFont="1" applyFill="1" applyAlignment="1">
      <alignment horizontal="centerContinuous"/>
    </xf>
    <xf numFmtId="41" fontId="3" fillId="0" borderId="0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875" style="57" customWidth="1"/>
    <col min="2" max="2" width="5.875" style="57" bestFit="1" customWidth="1"/>
    <col min="3" max="11" width="8.875" style="57" customWidth="1"/>
    <col min="12" max="16384" width="9.00390625" style="57" customWidth="1"/>
  </cols>
  <sheetData>
    <row r="1" spans="1:11" ht="13.5">
      <c r="A1" s="4"/>
      <c r="B1" s="4"/>
      <c r="C1" s="4"/>
      <c r="D1" s="4"/>
      <c r="E1" s="4"/>
      <c r="F1" s="4"/>
      <c r="G1" s="4"/>
      <c r="H1" s="4"/>
      <c r="I1" s="4"/>
      <c r="J1" s="4"/>
      <c r="K1" s="21" t="s">
        <v>255</v>
      </c>
    </row>
    <row r="2" spans="1:11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">
      <c r="A3" s="64" t="s">
        <v>13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3.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27" customHeight="1">
      <c r="A5" s="93" t="s">
        <v>275</v>
      </c>
      <c r="B5" s="94"/>
      <c r="C5" s="94"/>
      <c r="D5" s="94"/>
      <c r="E5" s="94"/>
      <c r="F5" s="94"/>
      <c r="G5" s="94"/>
      <c r="H5" s="94"/>
      <c r="I5" s="94"/>
      <c r="J5" s="94"/>
      <c r="K5" s="4"/>
    </row>
    <row r="6" spans="1:11" ht="14.25">
      <c r="A6" s="1" t="s">
        <v>256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3.5">
      <c r="A7" s="4" t="s">
        <v>207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3.5">
      <c r="A8" s="95" t="s">
        <v>14</v>
      </c>
      <c r="B8" s="96"/>
      <c r="C8" s="58"/>
      <c r="D8" s="54"/>
      <c r="E8" s="54"/>
      <c r="F8" s="54"/>
      <c r="G8" s="54" t="s">
        <v>15</v>
      </c>
      <c r="H8" s="54"/>
      <c r="I8" s="54"/>
      <c r="J8" s="54"/>
      <c r="K8" s="54"/>
    </row>
    <row r="9" spans="1:11" ht="27" customHeight="1">
      <c r="A9" s="95"/>
      <c r="B9" s="96"/>
      <c r="C9" s="56" t="s">
        <v>16</v>
      </c>
      <c r="D9" s="56" t="s">
        <v>17</v>
      </c>
      <c r="E9" s="56" t="s">
        <v>18</v>
      </c>
      <c r="F9" s="56" t="s">
        <v>228</v>
      </c>
      <c r="G9" s="56" t="s">
        <v>229</v>
      </c>
      <c r="H9" s="66" t="s">
        <v>230</v>
      </c>
      <c r="I9" s="56" t="s">
        <v>231</v>
      </c>
      <c r="J9" s="56" t="s">
        <v>232</v>
      </c>
      <c r="K9" s="67" t="s">
        <v>22</v>
      </c>
    </row>
    <row r="10" spans="1:11" ht="18" customHeight="1">
      <c r="A10" s="31"/>
      <c r="B10" s="68"/>
      <c r="C10" s="59"/>
      <c r="D10" s="31"/>
      <c r="E10" s="31"/>
      <c r="F10" s="31"/>
      <c r="G10" s="75" t="s">
        <v>237</v>
      </c>
      <c r="H10" s="31"/>
      <c r="I10" s="31"/>
      <c r="J10" s="31"/>
      <c r="K10" s="31"/>
    </row>
    <row r="11" spans="1:11" ht="13.5">
      <c r="A11" s="26" t="s">
        <v>210</v>
      </c>
      <c r="B11" s="27" t="s">
        <v>278</v>
      </c>
      <c r="C11" s="28">
        <v>299878</v>
      </c>
      <c r="D11" s="28">
        <v>345754</v>
      </c>
      <c r="E11" s="28">
        <v>370919</v>
      </c>
      <c r="F11" s="28">
        <v>348286</v>
      </c>
      <c r="G11" s="28">
        <v>244954</v>
      </c>
      <c r="H11" s="28">
        <v>111791</v>
      </c>
      <c r="I11" s="28">
        <v>370503</v>
      </c>
      <c r="J11" s="28">
        <v>283374</v>
      </c>
      <c r="K11" s="28">
        <v>271638</v>
      </c>
    </row>
    <row r="12" spans="1:11" ht="18" customHeight="1">
      <c r="A12" s="31"/>
      <c r="B12" s="27" t="s">
        <v>240</v>
      </c>
      <c r="C12" s="28">
        <v>251824</v>
      </c>
      <c r="D12" s="28">
        <v>300142</v>
      </c>
      <c r="E12" s="28">
        <v>297301</v>
      </c>
      <c r="F12" s="28">
        <v>298130</v>
      </c>
      <c r="G12" s="28">
        <v>227869</v>
      </c>
      <c r="H12" s="28">
        <v>114629</v>
      </c>
      <c r="I12" s="28">
        <v>250949</v>
      </c>
      <c r="J12" s="28">
        <v>235898</v>
      </c>
      <c r="K12" s="28">
        <v>235182</v>
      </c>
    </row>
    <row r="13" spans="1:11" ht="13.5">
      <c r="A13" s="31"/>
      <c r="B13" s="27" t="s">
        <v>1</v>
      </c>
      <c r="C13" s="28">
        <v>249071</v>
      </c>
      <c r="D13" s="28">
        <v>306159</v>
      </c>
      <c r="E13" s="28">
        <v>302895</v>
      </c>
      <c r="F13" s="28">
        <v>296258</v>
      </c>
      <c r="G13" s="28">
        <v>208564</v>
      </c>
      <c r="H13" s="28">
        <v>106455</v>
      </c>
      <c r="I13" s="28">
        <v>254321</v>
      </c>
      <c r="J13" s="28">
        <v>240207</v>
      </c>
      <c r="K13" s="28">
        <v>237616</v>
      </c>
    </row>
    <row r="14" spans="1:11" ht="13.5">
      <c r="A14" s="31"/>
      <c r="B14" s="27" t="s">
        <v>2</v>
      </c>
      <c r="C14" s="28">
        <v>264115</v>
      </c>
      <c r="D14" s="28">
        <v>321405</v>
      </c>
      <c r="E14" s="28">
        <v>309240</v>
      </c>
      <c r="F14" s="28">
        <v>297871</v>
      </c>
      <c r="G14" s="28">
        <v>255189</v>
      </c>
      <c r="H14" s="28">
        <v>113431</v>
      </c>
      <c r="I14" s="28">
        <v>298870</v>
      </c>
      <c r="J14" s="28">
        <v>243649</v>
      </c>
      <c r="K14" s="28">
        <v>239187</v>
      </c>
    </row>
    <row r="15" spans="1:11" ht="13.5">
      <c r="A15" s="31"/>
      <c r="B15" s="27" t="s">
        <v>3</v>
      </c>
      <c r="C15" s="28">
        <v>265376</v>
      </c>
      <c r="D15" s="28">
        <v>329783</v>
      </c>
      <c r="E15" s="28">
        <v>313713</v>
      </c>
      <c r="F15" s="28">
        <v>329452</v>
      </c>
      <c r="G15" s="28">
        <v>212189</v>
      </c>
      <c r="H15" s="28">
        <v>110793</v>
      </c>
      <c r="I15" s="28">
        <v>292435</v>
      </c>
      <c r="J15" s="28">
        <v>291245</v>
      </c>
      <c r="K15" s="28">
        <v>233117</v>
      </c>
    </row>
    <row r="16" spans="1:11" ht="13.5">
      <c r="A16" s="31"/>
      <c r="B16" s="27" t="s">
        <v>4</v>
      </c>
      <c r="C16" s="28">
        <v>253249</v>
      </c>
      <c r="D16" s="28">
        <v>297713</v>
      </c>
      <c r="E16" s="28">
        <v>301820</v>
      </c>
      <c r="F16" s="28">
        <v>295957</v>
      </c>
      <c r="G16" s="28">
        <v>219625</v>
      </c>
      <c r="H16" s="28">
        <v>108974</v>
      </c>
      <c r="I16" s="28">
        <v>272907</v>
      </c>
      <c r="J16" s="28">
        <v>261431</v>
      </c>
      <c r="K16" s="28">
        <v>230105</v>
      </c>
    </row>
    <row r="17" spans="1:11" ht="13.5">
      <c r="A17" s="31"/>
      <c r="B17" s="27" t="s">
        <v>5</v>
      </c>
      <c r="C17" s="28">
        <v>405833</v>
      </c>
      <c r="D17" s="28">
        <v>409856</v>
      </c>
      <c r="E17" s="28">
        <v>522272</v>
      </c>
      <c r="F17" s="28">
        <v>462269</v>
      </c>
      <c r="G17" s="28">
        <v>266843</v>
      </c>
      <c r="H17" s="28">
        <v>118624</v>
      </c>
      <c r="I17" s="28">
        <v>611146</v>
      </c>
      <c r="J17" s="28">
        <v>338387</v>
      </c>
      <c r="K17" s="28">
        <v>369626</v>
      </c>
    </row>
    <row r="18" spans="1:11" ht="13.5">
      <c r="A18" s="31"/>
      <c r="B18" s="27" t="s">
        <v>6</v>
      </c>
      <c r="C18" s="28">
        <v>351710</v>
      </c>
      <c r="D18" s="28">
        <v>420268</v>
      </c>
      <c r="E18" s="28">
        <v>475228</v>
      </c>
      <c r="F18" s="28">
        <v>402332</v>
      </c>
      <c r="G18" s="28">
        <v>311687</v>
      </c>
      <c r="H18" s="28">
        <v>115125</v>
      </c>
      <c r="I18" s="28">
        <v>447309</v>
      </c>
      <c r="J18" s="28">
        <v>304091</v>
      </c>
      <c r="K18" s="28">
        <v>308340</v>
      </c>
    </row>
    <row r="19" spans="1:11" ht="13.5">
      <c r="A19" s="31"/>
      <c r="B19" s="27" t="s">
        <v>7</v>
      </c>
      <c r="C19" s="28">
        <v>264003</v>
      </c>
      <c r="D19" s="28">
        <v>315314</v>
      </c>
      <c r="E19" s="28">
        <v>320544</v>
      </c>
      <c r="F19" s="28">
        <v>300198</v>
      </c>
      <c r="G19" s="28">
        <v>229009</v>
      </c>
      <c r="H19" s="28">
        <v>108756</v>
      </c>
      <c r="I19" s="28">
        <v>287675</v>
      </c>
      <c r="J19" s="28">
        <v>261775</v>
      </c>
      <c r="K19" s="28">
        <v>242646</v>
      </c>
    </row>
    <row r="20" spans="1:11" ht="13.5">
      <c r="A20" s="31"/>
      <c r="B20" s="27" t="s">
        <v>8</v>
      </c>
      <c r="C20" s="28">
        <v>250920</v>
      </c>
      <c r="D20" s="28">
        <v>309290</v>
      </c>
      <c r="E20" s="28">
        <v>300600</v>
      </c>
      <c r="F20" s="28">
        <v>291228</v>
      </c>
      <c r="G20" s="28">
        <v>209328</v>
      </c>
      <c r="H20" s="28">
        <v>105071</v>
      </c>
      <c r="I20" s="28">
        <v>294087</v>
      </c>
      <c r="J20" s="28">
        <v>242956</v>
      </c>
      <c r="K20" s="28">
        <v>235866</v>
      </c>
    </row>
    <row r="21" spans="1:11" ht="13.5">
      <c r="A21" s="31"/>
      <c r="B21" s="27" t="s">
        <v>9</v>
      </c>
      <c r="C21" s="28">
        <v>252614</v>
      </c>
      <c r="D21" s="28">
        <v>309743</v>
      </c>
      <c r="E21" s="28">
        <v>307836</v>
      </c>
      <c r="F21" s="28">
        <v>291933</v>
      </c>
      <c r="G21" s="28">
        <v>208845</v>
      </c>
      <c r="H21" s="28">
        <v>104107</v>
      </c>
      <c r="I21" s="28">
        <v>296482</v>
      </c>
      <c r="J21" s="28">
        <v>243357</v>
      </c>
      <c r="K21" s="28">
        <v>238129</v>
      </c>
    </row>
    <row r="22" spans="1:11" ht="13.5">
      <c r="A22" s="31"/>
      <c r="B22" s="27" t="s">
        <v>10</v>
      </c>
      <c r="C22" s="28">
        <v>259856</v>
      </c>
      <c r="D22" s="28">
        <v>318074</v>
      </c>
      <c r="E22" s="28">
        <v>324923</v>
      </c>
      <c r="F22" s="28">
        <v>300115</v>
      </c>
      <c r="G22" s="28">
        <v>212281</v>
      </c>
      <c r="H22" s="28">
        <v>110178</v>
      </c>
      <c r="I22" s="28">
        <v>284868</v>
      </c>
      <c r="J22" s="28">
        <v>255485</v>
      </c>
      <c r="K22" s="28">
        <v>243585</v>
      </c>
    </row>
    <row r="23" spans="1:11" ht="13.5">
      <c r="A23" s="31"/>
      <c r="B23" s="27" t="s">
        <v>11</v>
      </c>
      <c r="C23" s="28">
        <v>530004</v>
      </c>
      <c r="D23" s="28">
        <v>512760</v>
      </c>
      <c r="E23" s="28">
        <v>673146</v>
      </c>
      <c r="F23" s="28">
        <v>622551</v>
      </c>
      <c r="G23" s="28">
        <v>378194</v>
      </c>
      <c r="H23" s="28">
        <v>125289</v>
      </c>
      <c r="I23" s="28">
        <v>844170</v>
      </c>
      <c r="J23" s="28">
        <v>481045</v>
      </c>
      <c r="K23" s="28">
        <v>446666</v>
      </c>
    </row>
    <row r="24" spans="1:11" ht="18" customHeight="1">
      <c r="A24" s="31"/>
      <c r="B24" s="27"/>
      <c r="C24" s="59"/>
      <c r="D24" s="31"/>
      <c r="E24" s="31"/>
      <c r="F24" s="31"/>
      <c r="G24" s="75" t="s">
        <v>238</v>
      </c>
      <c r="H24" s="31"/>
      <c r="I24" s="31"/>
      <c r="J24" s="31"/>
      <c r="K24" s="31"/>
    </row>
    <row r="25" spans="1:11" ht="13.5">
      <c r="A25" s="26" t="s">
        <v>210</v>
      </c>
      <c r="B25" s="27" t="s">
        <v>278</v>
      </c>
      <c r="C25" s="28">
        <v>380992</v>
      </c>
      <c r="D25" s="28">
        <v>365532</v>
      </c>
      <c r="E25" s="28">
        <v>435418</v>
      </c>
      <c r="F25" s="28">
        <v>378221</v>
      </c>
      <c r="G25" s="28">
        <v>349419</v>
      </c>
      <c r="H25" s="28">
        <v>145538</v>
      </c>
      <c r="I25" s="28">
        <v>410665</v>
      </c>
      <c r="J25" s="28">
        <v>404644</v>
      </c>
      <c r="K25" s="28">
        <v>337309</v>
      </c>
    </row>
    <row r="26" spans="1:11" ht="18" customHeight="1">
      <c r="A26" s="31"/>
      <c r="B26" s="27" t="s">
        <v>240</v>
      </c>
      <c r="C26" s="28">
        <v>317135</v>
      </c>
      <c r="D26" s="28">
        <v>315559</v>
      </c>
      <c r="E26" s="28">
        <v>345534</v>
      </c>
      <c r="F26" s="28">
        <v>322427</v>
      </c>
      <c r="G26" s="28">
        <v>311608</v>
      </c>
      <c r="H26" s="28">
        <v>149655</v>
      </c>
      <c r="I26" s="28">
        <v>306543</v>
      </c>
      <c r="J26" s="28">
        <v>345792</v>
      </c>
      <c r="K26" s="28">
        <v>286752</v>
      </c>
    </row>
    <row r="27" spans="1:11" ht="13.5">
      <c r="A27" s="31"/>
      <c r="B27" s="27" t="s">
        <v>1</v>
      </c>
      <c r="C27" s="28">
        <v>314213</v>
      </c>
      <c r="D27" s="28">
        <v>322868</v>
      </c>
      <c r="E27" s="28">
        <v>351091</v>
      </c>
      <c r="F27" s="28">
        <v>320690</v>
      </c>
      <c r="G27" s="28">
        <v>290385</v>
      </c>
      <c r="H27" s="28">
        <v>137841</v>
      </c>
      <c r="I27" s="28">
        <v>310540</v>
      </c>
      <c r="J27" s="28">
        <v>350158</v>
      </c>
      <c r="K27" s="28">
        <v>287378</v>
      </c>
    </row>
    <row r="28" spans="1:11" ht="13.5">
      <c r="A28" s="31"/>
      <c r="B28" s="27" t="s">
        <v>2</v>
      </c>
      <c r="C28" s="28">
        <v>335177</v>
      </c>
      <c r="D28" s="28">
        <v>339254</v>
      </c>
      <c r="E28" s="28">
        <v>355759</v>
      </c>
      <c r="F28" s="28">
        <v>322478</v>
      </c>
      <c r="G28" s="28">
        <v>382388</v>
      </c>
      <c r="H28" s="28">
        <v>149405</v>
      </c>
      <c r="I28" s="28">
        <v>346991</v>
      </c>
      <c r="J28" s="28">
        <v>357651</v>
      </c>
      <c r="K28" s="28">
        <v>287260</v>
      </c>
    </row>
    <row r="29" spans="1:11" ht="13.5">
      <c r="A29" s="31"/>
      <c r="B29" s="27" t="s">
        <v>3</v>
      </c>
      <c r="C29" s="28">
        <v>331742</v>
      </c>
      <c r="D29" s="28">
        <v>346532</v>
      </c>
      <c r="E29" s="28">
        <v>363998</v>
      </c>
      <c r="F29" s="28">
        <v>358080</v>
      </c>
      <c r="G29" s="28">
        <v>300645</v>
      </c>
      <c r="H29" s="28">
        <v>144476</v>
      </c>
      <c r="I29" s="28">
        <v>336052</v>
      </c>
      <c r="J29" s="28">
        <v>414234</v>
      </c>
      <c r="K29" s="28">
        <v>285233</v>
      </c>
    </row>
    <row r="30" spans="1:11" ht="13.5">
      <c r="A30" s="31"/>
      <c r="B30" s="27" t="s">
        <v>4</v>
      </c>
      <c r="C30" s="28">
        <v>317632</v>
      </c>
      <c r="D30" s="28">
        <v>313518</v>
      </c>
      <c r="E30" s="28">
        <v>349172</v>
      </c>
      <c r="F30" s="28">
        <v>320212</v>
      </c>
      <c r="G30" s="28">
        <v>312361</v>
      </c>
      <c r="H30" s="28">
        <v>140563</v>
      </c>
      <c r="I30" s="28">
        <v>305652</v>
      </c>
      <c r="J30" s="28">
        <v>385693</v>
      </c>
      <c r="K30" s="28">
        <v>280920</v>
      </c>
    </row>
    <row r="31" spans="1:11" ht="13.5">
      <c r="A31" s="31"/>
      <c r="B31" s="27" t="s">
        <v>5</v>
      </c>
      <c r="C31" s="28">
        <v>533968</v>
      </c>
      <c r="D31" s="28">
        <v>435318</v>
      </c>
      <c r="E31" s="28">
        <v>621024</v>
      </c>
      <c r="F31" s="28">
        <v>508802</v>
      </c>
      <c r="G31" s="28">
        <v>391712</v>
      </c>
      <c r="H31" s="28">
        <v>160494</v>
      </c>
      <c r="I31" s="28">
        <v>726562</v>
      </c>
      <c r="J31" s="28">
        <v>489143</v>
      </c>
      <c r="K31" s="28">
        <v>479286</v>
      </c>
    </row>
    <row r="32" spans="1:11" ht="13.5">
      <c r="A32" s="31"/>
      <c r="B32" s="27" t="s">
        <v>6</v>
      </c>
      <c r="C32" s="28">
        <v>448045</v>
      </c>
      <c r="D32" s="28">
        <v>445357</v>
      </c>
      <c r="E32" s="28">
        <v>564884</v>
      </c>
      <c r="F32" s="28">
        <v>432159</v>
      </c>
      <c r="G32" s="28">
        <v>442064</v>
      </c>
      <c r="H32" s="28">
        <v>152235</v>
      </c>
      <c r="I32" s="28">
        <v>429323</v>
      </c>
      <c r="J32" s="28">
        <v>422739</v>
      </c>
      <c r="K32" s="28">
        <v>381872</v>
      </c>
    </row>
    <row r="33" spans="1:11" ht="13.5">
      <c r="A33" s="31"/>
      <c r="B33" s="27" t="s">
        <v>7</v>
      </c>
      <c r="C33" s="28">
        <v>330722</v>
      </c>
      <c r="D33" s="28">
        <v>332273</v>
      </c>
      <c r="E33" s="28">
        <v>371538</v>
      </c>
      <c r="F33" s="28">
        <v>326657</v>
      </c>
      <c r="G33" s="28">
        <v>319371</v>
      </c>
      <c r="H33" s="28">
        <v>140043</v>
      </c>
      <c r="I33" s="28">
        <v>312878</v>
      </c>
      <c r="J33" s="28">
        <v>366427</v>
      </c>
      <c r="K33" s="28">
        <v>299579</v>
      </c>
    </row>
    <row r="34" spans="1:11" ht="13.5">
      <c r="A34" s="31"/>
      <c r="B34" s="27" t="s">
        <v>8</v>
      </c>
      <c r="C34" s="28">
        <v>314057</v>
      </c>
      <c r="D34" s="28">
        <v>327665</v>
      </c>
      <c r="E34" s="28">
        <v>348197</v>
      </c>
      <c r="F34" s="28">
        <v>315700</v>
      </c>
      <c r="G34" s="28">
        <v>290117</v>
      </c>
      <c r="H34" s="28">
        <v>131787</v>
      </c>
      <c r="I34" s="28">
        <v>326428</v>
      </c>
      <c r="J34" s="28">
        <v>347731</v>
      </c>
      <c r="K34" s="28">
        <v>290097</v>
      </c>
    </row>
    <row r="35" spans="1:11" ht="13.5">
      <c r="A35" s="31"/>
      <c r="B35" s="27" t="s">
        <v>9</v>
      </c>
      <c r="C35" s="28">
        <v>316506</v>
      </c>
      <c r="D35" s="28">
        <v>329226</v>
      </c>
      <c r="E35" s="28">
        <v>358688</v>
      </c>
      <c r="F35" s="28">
        <v>316187</v>
      </c>
      <c r="G35" s="28">
        <v>286936</v>
      </c>
      <c r="H35" s="28">
        <v>132052</v>
      </c>
      <c r="I35" s="28">
        <v>322962</v>
      </c>
      <c r="J35" s="28">
        <v>351393</v>
      </c>
      <c r="K35" s="28">
        <v>293667</v>
      </c>
    </row>
    <row r="36" spans="1:11" ht="13.5">
      <c r="A36" s="31"/>
      <c r="B36" s="27" t="s">
        <v>10</v>
      </c>
      <c r="C36" s="28">
        <v>327410</v>
      </c>
      <c r="D36" s="28">
        <v>339048</v>
      </c>
      <c r="E36" s="28">
        <v>379808</v>
      </c>
      <c r="F36" s="28">
        <v>323241</v>
      </c>
      <c r="G36" s="28">
        <v>297958</v>
      </c>
      <c r="H36" s="28">
        <v>140590</v>
      </c>
      <c r="I36" s="28">
        <v>307011</v>
      </c>
      <c r="J36" s="28">
        <v>369049</v>
      </c>
      <c r="K36" s="28">
        <v>298774</v>
      </c>
    </row>
    <row r="37" spans="1:11" ht="13.5">
      <c r="A37" s="31"/>
      <c r="B37" s="27" t="s">
        <v>11</v>
      </c>
      <c r="C37" s="28">
        <v>688418</v>
      </c>
      <c r="D37" s="28">
        <v>543734</v>
      </c>
      <c r="E37" s="28">
        <v>818464</v>
      </c>
      <c r="F37" s="28">
        <v>681639</v>
      </c>
      <c r="G37" s="28">
        <v>566996</v>
      </c>
      <c r="H37" s="28">
        <v>168069</v>
      </c>
      <c r="I37" s="28">
        <v>891701</v>
      </c>
      <c r="J37" s="28">
        <v>652493</v>
      </c>
      <c r="K37" s="28">
        <v>585822</v>
      </c>
    </row>
    <row r="38" spans="1:11" ht="18" customHeight="1">
      <c r="A38" s="31"/>
      <c r="B38" s="27"/>
      <c r="C38" s="59"/>
      <c r="D38" s="31"/>
      <c r="E38" s="31"/>
      <c r="F38" s="31"/>
      <c r="G38" s="75" t="s">
        <v>239</v>
      </c>
      <c r="H38" s="31"/>
      <c r="I38" s="31"/>
      <c r="J38" s="31"/>
      <c r="K38" s="31"/>
    </row>
    <row r="39" spans="1:11" ht="13.5">
      <c r="A39" s="26" t="s">
        <v>210</v>
      </c>
      <c r="B39" s="27" t="s">
        <v>278</v>
      </c>
      <c r="C39" s="28">
        <v>198750</v>
      </c>
      <c r="D39" s="28">
        <v>206378</v>
      </c>
      <c r="E39" s="28">
        <v>204905</v>
      </c>
      <c r="F39" s="28">
        <v>188272</v>
      </c>
      <c r="G39" s="28">
        <v>147942</v>
      </c>
      <c r="H39" s="28">
        <v>88134</v>
      </c>
      <c r="I39" s="28">
        <v>340670</v>
      </c>
      <c r="J39" s="28">
        <v>247335</v>
      </c>
      <c r="K39" s="28">
        <v>158894</v>
      </c>
    </row>
    <row r="40" spans="1:11" ht="18" customHeight="1">
      <c r="A40" s="31"/>
      <c r="B40" s="27" t="s">
        <v>240</v>
      </c>
      <c r="C40" s="28">
        <v>169396</v>
      </c>
      <c r="D40" s="28">
        <v>179910</v>
      </c>
      <c r="E40" s="28">
        <v>173580</v>
      </c>
      <c r="F40" s="28">
        <v>171217</v>
      </c>
      <c r="G40" s="28">
        <v>149624</v>
      </c>
      <c r="H40" s="28">
        <v>90534</v>
      </c>
      <c r="I40" s="28">
        <v>211434</v>
      </c>
      <c r="J40" s="28">
        <v>203334</v>
      </c>
      <c r="K40" s="28">
        <v>136040</v>
      </c>
    </row>
    <row r="41" spans="1:11" ht="13.5">
      <c r="A41" s="31"/>
      <c r="B41" s="27" t="s">
        <v>1</v>
      </c>
      <c r="C41" s="28">
        <v>166309</v>
      </c>
      <c r="D41" s="28">
        <v>179869</v>
      </c>
      <c r="E41" s="28">
        <v>177834</v>
      </c>
      <c r="F41" s="28">
        <v>167221</v>
      </c>
      <c r="G41" s="28">
        <v>132608</v>
      </c>
      <c r="H41" s="28">
        <v>84632</v>
      </c>
      <c r="I41" s="28">
        <v>213823</v>
      </c>
      <c r="J41" s="28">
        <v>207894</v>
      </c>
      <c r="K41" s="28">
        <v>143164</v>
      </c>
    </row>
    <row r="42" spans="1:11" ht="13.5">
      <c r="A42" s="31"/>
      <c r="B42" s="27" t="s">
        <v>2</v>
      </c>
      <c r="C42" s="28">
        <v>174892</v>
      </c>
      <c r="D42" s="28">
        <v>188846</v>
      </c>
      <c r="E42" s="28">
        <v>187369</v>
      </c>
      <c r="F42" s="28">
        <v>166038</v>
      </c>
      <c r="G42" s="28">
        <v>140985</v>
      </c>
      <c r="H42" s="28">
        <v>88557</v>
      </c>
      <c r="I42" s="28">
        <v>265561</v>
      </c>
      <c r="J42" s="28">
        <v>210064</v>
      </c>
      <c r="K42" s="28">
        <v>148689</v>
      </c>
    </row>
    <row r="43" spans="1:11" ht="13.5">
      <c r="A43" s="31"/>
      <c r="B43" s="27" t="s">
        <v>3</v>
      </c>
      <c r="C43" s="28">
        <v>182435</v>
      </c>
      <c r="D43" s="28">
        <v>205041</v>
      </c>
      <c r="E43" s="28">
        <v>181969</v>
      </c>
      <c r="F43" s="28">
        <v>174575</v>
      </c>
      <c r="G43" s="28">
        <v>133204</v>
      </c>
      <c r="H43" s="28">
        <v>87579</v>
      </c>
      <c r="I43" s="28">
        <v>262760</v>
      </c>
      <c r="J43" s="28">
        <v>254800</v>
      </c>
      <c r="K43" s="28">
        <v>135465</v>
      </c>
    </row>
    <row r="44" spans="1:11" ht="13.5">
      <c r="A44" s="31"/>
      <c r="B44" s="27" t="s">
        <v>4</v>
      </c>
      <c r="C44" s="28">
        <v>172067</v>
      </c>
      <c r="D44" s="28">
        <v>180200</v>
      </c>
      <c r="E44" s="28">
        <v>177053</v>
      </c>
      <c r="F44" s="28">
        <v>167238</v>
      </c>
      <c r="G44" s="28">
        <v>134514</v>
      </c>
      <c r="H44" s="28">
        <v>87616</v>
      </c>
      <c r="I44" s="28">
        <v>246919</v>
      </c>
      <c r="J44" s="28">
        <v>224239</v>
      </c>
      <c r="K44" s="28">
        <v>135350</v>
      </c>
    </row>
    <row r="45" spans="1:11" ht="13.5">
      <c r="A45" s="31"/>
      <c r="B45" s="27" t="s">
        <v>5</v>
      </c>
      <c r="C45" s="28">
        <v>245835</v>
      </c>
      <c r="D45" s="28">
        <v>219646</v>
      </c>
      <c r="E45" s="28">
        <v>263642</v>
      </c>
      <c r="F45" s="28">
        <v>212218</v>
      </c>
      <c r="G45" s="28">
        <v>151297</v>
      </c>
      <c r="H45" s="28">
        <v>90165</v>
      </c>
      <c r="I45" s="28">
        <v>531954</v>
      </c>
      <c r="J45" s="28">
        <v>293230</v>
      </c>
      <c r="K45" s="28">
        <v>163031</v>
      </c>
    </row>
    <row r="46" spans="1:11" ht="13.5">
      <c r="A46" s="31"/>
      <c r="B46" s="27" t="s">
        <v>6</v>
      </c>
      <c r="C46" s="28">
        <v>232693</v>
      </c>
      <c r="D46" s="28">
        <v>251066</v>
      </c>
      <c r="E46" s="28">
        <v>244153</v>
      </c>
      <c r="F46" s="28">
        <v>244244</v>
      </c>
      <c r="G46" s="28">
        <v>186996</v>
      </c>
      <c r="H46" s="28">
        <v>89693</v>
      </c>
      <c r="I46" s="28">
        <v>461302</v>
      </c>
      <c r="J46" s="28">
        <v>268821</v>
      </c>
      <c r="K46" s="28">
        <v>194545</v>
      </c>
    </row>
    <row r="47" spans="1:11" ht="13.5">
      <c r="A47" s="31"/>
      <c r="B47" s="27" t="s">
        <v>7</v>
      </c>
      <c r="C47" s="28">
        <v>181098</v>
      </c>
      <c r="D47" s="28">
        <v>198981</v>
      </c>
      <c r="E47" s="28">
        <v>188983</v>
      </c>
      <c r="F47" s="28">
        <v>160442</v>
      </c>
      <c r="G47" s="28">
        <v>142852</v>
      </c>
      <c r="H47" s="28">
        <v>86621</v>
      </c>
      <c r="I47" s="28">
        <v>267571</v>
      </c>
      <c r="J47" s="28">
        <v>230422</v>
      </c>
      <c r="K47" s="28">
        <v>155042</v>
      </c>
    </row>
    <row r="48" spans="1:11" ht="13.5">
      <c r="A48" s="31"/>
      <c r="B48" s="27" t="s">
        <v>8</v>
      </c>
      <c r="C48" s="28">
        <v>172354</v>
      </c>
      <c r="D48" s="28">
        <v>187758</v>
      </c>
      <c r="E48" s="28">
        <v>178103</v>
      </c>
      <c r="F48" s="28">
        <v>161142</v>
      </c>
      <c r="G48" s="28">
        <v>133003</v>
      </c>
      <c r="H48" s="28">
        <v>85420</v>
      </c>
      <c r="I48" s="28">
        <v>268885</v>
      </c>
      <c r="J48" s="28">
        <v>211697</v>
      </c>
      <c r="K48" s="28">
        <v>150679</v>
      </c>
    </row>
    <row r="49" spans="1:11" ht="13.5">
      <c r="A49" s="31"/>
      <c r="B49" s="27" t="s">
        <v>9</v>
      </c>
      <c r="C49" s="28">
        <v>173465</v>
      </c>
      <c r="D49" s="28">
        <v>183710</v>
      </c>
      <c r="E49" s="28">
        <v>178128</v>
      </c>
      <c r="F49" s="28">
        <v>161459</v>
      </c>
      <c r="G49" s="28">
        <v>134848</v>
      </c>
      <c r="H49" s="28">
        <v>83738</v>
      </c>
      <c r="I49" s="28">
        <v>276515</v>
      </c>
      <c r="J49" s="28">
        <v>211356</v>
      </c>
      <c r="K49" s="28">
        <v>149584</v>
      </c>
    </row>
    <row r="50" spans="1:11" ht="13.5">
      <c r="A50" s="31"/>
      <c r="B50" s="27" t="s">
        <v>10</v>
      </c>
      <c r="C50" s="28">
        <v>177033</v>
      </c>
      <c r="D50" s="28">
        <v>182075</v>
      </c>
      <c r="E50" s="28">
        <v>187314</v>
      </c>
      <c r="F50" s="28">
        <v>171049</v>
      </c>
      <c r="G50" s="28">
        <v>133704</v>
      </c>
      <c r="H50" s="28">
        <v>88364</v>
      </c>
      <c r="I50" s="28">
        <v>268006</v>
      </c>
      <c r="J50" s="28">
        <v>221867</v>
      </c>
      <c r="K50" s="28">
        <v>157181</v>
      </c>
    </row>
    <row r="51" spans="1:11" ht="13.5">
      <c r="A51" s="31"/>
      <c r="B51" s="27" t="s">
        <v>11</v>
      </c>
      <c r="C51" s="28">
        <v>335625</v>
      </c>
      <c r="D51" s="28">
        <v>310692</v>
      </c>
      <c r="E51" s="28">
        <v>316458</v>
      </c>
      <c r="F51" s="28">
        <v>306076</v>
      </c>
      <c r="G51" s="28">
        <v>202511</v>
      </c>
      <c r="H51" s="28">
        <v>94535</v>
      </c>
      <c r="I51" s="28">
        <v>807583</v>
      </c>
      <c r="J51" s="28">
        <v>429837</v>
      </c>
      <c r="K51" s="28">
        <v>227829</v>
      </c>
    </row>
    <row r="52" spans="1:11" ht="4.5" customHeight="1">
      <c r="A52" s="24"/>
      <c r="B52" s="25"/>
      <c r="C52" s="24"/>
      <c r="D52" s="24"/>
      <c r="E52" s="24"/>
      <c r="F52" s="24"/>
      <c r="G52" s="24"/>
      <c r="H52" s="24"/>
      <c r="I52" s="24"/>
      <c r="J52" s="24"/>
      <c r="K52" s="24"/>
    </row>
    <row r="53" spans="1:11" ht="13.5">
      <c r="A53" s="32" t="s">
        <v>12</v>
      </c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ht="13.5">
      <c r="A54" s="4" t="s">
        <v>277</v>
      </c>
      <c r="B54" s="4"/>
      <c r="C54" s="4"/>
      <c r="D54" s="4"/>
      <c r="E54" s="4"/>
      <c r="F54" s="4"/>
      <c r="G54" s="4"/>
      <c r="H54" s="4"/>
      <c r="I54" s="4"/>
      <c r="J54" s="4"/>
      <c r="K54" s="4"/>
    </row>
  </sheetData>
  <mergeCells count="2">
    <mergeCell ref="A5:J5"/>
    <mergeCell ref="A8:B9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1" sqref="A1"/>
    </sheetView>
  </sheetViews>
  <sheetFormatPr defaultColWidth="9.00390625" defaultRowHeight="13.5"/>
  <cols>
    <col min="1" max="1" width="7.875" style="57" customWidth="1"/>
    <col min="2" max="2" width="5.875" style="57" customWidth="1"/>
    <col min="3" max="11" width="8.875" style="57" customWidth="1"/>
    <col min="12" max="16384" width="9.00390625" style="57" customWidth="1"/>
  </cols>
  <sheetData>
    <row r="1" spans="1:11" ht="13.5">
      <c r="A1" s="4" t="s">
        <v>258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4.25">
      <c r="A3" s="1" t="s">
        <v>257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3.5">
      <c r="A4" s="4" t="s">
        <v>207</v>
      </c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3.5">
      <c r="A5" s="95" t="s">
        <v>14</v>
      </c>
      <c r="B5" s="96"/>
      <c r="C5" s="58"/>
      <c r="D5" s="54"/>
      <c r="E5" s="54"/>
      <c r="F5" s="54"/>
      <c r="G5" s="54" t="s">
        <v>24</v>
      </c>
      <c r="H5" s="54"/>
      <c r="I5" s="54"/>
      <c r="J5" s="54"/>
      <c r="K5" s="54"/>
    </row>
    <row r="6" spans="1:11" ht="27" customHeight="1">
      <c r="A6" s="95"/>
      <c r="B6" s="96"/>
      <c r="C6" s="56" t="s">
        <v>16</v>
      </c>
      <c r="D6" s="56" t="s">
        <v>17</v>
      </c>
      <c r="E6" s="56" t="s">
        <v>18</v>
      </c>
      <c r="F6" s="56" t="s">
        <v>228</v>
      </c>
      <c r="G6" s="56" t="s">
        <v>229</v>
      </c>
      <c r="H6" s="66" t="s">
        <v>230</v>
      </c>
      <c r="I6" s="56" t="s">
        <v>231</v>
      </c>
      <c r="J6" s="56" t="s">
        <v>232</v>
      </c>
      <c r="K6" s="67" t="s">
        <v>22</v>
      </c>
    </row>
    <row r="7" spans="1:11" ht="18" customHeight="1">
      <c r="A7" s="31"/>
      <c r="B7" s="68"/>
      <c r="C7" s="59"/>
      <c r="D7" s="31"/>
      <c r="E7" s="31"/>
      <c r="F7" s="31"/>
      <c r="G7" s="75" t="s">
        <v>237</v>
      </c>
      <c r="H7" s="31"/>
      <c r="I7" s="31"/>
      <c r="J7" s="31"/>
      <c r="K7" s="31"/>
    </row>
    <row r="8" spans="1:13" ht="13.5">
      <c r="A8" s="26" t="s">
        <v>210</v>
      </c>
      <c r="B8" s="27" t="s">
        <v>278</v>
      </c>
      <c r="C8" s="28">
        <v>335869</v>
      </c>
      <c r="D8" s="28">
        <v>378922</v>
      </c>
      <c r="E8" s="28">
        <v>398878</v>
      </c>
      <c r="F8" s="28">
        <v>346312</v>
      </c>
      <c r="G8" s="28">
        <v>275958</v>
      </c>
      <c r="H8" s="28">
        <v>134994</v>
      </c>
      <c r="I8" s="28">
        <v>396271</v>
      </c>
      <c r="J8" s="28">
        <v>317532</v>
      </c>
      <c r="K8" s="28">
        <v>248097</v>
      </c>
      <c r="M8" s="28"/>
    </row>
    <row r="9" spans="1:11" ht="18" customHeight="1">
      <c r="A9" s="31"/>
      <c r="B9" s="27" t="s">
        <v>240</v>
      </c>
      <c r="C9" s="28">
        <v>273293</v>
      </c>
      <c r="D9" s="28">
        <v>322832</v>
      </c>
      <c r="E9" s="28">
        <v>310163</v>
      </c>
      <c r="F9" s="28">
        <v>297714</v>
      </c>
      <c r="G9" s="28">
        <v>254130</v>
      </c>
      <c r="H9" s="28">
        <v>129586</v>
      </c>
      <c r="I9" s="28">
        <v>259966</v>
      </c>
      <c r="J9" s="28">
        <v>263628</v>
      </c>
      <c r="K9" s="28">
        <v>219316</v>
      </c>
    </row>
    <row r="10" spans="1:11" ht="13.5">
      <c r="A10" s="31"/>
      <c r="B10" s="27" t="s">
        <v>1</v>
      </c>
      <c r="C10" s="28">
        <v>271897</v>
      </c>
      <c r="D10" s="28">
        <v>327963</v>
      </c>
      <c r="E10" s="28">
        <v>318682</v>
      </c>
      <c r="F10" s="28">
        <v>288290</v>
      </c>
      <c r="G10" s="28">
        <v>231043</v>
      </c>
      <c r="H10" s="28">
        <v>119722</v>
      </c>
      <c r="I10" s="28">
        <v>263203</v>
      </c>
      <c r="J10" s="28">
        <v>267445</v>
      </c>
      <c r="K10" s="28">
        <v>221092</v>
      </c>
    </row>
    <row r="11" spans="1:11" ht="13.5">
      <c r="A11" s="31"/>
      <c r="B11" s="27" t="s">
        <v>2</v>
      </c>
      <c r="C11" s="28">
        <v>294454</v>
      </c>
      <c r="D11" s="28">
        <v>337630</v>
      </c>
      <c r="E11" s="28">
        <v>325220</v>
      </c>
      <c r="F11" s="28">
        <v>291408</v>
      </c>
      <c r="G11" s="28">
        <v>325532</v>
      </c>
      <c r="H11" s="28">
        <v>129664</v>
      </c>
      <c r="I11" s="28">
        <v>327165</v>
      </c>
      <c r="J11" s="28">
        <v>269511</v>
      </c>
      <c r="K11" s="28">
        <v>224755</v>
      </c>
    </row>
    <row r="12" spans="1:11" ht="13.5">
      <c r="A12" s="31"/>
      <c r="B12" s="27" t="s">
        <v>3</v>
      </c>
      <c r="C12" s="28">
        <v>296178</v>
      </c>
      <c r="D12" s="28">
        <v>328571</v>
      </c>
      <c r="E12" s="28">
        <v>333326</v>
      </c>
      <c r="F12" s="28">
        <v>334307</v>
      </c>
      <c r="G12" s="28">
        <v>233706</v>
      </c>
      <c r="H12" s="28">
        <v>128546</v>
      </c>
      <c r="I12" s="28">
        <v>314581</v>
      </c>
      <c r="J12" s="28">
        <v>339448</v>
      </c>
      <c r="K12" s="28">
        <v>215299</v>
      </c>
    </row>
    <row r="13" spans="1:11" ht="13.5">
      <c r="A13" s="31"/>
      <c r="B13" s="27" t="s">
        <v>4</v>
      </c>
      <c r="C13" s="28">
        <v>280798</v>
      </c>
      <c r="D13" s="28">
        <v>308943</v>
      </c>
      <c r="E13" s="28">
        <v>318291</v>
      </c>
      <c r="F13" s="28">
        <v>289634</v>
      </c>
      <c r="G13" s="28">
        <v>251121</v>
      </c>
      <c r="H13" s="28">
        <v>126735</v>
      </c>
      <c r="I13" s="28">
        <v>289644</v>
      </c>
      <c r="J13" s="28">
        <v>298018</v>
      </c>
      <c r="K13" s="28">
        <v>216814</v>
      </c>
    </row>
    <row r="14" spans="1:11" ht="13.5">
      <c r="A14" s="31"/>
      <c r="B14" s="27" t="s">
        <v>5</v>
      </c>
      <c r="C14" s="28">
        <v>479890</v>
      </c>
      <c r="D14" s="28">
        <v>599457</v>
      </c>
      <c r="E14" s="28">
        <v>591825</v>
      </c>
      <c r="F14" s="28">
        <v>436690</v>
      </c>
      <c r="G14" s="28">
        <v>315596</v>
      </c>
      <c r="H14" s="28">
        <v>146919</v>
      </c>
      <c r="I14" s="28">
        <v>623345</v>
      </c>
      <c r="J14" s="28">
        <v>387373</v>
      </c>
      <c r="K14" s="28">
        <v>356059</v>
      </c>
    </row>
    <row r="15" spans="1:11" ht="13.5">
      <c r="A15" s="31"/>
      <c r="B15" s="27" t="s">
        <v>6</v>
      </c>
      <c r="C15" s="28">
        <v>393118</v>
      </c>
      <c r="D15" s="28">
        <v>396620</v>
      </c>
      <c r="E15" s="28">
        <v>507053</v>
      </c>
      <c r="F15" s="28">
        <v>419129</v>
      </c>
      <c r="G15" s="28">
        <v>356952</v>
      </c>
      <c r="H15" s="28">
        <v>148068</v>
      </c>
      <c r="I15" s="28">
        <v>520942</v>
      </c>
      <c r="J15" s="28">
        <v>327487</v>
      </c>
      <c r="K15" s="28">
        <v>250643</v>
      </c>
    </row>
    <row r="16" spans="1:11" ht="13.5">
      <c r="A16" s="31"/>
      <c r="B16" s="27" t="s">
        <v>7</v>
      </c>
      <c r="C16" s="28">
        <v>286666</v>
      </c>
      <c r="D16" s="28">
        <v>337068</v>
      </c>
      <c r="E16" s="28">
        <v>335221</v>
      </c>
      <c r="F16" s="28">
        <v>305238</v>
      </c>
      <c r="G16" s="28">
        <v>231751</v>
      </c>
      <c r="H16" s="28">
        <v>134381</v>
      </c>
      <c r="I16" s="28">
        <v>306586</v>
      </c>
      <c r="J16" s="28">
        <v>292687</v>
      </c>
      <c r="K16" s="28">
        <v>222641</v>
      </c>
    </row>
    <row r="17" spans="1:11" ht="13.5">
      <c r="A17" s="31"/>
      <c r="B17" s="27" t="s">
        <v>8</v>
      </c>
      <c r="C17" s="28">
        <v>273843</v>
      </c>
      <c r="D17" s="28">
        <v>322618</v>
      </c>
      <c r="E17" s="28">
        <v>317333</v>
      </c>
      <c r="F17" s="28">
        <v>293553</v>
      </c>
      <c r="G17" s="28">
        <v>224908</v>
      </c>
      <c r="H17" s="28">
        <v>128337</v>
      </c>
      <c r="I17" s="28">
        <v>316231</v>
      </c>
      <c r="J17" s="28">
        <v>265399</v>
      </c>
      <c r="K17" s="28">
        <v>211773</v>
      </c>
    </row>
    <row r="18" spans="1:11" ht="13.5">
      <c r="A18" s="31"/>
      <c r="B18" s="27" t="s">
        <v>9</v>
      </c>
      <c r="C18" s="28">
        <v>277115</v>
      </c>
      <c r="D18" s="28">
        <v>329341</v>
      </c>
      <c r="E18" s="28">
        <v>327271</v>
      </c>
      <c r="F18" s="28">
        <v>293566</v>
      </c>
      <c r="G18" s="28">
        <v>223381</v>
      </c>
      <c r="H18" s="28">
        <v>128337</v>
      </c>
      <c r="I18" s="28">
        <v>317333</v>
      </c>
      <c r="J18" s="28">
        <v>268226</v>
      </c>
      <c r="K18" s="28">
        <v>210825</v>
      </c>
    </row>
    <row r="19" spans="1:11" ht="13.5">
      <c r="A19" s="31"/>
      <c r="B19" s="27" t="s">
        <v>10</v>
      </c>
      <c r="C19" s="28">
        <v>288029</v>
      </c>
      <c r="D19" s="28">
        <v>348193</v>
      </c>
      <c r="E19" s="28">
        <v>347833</v>
      </c>
      <c r="F19" s="28">
        <v>301574</v>
      </c>
      <c r="G19" s="28">
        <v>229263</v>
      </c>
      <c r="H19" s="28">
        <v>139351</v>
      </c>
      <c r="I19" s="28">
        <v>299810</v>
      </c>
      <c r="J19" s="28">
        <v>284745</v>
      </c>
      <c r="K19" s="28">
        <v>218306</v>
      </c>
    </row>
    <row r="20" spans="1:11" ht="13.5">
      <c r="A20" s="31"/>
      <c r="B20" s="27" t="s">
        <v>11</v>
      </c>
      <c r="C20" s="28">
        <v>615685</v>
      </c>
      <c r="D20" s="28">
        <v>597977</v>
      </c>
      <c r="E20" s="28">
        <v>752150</v>
      </c>
      <c r="F20" s="28">
        <v>616685</v>
      </c>
      <c r="G20" s="28">
        <v>434995</v>
      </c>
      <c r="H20" s="28">
        <v>159817</v>
      </c>
      <c r="I20" s="28">
        <v>895079</v>
      </c>
      <c r="J20" s="28">
        <v>544364</v>
      </c>
      <c r="K20" s="28">
        <v>410872</v>
      </c>
    </row>
    <row r="21" spans="1:11" ht="18" customHeight="1">
      <c r="A21" s="31"/>
      <c r="B21" s="27"/>
      <c r="C21" s="59"/>
      <c r="D21" s="31"/>
      <c r="E21" s="31"/>
      <c r="F21" s="31"/>
      <c r="G21" s="75" t="s">
        <v>238</v>
      </c>
      <c r="H21" s="31"/>
      <c r="I21" s="31"/>
      <c r="J21" s="31"/>
      <c r="K21" s="31"/>
    </row>
    <row r="22" spans="1:11" ht="13.5">
      <c r="A22" s="26" t="s">
        <v>210</v>
      </c>
      <c r="B22" s="27" t="s">
        <v>278</v>
      </c>
      <c r="C22" s="28">
        <v>418692</v>
      </c>
      <c r="D22" s="28">
        <v>387998</v>
      </c>
      <c r="E22" s="28">
        <v>460595</v>
      </c>
      <c r="F22" s="28">
        <v>379053</v>
      </c>
      <c r="G22" s="28">
        <v>407536</v>
      </c>
      <c r="H22" s="28">
        <v>190511</v>
      </c>
      <c r="I22" s="28">
        <v>419000</v>
      </c>
      <c r="J22" s="28">
        <v>433528</v>
      </c>
      <c r="K22" s="28">
        <v>318116</v>
      </c>
    </row>
    <row r="23" spans="1:11" ht="18" customHeight="1">
      <c r="A23" s="31"/>
      <c r="B23" s="27" t="s">
        <v>240</v>
      </c>
      <c r="C23" s="28">
        <v>336508</v>
      </c>
      <c r="D23" s="28">
        <v>328918</v>
      </c>
      <c r="E23" s="28">
        <v>354287</v>
      </c>
      <c r="F23" s="28">
        <v>324512</v>
      </c>
      <c r="G23" s="28">
        <v>346104</v>
      </c>
      <c r="H23" s="28">
        <v>180438</v>
      </c>
      <c r="I23" s="28">
        <v>303779</v>
      </c>
      <c r="J23" s="28">
        <v>369847</v>
      </c>
      <c r="K23" s="28">
        <v>273712</v>
      </c>
    </row>
    <row r="24" spans="1:11" ht="13.5">
      <c r="A24" s="31"/>
      <c r="B24" s="27" t="s">
        <v>1</v>
      </c>
      <c r="C24" s="28">
        <v>336380</v>
      </c>
      <c r="D24" s="28">
        <v>335195</v>
      </c>
      <c r="E24" s="28">
        <v>363519</v>
      </c>
      <c r="F24" s="28">
        <v>313957</v>
      </c>
      <c r="G24" s="28">
        <v>330159</v>
      </c>
      <c r="H24" s="28">
        <v>165547</v>
      </c>
      <c r="I24" s="28">
        <v>308499</v>
      </c>
      <c r="J24" s="28">
        <v>375536</v>
      </c>
      <c r="K24" s="28">
        <v>273378</v>
      </c>
    </row>
    <row r="25" spans="1:11" ht="13.5">
      <c r="A25" s="31"/>
      <c r="B25" s="27" t="s">
        <v>2</v>
      </c>
      <c r="C25" s="28">
        <v>366168</v>
      </c>
      <c r="D25" s="28">
        <v>345001</v>
      </c>
      <c r="E25" s="28">
        <v>369582</v>
      </c>
      <c r="F25" s="28">
        <v>317640</v>
      </c>
      <c r="G25" s="28">
        <v>520372</v>
      </c>
      <c r="H25" s="28">
        <v>178355</v>
      </c>
      <c r="I25" s="28">
        <v>356061</v>
      </c>
      <c r="J25" s="28">
        <v>382188</v>
      </c>
      <c r="K25" s="28">
        <v>275926</v>
      </c>
    </row>
    <row r="26" spans="1:11" ht="13.5">
      <c r="A26" s="31"/>
      <c r="B26" s="27" t="s">
        <v>3</v>
      </c>
      <c r="C26" s="28">
        <v>360780</v>
      </c>
      <c r="D26" s="28">
        <v>335750</v>
      </c>
      <c r="E26" s="28">
        <v>381666</v>
      </c>
      <c r="F26" s="28">
        <v>367182</v>
      </c>
      <c r="G26" s="28">
        <v>339887</v>
      </c>
      <c r="H26" s="28">
        <v>175218</v>
      </c>
      <c r="I26" s="28">
        <v>350134</v>
      </c>
      <c r="J26" s="28">
        <v>454834</v>
      </c>
      <c r="K26" s="28">
        <v>269915</v>
      </c>
    </row>
    <row r="27" spans="1:11" ht="13.5">
      <c r="A27" s="31"/>
      <c r="B27" s="27" t="s">
        <v>4</v>
      </c>
      <c r="C27" s="28">
        <v>343940</v>
      </c>
      <c r="D27" s="28">
        <v>315648</v>
      </c>
      <c r="E27" s="28">
        <v>362985</v>
      </c>
      <c r="F27" s="28">
        <v>316229</v>
      </c>
      <c r="G27" s="28">
        <v>372082</v>
      </c>
      <c r="H27" s="28">
        <v>174819</v>
      </c>
      <c r="I27" s="28">
        <v>308667</v>
      </c>
      <c r="J27" s="28">
        <v>414869</v>
      </c>
      <c r="K27" s="28">
        <v>272392</v>
      </c>
    </row>
    <row r="28" spans="1:11" ht="13.5">
      <c r="A28" s="31"/>
      <c r="B28" s="27" t="s">
        <v>5</v>
      </c>
      <c r="C28" s="28">
        <v>626660</v>
      </c>
      <c r="D28" s="28">
        <v>615495</v>
      </c>
      <c r="E28" s="28">
        <v>691806</v>
      </c>
      <c r="F28" s="28">
        <v>487121</v>
      </c>
      <c r="G28" s="28">
        <v>481321</v>
      </c>
      <c r="H28" s="28">
        <v>216028</v>
      </c>
      <c r="I28" s="28">
        <v>711231</v>
      </c>
      <c r="J28" s="28">
        <v>536762</v>
      </c>
      <c r="K28" s="28">
        <v>489276</v>
      </c>
    </row>
    <row r="29" spans="1:11" ht="13.5">
      <c r="A29" s="31"/>
      <c r="B29" s="27" t="s">
        <v>6</v>
      </c>
      <c r="C29" s="28">
        <v>489559</v>
      </c>
      <c r="D29" s="28">
        <v>407143</v>
      </c>
      <c r="E29" s="28">
        <v>594355</v>
      </c>
      <c r="F29" s="28">
        <v>452612</v>
      </c>
      <c r="G29" s="28">
        <v>517236</v>
      </c>
      <c r="H29" s="28">
        <v>215568</v>
      </c>
      <c r="I29" s="28">
        <v>474097</v>
      </c>
      <c r="J29" s="28">
        <v>443281</v>
      </c>
      <c r="K29" s="28">
        <v>320995</v>
      </c>
    </row>
    <row r="30" spans="1:11" ht="13.5">
      <c r="A30" s="31"/>
      <c r="B30" s="27" t="s">
        <v>7</v>
      </c>
      <c r="C30" s="28">
        <v>351412</v>
      </c>
      <c r="D30" s="28">
        <v>345058</v>
      </c>
      <c r="E30" s="28">
        <v>382909</v>
      </c>
      <c r="F30" s="28">
        <v>335289</v>
      </c>
      <c r="G30" s="28">
        <v>333075</v>
      </c>
      <c r="H30" s="28">
        <v>187614</v>
      </c>
      <c r="I30" s="28">
        <v>321322</v>
      </c>
      <c r="J30" s="28">
        <v>392652</v>
      </c>
      <c r="K30" s="28">
        <v>279247</v>
      </c>
    </row>
    <row r="31" spans="1:11" ht="13.5">
      <c r="A31" s="31"/>
      <c r="B31" s="27" t="s">
        <v>8</v>
      </c>
      <c r="C31" s="28">
        <v>336126</v>
      </c>
      <c r="D31" s="28">
        <v>330006</v>
      </c>
      <c r="E31" s="28">
        <v>361759</v>
      </c>
      <c r="F31" s="28">
        <v>320801</v>
      </c>
      <c r="G31" s="28">
        <v>322969</v>
      </c>
      <c r="H31" s="28">
        <v>179100</v>
      </c>
      <c r="I31" s="28">
        <v>338399</v>
      </c>
      <c r="J31" s="28">
        <v>363090</v>
      </c>
      <c r="K31" s="28">
        <v>263549</v>
      </c>
    </row>
    <row r="32" spans="1:11" ht="13.5">
      <c r="A32" s="31"/>
      <c r="B32" s="27" t="s">
        <v>9</v>
      </c>
      <c r="C32" s="28">
        <v>341419</v>
      </c>
      <c r="D32" s="28">
        <v>336794</v>
      </c>
      <c r="E32" s="28">
        <v>374979</v>
      </c>
      <c r="F32" s="28">
        <v>320677</v>
      </c>
      <c r="G32" s="28">
        <v>320342</v>
      </c>
      <c r="H32" s="28">
        <v>177635</v>
      </c>
      <c r="I32" s="28">
        <v>334693</v>
      </c>
      <c r="J32" s="28">
        <v>368808</v>
      </c>
      <c r="K32" s="28">
        <v>264480</v>
      </c>
    </row>
    <row r="33" spans="1:11" ht="13.5">
      <c r="A33" s="31"/>
      <c r="B33" s="27" t="s">
        <v>10</v>
      </c>
      <c r="C33" s="28">
        <v>354515</v>
      </c>
      <c r="D33" s="28">
        <v>358140</v>
      </c>
      <c r="E33" s="28">
        <v>397275</v>
      </c>
      <c r="F33" s="28">
        <v>326499</v>
      </c>
      <c r="G33" s="28">
        <v>332065</v>
      </c>
      <c r="H33" s="28">
        <v>196816</v>
      </c>
      <c r="I33" s="28">
        <v>309785</v>
      </c>
      <c r="J33" s="28">
        <v>389174</v>
      </c>
      <c r="K33" s="28">
        <v>271512</v>
      </c>
    </row>
    <row r="34" spans="1:11" ht="13.5">
      <c r="A34" s="31"/>
      <c r="B34" s="27" t="s">
        <v>11</v>
      </c>
      <c r="C34" s="28">
        <v>784609</v>
      </c>
      <c r="D34" s="28">
        <v>616338</v>
      </c>
      <c r="E34" s="28">
        <v>890911</v>
      </c>
      <c r="F34" s="28">
        <v>680688</v>
      </c>
      <c r="G34" s="28">
        <v>677698</v>
      </c>
      <c r="H34" s="28">
        <v>238090</v>
      </c>
      <c r="I34" s="28">
        <v>908581</v>
      </c>
      <c r="J34" s="28">
        <v>705158</v>
      </c>
      <c r="K34" s="28">
        <v>566372</v>
      </c>
    </row>
    <row r="35" spans="1:11" ht="18" customHeight="1">
      <c r="A35" s="31"/>
      <c r="B35" s="27"/>
      <c r="C35" s="59"/>
      <c r="D35" s="31"/>
      <c r="E35" s="31"/>
      <c r="F35" s="31"/>
      <c r="G35" s="75" t="s">
        <v>239</v>
      </c>
      <c r="H35" s="31"/>
      <c r="I35" s="31"/>
      <c r="J35" s="31"/>
      <c r="K35" s="31"/>
    </row>
    <row r="36" spans="1:11" ht="13.5">
      <c r="A36" s="26" t="s">
        <v>210</v>
      </c>
      <c r="B36" s="27" t="s">
        <v>278</v>
      </c>
      <c r="C36" s="28">
        <v>223352</v>
      </c>
      <c r="D36" s="28">
        <v>243570</v>
      </c>
      <c r="E36" s="28">
        <v>222293</v>
      </c>
      <c r="F36" s="28">
        <v>195757</v>
      </c>
      <c r="G36" s="28">
        <v>165551</v>
      </c>
      <c r="H36" s="28">
        <v>101014</v>
      </c>
      <c r="I36" s="28">
        <v>375009</v>
      </c>
      <c r="J36" s="28">
        <v>276416</v>
      </c>
      <c r="K36" s="28">
        <v>146050</v>
      </c>
    </row>
    <row r="37" spans="1:11" ht="18" customHeight="1">
      <c r="A37" s="31"/>
      <c r="B37" s="27" t="s">
        <v>240</v>
      </c>
      <c r="C37" s="28">
        <v>186460</v>
      </c>
      <c r="D37" s="28">
        <v>210567</v>
      </c>
      <c r="E37" s="28">
        <v>183841</v>
      </c>
      <c r="F37" s="28">
        <v>173853</v>
      </c>
      <c r="G37" s="28">
        <v>175957</v>
      </c>
      <c r="H37" s="28">
        <v>98604</v>
      </c>
      <c r="I37" s="28">
        <v>218509</v>
      </c>
      <c r="J37" s="28">
        <v>226251</v>
      </c>
      <c r="K37" s="28">
        <v>137024</v>
      </c>
    </row>
    <row r="38" spans="1:11" ht="13.5">
      <c r="A38" s="31"/>
      <c r="B38" s="27" t="s">
        <v>1</v>
      </c>
      <c r="C38" s="28">
        <v>182832</v>
      </c>
      <c r="D38" s="28">
        <v>206216</v>
      </c>
      <c r="E38" s="28">
        <v>190094</v>
      </c>
      <c r="F38" s="28">
        <v>168894</v>
      </c>
      <c r="G38" s="28">
        <v>144849</v>
      </c>
      <c r="H38" s="28">
        <v>91465</v>
      </c>
      <c r="I38" s="28">
        <v>220197</v>
      </c>
      <c r="J38" s="28">
        <v>230067</v>
      </c>
      <c r="K38" s="28">
        <v>143247</v>
      </c>
    </row>
    <row r="39" spans="1:11" ht="13.5">
      <c r="A39" s="31"/>
      <c r="B39" s="27" t="s">
        <v>2</v>
      </c>
      <c r="C39" s="28">
        <v>196156</v>
      </c>
      <c r="D39" s="28">
        <v>223386</v>
      </c>
      <c r="E39" s="28">
        <v>197433</v>
      </c>
      <c r="F39" s="28">
        <v>167554</v>
      </c>
      <c r="G39" s="28">
        <v>161823</v>
      </c>
      <c r="H39" s="28">
        <v>99826</v>
      </c>
      <c r="I39" s="28">
        <v>301196</v>
      </c>
      <c r="J39" s="28">
        <v>230304</v>
      </c>
      <c r="K39" s="28">
        <v>149404</v>
      </c>
    </row>
    <row r="40" spans="1:11" ht="13.5">
      <c r="A40" s="31"/>
      <c r="B40" s="27" t="s">
        <v>3</v>
      </c>
      <c r="C40" s="28">
        <v>208118</v>
      </c>
      <c r="D40" s="28">
        <v>220577</v>
      </c>
      <c r="E40" s="28">
        <v>195074</v>
      </c>
      <c r="F40" s="28">
        <v>177658</v>
      </c>
      <c r="G40" s="28">
        <v>144579</v>
      </c>
      <c r="H40" s="28">
        <v>99744</v>
      </c>
      <c r="I40" s="28">
        <v>283056</v>
      </c>
      <c r="J40" s="28">
        <v>299128</v>
      </c>
      <c r="K40" s="28">
        <v>135396</v>
      </c>
    </row>
    <row r="41" spans="1:11" ht="13.5">
      <c r="A41" s="31"/>
      <c r="B41" s="27" t="s">
        <v>4</v>
      </c>
      <c r="C41" s="28">
        <v>194206</v>
      </c>
      <c r="D41" s="28">
        <v>209590</v>
      </c>
      <c r="E41" s="28">
        <v>189452</v>
      </c>
      <c r="F41" s="28">
        <v>166171</v>
      </c>
      <c r="G41" s="28">
        <v>149531</v>
      </c>
      <c r="H41" s="28">
        <v>98003</v>
      </c>
      <c r="I41" s="28">
        <v>268691</v>
      </c>
      <c r="J41" s="28">
        <v>256735</v>
      </c>
      <c r="K41" s="28">
        <v>136762</v>
      </c>
    </row>
    <row r="42" spans="1:11" ht="13.5">
      <c r="A42" s="31"/>
      <c r="B42" s="27" t="s">
        <v>5</v>
      </c>
      <c r="C42" s="28">
        <v>282399</v>
      </c>
      <c r="D42" s="28">
        <v>364511</v>
      </c>
      <c r="E42" s="28">
        <v>304499</v>
      </c>
      <c r="F42" s="28">
        <v>210093</v>
      </c>
      <c r="G42" s="28">
        <v>177651</v>
      </c>
      <c r="H42" s="28">
        <v>105104</v>
      </c>
      <c r="I42" s="28">
        <v>543795</v>
      </c>
      <c r="J42" s="28">
        <v>334444</v>
      </c>
      <c r="K42" s="28">
        <v>161191</v>
      </c>
    </row>
    <row r="43" spans="1:11" ht="13.5">
      <c r="A43" s="31"/>
      <c r="B43" s="27" t="s">
        <v>6</v>
      </c>
      <c r="C43" s="28">
        <v>263386</v>
      </c>
      <c r="D43" s="28">
        <v>244215</v>
      </c>
      <c r="E43" s="28">
        <v>257275</v>
      </c>
      <c r="F43" s="28">
        <v>269096</v>
      </c>
      <c r="G43" s="28">
        <v>222426</v>
      </c>
      <c r="H43" s="28">
        <v>107484</v>
      </c>
      <c r="I43" s="28">
        <v>564610</v>
      </c>
      <c r="J43" s="28">
        <v>286317</v>
      </c>
      <c r="K43" s="28">
        <v>150645</v>
      </c>
    </row>
    <row r="44" spans="1:11" ht="13.5">
      <c r="A44" s="31"/>
      <c r="B44" s="27" t="s">
        <v>7</v>
      </c>
      <c r="C44" s="28">
        <v>199130</v>
      </c>
      <c r="D44" s="28">
        <v>222158</v>
      </c>
      <c r="E44" s="28">
        <v>198411</v>
      </c>
      <c r="F44" s="28">
        <v>170939</v>
      </c>
      <c r="G44" s="28">
        <v>147053</v>
      </c>
      <c r="H44" s="28">
        <v>102054</v>
      </c>
      <c r="I44" s="28">
        <v>292343</v>
      </c>
      <c r="J44" s="28">
        <v>256932</v>
      </c>
      <c r="K44" s="28">
        <v>141953</v>
      </c>
    </row>
    <row r="45" spans="1:11" ht="13.5">
      <c r="A45" s="31"/>
      <c r="B45" s="27" t="s">
        <v>8</v>
      </c>
      <c r="C45" s="28">
        <v>189555</v>
      </c>
      <c r="D45" s="28">
        <v>216337</v>
      </c>
      <c r="E45" s="28">
        <v>190398</v>
      </c>
      <c r="F45" s="28">
        <v>171753</v>
      </c>
      <c r="G45" s="28">
        <v>143009</v>
      </c>
      <c r="H45" s="28">
        <v>97203</v>
      </c>
      <c r="I45" s="28">
        <v>295399</v>
      </c>
      <c r="J45" s="28">
        <v>230434</v>
      </c>
      <c r="K45" s="28">
        <v>136272</v>
      </c>
    </row>
    <row r="46" spans="1:11" ht="13.5">
      <c r="A46" s="31"/>
      <c r="B46" s="27" t="s">
        <v>9</v>
      </c>
      <c r="C46" s="28">
        <v>190374</v>
      </c>
      <c r="D46" s="28">
        <v>222242</v>
      </c>
      <c r="E46" s="28">
        <v>191333</v>
      </c>
      <c r="F46" s="28">
        <v>171187</v>
      </c>
      <c r="G46" s="28">
        <v>143037</v>
      </c>
      <c r="H46" s="28">
        <v>97906</v>
      </c>
      <c r="I46" s="28">
        <v>301702</v>
      </c>
      <c r="J46" s="28">
        <v>232144</v>
      </c>
      <c r="K46" s="28">
        <v>131973</v>
      </c>
    </row>
    <row r="47" spans="1:11" ht="13.5">
      <c r="A47" s="31"/>
      <c r="B47" s="27" t="s">
        <v>10</v>
      </c>
      <c r="C47" s="28">
        <v>198333</v>
      </c>
      <c r="D47" s="28">
        <v>211926</v>
      </c>
      <c r="E47" s="28">
        <v>207003</v>
      </c>
      <c r="F47" s="28">
        <v>182799</v>
      </c>
      <c r="G47" s="28">
        <v>144681</v>
      </c>
      <c r="H47" s="28">
        <v>103286</v>
      </c>
      <c r="I47" s="28">
        <v>290768</v>
      </c>
      <c r="J47" s="28">
        <v>247185</v>
      </c>
      <c r="K47" s="28">
        <v>141975</v>
      </c>
    </row>
    <row r="48" spans="1:11" ht="13.5">
      <c r="A48" s="31"/>
      <c r="B48" s="27" t="s">
        <v>11</v>
      </c>
      <c r="C48" s="28">
        <v>387788</v>
      </c>
      <c r="D48" s="28">
        <v>355140</v>
      </c>
      <c r="E48" s="28">
        <v>360510</v>
      </c>
      <c r="F48" s="28">
        <v>322622</v>
      </c>
      <c r="G48" s="28">
        <v>232084</v>
      </c>
      <c r="H48" s="28">
        <v>111231</v>
      </c>
      <c r="I48" s="28">
        <v>882760</v>
      </c>
      <c r="J48" s="28">
        <v>486281</v>
      </c>
      <c r="K48" s="28">
        <v>186554</v>
      </c>
    </row>
    <row r="49" spans="1:11" ht="4.5" customHeight="1">
      <c r="A49" s="24"/>
      <c r="B49" s="25"/>
      <c r="C49" s="24"/>
      <c r="D49" s="24"/>
      <c r="E49" s="24"/>
      <c r="F49" s="24"/>
      <c r="G49" s="24"/>
      <c r="H49" s="24"/>
      <c r="I49" s="24"/>
      <c r="J49" s="24"/>
      <c r="K49" s="24"/>
    </row>
    <row r="50" spans="1:11" ht="13.5">
      <c r="A50" s="32" t="s">
        <v>12</v>
      </c>
      <c r="B50" s="4"/>
      <c r="C50" s="4"/>
      <c r="D50" s="4"/>
      <c r="E50" s="4"/>
      <c r="F50" s="4"/>
      <c r="G50" s="4"/>
      <c r="H50" s="4"/>
      <c r="I50" s="4"/>
      <c r="J50" s="4"/>
      <c r="K50" s="4"/>
    </row>
  </sheetData>
  <mergeCells count="1">
    <mergeCell ref="A5:B6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00390625" defaultRowHeight="13.5"/>
  <cols>
    <col min="1" max="1" width="7.875" style="57" customWidth="1"/>
    <col min="2" max="2" width="8.875" style="57" customWidth="1"/>
    <col min="3" max="8" width="9.625" style="57" customWidth="1"/>
    <col min="9" max="9" width="10.625" style="57" customWidth="1"/>
    <col min="10" max="10" width="9.625" style="57" customWidth="1"/>
    <col min="11" max="16384" width="9.00390625" style="57" customWidth="1"/>
  </cols>
  <sheetData>
    <row r="1" spans="1:10" ht="13.5">
      <c r="A1" s="4"/>
      <c r="B1" s="4"/>
      <c r="C1" s="4"/>
      <c r="D1" s="4"/>
      <c r="E1" s="4"/>
      <c r="F1" s="4"/>
      <c r="G1" s="4"/>
      <c r="H1" s="4"/>
      <c r="I1" s="4"/>
      <c r="J1" s="21" t="s">
        <v>204</v>
      </c>
    </row>
    <row r="2" spans="1:10" ht="13.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1" t="s">
        <v>259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4"/>
      <c r="B4" s="4"/>
      <c r="C4" s="4"/>
      <c r="D4" s="4"/>
      <c r="E4" s="4"/>
      <c r="G4" s="4"/>
      <c r="H4" s="4" t="s">
        <v>28</v>
      </c>
      <c r="I4" s="4"/>
      <c r="J4" s="4"/>
    </row>
    <row r="5" spans="1:10" ht="13.5">
      <c r="A5" s="4" t="s">
        <v>207</v>
      </c>
      <c r="B5" s="4"/>
      <c r="C5" s="4"/>
      <c r="D5" s="4"/>
      <c r="E5" s="4"/>
      <c r="F5" s="4"/>
      <c r="G5" s="4"/>
      <c r="H5" s="4"/>
      <c r="I5" s="4"/>
      <c r="J5" s="4"/>
    </row>
    <row r="6" spans="1:10" ht="27" customHeight="1">
      <c r="A6" s="97" t="s">
        <v>29</v>
      </c>
      <c r="B6" s="98"/>
      <c r="C6" s="56" t="s">
        <v>30</v>
      </c>
      <c r="D6" s="56" t="s">
        <v>233</v>
      </c>
      <c r="E6" s="56" t="s">
        <v>25</v>
      </c>
      <c r="F6" s="56" t="s">
        <v>26</v>
      </c>
      <c r="G6" s="56" t="s">
        <v>27</v>
      </c>
      <c r="H6" s="56" t="s">
        <v>234</v>
      </c>
      <c r="I6" s="56" t="s">
        <v>235</v>
      </c>
      <c r="J6" s="67" t="s">
        <v>236</v>
      </c>
    </row>
    <row r="7" spans="1:10" ht="18" customHeight="1">
      <c r="A7" s="31"/>
      <c r="B7" s="27"/>
      <c r="C7" s="59"/>
      <c r="D7" s="31"/>
      <c r="E7" s="31"/>
      <c r="F7" s="60" t="s">
        <v>241</v>
      </c>
      <c r="G7" s="60"/>
      <c r="H7" s="31"/>
      <c r="I7" s="31"/>
      <c r="J7" s="31"/>
    </row>
    <row r="8" spans="1:10" ht="13.5">
      <c r="A8" s="26" t="s">
        <v>210</v>
      </c>
      <c r="B8" s="27" t="s">
        <v>278</v>
      </c>
      <c r="C8" s="28">
        <v>398878</v>
      </c>
      <c r="D8" s="28">
        <v>488957</v>
      </c>
      <c r="E8" s="28">
        <v>443796</v>
      </c>
      <c r="F8" s="28">
        <v>372351</v>
      </c>
      <c r="G8" s="28">
        <v>470812</v>
      </c>
      <c r="H8" s="28">
        <v>277110</v>
      </c>
      <c r="I8" s="28">
        <v>460776</v>
      </c>
      <c r="J8" s="28">
        <v>425311</v>
      </c>
    </row>
    <row r="9" spans="1:10" ht="18" customHeight="1">
      <c r="A9" s="31"/>
      <c r="B9" s="27" t="s">
        <v>240</v>
      </c>
      <c r="C9" s="28">
        <v>310163</v>
      </c>
      <c r="D9" s="28">
        <v>384254</v>
      </c>
      <c r="E9" s="28">
        <v>340942</v>
      </c>
      <c r="F9" s="28">
        <v>282975</v>
      </c>
      <c r="G9" s="28">
        <v>348551</v>
      </c>
      <c r="H9" s="28">
        <v>232605</v>
      </c>
      <c r="I9" s="28">
        <v>365340</v>
      </c>
      <c r="J9" s="28">
        <v>317004</v>
      </c>
    </row>
    <row r="10" spans="1:10" ht="13.5">
      <c r="A10" s="31"/>
      <c r="B10" s="27" t="s">
        <v>1</v>
      </c>
      <c r="C10" s="28">
        <v>318682</v>
      </c>
      <c r="D10" s="28">
        <v>397124</v>
      </c>
      <c r="E10" s="28">
        <v>346424</v>
      </c>
      <c r="F10" s="28">
        <v>364149</v>
      </c>
      <c r="G10" s="28">
        <v>360933</v>
      </c>
      <c r="H10" s="28">
        <v>243821</v>
      </c>
      <c r="I10" s="28">
        <v>350975</v>
      </c>
      <c r="J10" s="28">
        <v>326760</v>
      </c>
    </row>
    <row r="11" spans="1:10" ht="13.5">
      <c r="A11" s="31"/>
      <c r="B11" s="27" t="s">
        <v>2</v>
      </c>
      <c r="C11" s="28">
        <v>325220</v>
      </c>
      <c r="D11" s="28">
        <v>396073</v>
      </c>
      <c r="E11" s="28">
        <v>347112</v>
      </c>
      <c r="F11" s="28">
        <v>302004</v>
      </c>
      <c r="G11" s="28">
        <v>369114</v>
      </c>
      <c r="H11" s="28">
        <v>276650</v>
      </c>
      <c r="I11" s="28">
        <v>353058</v>
      </c>
      <c r="J11" s="28">
        <v>342239</v>
      </c>
    </row>
    <row r="12" spans="1:10" ht="13.5">
      <c r="A12" s="31"/>
      <c r="B12" s="27" t="s">
        <v>3</v>
      </c>
      <c r="C12" s="28">
        <v>333326</v>
      </c>
      <c r="D12" s="28">
        <v>390923</v>
      </c>
      <c r="E12" s="28">
        <v>346858</v>
      </c>
      <c r="F12" s="28">
        <v>304542</v>
      </c>
      <c r="G12" s="28">
        <v>448359</v>
      </c>
      <c r="H12" s="28">
        <v>237173</v>
      </c>
      <c r="I12" s="28">
        <v>372381</v>
      </c>
      <c r="J12" s="28">
        <v>343649</v>
      </c>
    </row>
    <row r="13" spans="1:10" ht="13.5">
      <c r="A13" s="31"/>
      <c r="B13" s="27" t="s">
        <v>4</v>
      </c>
      <c r="C13" s="28">
        <v>318291</v>
      </c>
      <c r="D13" s="28">
        <v>391044</v>
      </c>
      <c r="E13" s="28">
        <v>337832</v>
      </c>
      <c r="F13" s="28">
        <v>298172</v>
      </c>
      <c r="G13" s="28">
        <v>347927</v>
      </c>
      <c r="H13" s="28">
        <v>224510</v>
      </c>
      <c r="I13" s="28">
        <v>352916</v>
      </c>
      <c r="J13" s="28">
        <v>347375</v>
      </c>
    </row>
    <row r="14" spans="1:10" ht="13.5">
      <c r="A14" s="31"/>
      <c r="B14" s="27" t="s">
        <v>5</v>
      </c>
      <c r="C14" s="28">
        <v>591825</v>
      </c>
      <c r="D14" s="28">
        <v>570991</v>
      </c>
      <c r="E14" s="28">
        <v>788762</v>
      </c>
      <c r="F14" s="28">
        <v>504327</v>
      </c>
      <c r="G14" s="28">
        <v>438618</v>
      </c>
      <c r="H14" s="28">
        <v>233546</v>
      </c>
      <c r="I14" s="28">
        <v>835596</v>
      </c>
      <c r="J14" s="28">
        <v>707770</v>
      </c>
    </row>
    <row r="15" spans="1:10" ht="13.5">
      <c r="A15" s="31"/>
      <c r="B15" s="27" t="s">
        <v>6</v>
      </c>
      <c r="C15" s="28">
        <v>507053</v>
      </c>
      <c r="D15" s="28">
        <v>779717</v>
      </c>
      <c r="E15" s="28">
        <v>539396</v>
      </c>
      <c r="F15" s="28">
        <v>466582</v>
      </c>
      <c r="G15" s="28">
        <v>916293</v>
      </c>
      <c r="H15" s="28">
        <v>447900</v>
      </c>
      <c r="I15" s="28">
        <v>512266</v>
      </c>
      <c r="J15" s="28">
        <v>458422</v>
      </c>
    </row>
    <row r="16" spans="1:10" ht="13.5">
      <c r="A16" s="31"/>
      <c r="B16" s="27" t="s">
        <v>7</v>
      </c>
      <c r="C16" s="28">
        <v>335221</v>
      </c>
      <c r="D16" s="28">
        <v>401815</v>
      </c>
      <c r="E16" s="28">
        <v>327993</v>
      </c>
      <c r="F16" s="28">
        <v>306917</v>
      </c>
      <c r="G16" s="28">
        <v>367503</v>
      </c>
      <c r="H16" s="28">
        <v>265657</v>
      </c>
      <c r="I16" s="28">
        <v>374334</v>
      </c>
      <c r="J16" s="28">
        <v>387368</v>
      </c>
    </row>
    <row r="17" spans="1:10" ht="13.5">
      <c r="A17" s="31"/>
      <c r="B17" s="27" t="s">
        <v>8</v>
      </c>
      <c r="C17" s="28">
        <v>317333</v>
      </c>
      <c r="D17" s="28">
        <v>389409</v>
      </c>
      <c r="E17" s="28">
        <v>348547</v>
      </c>
      <c r="F17" s="28">
        <v>307307</v>
      </c>
      <c r="G17" s="28">
        <v>351125</v>
      </c>
      <c r="H17" s="28">
        <v>231903</v>
      </c>
      <c r="I17" s="28">
        <v>349656</v>
      </c>
      <c r="J17" s="28">
        <v>333125</v>
      </c>
    </row>
    <row r="18" spans="1:10" ht="13.5">
      <c r="A18" s="31"/>
      <c r="B18" s="27" t="s">
        <v>9</v>
      </c>
      <c r="C18" s="28">
        <v>327271</v>
      </c>
      <c r="D18" s="28">
        <v>393986</v>
      </c>
      <c r="E18" s="28">
        <v>330148</v>
      </c>
      <c r="F18" s="28">
        <v>307023</v>
      </c>
      <c r="G18" s="28">
        <v>460345</v>
      </c>
      <c r="H18" s="28">
        <v>230158</v>
      </c>
      <c r="I18" s="28">
        <v>363696</v>
      </c>
      <c r="J18" s="28">
        <v>337544</v>
      </c>
    </row>
    <row r="19" spans="1:10" ht="13.5">
      <c r="A19" s="31"/>
      <c r="B19" s="27" t="s">
        <v>10</v>
      </c>
      <c r="C19" s="28">
        <v>347833</v>
      </c>
      <c r="D19" s="28">
        <v>388592</v>
      </c>
      <c r="E19" s="28">
        <v>465138</v>
      </c>
      <c r="F19" s="28">
        <v>306053</v>
      </c>
      <c r="G19" s="28">
        <v>374861</v>
      </c>
      <c r="H19" s="28">
        <v>236355</v>
      </c>
      <c r="I19" s="28">
        <v>372443</v>
      </c>
      <c r="J19" s="28">
        <v>347232</v>
      </c>
    </row>
    <row r="20" spans="1:10" ht="13.5">
      <c r="A20" s="31"/>
      <c r="B20" s="27" t="s">
        <v>11</v>
      </c>
      <c r="C20" s="28">
        <v>752150</v>
      </c>
      <c r="D20" s="28">
        <v>981747</v>
      </c>
      <c r="E20" s="28">
        <v>802849</v>
      </c>
      <c r="F20" s="28">
        <v>723124</v>
      </c>
      <c r="G20" s="28">
        <v>866383</v>
      </c>
      <c r="H20" s="28">
        <v>474477</v>
      </c>
      <c r="I20" s="28">
        <v>928007</v>
      </c>
      <c r="J20" s="28">
        <v>848988</v>
      </c>
    </row>
    <row r="21" spans="1:10" ht="18" customHeight="1">
      <c r="A21" s="31"/>
      <c r="B21" s="27"/>
      <c r="C21" s="59"/>
      <c r="D21" s="31"/>
      <c r="E21" s="31"/>
      <c r="F21" s="60" t="s">
        <v>238</v>
      </c>
      <c r="G21" s="60"/>
      <c r="H21" s="31"/>
      <c r="I21" s="31"/>
      <c r="J21" s="31"/>
    </row>
    <row r="22" spans="1:10" ht="13.5">
      <c r="A22" s="26" t="s">
        <v>210</v>
      </c>
      <c r="B22" s="27" t="s">
        <v>278</v>
      </c>
      <c r="C22" s="28">
        <v>460595</v>
      </c>
      <c r="D22" s="28">
        <v>526693</v>
      </c>
      <c r="E22" s="28">
        <v>455517</v>
      </c>
      <c r="F22" s="28">
        <v>414651</v>
      </c>
      <c r="G22" s="28">
        <v>501211</v>
      </c>
      <c r="H22" s="28">
        <v>368669</v>
      </c>
      <c r="I22" s="28">
        <v>496334</v>
      </c>
      <c r="J22" s="28">
        <v>492049</v>
      </c>
    </row>
    <row r="23" spans="1:10" ht="18" customHeight="1">
      <c r="A23" s="31"/>
      <c r="B23" s="27" t="s">
        <v>240</v>
      </c>
      <c r="C23" s="28">
        <v>354287</v>
      </c>
      <c r="D23" s="28">
        <v>406329</v>
      </c>
      <c r="E23" s="28">
        <v>350077</v>
      </c>
      <c r="F23" s="28">
        <v>314189</v>
      </c>
      <c r="G23" s="28">
        <v>369055</v>
      </c>
      <c r="H23" s="28">
        <v>305975</v>
      </c>
      <c r="I23" s="28">
        <v>392718</v>
      </c>
      <c r="J23" s="28">
        <v>366160</v>
      </c>
    </row>
    <row r="24" spans="1:10" ht="13.5">
      <c r="A24" s="31"/>
      <c r="B24" s="27" t="s">
        <v>1</v>
      </c>
      <c r="C24" s="28">
        <v>363519</v>
      </c>
      <c r="D24" s="28">
        <v>418928</v>
      </c>
      <c r="E24" s="28">
        <v>355790</v>
      </c>
      <c r="F24" s="28">
        <v>406812</v>
      </c>
      <c r="G24" s="28">
        <v>381837</v>
      </c>
      <c r="H24" s="28">
        <v>314898</v>
      </c>
      <c r="I24" s="28">
        <v>376022</v>
      </c>
      <c r="J24" s="28">
        <v>373656</v>
      </c>
    </row>
    <row r="25" spans="1:10" ht="13.5">
      <c r="A25" s="31"/>
      <c r="B25" s="27" t="s">
        <v>2</v>
      </c>
      <c r="C25" s="28">
        <v>369582</v>
      </c>
      <c r="D25" s="28">
        <v>410682</v>
      </c>
      <c r="E25" s="28">
        <v>356973</v>
      </c>
      <c r="F25" s="28">
        <v>336789</v>
      </c>
      <c r="G25" s="28">
        <v>389167</v>
      </c>
      <c r="H25" s="28">
        <v>370897</v>
      </c>
      <c r="I25" s="28">
        <v>378565</v>
      </c>
      <c r="J25" s="28">
        <v>386619</v>
      </c>
    </row>
    <row r="26" spans="1:10" ht="13.5">
      <c r="A26" s="31"/>
      <c r="B26" s="27" t="s">
        <v>3</v>
      </c>
      <c r="C26" s="28">
        <v>381666</v>
      </c>
      <c r="D26" s="28">
        <v>411869</v>
      </c>
      <c r="E26" s="28">
        <v>356846</v>
      </c>
      <c r="F26" s="28">
        <v>337735</v>
      </c>
      <c r="G26" s="28">
        <v>479855</v>
      </c>
      <c r="H26" s="28">
        <v>306988</v>
      </c>
      <c r="I26" s="28">
        <v>400418</v>
      </c>
      <c r="J26" s="28">
        <v>392749</v>
      </c>
    </row>
    <row r="27" spans="1:10" ht="13.5">
      <c r="A27" s="31"/>
      <c r="B27" s="27" t="s">
        <v>4</v>
      </c>
      <c r="C27" s="28">
        <v>362985</v>
      </c>
      <c r="D27" s="28">
        <v>411737</v>
      </c>
      <c r="E27" s="28">
        <v>346748</v>
      </c>
      <c r="F27" s="28">
        <v>333829</v>
      </c>
      <c r="G27" s="28">
        <v>368045</v>
      </c>
      <c r="H27" s="28">
        <v>297603</v>
      </c>
      <c r="I27" s="28">
        <v>378852</v>
      </c>
      <c r="J27" s="28">
        <v>395354</v>
      </c>
    </row>
    <row r="28" spans="1:10" ht="13.5">
      <c r="A28" s="31"/>
      <c r="B28" s="27" t="s">
        <v>5</v>
      </c>
      <c r="C28" s="28">
        <v>691806</v>
      </c>
      <c r="D28" s="28">
        <v>614453</v>
      </c>
      <c r="E28" s="28">
        <v>817173</v>
      </c>
      <c r="F28" s="28">
        <v>551669</v>
      </c>
      <c r="G28" s="28">
        <v>463088</v>
      </c>
      <c r="H28" s="28">
        <v>298531</v>
      </c>
      <c r="I28" s="28">
        <v>901898</v>
      </c>
      <c r="J28" s="28">
        <v>833309</v>
      </c>
    </row>
    <row r="29" spans="1:10" ht="13.5">
      <c r="A29" s="31"/>
      <c r="B29" s="27" t="s">
        <v>6</v>
      </c>
      <c r="C29" s="28">
        <v>594355</v>
      </c>
      <c r="D29" s="28">
        <v>880655</v>
      </c>
      <c r="E29" s="28">
        <v>541301</v>
      </c>
      <c r="F29" s="28">
        <v>537624</v>
      </c>
      <c r="G29" s="28">
        <v>990577</v>
      </c>
      <c r="H29" s="28">
        <v>621991</v>
      </c>
      <c r="I29" s="28">
        <v>555155</v>
      </c>
      <c r="J29" s="28">
        <v>519576</v>
      </c>
    </row>
    <row r="30" spans="1:10" ht="13.5">
      <c r="A30" s="31"/>
      <c r="B30" s="27" t="s">
        <v>7</v>
      </c>
      <c r="C30" s="28">
        <v>382909</v>
      </c>
      <c r="D30" s="28">
        <v>421386</v>
      </c>
      <c r="E30" s="28">
        <v>336535</v>
      </c>
      <c r="F30" s="28">
        <v>340185</v>
      </c>
      <c r="G30" s="28">
        <v>388448</v>
      </c>
      <c r="H30" s="28">
        <v>352324</v>
      </c>
      <c r="I30" s="28">
        <v>403054</v>
      </c>
      <c r="J30" s="28">
        <v>451252</v>
      </c>
    </row>
    <row r="31" spans="1:10" ht="13.5">
      <c r="A31" s="31"/>
      <c r="B31" s="27" t="s">
        <v>8</v>
      </c>
      <c r="C31" s="28">
        <v>361759</v>
      </c>
      <c r="D31" s="28">
        <v>409614</v>
      </c>
      <c r="E31" s="28">
        <v>358678</v>
      </c>
      <c r="F31" s="28">
        <v>342988</v>
      </c>
      <c r="G31" s="28">
        <v>371840</v>
      </c>
      <c r="H31" s="28">
        <v>296830</v>
      </c>
      <c r="I31" s="28">
        <v>374766</v>
      </c>
      <c r="J31" s="28">
        <v>379751</v>
      </c>
    </row>
    <row r="32" spans="1:10" ht="13.5">
      <c r="A32" s="31"/>
      <c r="B32" s="27" t="s">
        <v>9</v>
      </c>
      <c r="C32" s="28">
        <v>374979</v>
      </c>
      <c r="D32" s="28">
        <v>411080</v>
      </c>
      <c r="E32" s="28">
        <v>339275</v>
      </c>
      <c r="F32" s="28">
        <v>341113</v>
      </c>
      <c r="G32" s="28">
        <v>493269</v>
      </c>
      <c r="H32" s="28">
        <v>296591</v>
      </c>
      <c r="I32" s="28">
        <v>391586</v>
      </c>
      <c r="J32" s="28">
        <v>388135</v>
      </c>
    </row>
    <row r="33" spans="1:10" ht="13.5">
      <c r="A33" s="31"/>
      <c r="B33" s="27" t="s">
        <v>10</v>
      </c>
      <c r="C33" s="28">
        <v>397275</v>
      </c>
      <c r="D33" s="28">
        <v>408235</v>
      </c>
      <c r="E33" s="28">
        <v>479640</v>
      </c>
      <c r="F33" s="28">
        <v>339213</v>
      </c>
      <c r="G33" s="28">
        <v>397855</v>
      </c>
      <c r="H33" s="28">
        <v>303936</v>
      </c>
      <c r="I33" s="28">
        <v>399688</v>
      </c>
      <c r="J33" s="28">
        <v>395695</v>
      </c>
    </row>
    <row r="34" spans="1:10" ht="13.5">
      <c r="A34" s="31"/>
      <c r="B34" s="27" t="s">
        <v>11</v>
      </c>
      <c r="C34" s="28">
        <v>890911</v>
      </c>
      <c r="D34" s="28">
        <v>1113994</v>
      </c>
      <c r="E34" s="28">
        <v>822434</v>
      </c>
      <c r="F34" s="28">
        <v>796584</v>
      </c>
      <c r="G34" s="28">
        <v>925064</v>
      </c>
      <c r="H34" s="28">
        <v>669829</v>
      </c>
      <c r="I34" s="28">
        <v>1006825</v>
      </c>
      <c r="J34" s="28">
        <v>1015304</v>
      </c>
    </row>
    <row r="35" spans="1:10" ht="18" customHeight="1">
      <c r="A35" s="31"/>
      <c r="B35" s="27"/>
      <c r="C35" s="59"/>
      <c r="D35" s="31"/>
      <c r="E35" s="31"/>
      <c r="F35" s="60" t="s">
        <v>239</v>
      </c>
      <c r="G35" s="61"/>
      <c r="H35" s="31"/>
      <c r="I35" s="31"/>
      <c r="J35" s="31"/>
    </row>
    <row r="36" spans="1:10" ht="13.5">
      <c r="A36" s="26" t="s">
        <v>210</v>
      </c>
      <c r="B36" s="27" t="s">
        <v>278</v>
      </c>
      <c r="C36" s="28">
        <v>222293</v>
      </c>
      <c r="D36" s="28">
        <v>352416</v>
      </c>
      <c r="E36" s="28">
        <v>300444</v>
      </c>
      <c r="F36" s="28">
        <v>226823</v>
      </c>
      <c r="G36" s="28">
        <v>278314</v>
      </c>
      <c r="H36" s="28">
        <v>157154</v>
      </c>
      <c r="I36" s="28">
        <v>254611</v>
      </c>
      <c r="J36" s="28">
        <v>242577</v>
      </c>
    </row>
    <row r="37" spans="1:10" ht="18" customHeight="1">
      <c r="A37" s="31"/>
      <c r="B37" s="27" t="s">
        <v>240</v>
      </c>
      <c r="C37" s="28">
        <v>183841</v>
      </c>
      <c r="D37" s="28">
        <v>304615</v>
      </c>
      <c r="E37" s="28">
        <v>232855</v>
      </c>
      <c r="F37" s="28">
        <v>173013</v>
      </c>
      <c r="G37" s="28">
        <v>210890</v>
      </c>
      <c r="H37" s="28">
        <v>131924</v>
      </c>
      <c r="I37" s="28">
        <v>204135</v>
      </c>
      <c r="J37" s="28">
        <v>187018</v>
      </c>
    </row>
    <row r="38" spans="1:10" ht="13.5">
      <c r="A38" s="31"/>
      <c r="B38" s="27" t="s">
        <v>1</v>
      </c>
      <c r="C38" s="28">
        <v>190094</v>
      </c>
      <c r="D38" s="28">
        <v>317905</v>
      </c>
      <c r="E38" s="28">
        <v>235802</v>
      </c>
      <c r="F38" s="28">
        <v>214229</v>
      </c>
      <c r="G38" s="28">
        <v>223703</v>
      </c>
      <c r="H38" s="28">
        <v>146126</v>
      </c>
      <c r="I38" s="28">
        <v>204071</v>
      </c>
      <c r="J38" s="28">
        <v>198272</v>
      </c>
    </row>
    <row r="39" spans="1:10" ht="13.5">
      <c r="A39" s="31"/>
      <c r="B39" s="27" t="s">
        <v>2</v>
      </c>
      <c r="C39" s="28">
        <v>197433</v>
      </c>
      <c r="D39" s="28">
        <v>342525</v>
      </c>
      <c r="E39" s="28">
        <v>230919</v>
      </c>
      <c r="F39" s="28">
        <v>182794</v>
      </c>
      <c r="G39" s="28">
        <v>239389</v>
      </c>
      <c r="H39" s="28">
        <v>148710</v>
      </c>
      <c r="I39" s="28">
        <v>202753</v>
      </c>
      <c r="J39" s="28">
        <v>217194</v>
      </c>
    </row>
    <row r="40" spans="1:10" ht="13.5">
      <c r="A40" s="31"/>
      <c r="B40" s="27" t="s">
        <v>3</v>
      </c>
      <c r="C40" s="28">
        <v>195074</v>
      </c>
      <c r="D40" s="28">
        <v>314727</v>
      </c>
      <c r="E40" s="28">
        <v>226062</v>
      </c>
      <c r="F40" s="28">
        <v>191951</v>
      </c>
      <c r="G40" s="28">
        <v>244211</v>
      </c>
      <c r="H40" s="28">
        <v>145219</v>
      </c>
      <c r="I40" s="28">
        <v>207785</v>
      </c>
      <c r="J40" s="28">
        <v>207364</v>
      </c>
    </row>
    <row r="41" spans="1:10" ht="13.5">
      <c r="A41" s="31"/>
      <c r="B41" s="27" t="s">
        <v>4</v>
      </c>
      <c r="C41" s="28">
        <v>189452</v>
      </c>
      <c r="D41" s="28">
        <v>315921</v>
      </c>
      <c r="E41" s="28">
        <v>226273</v>
      </c>
      <c r="F41" s="28">
        <v>177926</v>
      </c>
      <c r="G41" s="28">
        <v>219544</v>
      </c>
      <c r="H41" s="28">
        <v>141173</v>
      </c>
      <c r="I41" s="28">
        <v>201054</v>
      </c>
      <c r="J41" s="28">
        <v>210706</v>
      </c>
    </row>
    <row r="42" spans="1:10" ht="13.5">
      <c r="A42" s="31"/>
      <c r="B42" s="27" t="s">
        <v>5</v>
      </c>
      <c r="C42" s="28">
        <v>304499</v>
      </c>
      <c r="D42" s="28">
        <v>412289</v>
      </c>
      <c r="E42" s="28">
        <v>433359</v>
      </c>
      <c r="F42" s="28">
        <v>347127</v>
      </c>
      <c r="G42" s="28">
        <v>285099</v>
      </c>
      <c r="H42" s="28">
        <v>149858</v>
      </c>
      <c r="I42" s="28">
        <v>452956</v>
      </c>
      <c r="J42" s="28">
        <v>357404</v>
      </c>
    </row>
    <row r="43" spans="1:10" ht="13.5">
      <c r="A43" s="31"/>
      <c r="B43" s="27" t="s">
        <v>6</v>
      </c>
      <c r="C43" s="28">
        <v>257275</v>
      </c>
      <c r="D43" s="28">
        <v>410246</v>
      </c>
      <c r="E43" s="28">
        <v>515646</v>
      </c>
      <c r="F43" s="28">
        <v>233132</v>
      </c>
      <c r="G43" s="28">
        <v>453151</v>
      </c>
      <c r="H43" s="28">
        <v>222180</v>
      </c>
      <c r="I43" s="28">
        <v>266250</v>
      </c>
      <c r="J43" s="28">
        <v>289143</v>
      </c>
    </row>
    <row r="44" spans="1:10" ht="13.5">
      <c r="A44" s="31"/>
      <c r="B44" s="27" t="s">
        <v>7</v>
      </c>
      <c r="C44" s="28">
        <v>198411</v>
      </c>
      <c r="D44" s="28">
        <v>330663</v>
      </c>
      <c r="E44" s="28">
        <v>221309</v>
      </c>
      <c r="F44" s="28">
        <v>195080</v>
      </c>
      <c r="G44" s="28">
        <v>237419</v>
      </c>
      <c r="H44" s="28">
        <v>151773</v>
      </c>
      <c r="I44" s="28">
        <v>209220</v>
      </c>
      <c r="J44" s="28">
        <v>213812</v>
      </c>
    </row>
    <row r="45" spans="1:10" ht="13.5">
      <c r="A45" s="31"/>
      <c r="B45" s="27" t="s">
        <v>8</v>
      </c>
      <c r="C45" s="28">
        <v>190398</v>
      </c>
      <c r="D45" s="28">
        <v>316824</v>
      </c>
      <c r="E45" s="28">
        <v>222622</v>
      </c>
      <c r="F45" s="28">
        <v>183975</v>
      </c>
      <c r="G45" s="28">
        <v>223089</v>
      </c>
      <c r="H45" s="28">
        <v>146467</v>
      </c>
      <c r="I45" s="28">
        <v>204735</v>
      </c>
      <c r="J45" s="28">
        <v>207066</v>
      </c>
    </row>
    <row r="46" spans="1:10" ht="13.5">
      <c r="A46" s="31"/>
      <c r="B46" s="27" t="s">
        <v>9</v>
      </c>
      <c r="C46" s="28">
        <v>191333</v>
      </c>
      <c r="D46" s="28">
        <v>332845</v>
      </c>
      <c r="E46" s="28">
        <v>217772</v>
      </c>
      <c r="F46" s="28">
        <v>188445</v>
      </c>
      <c r="G46" s="28">
        <v>257619</v>
      </c>
      <c r="H46" s="28">
        <v>142660</v>
      </c>
      <c r="I46" s="28">
        <v>203532</v>
      </c>
      <c r="J46" s="28">
        <v>201412</v>
      </c>
    </row>
    <row r="47" spans="1:10" ht="13.5">
      <c r="A47" s="31"/>
      <c r="B47" s="27" t="s">
        <v>10</v>
      </c>
      <c r="C47" s="28">
        <v>207003</v>
      </c>
      <c r="D47" s="28">
        <v>318452</v>
      </c>
      <c r="E47" s="28">
        <v>286498</v>
      </c>
      <c r="F47" s="28">
        <v>188393</v>
      </c>
      <c r="G47" s="28">
        <v>232826</v>
      </c>
      <c r="H47" s="28">
        <v>146976</v>
      </c>
      <c r="I47" s="28">
        <v>216236</v>
      </c>
      <c r="J47" s="28">
        <v>216802</v>
      </c>
    </row>
    <row r="48" spans="1:10" ht="13.5">
      <c r="A48" s="31"/>
      <c r="B48" s="27" t="s">
        <v>11</v>
      </c>
      <c r="C48" s="28">
        <v>360510</v>
      </c>
      <c r="D48" s="28">
        <v>510791</v>
      </c>
      <c r="E48" s="28">
        <v>563031</v>
      </c>
      <c r="F48" s="28">
        <v>455098</v>
      </c>
      <c r="G48" s="28">
        <v>503141</v>
      </c>
      <c r="H48" s="28">
        <v>216717</v>
      </c>
      <c r="I48" s="28">
        <v>477982</v>
      </c>
      <c r="J48" s="28">
        <v>402731</v>
      </c>
    </row>
    <row r="49" spans="1:10" ht="4.5" customHeight="1">
      <c r="A49" s="24"/>
      <c r="B49" s="25"/>
      <c r="C49" s="24"/>
      <c r="D49" s="24"/>
      <c r="E49" s="24"/>
      <c r="F49" s="24"/>
      <c r="G49" s="24"/>
      <c r="H49" s="24"/>
      <c r="I49" s="24"/>
      <c r="J49" s="24"/>
    </row>
    <row r="50" ht="12" customHeight="1">
      <c r="A50" s="32" t="s">
        <v>309</v>
      </c>
    </row>
    <row r="51" ht="12" customHeight="1">
      <c r="A51" s="32" t="s">
        <v>310</v>
      </c>
    </row>
    <row r="52" ht="12" customHeight="1">
      <c r="A52" s="32" t="s">
        <v>311</v>
      </c>
    </row>
    <row r="53" ht="12" customHeight="1">
      <c r="A53" s="32" t="s">
        <v>312</v>
      </c>
    </row>
    <row r="54" spans="1:10" ht="13.5">
      <c r="A54" s="4" t="s">
        <v>276</v>
      </c>
      <c r="B54" s="4"/>
      <c r="C54" s="4"/>
      <c r="D54" s="4"/>
      <c r="E54" s="4"/>
      <c r="F54" s="4"/>
      <c r="G54" s="4"/>
      <c r="H54" s="4"/>
      <c r="I54" s="4"/>
      <c r="J54" s="4"/>
    </row>
  </sheetData>
  <mergeCells count="1">
    <mergeCell ref="A6:B6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2"/>
  <sheetViews>
    <sheetView workbookViewId="0" topLeftCell="A1">
      <selection activeCell="A1" sqref="A1"/>
    </sheetView>
  </sheetViews>
  <sheetFormatPr defaultColWidth="9.00390625" defaultRowHeight="13.5"/>
  <cols>
    <col min="1" max="1" width="7.875" style="57" customWidth="1"/>
    <col min="2" max="2" width="6.625" style="57" customWidth="1"/>
    <col min="3" max="10" width="9.875" style="57" customWidth="1"/>
    <col min="11" max="12" width="3.125" style="57" customWidth="1"/>
    <col min="13" max="22" width="9.375" style="57" customWidth="1"/>
    <col min="23" max="16384" width="9.00390625" style="57" customWidth="1"/>
  </cols>
  <sheetData>
    <row r="1" spans="1:22" ht="13.5">
      <c r="A1" s="4" t="s">
        <v>205</v>
      </c>
      <c r="B1" s="4"/>
      <c r="C1" s="4"/>
      <c r="D1" s="4"/>
      <c r="E1" s="4"/>
      <c r="F1" s="4"/>
      <c r="G1" s="4"/>
      <c r="H1" s="4"/>
      <c r="I1" s="4"/>
      <c r="J1" s="4"/>
      <c r="M1" s="4"/>
      <c r="N1" s="4"/>
      <c r="O1" s="4"/>
      <c r="P1" s="4"/>
      <c r="Q1" s="4"/>
      <c r="R1" s="4"/>
      <c r="S1" s="4"/>
      <c r="T1" s="4"/>
      <c r="U1" s="4"/>
      <c r="V1" s="21" t="s">
        <v>263</v>
      </c>
    </row>
    <row r="2" spans="1:22" ht="13.5">
      <c r="A2" s="4"/>
      <c r="B2" s="4"/>
      <c r="C2" s="4"/>
      <c r="D2" s="4"/>
      <c r="E2" s="4"/>
      <c r="F2" s="4"/>
      <c r="G2" s="4"/>
      <c r="H2" s="4"/>
      <c r="I2" s="4"/>
      <c r="J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4.25">
      <c r="A3" s="1" t="s">
        <v>260</v>
      </c>
      <c r="B3" s="4"/>
      <c r="C3" s="4"/>
      <c r="D3" s="4"/>
      <c r="E3" s="4"/>
      <c r="F3" s="4"/>
      <c r="G3" s="4"/>
      <c r="H3" s="4"/>
      <c r="I3" s="4"/>
      <c r="J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9" customHeight="1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3.5">
      <c r="A5" s="22"/>
      <c r="B5" s="9"/>
      <c r="C5" s="96" t="s">
        <v>49</v>
      </c>
      <c r="D5" s="96"/>
      <c r="E5" s="96"/>
      <c r="F5" s="11"/>
      <c r="G5" s="12"/>
      <c r="H5" s="12"/>
      <c r="I5" s="13" t="s">
        <v>313</v>
      </c>
      <c r="J5" s="12"/>
      <c r="K5" s="62"/>
      <c r="L5" s="62"/>
      <c r="M5" s="14"/>
      <c r="N5" s="96" t="s">
        <v>50</v>
      </c>
      <c r="O5" s="96"/>
      <c r="P5" s="96"/>
      <c r="Q5" s="96"/>
      <c r="R5" s="96"/>
      <c r="S5" s="96"/>
      <c r="T5" s="96"/>
      <c r="U5" s="96"/>
      <c r="V5" s="101"/>
    </row>
    <row r="6" spans="1:22" ht="13.5">
      <c r="A6" s="99" t="s">
        <v>29</v>
      </c>
      <c r="B6" s="100"/>
      <c r="C6" s="96" t="s">
        <v>51</v>
      </c>
      <c r="D6" s="96"/>
      <c r="E6" s="98" t="s">
        <v>78</v>
      </c>
      <c r="F6" s="101" t="s">
        <v>52</v>
      </c>
      <c r="G6" s="69"/>
      <c r="H6" s="95"/>
      <c r="J6" s="13" t="s">
        <v>79</v>
      </c>
      <c r="M6" s="23" t="s">
        <v>80</v>
      </c>
      <c r="N6" s="96" t="s">
        <v>53</v>
      </c>
      <c r="O6" s="96"/>
      <c r="P6" s="96"/>
      <c r="Q6" s="96" t="s">
        <v>54</v>
      </c>
      <c r="R6" s="96"/>
      <c r="S6" s="96"/>
      <c r="T6" s="96" t="s">
        <v>208</v>
      </c>
      <c r="U6" s="96"/>
      <c r="V6" s="101"/>
    </row>
    <row r="7" spans="1:22" ht="13.5">
      <c r="A7" s="24"/>
      <c r="B7" s="25"/>
      <c r="C7" s="10" t="s">
        <v>55</v>
      </c>
      <c r="D7" s="10" t="s">
        <v>56</v>
      </c>
      <c r="E7" s="96"/>
      <c r="F7" s="10" t="s">
        <v>57</v>
      </c>
      <c r="G7" s="10" t="s">
        <v>20</v>
      </c>
      <c r="H7" s="10" t="s">
        <v>21</v>
      </c>
      <c r="I7" s="10" t="s">
        <v>57</v>
      </c>
      <c r="J7" s="10" t="s">
        <v>20</v>
      </c>
      <c r="M7" s="10" t="s">
        <v>21</v>
      </c>
      <c r="N7" s="10" t="s">
        <v>57</v>
      </c>
      <c r="O7" s="10" t="s">
        <v>20</v>
      </c>
      <c r="P7" s="10" t="s">
        <v>21</v>
      </c>
      <c r="Q7" s="10" t="s">
        <v>57</v>
      </c>
      <c r="R7" s="10" t="s">
        <v>20</v>
      </c>
      <c r="S7" s="10" t="s">
        <v>21</v>
      </c>
      <c r="T7" s="10" t="s">
        <v>57</v>
      </c>
      <c r="U7" s="10" t="s">
        <v>20</v>
      </c>
      <c r="V7" s="20" t="s">
        <v>21</v>
      </c>
    </row>
    <row r="8" spans="1:22" ht="4.5" customHeight="1">
      <c r="A8" s="7"/>
      <c r="B8" s="5"/>
      <c r="C8" s="8"/>
      <c r="D8" s="8"/>
      <c r="E8" s="8"/>
      <c r="F8" s="8"/>
      <c r="G8" s="8"/>
      <c r="H8" s="8"/>
      <c r="I8" s="8"/>
      <c r="J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2" customHeight="1">
      <c r="A9" s="26" t="s">
        <v>210</v>
      </c>
      <c r="B9" s="27" t="s">
        <v>279</v>
      </c>
      <c r="C9" s="28">
        <v>1771.4166666666667</v>
      </c>
      <c r="D9" s="28">
        <v>1683.4166666666667</v>
      </c>
      <c r="E9" s="28">
        <v>1029.9166666666667</v>
      </c>
      <c r="F9" s="28">
        <v>719.5</v>
      </c>
      <c r="G9" s="28">
        <v>313.75</v>
      </c>
      <c r="H9" s="28">
        <v>405.75</v>
      </c>
      <c r="I9" s="28">
        <v>655.5</v>
      </c>
      <c r="J9" s="28">
        <v>282.1666666666667</v>
      </c>
      <c r="K9" s="59"/>
      <c r="L9" s="59"/>
      <c r="M9" s="28">
        <v>373.3333333333333</v>
      </c>
      <c r="N9" s="28">
        <v>567.5833333333334</v>
      </c>
      <c r="O9" s="28">
        <v>235.16666666666666</v>
      </c>
      <c r="P9" s="28">
        <v>332.4166666666667</v>
      </c>
      <c r="Q9" s="28">
        <v>2410.5</v>
      </c>
      <c r="R9" s="28">
        <v>1017.8333333333334</v>
      </c>
      <c r="S9" s="28">
        <v>1392.6666666666667</v>
      </c>
      <c r="T9" s="28">
        <v>301140.3333333333</v>
      </c>
      <c r="U9" s="28">
        <v>146825.41666666666</v>
      </c>
      <c r="V9" s="28">
        <v>154315</v>
      </c>
    </row>
    <row r="10" spans="1:22" ht="12" customHeight="1">
      <c r="A10" s="29" t="s">
        <v>314</v>
      </c>
      <c r="B10" s="30" t="s">
        <v>315</v>
      </c>
      <c r="C10" s="28">
        <v>1600</v>
      </c>
      <c r="D10" s="28">
        <v>1667</v>
      </c>
      <c r="E10" s="28">
        <v>1141</v>
      </c>
      <c r="F10" s="28">
        <v>861</v>
      </c>
      <c r="G10" s="28">
        <v>421</v>
      </c>
      <c r="H10" s="28">
        <v>440</v>
      </c>
      <c r="I10" s="28">
        <v>798</v>
      </c>
      <c r="J10" s="28">
        <v>387</v>
      </c>
      <c r="K10" s="59"/>
      <c r="L10" s="59"/>
      <c r="M10" s="28">
        <v>411</v>
      </c>
      <c r="N10" s="28">
        <v>726</v>
      </c>
      <c r="O10" s="28">
        <v>349</v>
      </c>
      <c r="P10" s="28">
        <v>377</v>
      </c>
      <c r="Q10" s="28">
        <v>3234</v>
      </c>
      <c r="R10" s="28">
        <v>1629</v>
      </c>
      <c r="S10" s="28">
        <v>1605</v>
      </c>
      <c r="T10" s="28">
        <v>416200</v>
      </c>
      <c r="U10" s="28">
        <v>235170</v>
      </c>
      <c r="V10" s="28">
        <v>181030</v>
      </c>
    </row>
    <row r="11" spans="1:22" ht="12" customHeight="1">
      <c r="A11" s="26" t="s">
        <v>218</v>
      </c>
      <c r="B11" s="30" t="s">
        <v>314</v>
      </c>
      <c r="C11" s="28">
        <v>1813</v>
      </c>
      <c r="D11" s="28">
        <v>1608</v>
      </c>
      <c r="E11" s="28">
        <v>1056</v>
      </c>
      <c r="F11" s="28">
        <v>733</v>
      </c>
      <c r="G11" s="28">
        <v>330</v>
      </c>
      <c r="H11" s="28">
        <v>403</v>
      </c>
      <c r="I11" s="28">
        <v>683</v>
      </c>
      <c r="J11" s="28">
        <v>304</v>
      </c>
      <c r="K11" s="59"/>
      <c r="L11" s="59"/>
      <c r="M11" s="28">
        <v>378</v>
      </c>
      <c r="N11" s="28">
        <v>614</v>
      </c>
      <c r="O11" s="28">
        <v>273</v>
      </c>
      <c r="P11" s="28">
        <v>342</v>
      </c>
      <c r="Q11" s="28">
        <v>2916</v>
      </c>
      <c r="R11" s="28">
        <v>1417</v>
      </c>
      <c r="S11" s="28">
        <v>1499</v>
      </c>
      <c r="T11" s="28">
        <v>365953</v>
      </c>
      <c r="U11" s="28">
        <v>201735</v>
      </c>
      <c r="V11" s="28">
        <v>164218</v>
      </c>
    </row>
    <row r="12" spans="1:22" ht="12" customHeight="1">
      <c r="A12" s="29" t="s">
        <v>218</v>
      </c>
      <c r="B12" s="30" t="s">
        <v>316</v>
      </c>
      <c r="C12" s="2">
        <v>1662</v>
      </c>
      <c r="D12" s="2">
        <v>1616</v>
      </c>
      <c r="E12" s="2">
        <v>1048</v>
      </c>
      <c r="F12" s="2">
        <v>728</v>
      </c>
      <c r="G12" s="2">
        <v>339</v>
      </c>
      <c r="H12" s="2">
        <v>389</v>
      </c>
      <c r="I12" s="2">
        <v>656</v>
      </c>
      <c r="J12" s="2">
        <v>293</v>
      </c>
      <c r="K12" s="59"/>
      <c r="L12" s="59"/>
      <c r="M12" s="2">
        <v>363</v>
      </c>
      <c r="N12" s="2">
        <v>568</v>
      </c>
      <c r="O12" s="2">
        <v>248</v>
      </c>
      <c r="P12" s="2">
        <v>320</v>
      </c>
      <c r="Q12" s="2">
        <v>2648</v>
      </c>
      <c r="R12" s="2">
        <v>1237</v>
      </c>
      <c r="S12" s="2">
        <v>1411</v>
      </c>
      <c r="T12" s="2">
        <v>372221</v>
      </c>
      <c r="U12" s="2">
        <v>198158</v>
      </c>
      <c r="V12" s="2">
        <v>174063</v>
      </c>
    </row>
    <row r="13" spans="1:22" ht="15" customHeight="1">
      <c r="A13" s="29" t="s">
        <v>314</v>
      </c>
      <c r="B13" s="30" t="s">
        <v>280</v>
      </c>
      <c r="C13" s="2">
        <v>1706</v>
      </c>
      <c r="D13" s="2">
        <v>1652</v>
      </c>
      <c r="E13" s="2">
        <v>1112</v>
      </c>
      <c r="F13" s="2">
        <v>805</v>
      </c>
      <c r="G13" s="2">
        <v>365</v>
      </c>
      <c r="H13" s="2">
        <v>440</v>
      </c>
      <c r="I13" s="2">
        <v>654</v>
      </c>
      <c r="J13" s="2">
        <v>296</v>
      </c>
      <c r="K13" s="2"/>
      <c r="L13" s="2"/>
      <c r="M13" s="2">
        <v>358</v>
      </c>
      <c r="N13" s="2">
        <v>570</v>
      </c>
      <c r="O13" s="2">
        <v>256</v>
      </c>
      <c r="P13" s="2">
        <v>314</v>
      </c>
      <c r="Q13" s="2">
        <v>2755</v>
      </c>
      <c r="R13" s="2">
        <v>1301</v>
      </c>
      <c r="S13" s="2">
        <v>1454</v>
      </c>
      <c r="T13" s="2">
        <v>365161</v>
      </c>
      <c r="U13" s="2">
        <v>194687</v>
      </c>
      <c r="V13" s="2">
        <v>170474</v>
      </c>
    </row>
    <row r="14" spans="1:22" ht="15.75" customHeight="1">
      <c r="A14" s="31"/>
      <c r="B14" s="27" t="s">
        <v>19</v>
      </c>
      <c r="C14" s="2">
        <v>1130</v>
      </c>
      <c r="D14" s="2">
        <v>1553</v>
      </c>
      <c r="E14" s="2">
        <v>1083</v>
      </c>
      <c r="F14" s="2">
        <v>995</v>
      </c>
      <c r="G14" s="2">
        <v>514</v>
      </c>
      <c r="H14" s="2">
        <v>481</v>
      </c>
      <c r="I14" s="2">
        <v>835</v>
      </c>
      <c r="J14" s="2">
        <v>439</v>
      </c>
      <c r="K14" s="63"/>
      <c r="L14" s="2"/>
      <c r="M14" s="2">
        <v>396</v>
      </c>
      <c r="N14" s="2">
        <v>530</v>
      </c>
      <c r="O14" s="2">
        <v>250</v>
      </c>
      <c r="P14" s="2">
        <v>280</v>
      </c>
      <c r="Q14" s="2">
        <v>2524</v>
      </c>
      <c r="R14" s="2">
        <v>1214</v>
      </c>
      <c r="S14" s="2">
        <v>1310</v>
      </c>
      <c r="T14" s="2">
        <v>377723</v>
      </c>
      <c r="U14" s="2">
        <v>205129</v>
      </c>
      <c r="V14" s="2">
        <v>172594</v>
      </c>
    </row>
    <row r="15" spans="1:22" ht="12" customHeight="1">
      <c r="A15" s="31"/>
      <c r="B15" s="27" t="s">
        <v>1</v>
      </c>
      <c r="C15" s="2">
        <v>1330</v>
      </c>
      <c r="D15" s="2">
        <v>1369</v>
      </c>
      <c r="E15" s="2">
        <v>867</v>
      </c>
      <c r="F15" s="2">
        <v>659</v>
      </c>
      <c r="G15" s="2">
        <v>297</v>
      </c>
      <c r="H15" s="2">
        <v>362</v>
      </c>
      <c r="I15" s="2">
        <v>546</v>
      </c>
      <c r="J15" s="2">
        <v>256</v>
      </c>
      <c r="K15" s="2"/>
      <c r="L15" s="2"/>
      <c r="M15" s="2">
        <v>290</v>
      </c>
      <c r="N15" s="2">
        <v>715</v>
      </c>
      <c r="O15" s="2">
        <v>395</v>
      </c>
      <c r="P15" s="2">
        <v>320</v>
      </c>
      <c r="Q15" s="2">
        <v>2630</v>
      </c>
      <c r="R15" s="2">
        <v>1320</v>
      </c>
      <c r="S15" s="2">
        <v>1310</v>
      </c>
      <c r="T15" s="2">
        <v>365618</v>
      </c>
      <c r="U15" s="2">
        <v>200703</v>
      </c>
      <c r="V15" s="2">
        <v>164915</v>
      </c>
    </row>
    <row r="16" spans="1:22" ht="12" customHeight="1">
      <c r="A16" s="31"/>
      <c r="B16" s="27" t="s">
        <v>2</v>
      </c>
      <c r="C16" s="2">
        <v>1449</v>
      </c>
      <c r="D16" s="2">
        <v>1936</v>
      </c>
      <c r="E16" s="2">
        <v>1315</v>
      </c>
      <c r="F16" s="2">
        <v>765</v>
      </c>
      <c r="G16" s="2">
        <v>358</v>
      </c>
      <c r="H16" s="2">
        <v>407</v>
      </c>
      <c r="I16" s="2">
        <v>632</v>
      </c>
      <c r="J16" s="2">
        <v>303</v>
      </c>
      <c r="K16" s="63"/>
      <c r="L16" s="63"/>
      <c r="M16" s="2">
        <v>329</v>
      </c>
      <c r="N16" s="2">
        <v>483</v>
      </c>
      <c r="O16" s="2">
        <v>239</v>
      </c>
      <c r="P16" s="2">
        <v>244</v>
      </c>
      <c r="Q16" s="2">
        <v>2558</v>
      </c>
      <c r="R16" s="2">
        <v>1306</v>
      </c>
      <c r="S16" s="2">
        <v>1252</v>
      </c>
      <c r="T16" s="2">
        <v>372695</v>
      </c>
      <c r="U16" s="2">
        <v>211968</v>
      </c>
      <c r="V16" s="2">
        <v>160727</v>
      </c>
    </row>
    <row r="17" spans="1:22" ht="12" customHeight="1">
      <c r="A17" s="31"/>
      <c r="B17" s="27" t="s">
        <v>3</v>
      </c>
      <c r="C17" s="2">
        <v>3702</v>
      </c>
      <c r="D17" s="2">
        <v>3012</v>
      </c>
      <c r="E17" s="2">
        <v>2367</v>
      </c>
      <c r="F17" s="2">
        <v>1386</v>
      </c>
      <c r="G17" s="2">
        <v>545</v>
      </c>
      <c r="H17" s="2">
        <v>841</v>
      </c>
      <c r="I17" s="2">
        <v>1018</v>
      </c>
      <c r="J17" s="2">
        <v>360</v>
      </c>
      <c r="K17" s="63"/>
      <c r="L17" s="63"/>
      <c r="M17" s="2">
        <v>658</v>
      </c>
      <c r="N17" s="2">
        <v>542</v>
      </c>
      <c r="O17" s="2">
        <v>250</v>
      </c>
      <c r="P17" s="2">
        <v>292</v>
      </c>
      <c r="Q17" s="2">
        <v>2744</v>
      </c>
      <c r="R17" s="2">
        <v>1390</v>
      </c>
      <c r="S17" s="2">
        <v>1354</v>
      </c>
      <c r="T17" s="2">
        <v>316438</v>
      </c>
      <c r="U17" s="2">
        <v>179676</v>
      </c>
      <c r="V17" s="2">
        <v>136761</v>
      </c>
    </row>
    <row r="18" spans="1:22" ht="12" customHeight="1">
      <c r="A18" s="31"/>
      <c r="B18" s="27" t="s">
        <v>4</v>
      </c>
      <c r="C18" s="2">
        <v>2584</v>
      </c>
      <c r="D18" s="2">
        <v>1793</v>
      </c>
      <c r="E18" s="2">
        <v>1190</v>
      </c>
      <c r="F18" s="2">
        <v>950</v>
      </c>
      <c r="G18" s="2">
        <v>399</v>
      </c>
      <c r="H18" s="2">
        <v>551</v>
      </c>
      <c r="I18" s="2">
        <v>820</v>
      </c>
      <c r="J18" s="2">
        <v>349</v>
      </c>
      <c r="K18" s="63"/>
      <c r="L18" s="63"/>
      <c r="M18" s="2">
        <v>471</v>
      </c>
      <c r="N18" s="2">
        <v>905</v>
      </c>
      <c r="O18" s="2">
        <v>337</v>
      </c>
      <c r="P18" s="2">
        <v>568</v>
      </c>
      <c r="Q18" s="2">
        <v>3116</v>
      </c>
      <c r="R18" s="2">
        <v>1479</v>
      </c>
      <c r="S18" s="2">
        <v>1637</v>
      </c>
      <c r="T18" s="2">
        <v>418418</v>
      </c>
      <c r="U18" s="2">
        <v>230441</v>
      </c>
      <c r="V18" s="2">
        <v>187977</v>
      </c>
    </row>
    <row r="19" spans="1:22" ht="12" customHeight="1">
      <c r="A19" s="31"/>
      <c r="B19" s="27" t="s">
        <v>5</v>
      </c>
      <c r="C19" s="2">
        <v>1441</v>
      </c>
      <c r="D19" s="2">
        <v>1386</v>
      </c>
      <c r="E19" s="2">
        <v>783</v>
      </c>
      <c r="F19" s="2">
        <v>714</v>
      </c>
      <c r="G19" s="2">
        <v>318</v>
      </c>
      <c r="H19" s="2">
        <v>396</v>
      </c>
      <c r="I19" s="2">
        <v>564</v>
      </c>
      <c r="J19" s="2">
        <v>236</v>
      </c>
      <c r="K19" s="63"/>
      <c r="L19" s="63"/>
      <c r="M19" s="2">
        <v>328</v>
      </c>
      <c r="N19" s="2">
        <v>459</v>
      </c>
      <c r="O19" s="2">
        <v>193</v>
      </c>
      <c r="P19" s="2">
        <v>266</v>
      </c>
      <c r="Q19" s="2">
        <v>2951</v>
      </c>
      <c r="R19" s="2">
        <v>1375</v>
      </c>
      <c r="S19" s="2">
        <v>1576</v>
      </c>
      <c r="T19" s="2">
        <v>358959</v>
      </c>
      <c r="U19" s="2">
        <v>187344</v>
      </c>
      <c r="V19" s="2">
        <v>171615</v>
      </c>
    </row>
    <row r="20" spans="1:22" ht="15.75" customHeight="1">
      <c r="A20" s="31"/>
      <c r="B20" s="27" t="s">
        <v>6</v>
      </c>
      <c r="C20" s="2">
        <v>1684</v>
      </c>
      <c r="D20" s="2">
        <v>1702</v>
      </c>
      <c r="E20" s="2">
        <v>1096</v>
      </c>
      <c r="F20" s="2">
        <v>738</v>
      </c>
      <c r="G20" s="2">
        <v>310</v>
      </c>
      <c r="H20" s="2">
        <v>428</v>
      </c>
      <c r="I20" s="2">
        <v>604</v>
      </c>
      <c r="J20" s="2">
        <v>254</v>
      </c>
      <c r="K20" s="63"/>
      <c r="L20" s="63"/>
      <c r="M20" s="2">
        <v>350</v>
      </c>
      <c r="N20" s="2">
        <v>549</v>
      </c>
      <c r="O20" s="2">
        <v>214</v>
      </c>
      <c r="P20" s="2">
        <v>335</v>
      </c>
      <c r="Q20" s="2">
        <v>3046</v>
      </c>
      <c r="R20" s="2">
        <v>1367</v>
      </c>
      <c r="S20" s="2">
        <v>1679</v>
      </c>
      <c r="T20" s="2">
        <v>400961</v>
      </c>
      <c r="U20" s="2">
        <v>204074</v>
      </c>
      <c r="V20" s="2">
        <v>196887</v>
      </c>
    </row>
    <row r="21" spans="1:22" ht="12" customHeight="1">
      <c r="A21" s="31"/>
      <c r="B21" s="27" t="s">
        <v>7</v>
      </c>
      <c r="C21" s="2">
        <v>1406</v>
      </c>
      <c r="D21" s="2">
        <v>1311</v>
      </c>
      <c r="E21" s="2">
        <v>904</v>
      </c>
      <c r="F21" s="2">
        <v>721</v>
      </c>
      <c r="G21" s="2">
        <v>319</v>
      </c>
      <c r="H21" s="2">
        <v>402</v>
      </c>
      <c r="I21" s="2">
        <v>587</v>
      </c>
      <c r="J21" s="2">
        <v>254</v>
      </c>
      <c r="K21" s="63"/>
      <c r="L21" s="63"/>
      <c r="M21" s="2">
        <v>333</v>
      </c>
      <c r="N21" s="2">
        <v>577</v>
      </c>
      <c r="O21" s="2">
        <v>222</v>
      </c>
      <c r="P21" s="2">
        <v>355</v>
      </c>
      <c r="Q21" s="2">
        <v>3002</v>
      </c>
      <c r="R21" s="2">
        <v>1332</v>
      </c>
      <c r="S21" s="2">
        <v>1670</v>
      </c>
      <c r="T21" s="2">
        <v>384099</v>
      </c>
      <c r="U21" s="2">
        <v>196023</v>
      </c>
      <c r="V21" s="2">
        <v>188075</v>
      </c>
    </row>
    <row r="22" spans="1:22" ht="12" customHeight="1">
      <c r="A22" s="31"/>
      <c r="B22" s="27" t="s">
        <v>8</v>
      </c>
      <c r="C22" s="2">
        <v>1422</v>
      </c>
      <c r="D22" s="2">
        <v>1481</v>
      </c>
      <c r="E22" s="2">
        <v>962</v>
      </c>
      <c r="F22" s="2">
        <v>690</v>
      </c>
      <c r="G22" s="2">
        <v>314</v>
      </c>
      <c r="H22" s="2">
        <v>376</v>
      </c>
      <c r="I22" s="2">
        <v>548</v>
      </c>
      <c r="J22" s="2">
        <v>252</v>
      </c>
      <c r="K22" s="63"/>
      <c r="L22" s="63"/>
      <c r="M22" s="2">
        <v>296</v>
      </c>
      <c r="N22" s="2">
        <v>487</v>
      </c>
      <c r="O22" s="2">
        <v>217</v>
      </c>
      <c r="P22" s="2">
        <v>270</v>
      </c>
      <c r="Q22" s="2">
        <v>2879</v>
      </c>
      <c r="R22" s="2">
        <v>1310</v>
      </c>
      <c r="S22" s="2">
        <v>1569</v>
      </c>
      <c r="T22" s="2">
        <v>347107</v>
      </c>
      <c r="U22" s="2">
        <v>178017</v>
      </c>
      <c r="V22" s="2">
        <v>169090</v>
      </c>
    </row>
    <row r="23" spans="1:22" ht="12" customHeight="1">
      <c r="A23" s="31"/>
      <c r="B23" s="27" t="s">
        <v>9</v>
      </c>
      <c r="C23" s="2">
        <v>1587</v>
      </c>
      <c r="D23" s="2">
        <v>1764</v>
      </c>
      <c r="E23" s="2">
        <v>1203</v>
      </c>
      <c r="F23" s="2">
        <v>862</v>
      </c>
      <c r="G23" s="2">
        <v>426</v>
      </c>
      <c r="H23" s="2">
        <v>436</v>
      </c>
      <c r="I23" s="2">
        <v>716</v>
      </c>
      <c r="J23" s="2">
        <v>366</v>
      </c>
      <c r="K23" s="63"/>
      <c r="L23" s="63"/>
      <c r="M23" s="2">
        <v>350</v>
      </c>
      <c r="N23" s="2">
        <v>542</v>
      </c>
      <c r="O23" s="2">
        <v>250</v>
      </c>
      <c r="P23" s="2">
        <v>292</v>
      </c>
      <c r="Q23" s="2">
        <v>2614</v>
      </c>
      <c r="R23" s="2">
        <v>1163</v>
      </c>
      <c r="S23" s="2">
        <v>1451</v>
      </c>
      <c r="T23" s="2">
        <v>381609</v>
      </c>
      <c r="U23" s="2">
        <v>193964</v>
      </c>
      <c r="V23" s="2">
        <v>187645</v>
      </c>
    </row>
    <row r="24" spans="1:22" ht="12" customHeight="1">
      <c r="A24" s="31"/>
      <c r="B24" s="27" t="s">
        <v>10</v>
      </c>
      <c r="C24" s="2">
        <v>1482</v>
      </c>
      <c r="D24" s="2">
        <v>1386</v>
      </c>
      <c r="E24" s="2">
        <v>860</v>
      </c>
      <c r="F24" s="2">
        <v>684</v>
      </c>
      <c r="G24" s="2">
        <v>344</v>
      </c>
      <c r="H24" s="2">
        <v>340</v>
      </c>
      <c r="I24" s="2">
        <v>587</v>
      </c>
      <c r="J24" s="2">
        <v>291</v>
      </c>
      <c r="K24" s="63"/>
      <c r="L24" s="63"/>
      <c r="M24" s="2">
        <v>296</v>
      </c>
      <c r="N24" s="2">
        <v>602</v>
      </c>
      <c r="O24" s="2">
        <v>297</v>
      </c>
      <c r="P24" s="2">
        <v>305</v>
      </c>
      <c r="Q24" s="2">
        <v>2540</v>
      </c>
      <c r="R24" s="2">
        <v>1189</v>
      </c>
      <c r="S24" s="2">
        <v>1351</v>
      </c>
      <c r="T24" s="2">
        <v>347559</v>
      </c>
      <c r="U24" s="2">
        <v>183164</v>
      </c>
      <c r="V24" s="2">
        <v>164395</v>
      </c>
    </row>
    <row r="25" spans="1:22" ht="12" customHeight="1">
      <c r="A25" s="31"/>
      <c r="B25" s="27" t="s">
        <v>11</v>
      </c>
      <c r="C25" s="2">
        <v>1251</v>
      </c>
      <c r="D25" s="2">
        <v>1125</v>
      </c>
      <c r="E25" s="2">
        <v>715</v>
      </c>
      <c r="F25" s="2">
        <v>495</v>
      </c>
      <c r="G25" s="2">
        <v>238</v>
      </c>
      <c r="H25" s="2">
        <v>257</v>
      </c>
      <c r="I25" s="2">
        <v>392</v>
      </c>
      <c r="J25" s="2">
        <v>186</v>
      </c>
      <c r="K25" s="63"/>
      <c r="L25" s="63"/>
      <c r="M25" s="2">
        <v>206</v>
      </c>
      <c r="N25" s="2">
        <v>445</v>
      </c>
      <c r="O25" s="2">
        <v>203</v>
      </c>
      <c r="P25" s="2">
        <v>242</v>
      </c>
      <c r="Q25" s="2">
        <v>2454</v>
      </c>
      <c r="R25" s="2">
        <v>1166</v>
      </c>
      <c r="S25" s="2">
        <v>1288</v>
      </c>
      <c r="T25" s="2">
        <v>310745</v>
      </c>
      <c r="U25" s="2">
        <v>165738</v>
      </c>
      <c r="V25" s="2">
        <v>145007</v>
      </c>
    </row>
    <row r="26" spans="1:22" ht="4.5" customHeight="1">
      <c r="A26" s="24"/>
      <c r="B26" s="25"/>
      <c r="C26" s="24"/>
      <c r="D26" s="24"/>
      <c r="E26" s="24"/>
      <c r="F26" s="24"/>
      <c r="G26" s="24"/>
      <c r="H26" s="24"/>
      <c r="I26" s="24"/>
      <c r="J26" s="24"/>
      <c r="M26" s="24"/>
      <c r="N26" s="24"/>
      <c r="O26" s="24"/>
      <c r="P26" s="24"/>
      <c r="Q26" s="24"/>
      <c r="R26" s="24"/>
      <c r="S26" s="24"/>
      <c r="T26" s="24"/>
      <c r="U26" s="24"/>
      <c r="V26" s="24"/>
    </row>
    <row r="27" spans="1:22" ht="12" customHeight="1">
      <c r="A27" s="32" t="s">
        <v>31</v>
      </c>
      <c r="B27" s="4"/>
      <c r="C27" s="4"/>
      <c r="D27" s="4"/>
      <c r="E27" s="4"/>
      <c r="F27" s="4"/>
      <c r="G27" s="4"/>
      <c r="H27" s="4"/>
      <c r="I27" s="4"/>
      <c r="J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3.5">
      <c r="A28" s="4" t="s">
        <v>225</v>
      </c>
      <c r="B28" s="4"/>
      <c r="C28" s="4"/>
      <c r="D28" s="4"/>
      <c r="E28" s="4"/>
      <c r="F28" s="4"/>
      <c r="G28" s="4"/>
      <c r="H28" s="4"/>
      <c r="I28" s="4"/>
      <c r="J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3.5">
      <c r="A29" s="4"/>
      <c r="B29" s="4"/>
      <c r="C29" s="4"/>
      <c r="D29" s="4"/>
      <c r="E29" s="4"/>
      <c r="F29" s="4"/>
      <c r="G29" s="4"/>
      <c r="H29" s="4"/>
      <c r="I29" s="4"/>
      <c r="J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4.25">
      <c r="A30" s="1" t="s">
        <v>261</v>
      </c>
      <c r="B30" s="4"/>
      <c r="C30" s="4"/>
      <c r="D30" s="4"/>
      <c r="E30" s="4"/>
      <c r="F30" s="4"/>
      <c r="G30" s="4"/>
      <c r="H30" s="4"/>
      <c r="I30" s="4"/>
      <c r="J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9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3.5">
      <c r="A32" s="22"/>
      <c r="B32" s="9"/>
      <c r="C32" s="96" t="s">
        <v>58</v>
      </c>
      <c r="D32" s="96"/>
      <c r="E32" s="96"/>
      <c r="F32" s="96"/>
      <c r="G32" s="96"/>
      <c r="H32" s="96" t="s">
        <v>59</v>
      </c>
      <c r="I32" s="96"/>
      <c r="J32" s="96"/>
      <c r="M32" s="96" t="s">
        <v>60</v>
      </c>
      <c r="N32" s="96"/>
      <c r="O32" s="96"/>
      <c r="P32" s="96" t="s">
        <v>32</v>
      </c>
      <c r="Q32" s="96"/>
      <c r="R32" s="96"/>
      <c r="S32" s="96"/>
      <c r="T32" s="33"/>
      <c r="U32" s="34"/>
      <c r="V32" s="35"/>
    </row>
    <row r="33" spans="1:22" ht="13.5">
      <c r="A33" s="99" t="s">
        <v>29</v>
      </c>
      <c r="B33" s="100"/>
      <c r="C33" s="96" t="s">
        <v>61</v>
      </c>
      <c r="D33" s="96"/>
      <c r="E33" s="96" t="s">
        <v>62</v>
      </c>
      <c r="F33" s="96"/>
      <c r="G33" s="96"/>
      <c r="H33" s="96" t="s">
        <v>63</v>
      </c>
      <c r="I33" s="96" t="s">
        <v>20</v>
      </c>
      <c r="J33" s="96" t="s">
        <v>21</v>
      </c>
      <c r="M33" s="96" t="s">
        <v>63</v>
      </c>
      <c r="N33" s="96" t="s">
        <v>20</v>
      </c>
      <c r="O33" s="96" t="s">
        <v>21</v>
      </c>
      <c r="P33" s="96" t="s">
        <v>64</v>
      </c>
      <c r="Q33" s="96"/>
      <c r="R33" s="96" t="s">
        <v>33</v>
      </c>
      <c r="S33" s="96"/>
      <c r="T33" s="36" t="s">
        <v>65</v>
      </c>
      <c r="U33" s="70" t="s">
        <v>66</v>
      </c>
      <c r="V33" s="99"/>
    </row>
    <row r="34" spans="1:22" ht="13.5">
      <c r="A34" s="24"/>
      <c r="B34" s="25"/>
      <c r="C34" s="96"/>
      <c r="D34" s="96"/>
      <c r="E34" s="10" t="s">
        <v>63</v>
      </c>
      <c r="F34" s="10" t="s">
        <v>20</v>
      </c>
      <c r="G34" s="10" t="s">
        <v>21</v>
      </c>
      <c r="H34" s="96"/>
      <c r="I34" s="96"/>
      <c r="J34" s="96"/>
      <c r="M34" s="96"/>
      <c r="N34" s="96"/>
      <c r="O34" s="96"/>
      <c r="P34" s="96"/>
      <c r="Q34" s="96"/>
      <c r="R34" s="96"/>
      <c r="S34" s="96"/>
      <c r="T34" s="38"/>
      <c r="U34" s="39"/>
      <c r="V34" s="40"/>
    </row>
    <row r="35" spans="1:22" ht="4.5" customHeight="1">
      <c r="A35" s="7"/>
      <c r="B35" s="5"/>
      <c r="C35" s="37"/>
      <c r="D35" s="8"/>
      <c r="E35" s="8"/>
      <c r="F35" s="8"/>
      <c r="G35" s="8"/>
      <c r="H35" s="8"/>
      <c r="I35" s="8"/>
      <c r="J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6" spans="1:22" ht="12" customHeight="1">
      <c r="A36" s="26" t="s">
        <v>210</v>
      </c>
      <c r="B36" s="27" t="s">
        <v>279</v>
      </c>
      <c r="C36" s="41"/>
      <c r="D36" s="42">
        <v>2439</v>
      </c>
      <c r="E36" s="17">
        <v>7780.833333333333</v>
      </c>
      <c r="F36" s="17">
        <v>3692.1666666666665</v>
      </c>
      <c r="G36" s="17">
        <v>4050.75</v>
      </c>
      <c r="H36" s="17">
        <v>3180.4166666666665</v>
      </c>
      <c r="I36" s="17">
        <v>1904.75</v>
      </c>
      <c r="J36" s="17">
        <v>1260.75</v>
      </c>
      <c r="K36" s="59"/>
      <c r="L36" s="59"/>
      <c r="M36" s="15">
        <v>565.9166666666666</v>
      </c>
      <c r="N36" s="15">
        <v>309</v>
      </c>
      <c r="O36" s="15">
        <v>254.33333333333334</v>
      </c>
      <c r="P36" s="28"/>
      <c r="Q36" s="16">
        <v>2134.5</v>
      </c>
      <c r="R36" s="28"/>
      <c r="S36" s="16">
        <v>5782.333333333333</v>
      </c>
      <c r="T36" s="17">
        <v>544.9166666666666</v>
      </c>
      <c r="V36" s="18">
        <v>0.74</v>
      </c>
    </row>
    <row r="37" spans="1:22" ht="12" customHeight="1">
      <c r="A37" s="26" t="s">
        <v>218</v>
      </c>
      <c r="B37" s="30" t="s">
        <v>315</v>
      </c>
      <c r="C37" s="41"/>
      <c r="D37" s="43">
        <v>2381</v>
      </c>
      <c r="E37" s="17">
        <v>10270</v>
      </c>
      <c r="F37" s="17">
        <v>5349.583333333333</v>
      </c>
      <c r="G37" s="17">
        <v>4873.333333333333</v>
      </c>
      <c r="H37" s="17">
        <v>5393.916666666667</v>
      </c>
      <c r="I37" s="17">
        <v>3425.25</v>
      </c>
      <c r="J37" s="17">
        <v>1947</v>
      </c>
      <c r="K37" s="59"/>
      <c r="L37" s="59"/>
      <c r="M37" s="15">
        <v>610.5</v>
      </c>
      <c r="N37" s="15">
        <v>325.4166666666667</v>
      </c>
      <c r="O37" s="15">
        <v>281.0833333333333</v>
      </c>
      <c r="P37" s="28"/>
      <c r="Q37" s="16">
        <v>1849.75</v>
      </c>
      <c r="R37" s="28"/>
      <c r="S37" s="16">
        <v>4719.25</v>
      </c>
      <c r="T37" s="17">
        <v>566.75</v>
      </c>
      <c r="V37" s="18">
        <v>0.46</v>
      </c>
    </row>
    <row r="38" spans="1:22" ht="12" customHeight="1">
      <c r="A38" s="26" t="s">
        <v>218</v>
      </c>
      <c r="B38" s="30" t="s">
        <v>314</v>
      </c>
      <c r="C38" s="41"/>
      <c r="D38" s="43">
        <v>2294</v>
      </c>
      <c r="E38" s="17">
        <v>10095.75</v>
      </c>
      <c r="F38" s="17">
        <v>5330.5</v>
      </c>
      <c r="G38" s="17">
        <v>4649.666666666667</v>
      </c>
      <c r="H38" s="17">
        <v>5448.166666666667</v>
      </c>
      <c r="I38" s="17">
        <v>3447</v>
      </c>
      <c r="J38" s="17">
        <v>1881.9166666666667</v>
      </c>
      <c r="K38" s="59"/>
      <c r="L38" s="59"/>
      <c r="M38" s="15">
        <v>617</v>
      </c>
      <c r="N38" s="15">
        <v>328</v>
      </c>
      <c r="O38" s="15">
        <v>271</v>
      </c>
      <c r="P38" s="28"/>
      <c r="Q38" s="16">
        <v>1820.75</v>
      </c>
      <c r="R38" s="28"/>
      <c r="S38" s="16">
        <v>4433.583333333333</v>
      </c>
      <c r="T38" s="17">
        <v>578.0833333333334</v>
      </c>
      <c r="V38" s="18">
        <v>0.44</v>
      </c>
    </row>
    <row r="39" spans="1:22" ht="12" customHeight="1">
      <c r="A39" s="26" t="s">
        <v>218</v>
      </c>
      <c r="B39" s="30" t="s">
        <v>316</v>
      </c>
      <c r="C39" s="41"/>
      <c r="D39" s="43">
        <v>2060.25</v>
      </c>
      <c r="E39" s="17">
        <v>8988.166666666666</v>
      </c>
      <c r="F39" s="17">
        <v>4548.916666666667</v>
      </c>
      <c r="G39" s="17">
        <v>4413.416666666667</v>
      </c>
      <c r="H39" s="17">
        <v>4498.083333333333</v>
      </c>
      <c r="I39" s="17">
        <v>2888.3333333333335</v>
      </c>
      <c r="J39" s="17">
        <v>1599.9166666666667</v>
      </c>
      <c r="K39" s="59"/>
      <c r="L39" s="59"/>
      <c r="M39" s="15">
        <v>574.8333333333334</v>
      </c>
      <c r="N39" s="15">
        <v>305.9166666666667</v>
      </c>
      <c r="O39" s="15">
        <v>266.5833333333333</v>
      </c>
      <c r="P39" s="28"/>
      <c r="Q39" s="16">
        <v>1898.0833333333333</v>
      </c>
      <c r="R39" s="28"/>
      <c r="S39" s="16">
        <v>4823.833333333333</v>
      </c>
      <c r="T39" s="17">
        <v>575.25</v>
      </c>
      <c r="V39" s="18">
        <v>0.54</v>
      </c>
    </row>
    <row r="40" spans="1:22" ht="15" customHeight="1">
      <c r="A40" s="29" t="s">
        <v>218</v>
      </c>
      <c r="B40" s="30" t="s">
        <v>280</v>
      </c>
      <c r="C40" s="41"/>
      <c r="D40" s="42">
        <f>AVERAGE(D41:D52)</f>
        <v>1868.5833333333333</v>
      </c>
      <c r="E40" s="17">
        <f>AVERAGE(E41:E52)</f>
        <v>8493.583333333334</v>
      </c>
      <c r="F40" s="17">
        <f aca="true" t="shared" si="0" ref="F40:O40">AVERAGE(F41:F52)</f>
        <v>4308.75</v>
      </c>
      <c r="G40" s="17">
        <f t="shared" si="0"/>
        <v>4173.25</v>
      </c>
      <c r="H40" s="17">
        <f t="shared" si="0"/>
        <v>4200.833333333333</v>
      </c>
      <c r="I40" s="17">
        <f t="shared" si="0"/>
        <v>2692.5</v>
      </c>
      <c r="J40" s="17">
        <v>1506</v>
      </c>
      <c r="K40" s="28"/>
      <c r="L40" s="28"/>
      <c r="M40" s="15">
        <f t="shared" si="0"/>
        <v>569.5</v>
      </c>
      <c r="N40" s="15">
        <f t="shared" si="0"/>
        <v>317.5833333333333</v>
      </c>
      <c r="O40" s="15">
        <f t="shared" si="0"/>
        <v>251.41666666666666</v>
      </c>
      <c r="P40" s="28"/>
      <c r="Q40" s="16">
        <f>AVERAGE(Q41:Q52)</f>
        <v>2476.1666666666665</v>
      </c>
      <c r="R40" s="28"/>
      <c r="S40" s="16">
        <f>AVERAGE(S41:S52)</f>
        <v>6431.083333333333</v>
      </c>
      <c r="T40" s="17">
        <f>AVERAGE(T41:T52)</f>
        <v>590.6666666666666</v>
      </c>
      <c r="V40" s="18">
        <f aca="true" t="shared" si="1" ref="V40:V52">ROUND(S40/E40,2)</f>
        <v>0.76</v>
      </c>
    </row>
    <row r="41" spans="1:22" ht="15.75" customHeight="1">
      <c r="A41" s="31"/>
      <c r="B41" s="27" t="s">
        <v>19</v>
      </c>
      <c r="C41" s="41"/>
      <c r="D41" s="43">
        <v>2061</v>
      </c>
      <c r="E41" s="17">
        <v>7864</v>
      </c>
      <c r="F41" s="17">
        <v>4158</v>
      </c>
      <c r="G41" s="17">
        <v>3692</v>
      </c>
      <c r="H41" s="17">
        <v>4039</v>
      </c>
      <c r="I41" s="17">
        <v>2718</v>
      </c>
      <c r="J41" s="17">
        <v>1314</v>
      </c>
      <c r="K41" s="59"/>
      <c r="L41" s="59"/>
      <c r="M41" s="15">
        <v>442</v>
      </c>
      <c r="N41" s="15">
        <v>255</v>
      </c>
      <c r="O41" s="15">
        <v>187</v>
      </c>
      <c r="P41" s="28"/>
      <c r="Q41" s="16">
        <v>2479</v>
      </c>
      <c r="R41" s="28"/>
      <c r="S41" s="16">
        <v>5459</v>
      </c>
      <c r="T41" s="17">
        <v>516</v>
      </c>
      <c r="V41" s="18">
        <f t="shared" si="1"/>
        <v>0.69</v>
      </c>
    </row>
    <row r="42" spans="1:22" ht="12" customHeight="1">
      <c r="A42" s="31"/>
      <c r="B42" s="27" t="s">
        <v>1</v>
      </c>
      <c r="C42" s="41"/>
      <c r="D42" s="43">
        <v>1898</v>
      </c>
      <c r="E42" s="17">
        <v>8181</v>
      </c>
      <c r="F42" s="17">
        <v>4281</v>
      </c>
      <c r="G42" s="17">
        <v>3882</v>
      </c>
      <c r="H42" s="17">
        <v>4694</v>
      </c>
      <c r="I42" s="17">
        <v>3045</v>
      </c>
      <c r="J42" s="17">
        <v>1644</v>
      </c>
      <c r="K42" s="59"/>
      <c r="L42" s="59"/>
      <c r="M42" s="15">
        <v>571</v>
      </c>
      <c r="N42" s="15">
        <v>325</v>
      </c>
      <c r="O42" s="15">
        <v>246</v>
      </c>
      <c r="P42" s="28"/>
      <c r="Q42" s="16">
        <v>2156</v>
      </c>
      <c r="R42" s="28"/>
      <c r="S42" s="16">
        <v>5572</v>
      </c>
      <c r="T42" s="17">
        <v>506</v>
      </c>
      <c r="V42" s="18">
        <f t="shared" si="1"/>
        <v>0.68</v>
      </c>
    </row>
    <row r="43" spans="1:22" ht="12" customHeight="1">
      <c r="A43" s="31"/>
      <c r="B43" s="27" t="s">
        <v>2</v>
      </c>
      <c r="C43" s="41"/>
      <c r="D43" s="43">
        <v>2120</v>
      </c>
      <c r="E43" s="17">
        <v>8789</v>
      </c>
      <c r="F43" s="17">
        <v>4592</v>
      </c>
      <c r="G43" s="17">
        <v>4181</v>
      </c>
      <c r="H43" s="17">
        <v>5008</v>
      </c>
      <c r="I43" s="17">
        <v>3082</v>
      </c>
      <c r="J43" s="17">
        <v>1924</v>
      </c>
      <c r="K43" s="59"/>
      <c r="L43" s="59"/>
      <c r="M43" s="15">
        <v>640</v>
      </c>
      <c r="N43" s="15">
        <v>334</v>
      </c>
      <c r="O43" s="15">
        <v>305</v>
      </c>
      <c r="P43" s="28"/>
      <c r="Q43" s="16">
        <v>2368</v>
      </c>
      <c r="R43" s="28"/>
      <c r="S43" s="16">
        <v>6090</v>
      </c>
      <c r="T43" s="17">
        <v>633</v>
      </c>
      <c r="V43" s="18">
        <f t="shared" si="1"/>
        <v>0.69</v>
      </c>
    </row>
    <row r="44" spans="1:22" ht="12" customHeight="1">
      <c r="A44" s="31"/>
      <c r="B44" s="27" t="s">
        <v>3</v>
      </c>
      <c r="C44" s="41"/>
      <c r="D44" s="43">
        <v>2514</v>
      </c>
      <c r="E44" s="17">
        <v>9280</v>
      </c>
      <c r="F44" s="17">
        <v>4630</v>
      </c>
      <c r="G44" s="17">
        <v>4639</v>
      </c>
      <c r="H44" s="17">
        <v>4623</v>
      </c>
      <c r="I44" s="17">
        <v>2859</v>
      </c>
      <c r="J44" s="17">
        <v>1760</v>
      </c>
      <c r="K44" s="59"/>
      <c r="L44" s="59"/>
      <c r="M44" s="15">
        <v>729</v>
      </c>
      <c r="N44" s="15">
        <v>391</v>
      </c>
      <c r="O44" s="15">
        <v>336</v>
      </c>
      <c r="P44" s="28"/>
      <c r="Q44" s="16">
        <v>2313</v>
      </c>
      <c r="R44" s="28"/>
      <c r="S44" s="16">
        <v>5953</v>
      </c>
      <c r="T44" s="17">
        <v>631</v>
      </c>
      <c r="V44" s="18">
        <f t="shared" si="1"/>
        <v>0.64</v>
      </c>
    </row>
    <row r="45" spans="1:22" ht="12" customHeight="1">
      <c r="A45" s="31"/>
      <c r="B45" s="27" t="s">
        <v>4</v>
      </c>
      <c r="C45" s="41"/>
      <c r="D45" s="43">
        <v>2080</v>
      </c>
      <c r="E45" s="17">
        <v>9340</v>
      </c>
      <c r="F45" s="17">
        <v>4626</v>
      </c>
      <c r="G45" s="17">
        <v>4705</v>
      </c>
      <c r="H45" s="17">
        <v>4873</v>
      </c>
      <c r="I45" s="17">
        <v>3075</v>
      </c>
      <c r="J45" s="17">
        <v>1793</v>
      </c>
      <c r="K45" s="59"/>
      <c r="L45" s="59"/>
      <c r="M45" s="15">
        <v>651</v>
      </c>
      <c r="N45" s="15">
        <v>336</v>
      </c>
      <c r="O45" s="15">
        <v>314</v>
      </c>
      <c r="P45" s="28"/>
      <c r="Q45" s="16">
        <v>2598</v>
      </c>
      <c r="R45" s="28"/>
      <c r="S45" s="16">
        <v>6247</v>
      </c>
      <c r="T45" s="17">
        <v>623</v>
      </c>
      <c r="V45" s="18">
        <f t="shared" si="1"/>
        <v>0.67</v>
      </c>
    </row>
    <row r="46" spans="1:22" ht="12" customHeight="1">
      <c r="A46" s="31"/>
      <c r="B46" s="27" t="s">
        <v>5</v>
      </c>
      <c r="C46" s="41"/>
      <c r="D46" s="43">
        <v>1763</v>
      </c>
      <c r="E46" s="17">
        <v>9054</v>
      </c>
      <c r="F46" s="17">
        <v>4502</v>
      </c>
      <c r="G46" s="17">
        <v>4542</v>
      </c>
      <c r="H46" s="17">
        <v>4615</v>
      </c>
      <c r="I46" s="17">
        <v>2932</v>
      </c>
      <c r="J46" s="17">
        <v>1681</v>
      </c>
      <c r="K46" s="59"/>
      <c r="L46" s="59"/>
      <c r="M46" s="15">
        <v>637</v>
      </c>
      <c r="N46" s="15">
        <v>356</v>
      </c>
      <c r="O46" s="15">
        <v>281</v>
      </c>
      <c r="P46" s="28"/>
      <c r="Q46" s="16">
        <v>2309</v>
      </c>
      <c r="R46" s="28"/>
      <c r="S46" s="16">
        <v>6382</v>
      </c>
      <c r="T46" s="17">
        <v>670</v>
      </c>
      <c r="V46" s="18">
        <f t="shared" si="1"/>
        <v>0.7</v>
      </c>
    </row>
    <row r="47" spans="1:22" ht="15.75" customHeight="1">
      <c r="A47" s="31"/>
      <c r="B47" s="27" t="s">
        <v>6</v>
      </c>
      <c r="C47" s="41"/>
      <c r="D47" s="43">
        <v>1673</v>
      </c>
      <c r="E47" s="17">
        <v>8687</v>
      </c>
      <c r="F47" s="17">
        <v>4328</v>
      </c>
      <c r="G47" s="17">
        <v>4350</v>
      </c>
      <c r="H47" s="17">
        <v>4036</v>
      </c>
      <c r="I47" s="17">
        <v>2607</v>
      </c>
      <c r="J47" s="17">
        <v>1429</v>
      </c>
      <c r="K47" s="59"/>
      <c r="L47" s="59"/>
      <c r="M47" s="15">
        <v>577</v>
      </c>
      <c r="N47" s="15">
        <v>320</v>
      </c>
      <c r="O47" s="15">
        <v>257</v>
      </c>
      <c r="P47" s="28"/>
      <c r="Q47" s="16">
        <v>2399</v>
      </c>
      <c r="R47" s="28"/>
      <c r="S47" s="16">
        <v>6294</v>
      </c>
      <c r="T47" s="17">
        <v>652</v>
      </c>
      <c r="V47" s="18">
        <f t="shared" si="1"/>
        <v>0.72</v>
      </c>
    </row>
    <row r="48" spans="1:22" ht="12" customHeight="1">
      <c r="A48" s="31"/>
      <c r="B48" s="27" t="s">
        <v>7</v>
      </c>
      <c r="C48" s="41"/>
      <c r="D48" s="43">
        <v>1758</v>
      </c>
      <c r="E48" s="17">
        <v>8448</v>
      </c>
      <c r="F48" s="17">
        <v>4187</v>
      </c>
      <c r="G48" s="17">
        <v>4251</v>
      </c>
      <c r="H48" s="17">
        <v>3891</v>
      </c>
      <c r="I48" s="17">
        <v>2466</v>
      </c>
      <c r="J48" s="17">
        <v>1424</v>
      </c>
      <c r="K48" s="59"/>
      <c r="L48" s="59"/>
      <c r="M48" s="15">
        <v>496</v>
      </c>
      <c r="N48" s="15">
        <v>290</v>
      </c>
      <c r="O48" s="15">
        <v>206</v>
      </c>
      <c r="P48" s="28"/>
      <c r="Q48" s="16">
        <v>2862</v>
      </c>
      <c r="R48" s="28"/>
      <c r="S48" s="16">
        <v>6640</v>
      </c>
      <c r="T48" s="17">
        <v>516</v>
      </c>
      <c r="V48" s="18">
        <f t="shared" si="1"/>
        <v>0.79</v>
      </c>
    </row>
    <row r="49" spans="1:22" ht="12" customHeight="1">
      <c r="A49" s="31"/>
      <c r="B49" s="27" t="s">
        <v>8</v>
      </c>
      <c r="C49" s="41"/>
      <c r="D49" s="43">
        <v>1815</v>
      </c>
      <c r="E49" s="17">
        <v>8270</v>
      </c>
      <c r="F49" s="17">
        <v>4126</v>
      </c>
      <c r="G49" s="17">
        <v>4134</v>
      </c>
      <c r="H49" s="17">
        <v>4223</v>
      </c>
      <c r="I49" s="17">
        <v>2697</v>
      </c>
      <c r="J49" s="17">
        <v>1523</v>
      </c>
      <c r="K49" s="59"/>
      <c r="L49" s="59"/>
      <c r="M49" s="15">
        <v>506</v>
      </c>
      <c r="N49" s="15">
        <v>300</v>
      </c>
      <c r="O49" s="15">
        <v>205</v>
      </c>
      <c r="P49" s="28"/>
      <c r="Q49" s="16">
        <v>2634</v>
      </c>
      <c r="R49" s="28"/>
      <c r="S49" s="16">
        <v>7204</v>
      </c>
      <c r="T49" s="17">
        <v>541</v>
      </c>
      <c r="V49" s="18">
        <f t="shared" si="1"/>
        <v>0.87</v>
      </c>
    </row>
    <row r="50" spans="1:22" ht="12" customHeight="1">
      <c r="A50" s="31"/>
      <c r="B50" s="27" t="s">
        <v>9</v>
      </c>
      <c r="C50" s="41"/>
      <c r="D50" s="43">
        <v>1978</v>
      </c>
      <c r="E50" s="17">
        <v>8498</v>
      </c>
      <c r="F50" s="17">
        <v>4272</v>
      </c>
      <c r="G50" s="17">
        <v>4214</v>
      </c>
      <c r="H50" s="17">
        <v>4372</v>
      </c>
      <c r="I50" s="17">
        <v>2774</v>
      </c>
      <c r="J50" s="17">
        <v>1590</v>
      </c>
      <c r="K50" s="59"/>
      <c r="L50" s="17"/>
      <c r="M50" s="15">
        <v>617</v>
      </c>
      <c r="N50" s="15">
        <v>341</v>
      </c>
      <c r="O50" s="15">
        <v>276</v>
      </c>
      <c r="P50" s="28"/>
      <c r="Q50" s="16">
        <v>2948</v>
      </c>
      <c r="R50" s="28"/>
      <c r="S50" s="16">
        <v>7465</v>
      </c>
      <c r="T50" s="17">
        <v>659</v>
      </c>
      <c r="V50" s="18">
        <f t="shared" si="1"/>
        <v>0.88</v>
      </c>
    </row>
    <row r="51" spans="1:22" ht="12" customHeight="1">
      <c r="A51" s="31"/>
      <c r="B51" s="27" t="s">
        <v>10</v>
      </c>
      <c r="C51" s="41"/>
      <c r="D51" s="43">
        <v>1529</v>
      </c>
      <c r="E51" s="17">
        <v>8126</v>
      </c>
      <c r="F51" s="17">
        <v>4164</v>
      </c>
      <c r="G51" s="17">
        <v>3951</v>
      </c>
      <c r="H51" s="17">
        <v>3564</v>
      </c>
      <c r="I51" s="17">
        <v>2379</v>
      </c>
      <c r="J51" s="17">
        <v>1184</v>
      </c>
      <c r="K51" s="59"/>
      <c r="L51" s="59"/>
      <c r="M51" s="15">
        <v>534</v>
      </c>
      <c r="N51" s="15">
        <v>308</v>
      </c>
      <c r="O51" s="15">
        <v>225</v>
      </c>
      <c r="P51" s="28"/>
      <c r="Q51" s="16">
        <v>2864</v>
      </c>
      <c r="R51" s="28"/>
      <c r="S51" s="16">
        <v>7324</v>
      </c>
      <c r="T51" s="17">
        <v>600</v>
      </c>
      <c r="V51" s="18">
        <f t="shared" si="1"/>
        <v>0.9</v>
      </c>
    </row>
    <row r="52" spans="1:22" ht="12" customHeight="1">
      <c r="A52" s="31"/>
      <c r="B52" s="27" t="s">
        <v>11</v>
      </c>
      <c r="C52" s="41"/>
      <c r="D52" s="43">
        <v>1234</v>
      </c>
      <c r="E52" s="17">
        <v>7386</v>
      </c>
      <c r="F52" s="17">
        <v>3839</v>
      </c>
      <c r="G52" s="17">
        <v>3538</v>
      </c>
      <c r="H52" s="17">
        <v>2472</v>
      </c>
      <c r="I52" s="17">
        <v>1676</v>
      </c>
      <c r="J52" s="17">
        <v>796</v>
      </c>
      <c r="K52" s="59"/>
      <c r="L52" s="59"/>
      <c r="M52" s="15">
        <v>434</v>
      </c>
      <c r="N52" s="15">
        <v>255</v>
      </c>
      <c r="O52" s="15">
        <v>179</v>
      </c>
      <c r="P52" s="28"/>
      <c r="Q52" s="16">
        <v>1784</v>
      </c>
      <c r="R52" s="28"/>
      <c r="S52" s="16">
        <v>6543</v>
      </c>
      <c r="T52" s="17">
        <v>541</v>
      </c>
      <c r="V52" s="18">
        <f t="shared" si="1"/>
        <v>0.89</v>
      </c>
    </row>
    <row r="53" spans="1:22" ht="4.5" customHeight="1">
      <c r="A53" s="24"/>
      <c r="B53" s="25"/>
      <c r="C53" s="24"/>
      <c r="D53" s="24"/>
      <c r="E53" s="24"/>
      <c r="F53" s="24"/>
      <c r="G53" s="24"/>
      <c r="H53" s="24"/>
      <c r="I53" s="24"/>
      <c r="J53" s="24"/>
      <c r="M53" s="24"/>
      <c r="N53" s="24"/>
      <c r="O53" s="24"/>
      <c r="P53" s="24"/>
      <c r="Q53" s="24"/>
      <c r="R53" s="24"/>
      <c r="S53" s="24"/>
      <c r="T53" s="24"/>
      <c r="U53" s="24"/>
      <c r="V53" s="24"/>
    </row>
    <row r="54" spans="1:22" ht="12" customHeight="1">
      <c r="A54" s="32" t="s">
        <v>34</v>
      </c>
      <c r="B54" s="4"/>
      <c r="C54" s="4"/>
      <c r="D54" s="4"/>
      <c r="E54" s="4"/>
      <c r="F54" s="4"/>
      <c r="G54" s="4"/>
      <c r="H54" s="4"/>
      <c r="I54" s="4"/>
      <c r="J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2" customHeight="1">
      <c r="A55" s="32" t="s">
        <v>35</v>
      </c>
      <c r="B55" s="4"/>
      <c r="C55" s="4"/>
      <c r="D55" s="4"/>
      <c r="E55" s="4"/>
      <c r="F55" s="4"/>
      <c r="G55" s="4"/>
      <c r="H55" s="4"/>
      <c r="I55" s="4"/>
      <c r="J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3.5">
      <c r="A56" s="4" t="s">
        <v>67</v>
      </c>
      <c r="B56" s="4"/>
      <c r="C56" s="4"/>
      <c r="D56" s="4"/>
      <c r="E56" s="4"/>
      <c r="F56" s="4"/>
      <c r="G56" s="4"/>
      <c r="H56" s="4"/>
      <c r="I56" s="4"/>
      <c r="J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3.5">
      <c r="A57" s="4"/>
      <c r="B57" s="4"/>
      <c r="C57" s="4"/>
      <c r="D57" s="4"/>
      <c r="E57" s="4"/>
      <c r="F57" s="4"/>
      <c r="G57" s="4"/>
      <c r="H57" s="4"/>
      <c r="I57" s="4"/>
      <c r="J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4.25">
      <c r="A58" s="1" t="s">
        <v>262</v>
      </c>
      <c r="B58" s="4"/>
      <c r="C58" s="4"/>
      <c r="D58" s="4"/>
      <c r="E58" s="4"/>
      <c r="F58" s="4"/>
      <c r="G58" s="4"/>
      <c r="H58" s="4"/>
      <c r="I58" s="4"/>
      <c r="J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9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ht="13.5">
      <c r="A60" s="71" t="s">
        <v>68</v>
      </c>
      <c r="B60" s="72"/>
      <c r="C60" s="72"/>
      <c r="D60" s="72" t="s">
        <v>281</v>
      </c>
      <c r="E60" s="72" t="s">
        <v>282</v>
      </c>
      <c r="F60" s="72" t="s">
        <v>283</v>
      </c>
      <c r="G60" s="72" t="s">
        <v>317</v>
      </c>
      <c r="H60" s="44"/>
      <c r="I60" s="45"/>
      <c r="J60" s="45"/>
      <c r="M60" s="76"/>
      <c r="N60" s="45"/>
      <c r="O60" s="76"/>
      <c r="P60" s="46" t="s">
        <v>284</v>
      </c>
      <c r="Q60" s="46"/>
      <c r="R60" s="45"/>
      <c r="S60" s="45"/>
      <c r="T60" s="45"/>
      <c r="U60" s="45"/>
      <c r="V60" s="45"/>
    </row>
    <row r="61" spans="1:22" ht="13.5">
      <c r="A61" s="73"/>
      <c r="B61" s="74"/>
      <c r="C61" s="74"/>
      <c r="D61" s="74"/>
      <c r="E61" s="74"/>
      <c r="F61" s="74"/>
      <c r="G61" s="74"/>
      <c r="H61" s="10" t="s">
        <v>69</v>
      </c>
      <c r="I61" s="10" t="s">
        <v>70</v>
      </c>
      <c r="J61" s="10" t="s">
        <v>36</v>
      </c>
      <c r="M61" s="10" t="s">
        <v>37</v>
      </c>
      <c r="N61" s="10" t="s">
        <v>38</v>
      </c>
      <c r="O61" s="10" t="s">
        <v>39</v>
      </c>
      <c r="P61" s="10" t="s">
        <v>40</v>
      </c>
      <c r="Q61" s="10" t="s">
        <v>41</v>
      </c>
      <c r="R61" s="10" t="s">
        <v>42</v>
      </c>
      <c r="S61" s="10" t="s">
        <v>43</v>
      </c>
      <c r="T61" s="10" t="s">
        <v>44</v>
      </c>
      <c r="U61" s="10" t="s">
        <v>45</v>
      </c>
      <c r="V61" s="20" t="s">
        <v>46</v>
      </c>
    </row>
    <row r="62" spans="1:22" ht="4.5" customHeight="1">
      <c r="A62" s="8"/>
      <c r="B62" s="8"/>
      <c r="C62" s="19"/>
      <c r="D62" s="8"/>
      <c r="E62" s="8"/>
      <c r="F62" s="8"/>
      <c r="G62" s="8"/>
      <c r="H62" s="7"/>
      <c r="I62" s="7"/>
      <c r="J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ht="12" customHeight="1">
      <c r="A63" s="7" t="s">
        <v>71</v>
      </c>
      <c r="B63" s="7"/>
      <c r="C63" s="5"/>
      <c r="D63" s="47">
        <v>578.5</v>
      </c>
      <c r="E63" s="47">
        <v>675.8333333333334</v>
      </c>
      <c r="F63" s="47">
        <v>677.75</v>
      </c>
      <c r="G63" s="47">
        <v>604</v>
      </c>
      <c r="H63" s="47">
        <f aca="true" t="shared" si="2" ref="H63:H68">AVERAGE(I63:J63,M63:V63)</f>
        <v>553.1666666666666</v>
      </c>
      <c r="I63" s="47">
        <v>521</v>
      </c>
      <c r="J63" s="47">
        <v>537</v>
      </c>
      <c r="M63" s="47">
        <v>615</v>
      </c>
      <c r="N63" s="47">
        <v>848</v>
      </c>
      <c r="O63" s="47">
        <v>683</v>
      </c>
      <c r="P63" s="47">
        <v>540</v>
      </c>
      <c r="Q63" s="47">
        <v>498</v>
      </c>
      <c r="R63" s="47">
        <v>536</v>
      </c>
      <c r="S63" s="47">
        <v>551</v>
      </c>
      <c r="T63" s="47">
        <v>563</v>
      </c>
      <c r="U63" s="47">
        <v>422</v>
      </c>
      <c r="V63" s="47">
        <v>324</v>
      </c>
    </row>
    <row r="64" spans="1:22" ht="12" customHeight="1">
      <c r="A64" s="7"/>
      <c r="B64" s="7" t="s">
        <v>72</v>
      </c>
      <c r="C64" s="5"/>
      <c r="D64" s="47">
        <v>462.5</v>
      </c>
      <c r="E64" s="47">
        <v>525.6666666666666</v>
      </c>
      <c r="F64" s="47">
        <v>518.5833333333334</v>
      </c>
      <c r="G64" s="47">
        <v>468</v>
      </c>
      <c r="H64" s="47">
        <f t="shared" si="2"/>
        <v>415.75</v>
      </c>
      <c r="I64" s="47">
        <v>395</v>
      </c>
      <c r="J64" s="47">
        <v>396</v>
      </c>
      <c r="M64" s="47">
        <v>463</v>
      </c>
      <c r="N64" s="47">
        <v>630</v>
      </c>
      <c r="O64" s="47">
        <v>546</v>
      </c>
      <c r="P64" s="47">
        <v>409</v>
      </c>
      <c r="Q64" s="47">
        <v>361</v>
      </c>
      <c r="R64" s="47">
        <v>421</v>
      </c>
      <c r="S64" s="47">
        <v>416</v>
      </c>
      <c r="T64" s="47">
        <v>417</v>
      </c>
      <c r="U64" s="47">
        <v>308</v>
      </c>
      <c r="V64" s="47">
        <v>227</v>
      </c>
    </row>
    <row r="65" spans="1:22" ht="12" customHeight="1">
      <c r="A65" s="7" t="s">
        <v>73</v>
      </c>
      <c r="B65" s="7"/>
      <c r="C65" s="5"/>
      <c r="D65" s="47">
        <v>2200.9166666666665</v>
      </c>
      <c r="E65" s="47">
        <v>2675</v>
      </c>
      <c r="F65" s="47">
        <v>2646</v>
      </c>
      <c r="G65" s="47">
        <v>2429</v>
      </c>
      <c r="H65" s="47">
        <f t="shared" si="2"/>
        <v>2333.75</v>
      </c>
      <c r="I65" s="47">
        <v>1967</v>
      </c>
      <c r="J65" s="47">
        <v>2070</v>
      </c>
      <c r="M65" s="47">
        <v>2272</v>
      </c>
      <c r="N65" s="47">
        <v>2569</v>
      </c>
      <c r="O65" s="47">
        <v>2678</v>
      </c>
      <c r="P65" s="47">
        <v>2624</v>
      </c>
      <c r="Q65" s="47">
        <v>2477</v>
      </c>
      <c r="R65" s="47">
        <v>2379</v>
      </c>
      <c r="S65" s="47">
        <v>2316</v>
      </c>
      <c r="T65" s="47">
        <v>2393</v>
      </c>
      <c r="U65" s="47">
        <v>2263</v>
      </c>
      <c r="V65" s="47">
        <v>1997</v>
      </c>
    </row>
    <row r="66" spans="1:22" ht="12" customHeight="1">
      <c r="A66" s="7" t="s">
        <v>74</v>
      </c>
      <c r="B66" s="7"/>
      <c r="C66" s="5"/>
      <c r="D66" s="47">
        <v>192.25</v>
      </c>
      <c r="E66" s="47">
        <v>241.08333333333334</v>
      </c>
      <c r="F66" s="47">
        <v>258.25</v>
      </c>
      <c r="G66" s="47">
        <v>229</v>
      </c>
      <c r="H66" s="47">
        <f t="shared" si="2"/>
        <v>213.41666666666666</v>
      </c>
      <c r="I66" s="47">
        <v>161</v>
      </c>
      <c r="J66" s="47">
        <v>182</v>
      </c>
      <c r="M66" s="47">
        <v>204</v>
      </c>
      <c r="N66" s="47">
        <v>295</v>
      </c>
      <c r="O66" s="47">
        <v>270</v>
      </c>
      <c r="P66" s="47">
        <v>229</v>
      </c>
      <c r="Q66" s="47">
        <v>244</v>
      </c>
      <c r="R66" s="47">
        <v>164</v>
      </c>
      <c r="S66" s="47">
        <v>182</v>
      </c>
      <c r="T66" s="47">
        <v>267</v>
      </c>
      <c r="U66" s="47">
        <v>192</v>
      </c>
      <c r="V66" s="47">
        <v>171</v>
      </c>
    </row>
    <row r="67" spans="1:22" ht="12" customHeight="1">
      <c r="A67" s="7" t="s">
        <v>75</v>
      </c>
      <c r="B67" s="7"/>
      <c r="C67" s="5"/>
      <c r="D67" s="47">
        <v>752.1666666666666</v>
      </c>
      <c r="E67" s="47">
        <v>707.5833333333334</v>
      </c>
      <c r="F67" s="47">
        <v>745.3333333333334</v>
      </c>
      <c r="G67" s="47">
        <v>795</v>
      </c>
      <c r="H67" s="47">
        <f t="shared" si="2"/>
        <v>1058.5833333333333</v>
      </c>
      <c r="I67" s="47">
        <v>855</v>
      </c>
      <c r="J67" s="47">
        <v>843</v>
      </c>
      <c r="M67" s="47">
        <v>976</v>
      </c>
      <c r="N67" s="47">
        <v>951</v>
      </c>
      <c r="O67" s="47">
        <v>1088</v>
      </c>
      <c r="P67" s="47">
        <v>1006</v>
      </c>
      <c r="Q67" s="47">
        <v>906</v>
      </c>
      <c r="R67" s="47">
        <v>1407</v>
      </c>
      <c r="S67" s="47">
        <v>1193</v>
      </c>
      <c r="T67" s="47">
        <v>1142</v>
      </c>
      <c r="U67" s="47">
        <v>1572</v>
      </c>
      <c r="V67" s="47">
        <v>764</v>
      </c>
    </row>
    <row r="68" spans="1:22" ht="12" customHeight="1">
      <c r="A68" s="7" t="s">
        <v>76</v>
      </c>
      <c r="B68" s="7"/>
      <c r="C68" s="5"/>
      <c r="D68" s="47">
        <v>1996.6666666666667</v>
      </c>
      <c r="E68" s="47">
        <v>1751.8333333333333</v>
      </c>
      <c r="F68" s="47">
        <v>1700</v>
      </c>
      <c r="G68" s="47">
        <v>1994</v>
      </c>
      <c r="H68" s="47">
        <f t="shared" si="2"/>
        <v>2650.9166666666665</v>
      </c>
      <c r="I68" s="47">
        <v>1865</v>
      </c>
      <c r="J68" s="47">
        <v>1968</v>
      </c>
      <c r="M68" s="47">
        <v>2297</v>
      </c>
      <c r="N68" s="47">
        <v>2395</v>
      </c>
      <c r="O68" s="47">
        <v>2541</v>
      </c>
      <c r="P68" s="47">
        <v>2639</v>
      </c>
      <c r="Q68" s="47">
        <v>2543</v>
      </c>
      <c r="R68" s="47">
        <v>2817</v>
      </c>
      <c r="S68" s="47">
        <v>3155</v>
      </c>
      <c r="T68" s="47">
        <v>3181</v>
      </c>
      <c r="U68" s="47">
        <v>3380</v>
      </c>
      <c r="V68" s="47">
        <v>3030</v>
      </c>
    </row>
    <row r="69" spans="1:22" ht="4.5" customHeight="1">
      <c r="A69" s="24"/>
      <c r="B69" s="24"/>
      <c r="C69" s="25"/>
      <c r="D69" s="24"/>
      <c r="E69" s="24"/>
      <c r="F69" s="24"/>
      <c r="G69" s="24"/>
      <c r="H69" s="24"/>
      <c r="I69" s="24"/>
      <c r="J69" s="24"/>
      <c r="M69" s="24"/>
      <c r="N69" s="24"/>
      <c r="O69" s="24"/>
      <c r="P69" s="24"/>
      <c r="Q69" s="24"/>
      <c r="R69" s="24"/>
      <c r="S69" s="24"/>
      <c r="T69" s="24"/>
      <c r="U69" s="24"/>
      <c r="V69" s="24"/>
    </row>
    <row r="70" spans="1:22" ht="12" customHeight="1">
      <c r="A70" s="32" t="s">
        <v>47</v>
      </c>
      <c r="B70" s="4"/>
      <c r="C70" s="4"/>
      <c r="D70" s="4"/>
      <c r="E70" s="4"/>
      <c r="F70" s="4"/>
      <c r="G70" s="4"/>
      <c r="H70" s="4"/>
      <c r="I70" s="4"/>
      <c r="J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ht="12" customHeight="1">
      <c r="A71" s="32" t="s">
        <v>48</v>
      </c>
      <c r="B71" s="4"/>
      <c r="C71" s="4"/>
      <c r="D71" s="4"/>
      <c r="E71" s="4"/>
      <c r="F71" s="4"/>
      <c r="G71" s="4"/>
      <c r="H71" s="4"/>
      <c r="I71" s="4"/>
      <c r="J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ht="13.5">
      <c r="A72" s="4" t="s">
        <v>77</v>
      </c>
      <c r="B72" s="4"/>
      <c r="C72" s="4"/>
      <c r="D72" s="4"/>
      <c r="E72" s="4"/>
      <c r="F72" s="4"/>
      <c r="G72" s="4"/>
      <c r="H72" s="4"/>
      <c r="I72" s="4"/>
      <c r="J72" s="4"/>
      <c r="M72" s="4"/>
      <c r="N72" s="4"/>
      <c r="O72" s="4"/>
      <c r="P72" s="4"/>
      <c r="Q72" s="4"/>
      <c r="R72" s="4"/>
      <c r="S72" s="4"/>
      <c r="T72" s="4"/>
      <c r="U72" s="4"/>
      <c r="V72" s="4"/>
    </row>
  </sheetData>
  <mergeCells count="30">
    <mergeCell ref="A60:C61"/>
    <mergeCell ref="G60:G61"/>
    <mergeCell ref="F60:F61"/>
    <mergeCell ref="E60:E61"/>
    <mergeCell ref="D60:D61"/>
    <mergeCell ref="P33:Q34"/>
    <mergeCell ref="P32:S32"/>
    <mergeCell ref="R33:S34"/>
    <mergeCell ref="U33:V33"/>
    <mergeCell ref="M32:O32"/>
    <mergeCell ref="O33:O34"/>
    <mergeCell ref="N33:N34"/>
    <mergeCell ref="M33:M34"/>
    <mergeCell ref="H32:J32"/>
    <mergeCell ref="J33:J34"/>
    <mergeCell ref="I33:I34"/>
    <mergeCell ref="H33:H34"/>
    <mergeCell ref="A33:B33"/>
    <mergeCell ref="C33:D34"/>
    <mergeCell ref="E33:G33"/>
    <mergeCell ref="C32:G32"/>
    <mergeCell ref="F6:H6"/>
    <mergeCell ref="N5:V5"/>
    <mergeCell ref="T6:V6"/>
    <mergeCell ref="Q6:S6"/>
    <mergeCell ref="N6:P6"/>
    <mergeCell ref="A6:B6"/>
    <mergeCell ref="C6:D6"/>
    <mergeCell ref="C5:E5"/>
    <mergeCell ref="E6:E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"/>
    </sheetView>
  </sheetViews>
  <sheetFormatPr defaultColWidth="9.00390625" defaultRowHeight="13.5"/>
  <cols>
    <col min="1" max="3" width="9.00390625" style="57" customWidth="1"/>
    <col min="4" max="4" width="9.50390625" style="57" customWidth="1"/>
    <col min="5" max="5" width="10.50390625" style="57" customWidth="1"/>
    <col min="6" max="6" width="5.25390625" style="57" customWidth="1"/>
    <col min="7" max="7" width="4.875" style="57" customWidth="1"/>
    <col min="8" max="8" width="9.625" style="57" customWidth="1"/>
    <col min="9" max="10" width="9.50390625" style="57" customWidth="1"/>
    <col min="11" max="16384" width="9.00390625" style="57" customWidth="1"/>
  </cols>
  <sheetData>
    <row r="1" spans="1:10" ht="13.5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</row>
    <row r="2" spans="1:10" ht="13.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1" t="s">
        <v>264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3.5">
      <c r="A5" s="95" t="s">
        <v>81</v>
      </c>
      <c r="B5" s="96"/>
      <c r="C5" s="96" t="s">
        <v>71</v>
      </c>
      <c r="D5" s="96"/>
      <c r="E5" s="96" t="s">
        <v>73</v>
      </c>
      <c r="F5" s="96"/>
      <c r="G5" s="96" t="s">
        <v>86</v>
      </c>
      <c r="H5" s="96"/>
      <c r="I5" s="96" t="s">
        <v>87</v>
      </c>
      <c r="J5" s="101"/>
    </row>
    <row r="6" spans="1:10" ht="4.5" customHeight="1">
      <c r="A6" s="8"/>
      <c r="B6" s="19"/>
      <c r="C6" s="8"/>
      <c r="D6" s="8"/>
      <c r="E6" s="8"/>
      <c r="F6" s="8"/>
      <c r="G6" s="8"/>
      <c r="H6" s="8"/>
      <c r="I6" s="8"/>
      <c r="J6" s="8"/>
    </row>
    <row r="7" spans="1:10" ht="13.5">
      <c r="A7" s="26" t="s">
        <v>285</v>
      </c>
      <c r="B7" s="27" t="s">
        <v>286</v>
      </c>
      <c r="C7" s="48"/>
      <c r="D7" s="49">
        <v>730.25</v>
      </c>
      <c r="E7" s="50">
        <v>3030.5833333333335</v>
      </c>
      <c r="F7" s="50"/>
      <c r="G7" s="50"/>
      <c r="H7" s="49">
        <v>1107.4166666666667</v>
      </c>
      <c r="I7" s="50"/>
      <c r="J7" s="49">
        <v>207.91666666666666</v>
      </c>
    </row>
    <row r="8" spans="1:10" ht="13.5">
      <c r="A8" s="29" t="s">
        <v>314</v>
      </c>
      <c r="B8" s="30" t="s">
        <v>315</v>
      </c>
      <c r="C8" s="48"/>
      <c r="D8" s="49">
        <v>929.8333333333334</v>
      </c>
      <c r="E8" s="50">
        <v>4186.583333333333</v>
      </c>
      <c r="F8" s="50"/>
      <c r="G8" s="50"/>
      <c r="H8" s="49">
        <v>1929</v>
      </c>
      <c r="I8" s="50"/>
      <c r="J8" s="49">
        <v>226.83333333333334</v>
      </c>
    </row>
    <row r="9" spans="1:10" ht="13.5">
      <c r="A9" s="29" t="s">
        <v>314</v>
      </c>
      <c r="B9" s="30" t="s">
        <v>314</v>
      </c>
      <c r="C9" s="48"/>
      <c r="D9" s="49">
        <v>900.25</v>
      </c>
      <c r="E9" s="50">
        <v>4198.666666666667</v>
      </c>
      <c r="F9" s="50"/>
      <c r="G9" s="50"/>
      <c r="H9" s="49">
        <v>2033.75</v>
      </c>
      <c r="I9" s="50"/>
      <c r="J9" s="49">
        <v>233.58333333333334</v>
      </c>
    </row>
    <row r="10" spans="1:10" ht="13.5">
      <c r="A10" s="29" t="s">
        <v>314</v>
      </c>
      <c r="B10" s="30" t="s">
        <v>316</v>
      </c>
      <c r="C10" s="48"/>
      <c r="D10" s="49">
        <v>764.0833333333334</v>
      </c>
      <c r="E10" s="50">
        <v>3627.9166666666665</v>
      </c>
      <c r="F10" s="50"/>
      <c r="G10" s="50"/>
      <c r="H10" s="49">
        <v>1600.9166666666667</v>
      </c>
      <c r="I10" s="50"/>
      <c r="J10" s="49">
        <v>205.91666666666666</v>
      </c>
    </row>
    <row r="11" spans="1:10" ht="16.5" customHeight="1">
      <c r="A11" s="29" t="s">
        <v>314</v>
      </c>
      <c r="B11" s="30" t="s">
        <v>280</v>
      </c>
      <c r="C11" s="48"/>
      <c r="D11" s="49">
        <f>AVERAGE(D12:D23)</f>
        <v>729.8333333333334</v>
      </c>
      <c r="E11" s="50">
        <f>AVERAGE(E12:E23)</f>
        <v>3480.5</v>
      </c>
      <c r="F11" s="50"/>
      <c r="G11" s="50"/>
      <c r="H11" s="49">
        <f>AVERAGE(H12:H23)</f>
        <v>1514.25</v>
      </c>
      <c r="I11" s="50"/>
      <c r="J11" s="49">
        <f>AVERAGE(J12:J23)</f>
        <v>218.41666666666666</v>
      </c>
    </row>
    <row r="12" spans="1:10" ht="16.5" customHeight="1">
      <c r="A12" s="31"/>
      <c r="B12" s="27" t="s">
        <v>19</v>
      </c>
      <c r="C12" s="48"/>
      <c r="D12" s="49">
        <v>758</v>
      </c>
      <c r="E12" s="50">
        <v>3178</v>
      </c>
      <c r="F12" s="50"/>
      <c r="G12" s="50"/>
      <c r="H12" s="49">
        <v>1313</v>
      </c>
      <c r="I12" s="50"/>
      <c r="J12" s="49">
        <v>164</v>
      </c>
    </row>
    <row r="13" spans="1:10" ht="13.5">
      <c r="A13" s="31"/>
      <c r="B13" s="27" t="s">
        <v>1</v>
      </c>
      <c r="C13" s="48"/>
      <c r="D13" s="49">
        <v>705</v>
      </c>
      <c r="E13" s="50">
        <v>3255</v>
      </c>
      <c r="F13" s="50"/>
      <c r="G13" s="50"/>
      <c r="H13" s="49">
        <v>1615</v>
      </c>
      <c r="I13" s="50"/>
      <c r="J13" s="49">
        <v>200</v>
      </c>
    </row>
    <row r="14" spans="1:10" ht="13.5">
      <c r="A14" s="31"/>
      <c r="B14" s="27" t="s">
        <v>2</v>
      </c>
      <c r="C14" s="48"/>
      <c r="D14" s="49">
        <v>752</v>
      </c>
      <c r="E14" s="50">
        <v>3370</v>
      </c>
      <c r="F14" s="50"/>
      <c r="G14" s="50"/>
      <c r="H14" s="49">
        <v>1654</v>
      </c>
      <c r="I14" s="50"/>
      <c r="J14" s="49">
        <v>222</v>
      </c>
    </row>
    <row r="15" spans="1:10" ht="13.5">
      <c r="A15" s="31"/>
      <c r="B15" s="27" t="s">
        <v>3</v>
      </c>
      <c r="C15" s="48"/>
      <c r="D15" s="49">
        <v>1057</v>
      </c>
      <c r="E15" s="50">
        <v>3760</v>
      </c>
      <c r="F15" s="50"/>
      <c r="G15" s="50"/>
      <c r="H15" s="49">
        <v>1667</v>
      </c>
      <c r="I15" s="50"/>
      <c r="J15" s="49">
        <v>265</v>
      </c>
    </row>
    <row r="16" spans="1:10" ht="13.5">
      <c r="A16" s="31"/>
      <c r="B16" s="27" t="s">
        <v>4</v>
      </c>
      <c r="C16" s="48"/>
      <c r="D16" s="49">
        <v>851</v>
      </c>
      <c r="E16" s="50">
        <v>3859</v>
      </c>
      <c r="F16" s="50"/>
      <c r="G16" s="50"/>
      <c r="H16" s="49">
        <v>1796</v>
      </c>
      <c r="I16" s="50"/>
      <c r="J16" s="49">
        <v>254</v>
      </c>
    </row>
    <row r="17" spans="1:10" ht="13.5">
      <c r="A17" s="31"/>
      <c r="B17" s="27" t="s">
        <v>5</v>
      </c>
      <c r="C17" s="48"/>
      <c r="D17" s="49">
        <v>712</v>
      </c>
      <c r="E17" s="50">
        <v>3812</v>
      </c>
      <c r="F17" s="50"/>
      <c r="G17" s="50"/>
      <c r="H17" s="49">
        <v>1775</v>
      </c>
      <c r="I17" s="50"/>
      <c r="J17" s="49">
        <v>254</v>
      </c>
    </row>
    <row r="18" spans="1:10" ht="16.5" customHeight="1">
      <c r="A18" s="31"/>
      <c r="B18" s="27" t="s">
        <v>6</v>
      </c>
      <c r="C18" s="48"/>
      <c r="D18" s="49">
        <v>659</v>
      </c>
      <c r="E18" s="50">
        <v>3624</v>
      </c>
      <c r="F18" s="50"/>
      <c r="G18" s="50"/>
      <c r="H18" s="49">
        <v>1496</v>
      </c>
      <c r="I18" s="50"/>
      <c r="J18" s="49">
        <v>231</v>
      </c>
    </row>
    <row r="19" spans="1:10" ht="13.5">
      <c r="A19" s="31"/>
      <c r="B19" s="27" t="s">
        <v>7</v>
      </c>
      <c r="C19" s="48"/>
      <c r="D19" s="49">
        <v>664</v>
      </c>
      <c r="E19" s="50">
        <v>3496</v>
      </c>
      <c r="F19" s="50"/>
      <c r="G19" s="50"/>
      <c r="H19" s="49">
        <v>1371</v>
      </c>
      <c r="I19" s="50"/>
      <c r="J19" s="49">
        <v>198</v>
      </c>
    </row>
    <row r="20" spans="1:10" ht="13.5">
      <c r="A20" s="31"/>
      <c r="B20" s="27" t="s">
        <v>8</v>
      </c>
      <c r="C20" s="48"/>
      <c r="D20" s="49">
        <v>675</v>
      </c>
      <c r="E20" s="50">
        <v>3366</v>
      </c>
      <c r="F20" s="50"/>
      <c r="G20" s="50"/>
      <c r="H20" s="49">
        <v>1556</v>
      </c>
      <c r="I20" s="50"/>
      <c r="J20" s="49">
        <v>196</v>
      </c>
    </row>
    <row r="21" spans="1:10" ht="13.5">
      <c r="A21" s="31"/>
      <c r="B21" s="27" t="s">
        <v>9</v>
      </c>
      <c r="C21" s="48"/>
      <c r="D21" s="49">
        <v>821</v>
      </c>
      <c r="E21" s="50">
        <v>3501</v>
      </c>
      <c r="F21" s="50"/>
      <c r="G21" s="50"/>
      <c r="H21" s="49">
        <v>1676</v>
      </c>
      <c r="I21" s="50"/>
      <c r="J21" s="49">
        <v>253</v>
      </c>
    </row>
    <row r="22" spans="1:10" ht="13.5">
      <c r="A22" s="31"/>
      <c r="B22" s="27" t="s">
        <v>10</v>
      </c>
      <c r="C22" s="48"/>
      <c r="D22" s="49">
        <v>609</v>
      </c>
      <c r="E22" s="50">
        <v>3390</v>
      </c>
      <c r="F22" s="50"/>
      <c r="G22" s="50"/>
      <c r="H22" s="49">
        <v>1314</v>
      </c>
      <c r="I22" s="50"/>
      <c r="J22" s="49">
        <v>206</v>
      </c>
    </row>
    <row r="23" spans="1:10" ht="13.5">
      <c r="A23" s="31"/>
      <c r="B23" s="27" t="s">
        <v>11</v>
      </c>
      <c r="C23" s="48"/>
      <c r="D23" s="49">
        <v>495</v>
      </c>
      <c r="E23" s="50">
        <v>3155</v>
      </c>
      <c r="F23" s="50"/>
      <c r="G23" s="50"/>
      <c r="H23" s="49">
        <v>938</v>
      </c>
      <c r="I23" s="50"/>
      <c r="J23" s="49">
        <v>178</v>
      </c>
    </row>
    <row r="24" spans="1:10" ht="4.5" customHeight="1">
      <c r="A24" s="24"/>
      <c r="B24" s="25"/>
      <c r="C24" s="24"/>
      <c r="D24" s="24"/>
      <c r="E24" s="24"/>
      <c r="F24" s="24"/>
      <c r="G24" s="24"/>
      <c r="H24" s="24"/>
      <c r="I24" s="24"/>
      <c r="J24" s="24"/>
    </row>
    <row r="25" spans="1:10" ht="13.5">
      <c r="A25" s="32" t="s">
        <v>47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ht="13.5">
      <c r="A26" s="4" t="s">
        <v>77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3.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3.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3.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4.25">
      <c r="A30" s="1" t="s">
        <v>265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ht="13.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3.5">
      <c r="A32" s="95" t="s">
        <v>88</v>
      </c>
      <c r="B32" s="96"/>
      <c r="C32" s="96" t="s">
        <v>89</v>
      </c>
      <c r="D32" s="96"/>
      <c r="E32" s="96" t="s">
        <v>90</v>
      </c>
      <c r="F32" s="96"/>
      <c r="G32" s="96"/>
      <c r="H32" s="96"/>
      <c r="I32" s="96"/>
      <c r="J32" s="101"/>
    </row>
    <row r="33" spans="1:10" ht="13.5">
      <c r="A33" s="95"/>
      <c r="B33" s="96"/>
      <c r="C33" s="98" t="s">
        <v>91</v>
      </c>
      <c r="D33" s="96" t="s">
        <v>74</v>
      </c>
      <c r="E33" s="98" t="s">
        <v>92</v>
      </c>
      <c r="F33" s="96" t="s">
        <v>93</v>
      </c>
      <c r="G33" s="96"/>
      <c r="H33" s="96"/>
      <c r="I33" s="96"/>
      <c r="J33" s="101"/>
    </row>
    <row r="34" spans="1:10" ht="13.5">
      <c r="A34" s="95"/>
      <c r="B34" s="96"/>
      <c r="C34" s="96"/>
      <c r="D34" s="96"/>
      <c r="E34" s="96"/>
      <c r="F34" s="96" t="s">
        <v>94</v>
      </c>
      <c r="G34" s="96"/>
      <c r="H34" s="10" t="s">
        <v>95</v>
      </c>
      <c r="I34" s="10" t="s">
        <v>96</v>
      </c>
      <c r="J34" s="20" t="s">
        <v>97</v>
      </c>
    </row>
    <row r="35" spans="1:10" ht="4.5" customHeight="1">
      <c r="A35" s="4"/>
      <c r="B35" s="5"/>
      <c r="C35" s="4"/>
      <c r="D35" s="4"/>
      <c r="E35" s="4"/>
      <c r="F35" s="4"/>
      <c r="G35" s="4"/>
      <c r="H35" s="4"/>
      <c r="I35" s="4"/>
      <c r="J35" s="4"/>
    </row>
    <row r="36" spans="1:10" ht="13.5">
      <c r="A36" s="26" t="s">
        <v>285</v>
      </c>
      <c r="B36" s="27" t="s">
        <v>286</v>
      </c>
      <c r="C36" s="17">
        <v>346</v>
      </c>
      <c r="D36" s="17">
        <v>157</v>
      </c>
      <c r="E36" s="17">
        <v>223</v>
      </c>
      <c r="F36" s="51">
        <v>1640</v>
      </c>
      <c r="G36" s="51"/>
      <c r="H36" s="17">
        <v>574</v>
      </c>
      <c r="I36" s="17">
        <v>820</v>
      </c>
      <c r="J36" s="17">
        <v>246</v>
      </c>
    </row>
    <row r="37" spans="1:10" ht="13.5">
      <c r="A37" s="29" t="s">
        <v>314</v>
      </c>
      <c r="B37" s="30" t="s">
        <v>315</v>
      </c>
      <c r="C37" s="17">
        <v>527</v>
      </c>
      <c r="D37" s="17">
        <v>142</v>
      </c>
      <c r="E37" s="17">
        <v>290</v>
      </c>
      <c r="F37" s="51">
        <v>1737</v>
      </c>
      <c r="G37" s="51"/>
      <c r="H37" s="17">
        <v>679</v>
      </c>
      <c r="I37" s="17">
        <v>867</v>
      </c>
      <c r="J37" s="17">
        <v>191</v>
      </c>
    </row>
    <row r="38" spans="1:10" ht="13.5">
      <c r="A38" s="29" t="s">
        <v>314</v>
      </c>
      <c r="B38" s="30" t="s">
        <v>314</v>
      </c>
      <c r="C38" s="17">
        <v>405</v>
      </c>
      <c r="D38" s="17">
        <v>184</v>
      </c>
      <c r="E38" s="17">
        <v>235</v>
      </c>
      <c r="F38" s="51">
        <v>1875</v>
      </c>
      <c r="G38" s="51"/>
      <c r="H38" s="17">
        <v>565</v>
      </c>
      <c r="I38" s="17">
        <v>979</v>
      </c>
      <c r="J38" s="17">
        <v>331</v>
      </c>
    </row>
    <row r="39" spans="1:10" ht="13.5">
      <c r="A39" s="29" t="s">
        <v>218</v>
      </c>
      <c r="B39" s="30" t="s">
        <v>316</v>
      </c>
      <c r="C39" s="52">
        <v>453</v>
      </c>
      <c r="D39" s="52">
        <v>183</v>
      </c>
      <c r="E39" s="52">
        <v>220</v>
      </c>
      <c r="F39" s="53">
        <v>1959</v>
      </c>
      <c r="G39" s="53"/>
      <c r="H39" s="52">
        <v>470</v>
      </c>
      <c r="I39" s="52">
        <v>1028</v>
      </c>
      <c r="J39" s="52">
        <v>461</v>
      </c>
    </row>
    <row r="40" spans="1:10" ht="16.5" customHeight="1">
      <c r="A40" s="29" t="s">
        <v>218</v>
      </c>
      <c r="B40" s="30" t="s">
        <v>280</v>
      </c>
      <c r="C40" s="52">
        <v>642</v>
      </c>
      <c r="D40" s="52">
        <v>191</v>
      </c>
      <c r="E40" s="52">
        <v>306</v>
      </c>
      <c r="F40" s="53">
        <v>2135</v>
      </c>
      <c r="G40" s="53"/>
      <c r="H40" s="52">
        <v>604</v>
      </c>
      <c r="I40" s="52">
        <v>1014</v>
      </c>
      <c r="J40" s="52">
        <v>517</v>
      </c>
    </row>
    <row r="41" spans="1:10" ht="16.5" customHeight="1">
      <c r="A41" s="31"/>
      <c r="B41" s="27" t="s">
        <v>82</v>
      </c>
      <c r="C41" s="52">
        <v>151</v>
      </c>
      <c r="D41" s="52">
        <v>37</v>
      </c>
      <c r="E41" s="52">
        <v>82</v>
      </c>
      <c r="F41" s="53">
        <v>2019</v>
      </c>
      <c r="G41" s="53"/>
      <c r="H41" s="52">
        <v>425</v>
      </c>
      <c r="I41" s="52">
        <v>1010</v>
      </c>
      <c r="J41" s="52">
        <v>584</v>
      </c>
    </row>
    <row r="42" spans="1:10" ht="13.5">
      <c r="A42" s="31"/>
      <c r="B42" s="27" t="s">
        <v>83</v>
      </c>
      <c r="C42" s="52">
        <v>155</v>
      </c>
      <c r="D42" s="52">
        <v>69</v>
      </c>
      <c r="E42" s="52">
        <v>90</v>
      </c>
      <c r="F42" s="53">
        <v>2086</v>
      </c>
      <c r="G42" s="53"/>
      <c r="H42" s="52">
        <v>508</v>
      </c>
      <c r="I42" s="52">
        <v>994</v>
      </c>
      <c r="J42" s="52">
        <v>584</v>
      </c>
    </row>
    <row r="43" spans="1:10" ht="13.5">
      <c r="A43" s="31"/>
      <c r="B43" s="27" t="s">
        <v>84</v>
      </c>
      <c r="C43" s="52">
        <v>198</v>
      </c>
      <c r="D43" s="52">
        <v>37</v>
      </c>
      <c r="E43" s="52">
        <v>52</v>
      </c>
      <c r="F43" s="53">
        <v>2142</v>
      </c>
      <c r="G43" s="53"/>
      <c r="H43" s="52">
        <v>560</v>
      </c>
      <c r="I43" s="52">
        <v>977</v>
      </c>
      <c r="J43" s="52">
        <v>605</v>
      </c>
    </row>
    <row r="44" spans="1:10" ht="13.5">
      <c r="A44" s="31"/>
      <c r="B44" s="27" t="s">
        <v>85</v>
      </c>
      <c r="C44" s="52">
        <v>138</v>
      </c>
      <c r="D44" s="52">
        <v>48</v>
      </c>
      <c r="E44" s="52">
        <v>82</v>
      </c>
      <c r="F44" s="53">
        <v>2135</v>
      </c>
      <c r="G44" s="53"/>
      <c r="H44" s="52">
        <v>604</v>
      </c>
      <c r="I44" s="52">
        <v>1014</v>
      </c>
      <c r="J44" s="52">
        <v>517</v>
      </c>
    </row>
    <row r="45" spans="1:10" ht="4.5" customHeight="1">
      <c r="A45" s="24"/>
      <c r="B45" s="25"/>
      <c r="C45" s="24"/>
      <c r="D45" s="24"/>
      <c r="E45" s="24"/>
      <c r="F45" s="24"/>
      <c r="G45" s="24"/>
      <c r="H45" s="24"/>
      <c r="I45" s="24"/>
      <c r="J45" s="24" t="s">
        <v>0</v>
      </c>
    </row>
    <row r="46" spans="1:10" ht="13.5">
      <c r="A46" s="4" t="s">
        <v>226</v>
      </c>
      <c r="B46" s="4"/>
      <c r="C46" s="4"/>
      <c r="D46" s="4"/>
      <c r="E46" s="4"/>
      <c r="F46" s="4"/>
      <c r="G46" s="4"/>
      <c r="H46" s="4"/>
      <c r="I46" s="4"/>
      <c r="J46" s="4"/>
    </row>
  </sheetData>
  <mergeCells count="13">
    <mergeCell ref="C32:D32"/>
    <mergeCell ref="E32:J32"/>
    <mergeCell ref="C5:D5"/>
    <mergeCell ref="A5:B5"/>
    <mergeCell ref="A32:B34"/>
    <mergeCell ref="C33:C34"/>
    <mergeCell ref="F33:J33"/>
    <mergeCell ref="E33:E34"/>
    <mergeCell ref="D33:D34"/>
    <mergeCell ref="F34:G34"/>
    <mergeCell ref="I5:J5"/>
    <mergeCell ref="G5:H5"/>
    <mergeCell ref="E5:F5"/>
  </mergeCells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A1" sqref="A1"/>
    </sheetView>
  </sheetViews>
  <sheetFormatPr defaultColWidth="9.00390625" defaultRowHeight="13.5"/>
  <cols>
    <col min="1" max="1" width="17.625" style="57" customWidth="1"/>
    <col min="2" max="6" width="15.375" style="57" customWidth="1"/>
    <col min="7" max="16384" width="9.00390625" style="57" customWidth="1"/>
  </cols>
  <sheetData>
    <row r="1" spans="1:6" ht="13.5">
      <c r="A1" s="4"/>
      <c r="B1" s="4"/>
      <c r="C1" s="4"/>
      <c r="D1" s="4"/>
      <c r="E1" s="4"/>
      <c r="F1" s="21" t="s">
        <v>206</v>
      </c>
    </row>
    <row r="2" spans="1:6" ht="13.5">
      <c r="A2" s="4"/>
      <c r="B2" s="4"/>
      <c r="C2" s="4"/>
      <c r="D2" s="4"/>
      <c r="E2" s="4"/>
      <c r="F2" s="4"/>
    </row>
    <row r="3" spans="1:6" ht="14.25">
      <c r="A3" s="1" t="s">
        <v>266</v>
      </c>
      <c r="B3" s="4"/>
      <c r="C3" s="4"/>
      <c r="D3" s="4"/>
      <c r="E3" s="4"/>
      <c r="F3" s="4"/>
    </row>
    <row r="4" spans="1:6" ht="13.5">
      <c r="A4" s="4"/>
      <c r="B4" s="4"/>
      <c r="C4" s="4"/>
      <c r="D4" s="4"/>
      <c r="E4" s="4"/>
      <c r="F4" s="21" t="s">
        <v>98</v>
      </c>
    </row>
    <row r="5" spans="1:6" ht="13.5">
      <c r="A5" s="55" t="s">
        <v>101</v>
      </c>
      <c r="B5" s="10" t="s">
        <v>287</v>
      </c>
      <c r="C5" s="10" t="s">
        <v>217</v>
      </c>
      <c r="D5" s="20" t="s">
        <v>219</v>
      </c>
      <c r="E5" s="20" t="s">
        <v>242</v>
      </c>
      <c r="F5" s="20" t="s">
        <v>288</v>
      </c>
    </row>
    <row r="6" spans="1:6" ht="13.5">
      <c r="A6" s="5"/>
      <c r="B6" s="4"/>
      <c r="C6" s="4"/>
      <c r="D6" s="4"/>
      <c r="E6" s="4"/>
      <c r="F6" s="4"/>
    </row>
    <row r="7" spans="1:6" ht="13.5">
      <c r="A7" s="5"/>
      <c r="C7" s="4"/>
      <c r="D7" s="6" t="s">
        <v>99</v>
      </c>
      <c r="E7" s="4"/>
      <c r="F7" s="4"/>
    </row>
    <row r="8" spans="1:6" ht="13.5">
      <c r="A8" s="77" t="s">
        <v>102</v>
      </c>
      <c r="B8" s="28">
        <v>16</v>
      </c>
      <c r="C8" s="28">
        <v>10</v>
      </c>
      <c r="D8" s="28">
        <v>4</v>
      </c>
      <c r="E8" s="28">
        <v>4</v>
      </c>
      <c r="F8" s="2">
        <f>SUM(F9:F11,F17:F19)</f>
        <v>1</v>
      </c>
    </row>
    <row r="9" spans="1:6" ht="13.5">
      <c r="A9" s="27" t="s">
        <v>103</v>
      </c>
      <c r="B9" s="28">
        <v>0</v>
      </c>
      <c r="C9" s="28">
        <v>0</v>
      </c>
      <c r="D9" s="28">
        <v>0</v>
      </c>
      <c r="E9" s="28">
        <v>0</v>
      </c>
      <c r="F9" s="2">
        <v>0</v>
      </c>
    </row>
    <row r="10" spans="1:6" ht="13.5">
      <c r="A10" s="27" t="s">
        <v>104</v>
      </c>
      <c r="B10" s="28">
        <v>0</v>
      </c>
      <c r="C10" s="28">
        <v>0</v>
      </c>
      <c r="D10" s="28">
        <v>0</v>
      </c>
      <c r="E10" s="28">
        <v>0</v>
      </c>
      <c r="F10" s="2">
        <v>0</v>
      </c>
    </row>
    <row r="11" spans="1:6" ht="18" customHeight="1">
      <c r="A11" s="27" t="s">
        <v>105</v>
      </c>
      <c r="B11" s="28">
        <v>16</v>
      </c>
      <c r="C11" s="28">
        <v>10</v>
      </c>
      <c r="D11" s="28">
        <v>4</v>
      </c>
      <c r="E11" s="28">
        <v>4</v>
      </c>
      <c r="F11" s="2">
        <f>F12+F15+F16</f>
        <v>1</v>
      </c>
    </row>
    <row r="12" spans="1:6" ht="13.5">
      <c r="A12" s="78" t="s">
        <v>106</v>
      </c>
      <c r="B12" s="28">
        <v>16</v>
      </c>
      <c r="C12" s="28">
        <v>10</v>
      </c>
      <c r="D12" s="28">
        <v>4</v>
      </c>
      <c r="E12" s="28">
        <v>4</v>
      </c>
      <c r="F12" s="2">
        <v>1</v>
      </c>
    </row>
    <row r="13" spans="1:6" ht="13.5">
      <c r="A13" s="78" t="s">
        <v>107</v>
      </c>
      <c r="B13" s="28">
        <v>15</v>
      </c>
      <c r="C13" s="28">
        <v>10</v>
      </c>
      <c r="D13" s="28">
        <v>4</v>
      </c>
      <c r="E13" s="28">
        <v>4</v>
      </c>
      <c r="F13" s="2">
        <v>1</v>
      </c>
    </row>
    <row r="14" spans="1:6" ht="13.5">
      <c r="A14" s="78" t="s">
        <v>108</v>
      </c>
      <c r="B14" s="28">
        <v>1</v>
      </c>
      <c r="C14" s="28">
        <v>0</v>
      </c>
      <c r="D14" s="28">
        <v>0</v>
      </c>
      <c r="E14" s="28">
        <v>0</v>
      </c>
      <c r="F14" s="2">
        <v>0</v>
      </c>
    </row>
    <row r="15" spans="1:6" ht="13.5">
      <c r="A15" s="78" t="s">
        <v>109</v>
      </c>
      <c r="B15" s="28">
        <v>0</v>
      </c>
      <c r="C15" s="28">
        <v>0</v>
      </c>
      <c r="D15" s="28">
        <v>0</v>
      </c>
      <c r="E15" s="28">
        <v>0</v>
      </c>
      <c r="F15" s="2">
        <v>0</v>
      </c>
    </row>
    <row r="16" spans="1:6" ht="13.5">
      <c r="A16" s="78" t="s">
        <v>110</v>
      </c>
      <c r="B16" s="28">
        <v>0</v>
      </c>
      <c r="C16" s="28">
        <v>0</v>
      </c>
      <c r="D16" s="28">
        <v>0</v>
      </c>
      <c r="E16" s="28">
        <v>0</v>
      </c>
      <c r="F16" s="2">
        <v>0</v>
      </c>
    </row>
    <row r="17" spans="1:6" ht="18" customHeight="1">
      <c r="A17" s="27" t="s">
        <v>111</v>
      </c>
      <c r="B17" s="28">
        <v>0</v>
      </c>
      <c r="C17" s="28">
        <v>0</v>
      </c>
      <c r="D17" s="28">
        <v>0</v>
      </c>
      <c r="E17" s="28">
        <v>0</v>
      </c>
      <c r="F17" s="2">
        <v>0</v>
      </c>
    </row>
    <row r="18" spans="1:6" ht="13.5">
      <c r="A18" s="27" t="s">
        <v>112</v>
      </c>
      <c r="B18" s="28">
        <v>0</v>
      </c>
      <c r="C18" s="28">
        <v>0</v>
      </c>
      <c r="D18" s="28">
        <v>0</v>
      </c>
      <c r="E18" s="28">
        <v>0</v>
      </c>
      <c r="F18" s="2">
        <v>0</v>
      </c>
    </row>
    <row r="19" spans="1:6" ht="13.5">
      <c r="A19" s="27" t="s">
        <v>113</v>
      </c>
      <c r="B19" s="28">
        <v>0</v>
      </c>
      <c r="C19" s="28">
        <v>0</v>
      </c>
      <c r="D19" s="28">
        <v>0</v>
      </c>
      <c r="E19" s="28">
        <v>0</v>
      </c>
      <c r="F19" s="2">
        <v>0</v>
      </c>
    </row>
    <row r="20" spans="1:6" ht="13.5">
      <c r="A20" s="5"/>
      <c r="C20" s="4"/>
      <c r="D20" s="6" t="s">
        <v>100</v>
      </c>
      <c r="E20" s="4"/>
      <c r="F20" s="7"/>
    </row>
    <row r="21" spans="1:6" ht="13.5">
      <c r="A21" s="77" t="s">
        <v>102</v>
      </c>
      <c r="B21" s="28">
        <v>558</v>
      </c>
      <c r="C21" s="28">
        <v>347</v>
      </c>
      <c r="D21" s="28">
        <v>406</v>
      </c>
      <c r="E21" s="28">
        <v>374</v>
      </c>
      <c r="F21" s="2">
        <f>SUM(F22:F26,F36,F42,F47)</f>
        <v>417</v>
      </c>
    </row>
    <row r="22" spans="1:6" ht="13.5">
      <c r="A22" s="27" t="s">
        <v>103</v>
      </c>
      <c r="B22" s="28">
        <v>6</v>
      </c>
      <c r="C22" s="28">
        <v>3</v>
      </c>
      <c r="D22" s="28">
        <v>2</v>
      </c>
      <c r="E22" s="28">
        <v>7</v>
      </c>
      <c r="F22" s="2">
        <v>6</v>
      </c>
    </row>
    <row r="23" spans="1:6" ht="13.5">
      <c r="A23" s="27" t="s">
        <v>114</v>
      </c>
      <c r="B23" s="28">
        <v>14</v>
      </c>
      <c r="C23" s="28">
        <v>1</v>
      </c>
      <c r="D23" s="28">
        <v>4</v>
      </c>
      <c r="E23" s="28">
        <v>12</v>
      </c>
      <c r="F23" s="2">
        <v>23</v>
      </c>
    </row>
    <row r="24" spans="1:6" ht="13.5">
      <c r="A24" s="27" t="s">
        <v>115</v>
      </c>
      <c r="B24" s="28">
        <v>4</v>
      </c>
      <c r="C24" s="28">
        <v>3</v>
      </c>
      <c r="D24" s="28">
        <v>4</v>
      </c>
      <c r="E24" s="28">
        <v>4</v>
      </c>
      <c r="F24" s="2">
        <v>1</v>
      </c>
    </row>
    <row r="25" spans="1:6" ht="13.5">
      <c r="A25" s="27" t="s">
        <v>116</v>
      </c>
      <c r="B25" s="28">
        <v>3</v>
      </c>
      <c r="C25" s="28">
        <v>1</v>
      </c>
      <c r="D25" s="28">
        <v>2</v>
      </c>
      <c r="E25" s="28">
        <v>2</v>
      </c>
      <c r="F25" s="2">
        <v>5</v>
      </c>
    </row>
    <row r="26" spans="1:6" ht="18" customHeight="1">
      <c r="A26" s="27" t="s">
        <v>117</v>
      </c>
      <c r="B26" s="28">
        <v>444</v>
      </c>
      <c r="C26" s="28">
        <v>301</v>
      </c>
      <c r="D26" s="28">
        <v>343</v>
      </c>
      <c r="E26" s="28">
        <v>302</v>
      </c>
      <c r="F26" s="2">
        <f>SUM(F27,F30:F35)</f>
        <v>337</v>
      </c>
    </row>
    <row r="27" spans="1:6" ht="13.5">
      <c r="A27" s="78" t="s">
        <v>106</v>
      </c>
      <c r="B27" s="28">
        <v>327</v>
      </c>
      <c r="C27" s="28">
        <v>260</v>
      </c>
      <c r="D27" s="28">
        <v>283</v>
      </c>
      <c r="E27" s="28">
        <v>256</v>
      </c>
      <c r="F27" s="2">
        <f>F28+F29</f>
        <v>266</v>
      </c>
    </row>
    <row r="28" spans="1:6" ht="13.5">
      <c r="A28" s="78" t="s">
        <v>107</v>
      </c>
      <c r="B28" s="28">
        <v>169</v>
      </c>
      <c r="C28" s="28">
        <v>167</v>
      </c>
      <c r="D28" s="28">
        <v>184</v>
      </c>
      <c r="E28" s="28">
        <v>167</v>
      </c>
      <c r="F28" s="2">
        <v>173</v>
      </c>
    </row>
    <row r="29" spans="1:6" ht="13.5">
      <c r="A29" s="78" t="s">
        <v>108</v>
      </c>
      <c r="B29" s="28">
        <v>158</v>
      </c>
      <c r="C29" s="28">
        <v>93</v>
      </c>
      <c r="D29" s="28">
        <v>99</v>
      </c>
      <c r="E29" s="28">
        <v>89</v>
      </c>
      <c r="F29" s="2">
        <v>93</v>
      </c>
    </row>
    <row r="30" spans="1:6" ht="13.5">
      <c r="A30" s="78" t="s">
        <v>118</v>
      </c>
      <c r="B30" s="28">
        <v>5</v>
      </c>
      <c r="C30" s="28">
        <v>2</v>
      </c>
      <c r="D30" s="28">
        <v>2</v>
      </c>
      <c r="E30" s="28">
        <v>2</v>
      </c>
      <c r="F30" s="2">
        <v>3</v>
      </c>
    </row>
    <row r="31" spans="1:6" ht="13.5">
      <c r="A31" s="78" t="s">
        <v>119</v>
      </c>
      <c r="B31" s="28">
        <v>9</v>
      </c>
      <c r="C31" s="28">
        <v>1</v>
      </c>
      <c r="D31" s="28">
        <v>1</v>
      </c>
      <c r="E31" s="28">
        <v>0</v>
      </c>
      <c r="F31" s="2">
        <v>5</v>
      </c>
    </row>
    <row r="32" spans="1:6" ht="13.5">
      <c r="A32" s="78" t="s">
        <v>109</v>
      </c>
      <c r="B32" s="28">
        <v>87</v>
      </c>
      <c r="C32" s="28">
        <v>37</v>
      </c>
      <c r="D32" s="28">
        <v>52</v>
      </c>
      <c r="E32" s="28">
        <v>39</v>
      </c>
      <c r="F32" s="2">
        <v>53</v>
      </c>
    </row>
    <row r="33" spans="1:6" ht="13.5">
      <c r="A33" s="78" t="s">
        <v>120</v>
      </c>
      <c r="B33" s="28">
        <v>5</v>
      </c>
      <c r="C33" s="28">
        <v>0</v>
      </c>
      <c r="D33" s="28">
        <v>0</v>
      </c>
      <c r="E33" s="28">
        <v>0</v>
      </c>
      <c r="F33" s="2">
        <v>3</v>
      </c>
    </row>
    <row r="34" spans="1:6" ht="13.5">
      <c r="A34" s="78" t="s">
        <v>121</v>
      </c>
      <c r="B34" s="28">
        <v>11</v>
      </c>
      <c r="C34" s="28">
        <v>1</v>
      </c>
      <c r="D34" s="28">
        <v>4</v>
      </c>
      <c r="E34" s="28">
        <v>4</v>
      </c>
      <c r="F34" s="2">
        <v>7</v>
      </c>
    </row>
    <row r="35" spans="1:6" ht="13.5">
      <c r="A35" s="78" t="s">
        <v>227</v>
      </c>
      <c r="B35" s="28">
        <v>0</v>
      </c>
      <c r="C35" s="28">
        <v>0</v>
      </c>
      <c r="D35" s="28">
        <v>1</v>
      </c>
      <c r="E35" s="28">
        <v>1</v>
      </c>
      <c r="F35" s="2">
        <v>0</v>
      </c>
    </row>
    <row r="36" spans="1:6" ht="18" customHeight="1">
      <c r="A36" s="27" t="s">
        <v>122</v>
      </c>
      <c r="B36" s="28">
        <v>23</v>
      </c>
      <c r="C36" s="28">
        <v>6</v>
      </c>
      <c r="D36" s="28">
        <v>13</v>
      </c>
      <c r="E36" s="28">
        <v>14</v>
      </c>
      <c r="F36" s="2">
        <f>SUM(F37:F41)</f>
        <v>3</v>
      </c>
    </row>
    <row r="37" spans="1:6" ht="13.5">
      <c r="A37" s="78" t="s">
        <v>123</v>
      </c>
      <c r="B37" s="28">
        <v>4</v>
      </c>
      <c r="C37" s="28">
        <v>1</v>
      </c>
      <c r="D37" s="28">
        <v>1</v>
      </c>
      <c r="E37" s="28">
        <v>2</v>
      </c>
      <c r="F37" s="2">
        <v>1</v>
      </c>
    </row>
    <row r="38" spans="1:6" ht="13.5">
      <c r="A38" s="78" t="s">
        <v>124</v>
      </c>
      <c r="B38" s="28">
        <v>6</v>
      </c>
      <c r="C38" s="28">
        <v>2</v>
      </c>
      <c r="D38" s="28">
        <v>3</v>
      </c>
      <c r="E38" s="28">
        <v>2</v>
      </c>
      <c r="F38" s="2">
        <v>1</v>
      </c>
    </row>
    <row r="39" spans="1:6" ht="13.5">
      <c r="A39" s="78" t="s">
        <v>125</v>
      </c>
      <c r="B39" s="28">
        <v>10</v>
      </c>
      <c r="C39" s="28">
        <v>1</v>
      </c>
      <c r="D39" s="28">
        <v>3</v>
      </c>
      <c r="E39" s="28">
        <v>2</v>
      </c>
      <c r="F39" s="2">
        <v>1</v>
      </c>
    </row>
    <row r="40" spans="1:6" ht="13.5">
      <c r="A40" s="78" t="s">
        <v>126</v>
      </c>
      <c r="B40" s="28">
        <v>0</v>
      </c>
      <c r="C40" s="28">
        <v>1</v>
      </c>
      <c r="D40" s="28">
        <v>2</v>
      </c>
      <c r="E40" s="28">
        <v>3</v>
      </c>
      <c r="F40" s="2">
        <v>0</v>
      </c>
    </row>
    <row r="41" spans="1:6" ht="13.5">
      <c r="A41" s="78" t="s">
        <v>127</v>
      </c>
      <c r="B41" s="28">
        <v>3</v>
      </c>
      <c r="C41" s="28">
        <v>1</v>
      </c>
      <c r="D41" s="28">
        <v>4</v>
      </c>
      <c r="E41" s="28">
        <v>5</v>
      </c>
      <c r="F41" s="2">
        <v>0</v>
      </c>
    </row>
    <row r="42" spans="1:6" ht="18" customHeight="1">
      <c r="A42" s="27" t="s">
        <v>128</v>
      </c>
      <c r="B42" s="28">
        <v>21</v>
      </c>
      <c r="C42" s="28">
        <v>2</v>
      </c>
      <c r="D42" s="28">
        <v>5</v>
      </c>
      <c r="E42" s="28">
        <v>5</v>
      </c>
      <c r="F42" s="2">
        <f>SUM(F43:F46)</f>
        <v>13</v>
      </c>
    </row>
    <row r="43" spans="1:6" ht="13.5">
      <c r="A43" s="78" t="s">
        <v>129</v>
      </c>
      <c r="B43" s="28">
        <v>8</v>
      </c>
      <c r="C43" s="28">
        <v>1</v>
      </c>
      <c r="D43" s="28">
        <v>2</v>
      </c>
      <c r="E43" s="28">
        <v>2</v>
      </c>
      <c r="F43" s="2">
        <v>2</v>
      </c>
    </row>
    <row r="44" spans="1:6" ht="13.5">
      <c r="A44" s="78" t="s">
        <v>130</v>
      </c>
      <c r="B44" s="28">
        <v>3</v>
      </c>
      <c r="C44" s="28">
        <v>0</v>
      </c>
      <c r="D44" s="28">
        <v>2</v>
      </c>
      <c r="E44" s="28">
        <v>2</v>
      </c>
      <c r="F44" s="2">
        <v>0</v>
      </c>
    </row>
    <row r="45" spans="1:6" ht="13.5">
      <c r="A45" s="78" t="s">
        <v>131</v>
      </c>
      <c r="B45" s="28">
        <v>5</v>
      </c>
      <c r="C45" s="28">
        <v>0</v>
      </c>
      <c r="D45" s="28">
        <v>1</v>
      </c>
      <c r="E45" s="28">
        <v>1</v>
      </c>
      <c r="F45" s="2">
        <v>9</v>
      </c>
    </row>
    <row r="46" spans="1:6" ht="13.5">
      <c r="A46" s="78" t="s">
        <v>132</v>
      </c>
      <c r="B46" s="28">
        <v>5</v>
      </c>
      <c r="C46" s="28">
        <v>1</v>
      </c>
      <c r="D46" s="28">
        <v>0</v>
      </c>
      <c r="E46" s="28">
        <v>0</v>
      </c>
      <c r="F46" s="2">
        <v>2</v>
      </c>
    </row>
    <row r="47" spans="1:6" ht="18" customHeight="1">
      <c r="A47" s="27" t="s">
        <v>133</v>
      </c>
      <c r="B47" s="28">
        <v>43</v>
      </c>
      <c r="C47" s="28">
        <v>30</v>
      </c>
      <c r="D47" s="28">
        <v>33</v>
      </c>
      <c r="E47" s="28">
        <v>28</v>
      </c>
      <c r="F47" s="2">
        <f>SUM(F48:F55)</f>
        <v>29</v>
      </c>
    </row>
    <row r="48" spans="1:6" ht="13.5">
      <c r="A48" s="78" t="s">
        <v>134</v>
      </c>
      <c r="B48" s="28">
        <v>5</v>
      </c>
      <c r="C48" s="28">
        <v>7</v>
      </c>
      <c r="D48" s="28">
        <v>4</v>
      </c>
      <c r="E48" s="28">
        <v>4</v>
      </c>
      <c r="F48" s="2">
        <v>3</v>
      </c>
    </row>
    <row r="49" spans="1:6" ht="13.5">
      <c r="A49" s="78" t="s">
        <v>135</v>
      </c>
      <c r="B49" s="28">
        <v>2</v>
      </c>
      <c r="C49" s="28">
        <v>2</v>
      </c>
      <c r="D49" s="28">
        <v>3</v>
      </c>
      <c r="E49" s="28">
        <v>0</v>
      </c>
      <c r="F49" s="2">
        <v>1</v>
      </c>
    </row>
    <row r="50" spans="1:6" ht="13.5">
      <c r="A50" s="78" t="s">
        <v>136</v>
      </c>
      <c r="B50" s="28">
        <v>8</v>
      </c>
      <c r="C50" s="28">
        <v>5</v>
      </c>
      <c r="D50" s="28">
        <v>7</v>
      </c>
      <c r="E50" s="28">
        <v>9</v>
      </c>
      <c r="F50" s="2">
        <v>5</v>
      </c>
    </row>
    <row r="51" spans="1:6" ht="13.5">
      <c r="A51" s="78" t="s">
        <v>137</v>
      </c>
      <c r="B51" s="28">
        <v>5</v>
      </c>
      <c r="C51" s="28">
        <v>5</v>
      </c>
      <c r="D51" s="28">
        <v>8</v>
      </c>
      <c r="E51" s="28">
        <v>9</v>
      </c>
      <c r="F51" s="2">
        <v>7</v>
      </c>
    </row>
    <row r="52" spans="1:6" ht="13.5">
      <c r="A52" s="78" t="s">
        <v>138</v>
      </c>
      <c r="B52" s="28">
        <v>0</v>
      </c>
      <c r="C52" s="28">
        <v>0</v>
      </c>
      <c r="D52" s="28">
        <v>0</v>
      </c>
      <c r="E52" s="28">
        <v>0</v>
      </c>
      <c r="F52" s="2">
        <v>3</v>
      </c>
    </row>
    <row r="53" spans="1:6" ht="13.5">
      <c r="A53" s="78" t="s">
        <v>139</v>
      </c>
      <c r="B53" s="28">
        <v>0</v>
      </c>
      <c r="C53" s="28">
        <v>4</v>
      </c>
      <c r="D53" s="28">
        <v>2</v>
      </c>
      <c r="E53" s="28">
        <v>2</v>
      </c>
      <c r="F53" s="2">
        <v>2</v>
      </c>
    </row>
    <row r="54" spans="1:6" ht="13.5">
      <c r="A54" s="78" t="s">
        <v>140</v>
      </c>
      <c r="B54" s="28">
        <v>19</v>
      </c>
      <c r="C54" s="28">
        <v>6</v>
      </c>
      <c r="D54" s="28">
        <v>9</v>
      </c>
      <c r="E54" s="28">
        <v>4</v>
      </c>
      <c r="F54" s="2">
        <v>8</v>
      </c>
    </row>
    <row r="55" spans="1:6" ht="13.5">
      <c r="A55" s="78" t="s">
        <v>141</v>
      </c>
      <c r="B55" s="28">
        <v>4</v>
      </c>
      <c r="C55" s="28">
        <v>1</v>
      </c>
      <c r="D55" s="28">
        <v>0</v>
      </c>
      <c r="E55" s="28">
        <v>0</v>
      </c>
      <c r="F55" s="2">
        <v>0</v>
      </c>
    </row>
    <row r="56" spans="1:6" ht="4.5" customHeight="1">
      <c r="A56" s="25"/>
      <c r="B56" s="24"/>
      <c r="C56" s="24"/>
      <c r="D56" s="24"/>
      <c r="E56" s="24"/>
      <c r="F56" s="24"/>
    </row>
    <row r="57" spans="1:6" ht="13.5">
      <c r="A57" s="4" t="s">
        <v>225</v>
      </c>
      <c r="B57" s="4"/>
      <c r="C57" s="4"/>
      <c r="D57" s="4"/>
      <c r="E57" s="4"/>
      <c r="F57" s="4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0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57" customWidth="1"/>
    <col min="2" max="2" width="12.625" style="57" customWidth="1"/>
    <col min="3" max="10" width="9.00390625" style="57" customWidth="1"/>
    <col min="11" max="11" width="1.12109375" style="57" customWidth="1"/>
    <col min="12" max="16384" width="9.00390625" style="57" customWidth="1"/>
  </cols>
  <sheetData>
    <row r="1" spans="1:10" ht="13.5">
      <c r="A1" s="4" t="s">
        <v>267</v>
      </c>
      <c r="B1" s="4"/>
      <c r="C1" s="4"/>
      <c r="D1" s="4"/>
      <c r="E1" s="4"/>
      <c r="F1" s="4"/>
      <c r="G1" s="4"/>
      <c r="H1" s="4"/>
      <c r="I1" s="4"/>
      <c r="J1" s="4"/>
    </row>
    <row r="2" spans="1:10" ht="13.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4.25">
      <c r="A3" s="1" t="s">
        <v>268</v>
      </c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32" t="s">
        <v>161</v>
      </c>
      <c r="B4" s="4"/>
      <c r="C4" s="4"/>
      <c r="D4" s="4"/>
      <c r="E4" s="4"/>
      <c r="F4" s="4"/>
      <c r="G4" s="4"/>
      <c r="H4" s="4"/>
      <c r="I4" s="4"/>
      <c r="J4" s="4"/>
    </row>
    <row r="5" spans="1:10" ht="9" customHeight="1">
      <c r="A5" s="95" t="s">
        <v>142</v>
      </c>
      <c r="B5" s="96"/>
      <c r="C5" s="96" t="s">
        <v>143</v>
      </c>
      <c r="D5" s="96" t="s">
        <v>144</v>
      </c>
      <c r="E5" s="103" t="s">
        <v>163</v>
      </c>
      <c r="F5" s="96" t="s">
        <v>145</v>
      </c>
      <c r="G5" s="96" t="s">
        <v>146</v>
      </c>
      <c r="H5" s="101" t="s">
        <v>147</v>
      </c>
      <c r="I5" s="55"/>
      <c r="J5" s="102" t="s">
        <v>162</v>
      </c>
    </row>
    <row r="6" spans="1:10" ht="12.75" customHeight="1">
      <c r="A6" s="95"/>
      <c r="B6" s="96"/>
      <c r="C6" s="96"/>
      <c r="D6" s="96"/>
      <c r="E6" s="104"/>
      <c r="F6" s="96"/>
      <c r="G6" s="96"/>
      <c r="H6" s="96"/>
      <c r="I6" s="10" t="s">
        <v>148</v>
      </c>
      <c r="J6" s="101"/>
    </row>
    <row r="7" spans="1:10" ht="12" customHeight="1">
      <c r="A7" s="21" t="s">
        <v>210</v>
      </c>
      <c r="B7" s="9" t="s">
        <v>293</v>
      </c>
      <c r="C7" s="6" t="s">
        <v>149</v>
      </c>
      <c r="D7" s="47">
        <v>770</v>
      </c>
      <c r="E7" s="47">
        <v>173</v>
      </c>
      <c r="F7" s="47">
        <v>747</v>
      </c>
      <c r="G7" s="47">
        <v>132</v>
      </c>
      <c r="H7" s="47">
        <v>619</v>
      </c>
      <c r="I7" s="47">
        <v>429</v>
      </c>
      <c r="J7" s="47">
        <v>169</v>
      </c>
    </row>
    <row r="8" spans="1:10" ht="12" customHeight="1">
      <c r="A8" s="79" t="s">
        <v>218</v>
      </c>
      <c r="B8" s="80" t="s">
        <v>294</v>
      </c>
      <c r="C8" s="6" t="s">
        <v>149</v>
      </c>
      <c r="D8" s="47">
        <v>770</v>
      </c>
      <c r="E8" s="47">
        <v>173</v>
      </c>
      <c r="F8" s="47">
        <v>747</v>
      </c>
      <c r="G8" s="47">
        <v>132</v>
      </c>
      <c r="H8" s="47">
        <v>619</v>
      </c>
      <c r="I8" s="47">
        <v>429</v>
      </c>
      <c r="J8" s="47">
        <v>169</v>
      </c>
    </row>
    <row r="9" spans="1:10" ht="12" customHeight="1">
      <c r="A9" s="21" t="s">
        <v>218</v>
      </c>
      <c r="B9" s="80" t="s">
        <v>218</v>
      </c>
      <c r="C9" s="6" t="s">
        <v>149</v>
      </c>
      <c r="D9" s="47">
        <v>792</v>
      </c>
      <c r="E9" s="47">
        <v>170</v>
      </c>
      <c r="F9" s="47">
        <v>736</v>
      </c>
      <c r="G9" s="47">
        <v>148</v>
      </c>
      <c r="H9" s="47">
        <v>564</v>
      </c>
      <c r="I9" s="47">
        <v>377</v>
      </c>
      <c r="J9" s="47">
        <v>192</v>
      </c>
    </row>
    <row r="10" spans="1:10" ht="12" customHeight="1">
      <c r="A10" s="79" t="s">
        <v>218</v>
      </c>
      <c r="B10" s="80" t="s">
        <v>295</v>
      </c>
      <c r="C10" s="6" t="s">
        <v>149</v>
      </c>
      <c r="D10" s="3">
        <v>846</v>
      </c>
      <c r="E10" s="3">
        <v>187</v>
      </c>
      <c r="F10" s="3">
        <v>763</v>
      </c>
      <c r="G10" s="3">
        <v>181</v>
      </c>
      <c r="H10" s="3">
        <v>592</v>
      </c>
      <c r="I10" s="3">
        <v>401</v>
      </c>
      <c r="J10" s="3">
        <v>177</v>
      </c>
    </row>
    <row r="11" spans="1:10" ht="12" customHeight="1">
      <c r="A11" s="79" t="s">
        <v>218</v>
      </c>
      <c r="B11" s="80" t="s">
        <v>280</v>
      </c>
      <c r="C11" s="6" t="s">
        <v>149</v>
      </c>
      <c r="D11" s="3">
        <v>828</v>
      </c>
      <c r="E11" s="3">
        <v>177</v>
      </c>
      <c r="F11" s="3">
        <v>767</v>
      </c>
      <c r="G11" s="3">
        <v>189</v>
      </c>
      <c r="H11" s="3">
        <v>570</v>
      </c>
      <c r="I11" s="3">
        <v>371</v>
      </c>
      <c r="J11" s="3">
        <v>185</v>
      </c>
    </row>
    <row r="12" spans="1:10" ht="10.5" customHeight="1">
      <c r="A12" s="4" t="s">
        <v>150</v>
      </c>
      <c r="B12" s="5"/>
      <c r="C12" s="6"/>
      <c r="D12" s="3"/>
      <c r="E12" s="3"/>
      <c r="F12" s="3"/>
      <c r="G12" s="3"/>
      <c r="H12" s="3"/>
      <c r="I12" s="3"/>
      <c r="J12" s="3"/>
    </row>
    <row r="13" spans="1:10" ht="10.5" customHeight="1">
      <c r="A13" s="4" t="s">
        <v>158</v>
      </c>
      <c r="B13" s="5"/>
      <c r="C13" s="6"/>
      <c r="D13" s="3"/>
      <c r="E13" s="3"/>
      <c r="F13" s="3"/>
      <c r="G13" s="3"/>
      <c r="H13" s="3"/>
      <c r="I13" s="3"/>
      <c r="J13" s="3"/>
    </row>
    <row r="14" spans="1:10" ht="10.5" customHeight="1">
      <c r="A14" s="4"/>
      <c r="B14" s="5" t="s">
        <v>296</v>
      </c>
      <c r="C14" s="6" t="s">
        <v>151</v>
      </c>
      <c r="D14" s="3">
        <v>18</v>
      </c>
      <c r="E14" s="3">
        <v>0</v>
      </c>
      <c r="F14" s="3">
        <v>18</v>
      </c>
      <c r="G14" s="3">
        <v>10</v>
      </c>
      <c r="H14" s="3">
        <v>8</v>
      </c>
      <c r="I14" s="3">
        <v>8</v>
      </c>
      <c r="J14" s="3">
        <v>0</v>
      </c>
    </row>
    <row r="15" spans="1:10" ht="10.5" customHeight="1">
      <c r="A15" s="4"/>
      <c r="B15" s="5" t="s">
        <v>245</v>
      </c>
      <c r="C15" s="6" t="s">
        <v>151</v>
      </c>
      <c r="D15" s="3">
        <v>18</v>
      </c>
      <c r="E15" s="3">
        <v>0</v>
      </c>
      <c r="F15" s="3">
        <v>18</v>
      </c>
      <c r="G15" s="3">
        <v>6</v>
      </c>
      <c r="H15" s="3">
        <v>12</v>
      </c>
      <c r="I15" s="3">
        <v>12</v>
      </c>
      <c r="J15" s="3">
        <v>0</v>
      </c>
    </row>
    <row r="16" spans="1:10" ht="10.5" customHeight="1">
      <c r="A16" s="4" t="s">
        <v>297</v>
      </c>
      <c r="B16" s="5"/>
      <c r="C16" s="6"/>
      <c r="D16" s="3"/>
      <c r="E16" s="3"/>
      <c r="F16" s="3"/>
      <c r="G16" s="3"/>
      <c r="H16" s="3"/>
      <c r="I16" s="3"/>
      <c r="J16" s="3"/>
    </row>
    <row r="17" spans="1:10" ht="10.5" customHeight="1">
      <c r="A17" s="4"/>
      <c r="B17" s="5" t="s">
        <v>243</v>
      </c>
      <c r="C17" s="6" t="s">
        <v>151</v>
      </c>
      <c r="D17" s="3">
        <v>0</v>
      </c>
      <c r="E17" s="3">
        <v>17</v>
      </c>
      <c r="F17" s="3">
        <v>0</v>
      </c>
      <c r="G17" s="3">
        <v>5</v>
      </c>
      <c r="H17" s="3">
        <v>12</v>
      </c>
      <c r="I17" s="3">
        <v>11</v>
      </c>
      <c r="J17" s="3">
        <v>0</v>
      </c>
    </row>
    <row r="18" spans="1:10" ht="10.5" customHeight="1">
      <c r="A18" s="7"/>
      <c r="B18" s="5" t="s">
        <v>246</v>
      </c>
      <c r="C18" s="8" t="s">
        <v>151</v>
      </c>
      <c r="D18" s="3">
        <v>18</v>
      </c>
      <c r="E18" s="3">
        <v>0</v>
      </c>
      <c r="F18" s="3">
        <v>18</v>
      </c>
      <c r="G18" s="3">
        <v>4</v>
      </c>
      <c r="H18" s="3">
        <v>14</v>
      </c>
      <c r="I18" s="3">
        <v>14</v>
      </c>
      <c r="J18" s="3">
        <v>0</v>
      </c>
    </row>
    <row r="19" spans="1:10" ht="10.5" customHeight="1">
      <c r="A19" s="7"/>
      <c r="B19" s="5" t="s">
        <v>298</v>
      </c>
      <c r="C19" s="8" t="s">
        <v>151</v>
      </c>
      <c r="D19" s="3">
        <v>18</v>
      </c>
      <c r="E19" s="3">
        <v>0</v>
      </c>
      <c r="F19" s="3">
        <v>18</v>
      </c>
      <c r="G19" s="3">
        <v>1</v>
      </c>
      <c r="H19" s="3">
        <v>0</v>
      </c>
      <c r="I19" s="3">
        <v>0</v>
      </c>
      <c r="J19" s="3">
        <v>17</v>
      </c>
    </row>
    <row r="20" spans="1:10" ht="10.5" customHeight="1">
      <c r="A20" s="4" t="s">
        <v>159</v>
      </c>
      <c r="B20" s="5"/>
      <c r="C20" s="6"/>
      <c r="D20" s="3"/>
      <c r="E20" s="3"/>
      <c r="F20" s="3"/>
      <c r="G20" s="3"/>
      <c r="H20" s="3"/>
      <c r="I20" s="3"/>
      <c r="J20" s="3"/>
    </row>
    <row r="21" spans="1:10" ht="10.5" customHeight="1">
      <c r="A21" s="4"/>
      <c r="B21" s="5" t="s">
        <v>243</v>
      </c>
      <c r="C21" s="6" t="s">
        <v>151</v>
      </c>
      <c r="D21" s="3">
        <v>0</v>
      </c>
      <c r="E21" s="3">
        <v>17</v>
      </c>
      <c r="F21" s="3">
        <v>0</v>
      </c>
      <c r="G21" s="3">
        <v>2</v>
      </c>
      <c r="H21" s="3">
        <v>15</v>
      </c>
      <c r="I21" s="3">
        <v>13</v>
      </c>
      <c r="J21" s="3">
        <v>0</v>
      </c>
    </row>
    <row r="22" spans="1:10" ht="10.5" customHeight="1">
      <c r="A22" s="4"/>
      <c r="B22" s="5" t="s">
        <v>157</v>
      </c>
      <c r="C22" s="6" t="s">
        <v>151</v>
      </c>
      <c r="D22" s="3">
        <v>18</v>
      </c>
      <c r="E22" s="3">
        <v>0</v>
      </c>
      <c r="F22" s="3">
        <v>18</v>
      </c>
      <c r="G22" s="3">
        <v>2</v>
      </c>
      <c r="H22" s="3">
        <v>16</v>
      </c>
      <c r="I22" s="3">
        <v>14</v>
      </c>
      <c r="J22" s="3">
        <v>0</v>
      </c>
    </row>
    <row r="23" spans="1:10" ht="10.5" customHeight="1">
      <c r="A23" s="4"/>
      <c r="B23" s="5" t="s">
        <v>155</v>
      </c>
      <c r="C23" s="6" t="s">
        <v>151</v>
      </c>
      <c r="D23" s="3">
        <v>18</v>
      </c>
      <c r="E23" s="3">
        <v>0</v>
      </c>
      <c r="F23" s="3">
        <v>18</v>
      </c>
      <c r="G23" s="3">
        <v>6</v>
      </c>
      <c r="H23" s="3">
        <v>12</v>
      </c>
      <c r="I23" s="3">
        <v>10</v>
      </c>
      <c r="J23" s="3">
        <v>0</v>
      </c>
    </row>
    <row r="24" spans="1:10" ht="10.5" customHeight="1">
      <c r="A24" s="4"/>
      <c r="B24" s="5" t="s">
        <v>152</v>
      </c>
      <c r="C24" s="6" t="s">
        <v>151</v>
      </c>
      <c r="D24" s="3">
        <v>18</v>
      </c>
      <c r="E24" s="3">
        <v>0</v>
      </c>
      <c r="F24" s="3">
        <v>15</v>
      </c>
      <c r="G24" s="3">
        <v>5</v>
      </c>
      <c r="H24" s="3">
        <v>10</v>
      </c>
      <c r="I24" s="3">
        <v>7</v>
      </c>
      <c r="J24" s="3">
        <v>0</v>
      </c>
    </row>
    <row r="25" spans="1:10" ht="10.5" customHeight="1">
      <c r="A25" s="4"/>
      <c r="B25" s="5" t="s">
        <v>298</v>
      </c>
      <c r="C25" s="6" t="s">
        <v>151</v>
      </c>
      <c r="D25" s="3">
        <v>18</v>
      </c>
      <c r="E25" s="3">
        <v>0</v>
      </c>
      <c r="F25" s="3">
        <v>18</v>
      </c>
      <c r="G25" s="3">
        <v>1</v>
      </c>
      <c r="H25" s="3">
        <v>0</v>
      </c>
      <c r="I25" s="3">
        <v>0</v>
      </c>
      <c r="J25" s="3">
        <v>17</v>
      </c>
    </row>
    <row r="26" spans="1:10" ht="10.5" customHeight="1">
      <c r="A26" s="4" t="s">
        <v>223</v>
      </c>
      <c r="B26" s="5"/>
      <c r="C26" s="6"/>
      <c r="D26" s="3"/>
      <c r="E26" s="3"/>
      <c r="F26" s="3"/>
      <c r="G26" s="3"/>
      <c r="H26" s="3"/>
      <c r="I26" s="3"/>
      <c r="J26" s="3"/>
    </row>
    <row r="27" spans="1:10" ht="10.5" customHeight="1">
      <c r="A27" s="4"/>
      <c r="B27" s="5" t="s">
        <v>244</v>
      </c>
      <c r="C27" s="6" t="s">
        <v>151</v>
      </c>
      <c r="D27" s="3">
        <v>0</v>
      </c>
      <c r="E27" s="3">
        <v>11</v>
      </c>
      <c r="F27" s="3">
        <v>0</v>
      </c>
      <c r="G27" s="3">
        <v>2</v>
      </c>
      <c r="H27" s="3">
        <v>9</v>
      </c>
      <c r="I27" s="3">
        <v>7</v>
      </c>
      <c r="J27" s="3">
        <v>0</v>
      </c>
    </row>
    <row r="28" spans="1:10" ht="10.5" customHeight="1">
      <c r="A28" s="4"/>
      <c r="B28" s="5" t="s">
        <v>247</v>
      </c>
      <c r="C28" s="6" t="s">
        <v>151</v>
      </c>
      <c r="D28" s="3">
        <v>18</v>
      </c>
      <c r="E28" s="3">
        <v>0</v>
      </c>
      <c r="F28" s="3">
        <v>17</v>
      </c>
      <c r="G28" s="3">
        <v>2</v>
      </c>
      <c r="H28" s="3">
        <v>15</v>
      </c>
      <c r="I28" s="3">
        <v>13</v>
      </c>
      <c r="J28" s="3">
        <v>0</v>
      </c>
    </row>
    <row r="29" spans="1:10" ht="10.5" customHeight="1">
      <c r="A29" s="4"/>
      <c r="B29" s="5" t="s">
        <v>299</v>
      </c>
      <c r="C29" s="6" t="s">
        <v>151</v>
      </c>
      <c r="D29" s="3">
        <v>18</v>
      </c>
      <c r="E29" s="3">
        <v>0</v>
      </c>
      <c r="F29" s="3">
        <v>13</v>
      </c>
      <c r="G29" s="3">
        <v>0</v>
      </c>
      <c r="H29" s="3">
        <v>0</v>
      </c>
      <c r="I29" s="3">
        <v>0</v>
      </c>
      <c r="J29" s="3">
        <v>13</v>
      </c>
    </row>
    <row r="30" spans="1:10" ht="10.5" customHeight="1">
      <c r="A30" s="4" t="s">
        <v>221</v>
      </c>
      <c r="B30" s="5"/>
      <c r="C30" s="6"/>
      <c r="D30" s="3"/>
      <c r="E30" s="3"/>
      <c r="F30" s="3"/>
      <c r="G30" s="3"/>
      <c r="H30" s="3"/>
      <c r="I30" s="3"/>
      <c r="J30" s="3"/>
    </row>
    <row r="31" spans="1:10" ht="10.5" customHeight="1">
      <c r="A31" s="4"/>
      <c r="B31" s="5" t="s">
        <v>300</v>
      </c>
      <c r="C31" s="6" t="s">
        <v>212</v>
      </c>
      <c r="D31" s="3">
        <v>0</v>
      </c>
      <c r="E31" s="3">
        <v>12</v>
      </c>
      <c r="F31" s="3">
        <v>0</v>
      </c>
      <c r="G31" s="3">
        <v>2</v>
      </c>
      <c r="H31" s="3">
        <v>10</v>
      </c>
      <c r="I31" s="3">
        <v>9</v>
      </c>
      <c r="J31" s="3">
        <v>0</v>
      </c>
    </row>
    <row r="32" spans="1:10" ht="10.5" customHeight="1">
      <c r="A32" s="4"/>
      <c r="B32" s="5" t="s">
        <v>248</v>
      </c>
      <c r="C32" s="6" t="s">
        <v>212</v>
      </c>
      <c r="D32" s="3">
        <v>0</v>
      </c>
      <c r="E32" s="3">
        <v>16</v>
      </c>
      <c r="F32" s="3">
        <v>0</v>
      </c>
      <c r="G32" s="3">
        <v>8</v>
      </c>
      <c r="H32" s="3">
        <v>8</v>
      </c>
      <c r="I32" s="3">
        <v>6</v>
      </c>
      <c r="J32" s="3">
        <v>0</v>
      </c>
    </row>
    <row r="33" spans="1:10" ht="10.5" customHeight="1">
      <c r="A33" s="4"/>
      <c r="B33" s="5" t="s">
        <v>249</v>
      </c>
      <c r="C33" s="6" t="s">
        <v>212</v>
      </c>
      <c r="D33" s="3">
        <v>20</v>
      </c>
      <c r="E33" s="3">
        <v>0</v>
      </c>
      <c r="F33" s="3">
        <v>20</v>
      </c>
      <c r="G33" s="3">
        <v>9</v>
      </c>
      <c r="H33" s="3">
        <v>0</v>
      </c>
      <c r="I33" s="3">
        <v>0</v>
      </c>
      <c r="J33" s="3">
        <v>11</v>
      </c>
    </row>
    <row r="34" spans="1:10" ht="10.5" customHeight="1">
      <c r="A34" s="4"/>
      <c r="B34" s="5" t="s">
        <v>301</v>
      </c>
      <c r="C34" s="6" t="s">
        <v>212</v>
      </c>
      <c r="D34" s="3">
        <v>20</v>
      </c>
      <c r="E34" s="3">
        <v>0</v>
      </c>
      <c r="F34" s="3">
        <v>18</v>
      </c>
      <c r="G34" s="3">
        <v>0</v>
      </c>
      <c r="H34" s="3">
        <v>0</v>
      </c>
      <c r="I34" s="3">
        <v>0</v>
      </c>
      <c r="J34" s="3">
        <v>18</v>
      </c>
    </row>
    <row r="35" spans="1:10" ht="10.5" customHeight="1">
      <c r="A35" s="4" t="s">
        <v>160</v>
      </c>
      <c r="B35" s="5"/>
      <c r="C35" s="6"/>
      <c r="D35" s="3"/>
      <c r="E35" s="3"/>
      <c r="F35" s="3"/>
      <c r="G35" s="3"/>
      <c r="H35" s="3"/>
      <c r="I35" s="3"/>
      <c r="J35" s="3"/>
    </row>
    <row r="36" spans="1:10" ht="10.5" customHeight="1">
      <c r="A36" s="4"/>
      <c r="B36" s="5" t="s">
        <v>243</v>
      </c>
      <c r="C36" s="6" t="s">
        <v>151</v>
      </c>
      <c r="D36" s="3">
        <v>0</v>
      </c>
      <c r="E36" s="3">
        <v>18</v>
      </c>
      <c r="F36" s="3">
        <v>0</v>
      </c>
      <c r="G36" s="3">
        <v>1</v>
      </c>
      <c r="H36" s="3">
        <v>17</v>
      </c>
      <c r="I36" s="3">
        <v>8</v>
      </c>
      <c r="J36" s="3">
        <v>0</v>
      </c>
    </row>
    <row r="37" spans="1:10" ht="10.5" customHeight="1">
      <c r="A37" s="4"/>
      <c r="B37" s="5" t="s">
        <v>250</v>
      </c>
      <c r="C37" s="6" t="s">
        <v>151</v>
      </c>
      <c r="D37" s="3">
        <v>20</v>
      </c>
      <c r="E37" s="3">
        <v>0</v>
      </c>
      <c r="F37" s="3">
        <v>20</v>
      </c>
      <c r="G37" s="3">
        <v>9</v>
      </c>
      <c r="H37" s="3">
        <v>11</v>
      </c>
      <c r="I37" s="3">
        <v>11</v>
      </c>
      <c r="J37" s="3">
        <v>0</v>
      </c>
    </row>
    <row r="38" spans="1:10" ht="10.5" customHeight="1">
      <c r="A38" s="4"/>
      <c r="B38" s="5" t="s">
        <v>246</v>
      </c>
      <c r="C38" s="6" t="s">
        <v>151</v>
      </c>
      <c r="D38" s="3">
        <v>20</v>
      </c>
      <c r="E38" s="3">
        <v>0</v>
      </c>
      <c r="F38" s="3">
        <v>20</v>
      </c>
      <c r="G38" s="3">
        <v>2</v>
      </c>
      <c r="H38" s="3">
        <v>18</v>
      </c>
      <c r="I38" s="3">
        <v>15</v>
      </c>
      <c r="J38" s="3">
        <v>0</v>
      </c>
    </row>
    <row r="39" spans="1:10" ht="10.5" customHeight="1">
      <c r="A39" s="4"/>
      <c r="B39" s="5" t="s">
        <v>245</v>
      </c>
      <c r="C39" s="6" t="s">
        <v>151</v>
      </c>
      <c r="D39" s="3">
        <v>20</v>
      </c>
      <c r="E39" s="3">
        <v>0</v>
      </c>
      <c r="F39" s="3">
        <v>20</v>
      </c>
      <c r="G39" s="3">
        <v>6</v>
      </c>
      <c r="H39" s="3">
        <v>14</v>
      </c>
      <c r="I39" s="3">
        <v>12</v>
      </c>
      <c r="J39" s="3">
        <v>0</v>
      </c>
    </row>
    <row r="40" spans="1:10" ht="10.5" customHeight="1">
      <c r="A40" s="4"/>
      <c r="B40" s="5" t="s">
        <v>298</v>
      </c>
      <c r="C40" s="6" t="s">
        <v>151</v>
      </c>
      <c r="D40" s="3">
        <v>20</v>
      </c>
      <c r="E40" s="3">
        <v>0</v>
      </c>
      <c r="F40" s="3">
        <v>20</v>
      </c>
      <c r="G40" s="3">
        <v>1</v>
      </c>
      <c r="H40" s="3">
        <v>0</v>
      </c>
      <c r="I40" s="3">
        <v>0</v>
      </c>
      <c r="J40" s="3">
        <v>19</v>
      </c>
    </row>
    <row r="41" spans="1:10" ht="10.5" customHeight="1">
      <c r="A41" s="4" t="s">
        <v>209</v>
      </c>
      <c r="B41" s="5"/>
      <c r="C41" s="6"/>
      <c r="D41" s="3"/>
      <c r="E41" s="3"/>
      <c r="F41" s="3"/>
      <c r="G41" s="3"/>
      <c r="H41" s="3"/>
      <c r="I41" s="3"/>
      <c r="J41" s="3"/>
    </row>
    <row r="42" spans="1:10" ht="10.5" customHeight="1">
      <c r="A42" s="4"/>
      <c r="B42" s="5" t="s">
        <v>296</v>
      </c>
      <c r="C42" s="6" t="s">
        <v>151</v>
      </c>
      <c r="D42" s="3">
        <v>24</v>
      </c>
      <c r="E42" s="3">
        <v>0</v>
      </c>
      <c r="F42" s="3">
        <v>24</v>
      </c>
      <c r="G42" s="3">
        <v>2</v>
      </c>
      <c r="H42" s="3">
        <v>22</v>
      </c>
      <c r="I42" s="3">
        <v>16</v>
      </c>
      <c r="J42" s="3">
        <v>0</v>
      </c>
    </row>
    <row r="43" spans="1:10" ht="10.5" customHeight="1">
      <c r="A43" s="4"/>
      <c r="B43" s="5" t="s">
        <v>211</v>
      </c>
      <c r="C43" s="6" t="s">
        <v>151</v>
      </c>
      <c r="D43" s="3">
        <v>24</v>
      </c>
      <c r="E43" s="3">
        <v>0</v>
      </c>
      <c r="F43" s="3">
        <v>24</v>
      </c>
      <c r="G43" s="3">
        <v>6</v>
      </c>
      <c r="H43" s="3">
        <v>18</v>
      </c>
      <c r="I43" s="3">
        <v>12</v>
      </c>
      <c r="J43" s="3">
        <v>0</v>
      </c>
    </row>
    <row r="44" spans="1:10" ht="10.5" customHeight="1">
      <c r="A44" s="4" t="s">
        <v>274</v>
      </c>
      <c r="B44" s="5"/>
      <c r="C44" s="6"/>
      <c r="D44" s="3"/>
      <c r="E44" s="3"/>
      <c r="F44" s="3"/>
      <c r="G44" s="3"/>
      <c r="H44" s="3"/>
      <c r="I44" s="3"/>
      <c r="J44" s="3"/>
    </row>
    <row r="45" spans="1:10" ht="10.5" customHeight="1">
      <c r="A45" s="4"/>
      <c r="B45" s="5" t="s">
        <v>302</v>
      </c>
      <c r="C45" s="6" t="s">
        <v>151</v>
      </c>
      <c r="D45" s="3">
        <v>0</v>
      </c>
      <c r="E45" s="3">
        <v>21</v>
      </c>
      <c r="F45" s="3">
        <v>0</v>
      </c>
      <c r="G45" s="3">
        <v>3</v>
      </c>
      <c r="H45" s="3">
        <v>18</v>
      </c>
      <c r="I45" s="3">
        <v>14</v>
      </c>
      <c r="J45" s="3">
        <v>0</v>
      </c>
    </row>
    <row r="46" spans="1:10" ht="10.5" customHeight="1">
      <c r="A46" s="4"/>
      <c r="B46" s="5" t="s">
        <v>155</v>
      </c>
      <c r="C46" s="6" t="s">
        <v>151</v>
      </c>
      <c r="D46" s="3">
        <v>24</v>
      </c>
      <c r="E46" s="3">
        <v>0</v>
      </c>
      <c r="F46" s="3">
        <v>22</v>
      </c>
      <c r="G46" s="3">
        <v>9</v>
      </c>
      <c r="H46" s="3">
        <v>13</v>
      </c>
      <c r="I46" s="3">
        <v>8</v>
      </c>
      <c r="J46" s="3">
        <v>0</v>
      </c>
    </row>
    <row r="47" spans="1:10" ht="10.5" customHeight="1">
      <c r="A47" s="4"/>
      <c r="B47" s="5" t="s">
        <v>298</v>
      </c>
      <c r="C47" s="6" t="s">
        <v>151</v>
      </c>
      <c r="D47" s="3">
        <v>24</v>
      </c>
      <c r="E47" s="3">
        <v>0</v>
      </c>
      <c r="F47" s="3">
        <v>24</v>
      </c>
      <c r="G47" s="3">
        <v>2</v>
      </c>
      <c r="H47" s="3">
        <v>0</v>
      </c>
      <c r="I47" s="3">
        <v>0</v>
      </c>
      <c r="J47" s="3">
        <v>22</v>
      </c>
    </row>
    <row r="48" spans="1:10" ht="10.5" customHeight="1">
      <c r="A48" s="4" t="s">
        <v>156</v>
      </c>
      <c r="B48" s="5"/>
      <c r="C48" s="6"/>
      <c r="D48" s="3"/>
      <c r="E48" s="3"/>
      <c r="F48" s="3"/>
      <c r="G48" s="3"/>
      <c r="H48" s="3"/>
      <c r="I48" s="3"/>
      <c r="J48" s="3"/>
    </row>
    <row r="49" spans="1:10" ht="10.5" customHeight="1">
      <c r="A49" s="4"/>
      <c r="B49" s="5" t="s">
        <v>243</v>
      </c>
      <c r="C49" s="6" t="s">
        <v>151</v>
      </c>
      <c r="D49" s="3">
        <v>0</v>
      </c>
      <c r="E49" s="3">
        <v>17</v>
      </c>
      <c r="F49" s="3">
        <v>0</v>
      </c>
      <c r="G49" s="3">
        <v>4</v>
      </c>
      <c r="H49" s="3">
        <v>13</v>
      </c>
      <c r="I49" s="3">
        <v>13</v>
      </c>
      <c r="J49" s="3">
        <v>0</v>
      </c>
    </row>
    <row r="50" spans="1:10" ht="10.5" customHeight="1">
      <c r="A50" s="4"/>
      <c r="B50" s="5" t="s">
        <v>157</v>
      </c>
      <c r="C50" s="6" t="s">
        <v>151</v>
      </c>
      <c r="D50" s="3">
        <v>18</v>
      </c>
      <c r="E50" s="3">
        <v>0</v>
      </c>
      <c r="F50" s="3">
        <v>18</v>
      </c>
      <c r="G50" s="3">
        <v>3</v>
      </c>
      <c r="H50" s="3">
        <v>15</v>
      </c>
      <c r="I50" s="3">
        <v>11</v>
      </c>
      <c r="J50" s="3">
        <v>0</v>
      </c>
    </row>
    <row r="51" spans="1:10" ht="10.5" customHeight="1">
      <c r="A51" s="4"/>
      <c r="B51" s="5" t="s">
        <v>155</v>
      </c>
      <c r="C51" s="6" t="s">
        <v>151</v>
      </c>
      <c r="D51" s="3">
        <v>18</v>
      </c>
      <c r="E51" s="3">
        <v>0</v>
      </c>
      <c r="F51" s="3">
        <v>14</v>
      </c>
      <c r="G51" s="3">
        <v>2</v>
      </c>
      <c r="H51" s="3">
        <v>12</v>
      </c>
      <c r="I51" s="3">
        <v>10</v>
      </c>
      <c r="J51" s="3">
        <v>0</v>
      </c>
    </row>
    <row r="52" spans="1:10" ht="10.5" customHeight="1">
      <c r="A52" s="4"/>
      <c r="B52" s="5" t="s">
        <v>152</v>
      </c>
      <c r="C52" s="6" t="s">
        <v>151</v>
      </c>
      <c r="D52" s="3">
        <v>18</v>
      </c>
      <c r="E52" s="3">
        <v>0</v>
      </c>
      <c r="F52" s="3">
        <v>18</v>
      </c>
      <c r="G52" s="3">
        <v>8</v>
      </c>
      <c r="H52" s="3">
        <v>10</v>
      </c>
      <c r="I52" s="3">
        <v>7</v>
      </c>
      <c r="J52" s="3">
        <v>0</v>
      </c>
    </row>
    <row r="53" spans="1:10" ht="10.5" customHeight="1">
      <c r="A53" s="4"/>
      <c r="B53" s="5" t="s">
        <v>298</v>
      </c>
      <c r="C53" s="6" t="s">
        <v>151</v>
      </c>
      <c r="D53" s="3">
        <v>18</v>
      </c>
      <c r="E53" s="3">
        <v>0</v>
      </c>
      <c r="F53" s="3">
        <v>18</v>
      </c>
      <c r="G53" s="3">
        <v>0</v>
      </c>
      <c r="H53" s="3">
        <v>0</v>
      </c>
      <c r="I53" s="3">
        <v>0</v>
      </c>
      <c r="J53" s="3">
        <v>18</v>
      </c>
    </row>
    <row r="54" spans="1:10" ht="10.5" customHeight="1">
      <c r="A54" s="4" t="s">
        <v>153</v>
      </c>
      <c r="B54" s="5"/>
      <c r="C54" s="6"/>
      <c r="D54" s="3"/>
      <c r="E54" s="3"/>
      <c r="F54" s="3"/>
      <c r="G54" s="3"/>
      <c r="H54" s="3"/>
      <c r="I54" s="3"/>
      <c r="J54" s="3"/>
    </row>
    <row r="55" spans="1:10" ht="10.5" customHeight="1">
      <c r="A55" s="4"/>
      <c r="B55" s="5" t="s">
        <v>243</v>
      </c>
      <c r="C55" s="6" t="s">
        <v>151</v>
      </c>
      <c r="D55" s="3">
        <v>0</v>
      </c>
      <c r="E55" s="3">
        <v>21</v>
      </c>
      <c r="F55" s="3">
        <v>0</v>
      </c>
      <c r="G55" s="3">
        <v>4</v>
      </c>
      <c r="H55" s="3">
        <v>17</v>
      </c>
      <c r="I55" s="3">
        <v>15</v>
      </c>
      <c r="J55" s="3">
        <v>0</v>
      </c>
    </row>
    <row r="56" spans="1:10" ht="10.5" customHeight="1">
      <c r="A56" s="4"/>
      <c r="B56" s="5" t="s">
        <v>154</v>
      </c>
      <c r="C56" s="6" t="s">
        <v>151</v>
      </c>
      <c r="D56" s="3">
        <v>24</v>
      </c>
      <c r="E56" s="3">
        <v>0</v>
      </c>
      <c r="F56" s="3">
        <v>24</v>
      </c>
      <c r="G56" s="3">
        <v>8</v>
      </c>
      <c r="H56" s="3">
        <v>16</v>
      </c>
      <c r="I56" s="3">
        <v>14</v>
      </c>
      <c r="J56" s="3">
        <v>0</v>
      </c>
    </row>
    <row r="57" spans="1:10" ht="10.5" customHeight="1">
      <c r="A57" s="4"/>
      <c r="B57" s="5" t="s">
        <v>155</v>
      </c>
      <c r="C57" s="6" t="s">
        <v>151</v>
      </c>
      <c r="D57" s="3">
        <v>24</v>
      </c>
      <c r="E57" s="3">
        <v>0</v>
      </c>
      <c r="F57" s="3">
        <v>24</v>
      </c>
      <c r="G57" s="3">
        <v>11</v>
      </c>
      <c r="H57" s="3">
        <v>13</v>
      </c>
      <c r="I57" s="3">
        <v>13</v>
      </c>
      <c r="J57" s="3">
        <v>0</v>
      </c>
    </row>
    <row r="58" spans="1:10" ht="10.5" customHeight="1">
      <c r="A58" s="4"/>
      <c r="B58" s="5" t="s">
        <v>152</v>
      </c>
      <c r="C58" s="6" t="s">
        <v>151</v>
      </c>
      <c r="D58" s="3">
        <v>24</v>
      </c>
      <c r="E58" s="3">
        <v>0</v>
      </c>
      <c r="F58" s="3">
        <v>24</v>
      </c>
      <c r="G58" s="3">
        <v>8</v>
      </c>
      <c r="H58" s="3">
        <v>16</v>
      </c>
      <c r="I58" s="3">
        <v>12</v>
      </c>
      <c r="J58" s="3">
        <v>0</v>
      </c>
    </row>
    <row r="59" spans="1:10" ht="10.5" customHeight="1">
      <c r="A59" s="4"/>
      <c r="B59" s="5" t="s">
        <v>298</v>
      </c>
      <c r="C59" s="6" t="s">
        <v>151</v>
      </c>
      <c r="D59" s="3">
        <v>24</v>
      </c>
      <c r="E59" s="3">
        <v>0</v>
      </c>
      <c r="F59" s="3">
        <v>24</v>
      </c>
      <c r="G59" s="3">
        <v>3</v>
      </c>
      <c r="H59" s="3">
        <v>0</v>
      </c>
      <c r="I59" s="3">
        <v>0</v>
      </c>
      <c r="J59" s="3">
        <v>21</v>
      </c>
    </row>
    <row r="60" spans="1:10" ht="10.5" customHeight="1">
      <c r="A60" s="4" t="s">
        <v>213</v>
      </c>
      <c r="B60" s="5"/>
      <c r="C60" s="6"/>
      <c r="D60" s="3"/>
      <c r="E60" s="3"/>
      <c r="F60" s="3"/>
      <c r="G60" s="82"/>
      <c r="H60" s="82"/>
      <c r="I60" s="82"/>
      <c r="J60" s="82"/>
    </row>
    <row r="61" spans="1:10" ht="10.5" customHeight="1">
      <c r="A61" s="4"/>
      <c r="B61" s="5" t="s">
        <v>303</v>
      </c>
      <c r="C61" s="6" t="s">
        <v>214</v>
      </c>
      <c r="D61" s="3">
        <v>24</v>
      </c>
      <c r="E61" s="3">
        <v>0</v>
      </c>
      <c r="F61" s="3">
        <v>24</v>
      </c>
      <c r="G61" s="3">
        <v>1</v>
      </c>
      <c r="H61" s="3">
        <v>23</v>
      </c>
      <c r="I61" s="3">
        <v>0</v>
      </c>
      <c r="J61" s="3">
        <v>0</v>
      </c>
    </row>
    <row r="62" spans="1:10" ht="10.5" customHeight="1">
      <c r="A62" s="4"/>
      <c r="B62" s="5" t="s">
        <v>222</v>
      </c>
      <c r="C62" s="6" t="s">
        <v>214</v>
      </c>
      <c r="D62" s="3">
        <v>24</v>
      </c>
      <c r="E62" s="3">
        <v>0</v>
      </c>
      <c r="F62" s="3">
        <v>24</v>
      </c>
      <c r="G62" s="3">
        <v>1</v>
      </c>
      <c r="H62" s="3">
        <v>23</v>
      </c>
      <c r="I62" s="3">
        <v>0</v>
      </c>
      <c r="J62" s="3">
        <v>0</v>
      </c>
    </row>
    <row r="63" spans="1:10" ht="10.5" customHeight="1">
      <c r="A63" s="4"/>
      <c r="B63" s="5" t="s">
        <v>215</v>
      </c>
      <c r="C63" s="6" t="s">
        <v>214</v>
      </c>
      <c r="D63" s="3">
        <v>24</v>
      </c>
      <c r="E63" s="3">
        <v>0</v>
      </c>
      <c r="F63" s="3">
        <v>23</v>
      </c>
      <c r="G63" s="3">
        <v>0</v>
      </c>
      <c r="H63" s="3">
        <v>23</v>
      </c>
      <c r="I63" s="3">
        <v>0</v>
      </c>
      <c r="J63" s="3">
        <v>0</v>
      </c>
    </row>
    <row r="64" spans="1:10" ht="10.5" customHeight="1">
      <c r="A64" s="4"/>
      <c r="B64" s="5" t="s">
        <v>304</v>
      </c>
      <c r="C64" s="6" t="s">
        <v>214</v>
      </c>
      <c r="D64" s="3">
        <v>24</v>
      </c>
      <c r="E64" s="3">
        <v>0</v>
      </c>
      <c r="F64" s="3">
        <v>17</v>
      </c>
      <c r="G64" s="3">
        <v>0</v>
      </c>
      <c r="H64" s="3">
        <v>17</v>
      </c>
      <c r="I64" s="3">
        <v>0</v>
      </c>
      <c r="J64" s="3">
        <v>0</v>
      </c>
    </row>
    <row r="65" spans="1:10" ht="10.5" customHeight="1">
      <c r="A65" s="4" t="s">
        <v>216</v>
      </c>
      <c r="B65" s="5"/>
      <c r="C65" s="6"/>
      <c r="D65" s="3"/>
      <c r="E65" s="3"/>
      <c r="F65" s="3"/>
      <c r="G65" s="3"/>
      <c r="H65" s="3"/>
      <c r="I65" s="3"/>
      <c r="J65" s="3"/>
    </row>
    <row r="66" spans="1:10" ht="10.5" customHeight="1">
      <c r="A66" s="4"/>
      <c r="B66" s="5" t="s">
        <v>243</v>
      </c>
      <c r="C66" s="6" t="s">
        <v>151</v>
      </c>
      <c r="D66" s="3">
        <v>0</v>
      </c>
      <c r="E66" s="3">
        <v>15</v>
      </c>
      <c r="F66" s="3">
        <v>0</v>
      </c>
      <c r="G66" s="3">
        <v>4</v>
      </c>
      <c r="H66" s="3">
        <v>11</v>
      </c>
      <c r="I66" s="3">
        <v>8</v>
      </c>
      <c r="J66" s="3">
        <v>0</v>
      </c>
    </row>
    <row r="67" spans="1:10" ht="10.5" customHeight="1">
      <c r="A67" s="4"/>
      <c r="B67" s="5" t="s">
        <v>154</v>
      </c>
      <c r="C67" s="6" t="s">
        <v>151</v>
      </c>
      <c r="D67" s="3">
        <v>24</v>
      </c>
      <c r="E67" s="3">
        <v>0</v>
      </c>
      <c r="F67" s="3">
        <v>14</v>
      </c>
      <c r="G67" s="3">
        <v>3</v>
      </c>
      <c r="H67" s="3">
        <v>11</v>
      </c>
      <c r="I67" s="3">
        <v>9</v>
      </c>
      <c r="J67" s="3">
        <v>0</v>
      </c>
    </row>
    <row r="68" spans="1:10" ht="10.5" customHeight="1">
      <c r="A68" s="4"/>
      <c r="B68" s="5" t="s">
        <v>155</v>
      </c>
      <c r="C68" s="6" t="s">
        <v>151</v>
      </c>
      <c r="D68" s="3">
        <v>24</v>
      </c>
      <c r="E68" s="3">
        <v>0</v>
      </c>
      <c r="F68" s="3">
        <v>23</v>
      </c>
      <c r="G68" s="3">
        <v>3</v>
      </c>
      <c r="H68" s="3">
        <v>20</v>
      </c>
      <c r="I68" s="3">
        <v>11</v>
      </c>
      <c r="J68" s="3">
        <v>0</v>
      </c>
    </row>
    <row r="69" spans="1:10" ht="10.5" customHeight="1">
      <c r="A69" s="4"/>
      <c r="B69" s="5" t="s">
        <v>152</v>
      </c>
      <c r="C69" s="6" t="s">
        <v>151</v>
      </c>
      <c r="D69" s="3">
        <v>24</v>
      </c>
      <c r="E69" s="3">
        <v>0</v>
      </c>
      <c r="F69" s="3">
        <v>23</v>
      </c>
      <c r="G69" s="3">
        <v>7</v>
      </c>
      <c r="H69" s="3">
        <v>16</v>
      </c>
      <c r="I69" s="3">
        <v>11</v>
      </c>
      <c r="J69" s="3">
        <v>0</v>
      </c>
    </row>
    <row r="70" spans="1:10" ht="10.5" customHeight="1">
      <c r="A70" s="4"/>
      <c r="B70" s="5" t="s">
        <v>305</v>
      </c>
      <c r="C70" s="6" t="s">
        <v>151</v>
      </c>
      <c r="D70" s="3">
        <v>24</v>
      </c>
      <c r="E70" s="3">
        <v>0</v>
      </c>
      <c r="F70" s="3">
        <v>23</v>
      </c>
      <c r="G70" s="3">
        <v>4</v>
      </c>
      <c r="H70" s="3">
        <v>0</v>
      </c>
      <c r="I70" s="3">
        <v>0</v>
      </c>
      <c r="J70" s="3">
        <v>19</v>
      </c>
    </row>
    <row r="71" spans="1:10" ht="10.5" customHeight="1">
      <c r="A71" s="4" t="s">
        <v>251</v>
      </c>
      <c r="B71" s="5"/>
      <c r="C71" s="6"/>
      <c r="D71" s="3"/>
      <c r="E71" s="3"/>
      <c r="F71" s="3"/>
      <c r="G71" s="3"/>
      <c r="H71" s="3"/>
      <c r="I71" s="3"/>
      <c r="J71" s="3"/>
    </row>
    <row r="72" spans="1:10" ht="10.5" customHeight="1">
      <c r="A72" s="4"/>
      <c r="B72" s="5" t="s">
        <v>306</v>
      </c>
      <c r="C72" s="6" t="s">
        <v>214</v>
      </c>
      <c r="D72" s="3">
        <v>18</v>
      </c>
      <c r="E72" s="3">
        <v>0</v>
      </c>
      <c r="F72" s="3">
        <v>13</v>
      </c>
      <c r="G72" s="3">
        <v>0</v>
      </c>
      <c r="H72" s="3">
        <v>13</v>
      </c>
      <c r="I72" s="3">
        <v>0</v>
      </c>
      <c r="J72" s="3">
        <v>0</v>
      </c>
    </row>
    <row r="73" spans="1:10" ht="10.5" customHeight="1">
      <c r="A73" s="4"/>
      <c r="B73" s="5" t="s">
        <v>252</v>
      </c>
      <c r="C73" s="6" t="s">
        <v>214</v>
      </c>
      <c r="D73" s="3">
        <v>18</v>
      </c>
      <c r="E73" s="3">
        <v>0</v>
      </c>
      <c r="F73" s="3">
        <v>10</v>
      </c>
      <c r="G73" s="3">
        <v>0</v>
      </c>
      <c r="H73" s="3">
        <v>10</v>
      </c>
      <c r="I73" s="3">
        <v>0</v>
      </c>
      <c r="J73" s="3">
        <v>0</v>
      </c>
    </row>
    <row r="74" spans="1:10" ht="10.5" customHeight="1">
      <c r="A74" s="4" t="s">
        <v>253</v>
      </c>
      <c r="B74" s="5"/>
      <c r="C74" s="6"/>
      <c r="D74" s="3"/>
      <c r="E74" s="3"/>
      <c r="F74" s="3"/>
      <c r="G74" s="3"/>
      <c r="H74" s="3"/>
      <c r="I74" s="3"/>
      <c r="J74" s="3"/>
    </row>
    <row r="75" spans="1:10" ht="10.5" customHeight="1">
      <c r="A75" s="4"/>
      <c r="B75" s="5" t="s">
        <v>307</v>
      </c>
      <c r="C75" s="6" t="s">
        <v>151</v>
      </c>
      <c r="D75" s="3">
        <v>0</v>
      </c>
      <c r="E75" s="3">
        <v>12</v>
      </c>
      <c r="F75" s="3">
        <v>0</v>
      </c>
      <c r="G75" s="3">
        <v>2</v>
      </c>
      <c r="H75" s="3">
        <v>10</v>
      </c>
      <c r="I75" s="3">
        <v>9</v>
      </c>
      <c r="J75" s="3">
        <v>0</v>
      </c>
    </row>
    <row r="76" spans="1:10" ht="10.5" customHeight="1">
      <c r="A76" s="4"/>
      <c r="B76" s="5" t="s">
        <v>303</v>
      </c>
      <c r="C76" s="6" t="s">
        <v>151</v>
      </c>
      <c r="D76" s="3">
        <v>18</v>
      </c>
      <c r="E76" s="3">
        <v>0</v>
      </c>
      <c r="F76" s="3">
        <v>13</v>
      </c>
      <c r="G76" s="3">
        <v>4</v>
      </c>
      <c r="H76" s="3">
        <v>9</v>
      </c>
      <c r="I76" s="3">
        <v>8</v>
      </c>
      <c r="J76" s="3">
        <v>0</v>
      </c>
    </row>
    <row r="77" spans="1:10" ht="10.5" customHeight="1">
      <c r="A77" s="4"/>
      <c r="B77" s="5" t="s">
        <v>254</v>
      </c>
      <c r="C77" s="6" t="s">
        <v>151</v>
      </c>
      <c r="D77" s="3">
        <v>18</v>
      </c>
      <c r="E77" s="3">
        <v>0</v>
      </c>
      <c r="F77" s="3">
        <v>13</v>
      </c>
      <c r="G77" s="3">
        <v>3</v>
      </c>
      <c r="H77" s="3">
        <v>0</v>
      </c>
      <c r="I77" s="3">
        <v>0</v>
      </c>
      <c r="J77" s="3">
        <v>10</v>
      </c>
    </row>
    <row r="78" spans="1:10" ht="4.5" customHeight="1">
      <c r="A78" s="83"/>
      <c r="B78" s="84"/>
      <c r="C78" s="83"/>
      <c r="D78" s="83"/>
      <c r="E78" s="83"/>
      <c r="F78" s="83"/>
      <c r="G78" s="83"/>
      <c r="H78" s="83"/>
      <c r="I78" s="83"/>
      <c r="J78" s="83"/>
    </row>
    <row r="79" spans="1:10" ht="12" customHeight="1">
      <c r="A79" s="81" t="s">
        <v>308</v>
      </c>
      <c r="B79" s="82"/>
      <c r="C79" s="82"/>
      <c r="D79" s="82"/>
      <c r="E79" s="82"/>
      <c r="F79" s="82"/>
      <c r="G79" s="82"/>
      <c r="H79" s="82"/>
      <c r="I79" s="82"/>
      <c r="J79" s="82"/>
    </row>
    <row r="80" ht="13.5">
      <c r="A80" s="4" t="s">
        <v>224</v>
      </c>
    </row>
  </sheetData>
  <mergeCells count="8">
    <mergeCell ref="A5:B6"/>
    <mergeCell ref="J5:J6"/>
    <mergeCell ref="H5:H6"/>
    <mergeCell ref="G5:G6"/>
    <mergeCell ref="F5:F6"/>
    <mergeCell ref="E5:E6"/>
    <mergeCell ref="D5:D6"/>
    <mergeCell ref="C5:C6"/>
  </mergeCells>
  <printOptions/>
  <pageMargins left="0.3937007874015748" right="0.5905511811023623" top="0.3937007874015748" bottom="0.196850393700787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1"/>
  <sheetViews>
    <sheetView workbookViewId="0" topLeftCell="A1">
      <selection activeCell="A1" sqref="A1"/>
    </sheetView>
  </sheetViews>
  <sheetFormatPr defaultColWidth="9.00390625" defaultRowHeight="13.5"/>
  <cols>
    <col min="1" max="1" width="8.625" style="57" customWidth="1"/>
    <col min="2" max="15" width="6.125" style="57" customWidth="1"/>
    <col min="16" max="16384" width="9.00390625" style="57" customWidth="1"/>
  </cols>
  <sheetData>
    <row r="1" spans="1:15" ht="13.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1" t="s">
        <v>269</v>
      </c>
    </row>
    <row r="2" spans="1:15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>
      <c r="A3" s="1" t="s">
        <v>270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4"/>
      <c r="O4" s="21" t="s">
        <v>164</v>
      </c>
    </row>
    <row r="5" spans="1:15" ht="27" customHeight="1">
      <c r="A5" s="95" t="s">
        <v>180</v>
      </c>
      <c r="B5" s="96" t="s">
        <v>181</v>
      </c>
      <c r="C5" s="96"/>
      <c r="D5" s="96"/>
      <c r="E5" s="96" t="s">
        <v>165</v>
      </c>
      <c r="F5" s="96"/>
      <c r="G5" s="96"/>
      <c r="H5" s="98" t="s">
        <v>166</v>
      </c>
      <c r="I5" s="98"/>
      <c r="J5" s="98" t="s">
        <v>167</v>
      </c>
      <c r="K5" s="98"/>
      <c r="L5" s="96" t="s">
        <v>168</v>
      </c>
      <c r="M5" s="96"/>
      <c r="N5" s="96" t="s">
        <v>169</v>
      </c>
      <c r="O5" s="101"/>
    </row>
    <row r="6" spans="1:15" ht="27" customHeight="1">
      <c r="A6" s="95"/>
      <c r="B6" s="10" t="s">
        <v>182</v>
      </c>
      <c r="C6" s="96" t="s">
        <v>183</v>
      </c>
      <c r="D6" s="96"/>
      <c r="E6" s="10" t="s">
        <v>182</v>
      </c>
      <c r="F6" s="96" t="s">
        <v>183</v>
      </c>
      <c r="G6" s="96"/>
      <c r="H6" s="10" t="s">
        <v>182</v>
      </c>
      <c r="I6" s="56" t="s">
        <v>170</v>
      </c>
      <c r="J6" s="10" t="s">
        <v>182</v>
      </c>
      <c r="K6" s="56" t="s">
        <v>170</v>
      </c>
      <c r="L6" s="10" t="s">
        <v>182</v>
      </c>
      <c r="M6" s="56" t="s">
        <v>170</v>
      </c>
      <c r="N6" s="10" t="s">
        <v>182</v>
      </c>
      <c r="O6" s="67" t="s">
        <v>170</v>
      </c>
    </row>
    <row r="7" spans="1:15" ht="4.5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3.5">
      <c r="A8" s="27" t="s">
        <v>289</v>
      </c>
      <c r="B8" s="28">
        <v>242</v>
      </c>
      <c r="C8" s="85">
        <v>36700</v>
      </c>
      <c r="D8" s="85"/>
      <c r="E8" s="28">
        <v>230</v>
      </c>
      <c r="F8" s="85">
        <v>33769</v>
      </c>
      <c r="G8" s="85"/>
      <c r="H8" s="28">
        <v>0</v>
      </c>
      <c r="I8" s="28">
        <v>0</v>
      </c>
      <c r="J8" s="28">
        <v>6</v>
      </c>
      <c r="K8" s="28">
        <v>605</v>
      </c>
      <c r="L8" s="28">
        <v>2</v>
      </c>
      <c r="M8" s="28">
        <v>121</v>
      </c>
      <c r="N8" s="28">
        <v>4</v>
      </c>
      <c r="O8" s="28">
        <v>2205</v>
      </c>
    </row>
    <row r="9" spans="1:15" ht="13.5">
      <c r="A9" s="86" t="s">
        <v>318</v>
      </c>
      <c r="B9" s="28">
        <v>252</v>
      </c>
      <c r="C9" s="85">
        <v>36519</v>
      </c>
      <c r="D9" s="85"/>
      <c r="E9" s="28">
        <v>241</v>
      </c>
      <c r="F9" s="85">
        <v>33586</v>
      </c>
      <c r="G9" s="85"/>
      <c r="H9" s="28">
        <v>0</v>
      </c>
      <c r="I9" s="28">
        <v>0</v>
      </c>
      <c r="J9" s="28">
        <v>5</v>
      </c>
      <c r="K9" s="28">
        <v>563</v>
      </c>
      <c r="L9" s="28">
        <v>2</v>
      </c>
      <c r="M9" s="28">
        <v>132</v>
      </c>
      <c r="N9" s="28">
        <v>4</v>
      </c>
      <c r="O9" s="28">
        <v>2238</v>
      </c>
    </row>
    <row r="10" spans="1:15" ht="13.5">
      <c r="A10" s="86" t="s">
        <v>319</v>
      </c>
      <c r="B10" s="2">
        <v>252</v>
      </c>
      <c r="C10" s="87">
        <v>36845</v>
      </c>
      <c r="D10" s="87"/>
      <c r="E10" s="2">
        <v>241</v>
      </c>
      <c r="F10" s="87">
        <v>34137</v>
      </c>
      <c r="G10" s="87"/>
      <c r="H10" s="2">
        <v>0</v>
      </c>
      <c r="I10" s="2">
        <v>0</v>
      </c>
      <c r="J10" s="2">
        <v>5</v>
      </c>
      <c r="K10" s="2">
        <v>482</v>
      </c>
      <c r="L10" s="2">
        <v>2</v>
      </c>
      <c r="M10" s="2">
        <v>118</v>
      </c>
      <c r="N10" s="2">
        <v>4</v>
      </c>
      <c r="O10" s="2">
        <v>2108</v>
      </c>
    </row>
    <row r="11" spans="1:15" ht="13.5">
      <c r="A11" s="86" t="s">
        <v>320</v>
      </c>
      <c r="B11" s="2">
        <v>255</v>
      </c>
      <c r="C11" s="87">
        <v>36415</v>
      </c>
      <c r="D11" s="87"/>
      <c r="E11" s="2">
        <v>245</v>
      </c>
      <c r="F11" s="87">
        <v>33845</v>
      </c>
      <c r="G11" s="87"/>
      <c r="H11" s="2">
        <v>0</v>
      </c>
      <c r="I11" s="2">
        <v>0</v>
      </c>
      <c r="J11" s="2">
        <v>4</v>
      </c>
      <c r="K11" s="2">
        <v>438</v>
      </c>
      <c r="L11" s="2">
        <v>2</v>
      </c>
      <c r="M11" s="2">
        <v>126</v>
      </c>
      <c r="N11" s="2">
        <v>4</v>
      </c>
      <c r="O11" s="2">
        <v>2006</v>
      </c>
    </row>
    <row r="12" spans="1:15" ht="15.75" customHeight="1">
      <c r="A12" s="86" t="s">
        <v>290</v>
      </c>
      <c r="B12" s="2">
        <v>259</v>
      </c>
      <c r="C12" s="87">
        <v>35871</v>
      </c>
      <c r="D12" s="87"/>
      <c r="E12" s="2">
        <v>248</v>
      </c>
      <c r="F12" s="87">
        <v>33426</v>
      </c>
      <c r="G12" s="87"/>
      <c r="H12" s="2">
        <v>0</v>
      </c>
      <c r="I12" s="2">
        <v>0</v>
      </c>
      <c r="J12" s="2">
        <v>4</v>
      </c>
      <c r="K12" s="88" t="s">
        <v>321</v>
      </c>
      <c r="L12" s="2">
        <v>2</v>
      </c>
      <c r="M12" s="88" t="s">
        <v>321</v>
      </c>
      <c r="N12" s="2">
        <v>5</v>
      </c>
      <c r="O12" s="2">
        <v>1922</v>
      </c>
    </row>
    <row r="13" spans="1:15" ht="4.5" customHeight="1">
      <c r="A13" s="25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89"/>
      <c r="N13" s="24"/>
      <c r="O13" s="24"/>
    </row>
    <row r="14" spans="1:15" ht="13.5">
      <c r="A14" s="4" t="s">
        <v>220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4.25">
      <c r="A17" s="1" t="s">
        <v>271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3.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N18" s="4"/>
      <c r="O18" s="21" t="s">
        <v>164</v>
      </c>
    </row>
    <row r="19" spans="1:15" ht="27" customHeight="1">
      <c r="A19" s="55" t="s">
        <v>184</v>
      </c>
      <c r="B19" s="96" t="s">
        <v>171</v>
      </c>
      <c r="C19" s="96"/>
      <c r="D19" s="10" t="s">
        <v>185</v>
      </c>
      <c r="E19" s="10" t="s">
        <v>186</v>
      </c>
      <c r="F19" s="10" t="s">
        <v>187</v>
      </c>
      <c r="G19" s="56" t="s">
        <v>172</v>
      </c>
      <c r="H19" s="56" t="s">
        <v>173</v>
      </c>
      <c r="I19" s="56" t="s">
        <v>203</v>
      </c>
      <c r="J19" s="56" t="s">
        <v>174</v>
      </c>
      <c r="K19" s="98" t="s">
        <v>175</v>
      </c>
      <c r="L19" s="98"/>
      <c r="M19" s="56" t="s">
        <v>176</v>
      </c>
      <c r="N19" s="10" t="s">
        <v>188</v>
      </c>
      <c r="O19" s="67" t="s">
        <v>177</v>
      </c>
    </row>
    <row r="20" spans="1:15" ht="13.5">
      <c r="A20" s="27"/>
      <c r="B20" s="59"/>
      <c r="C20" s="31"/>
      <c r="D20" s="31"/>
      <c r="E20" s="31"/>
      <c r="F20" s="31"/>
      <c r="G20" s="31"/>
      <c r="H20" s="75" t="s">
        <v>178</v>
      </c>
      <c r="I20" s="31"/>
      <c r="J20" s="31"/>
      <c r="K20" s="31"/>
      <c r="L20" s="31"/>
      <c r="M20" s="31"/>
      <c r="N20" s="31"/>
      <c r="O20" s="31"/>
    </row>
    <row r="21" spans="1:15" ht="13.5">
      <c r="A21" s="27" t="s">
        <v>289</v>
      </c>
      <c r="B21" s="90">
        <v>242</v>
      </c>
      <c r="C21" s="87"/>
      <c r="D21" s="28">
        <v>0</v>
      </c>
      <c r="E21" s="28">
        <v>4</v>
      </c>
      <c r="F21" s="28">
        <v>109</v>
      </c>
      <c r="G21" s="28">
        <v>12</v>
      </c>
      <c r="H21" s="28">
        <v>4</v>
      </c>
      <c r="I21" s="28">
        <v>0</v>
      </c>
      <c r="J21" s="28">
        <v>47</v>
      </c>
      <c r="K21" s="85">
        <v>3</v>
      </c>
      <c r="L21" s="91"/>
      <c r="M21" s="28">
        <v>56</v>
      </c>
      <c r="N21" s="28">
        <v>4</v>
      </c>
      <c r="O21" s="28">
        <v>3</v>
      </c>
    </row>
    <row r="22" spans="1:15" ht="13.5">
      <c r="A22" s="86" t="s">
        <v>318</v>
      </c>
      <c r="B22" s="90">
        <v>252</v>
      </c>
      <c r="C22" s="87"/>
      <c r="D22" s="28">
        <v>0</v>
      </c>
      <c r="E22" s="28">
        <v>4</v>
      </c>
      <c r="F22" s="28">
        <v>108</v>
      </c>
      <c r="G22" s="28">
        <v>12</v>
      </c>
      <c r="H22" s="28">
        <v>4</v>
      </c>
      <c r="I22" s="28">
        <v>0</v>
      </c>
      <c r="J22" s="28">
        <v>52</v>
      </c>
      <c r="K22" s="85">
        <v>3</v>
      </c>
      <c r="L22" s="91"/>
      <c r="M22" s="28">
        <v>60</v>
      </c>
      <c r="N22" s="28">
        <v>4</v>
      </c>
      <c r="O22" s="28">
        <v>5</v>
      </c>
    </row>
    <row r="23" spans="1:15" ht="13.5">
      <c r="A23" s="86" t="s">
        <v>319</v>
      </c>
      <c r="B23" s="90">
        <v>252</v>
      </c>
      <c r="C23" s="87"/>
      <c r="D23" s="2">
        <v>0</v>
      </c>
      <c r="E23" s="2">
        <v>4</v>
      </c>
      <c r="F23" s="2">
        <v>112</v>
      </c>
      <c r="G23" s="2">
        <v>13</v>
      </c>
      <c r="H23" s="2">
        <v>4</v>
      </c>
      <c r="I23" s="2">
        <v>1</v>
      </c>
      <c r="J23" s="2">
        <v>49</v>
      </c>
      <c r="K23" s="87">
        <v>2</v>
      </c>
      <c r="L23" s="92"/>
      <c r="M23" s="2">
        <v>59</v>
      </c>
      <c r="N23" s="2">
        <v>4</v>
      </c>
      <c r="O23" s="2">
        <v>4</v>
      </c>
    </row>
    <row r="24" spans="1:15" ht="13.5">
      <c r="A24" s="86" t="s">
        <v>320</v>
      </c>
      <c r="B24" s="87">
        <v>255</v>
      </c>
      <c r="C24" s="87"/>
      <c r="D24" s="2">
        <v>0</v>
      </c>
      <c r="E24" s="2">
        <v>4</v>
      </c>
      <c r="F24" s="2">
        <v>113</v>
      </c>
      <c r="G24" s="2">
        <v>15</v>
      </c>
      <c r="H24" s="2">
        <v>5</v>
      </c>
      <c r="I24" s="2">
        <v>1</v>
      </c>
      <c r="J24" s="2">
        <v>51</v>
      </c>
      <c r="K24" s="87">
        <v>2</v>
      </c>
      <c r="L24" s="92"/>
      <c r="M24" s="2">
        <v>56</v>
      </c>
      <c r="N24" s="2">
        <v>4</v>
      </c>
      <c r="O24" s="2">
        <v>4</v>
      </c>
    </row>
    <row r="25" spans="1:15" ht="15.75" customHeight="1">
      <c r="A25" s="86" t="s">
        <v>290</v>
      </c>
      <c r="B25" s="87">
        <v>259</v>
      </c>
      <c r="C25" s="87"/>
      <c r="D25" s="2">
        <v>0</v>
      </c>
      <c r="E25" s="2">
        <v>5</v>
      </c>
      <c r="F25" s="2">
        <v>112</v>
      </c>
      <c r="G25" s="2">
        <v>18</v>
      </c>
      <c r="H25" s="2">
        <v>4</v>
      </c>
      <c r="I25" s="2">
        <v>1</v>
      </c>
      <c r="J25" s="2">
        <v>49</v>
      </c>
      <c r="K25" s="87">
        <v>3</v>
      </c>
      <c r="L25" s="92"/>
      <c r="M25" s="2">
        <v>57</v>
      </c>
      <c r="N25" s="2">
        <v>5</v>
      </c>
      <c r="O25" s="2">
        <v>5</v>
      </c>
    </row>
    <row r="26" spans="1:15" ht="13.5">
      <c r="A26" s="27"/>
      <c r="B26" s="59"/>
      <c r="C26" s="31"/>
      <c r="D26" s="31"/>
      <c r="E26" s="31"/>
      <c r="F26" s="31"/>
      <c r="G26" s="31"/>
      <c r="H26" s="75" t="s">
        <v>189</v>
      </c>
      <c r="I26" s="31"/>
      <c r="J26" s="31"/>
      <c r="K26" s="31"/>
      <c r="L26" s="31"/>
      <c r="M26" s="31"/>
      <c r="N26" s="31"/>
      <c r="O26" s="31"/>
    </row>
    <row r="27" spans="1:15" ht="13.5">
      <c r="A27" s="27" t="s">
        <v>289</v>
      </c>
      <c r="B27" s="90">
        <v>36700</v>
      </c>
      <c r="C27" s="87"/>
      <c r="D27" s="28">
        <v>0</v>
      </c>
      <c r="E27" s="28">
        <v>5687</v>
      </c>
      <c r="F27" s="28">
        <v>18221</v>
      </c>
      <c r="G27" s="28">
        <v>1703</v>
      </c>
      <c r="H27" s="28">
        <v>420</v>
      </c>
      <c r="I27" s="28">
        <v>0</v>
      </c>
      <c r="J27" s="28">
        <v>3107</v>
      </c>
      <c r="K27" s="85">
        <v>592</v>
      </c>
      <c r="L27" s="91"/>
      <c r="M27" s="28">
        <v>5551</v>
      </c>
      <c r="N27" s="28">
        <v>1395</v>
      </c>
      <c r="O27" s="28">
        <v>24</v>
      </c>
    </row>
    <row r="28" spans="1:15" ht="13.5">
      <c r="A28" s="86" t="s">
        <v>318</v>
      </c>
      <c r="B28" s="90">
        <v>36519</v>
      </c>
      <c r="C28" s="87"/>
      <c r="D28" s="28">
        <v>0</v>
      </c>
      <c r="E28" s="28">
        <v>5606</v>
      </c>
      <c r="F28" s="28">
        <v>17618</v>
      </c>
      <c r="G28" s="28">
        <v>1655</v>
      </c>
      <c r="H28" s="28">
        <v>418</v>
      </c>
      <c r="I28" s="28">
        <v>0</v>
      </c>
      <c r="J28" s="28">
        <v>3457</v>
      </c>
      <c r="K28" s="85">
        <v>574</v>
      </c>
      <c r="L28" s="91"/>
      <c r="M28" s="28">
        <v>5662</v>
      </c>
      <c r="N28" s="28">
        <v>1467</v>
      </c>
      <c r="O28" s="28">
        <v>62</v>
      </c>
    </row>
    <row r="29" spans="1:15" ht="13.5">
      <c r="A29" s="86" t="s">
        <v>319</v>
      </c>
      <c r="B29" s="90">
        <v>36845</v>
      </c>
      <c r="C29" s="87"/>
      <c r="D29" s="2">
        <v>0</v>
      </c>
      <c r="E29" s="2">
        <v>5350</v>
      </c>
      <c r="F29" s="2">
        <v>18523</v>
      </c>
      <c r="G29" s="2">
        <v>1918</v>
      </c>
      <c r="H29" s="2">
        <v>423</v>
      </c>
      <c r="I29" s="2">
        <v>130</v>
      </c>
      <c r="J29" s="2">
        <v>3364</v>
      </c>
      <c r="K29" s="87">
        <v>501</v>
      </c>
      <c r="L29" s="92"/>
      <c r="M29" s="2">
        <v>5306</v>
      </c>
      <c r="N29" s="2">
        <v>1285</v>
      </c>
      <c r="O29" s="2">
        <v>45</v>
      </c>
    </row>
    <row r="30" spans="1:15" ht="13.5">
      <c r="A30" s="86" t="s">
        <v>320</v>
      </c>
      <c r="B30" s="87">
        <v>36415</v>
      </c>
      <c r="C30" s="87"/>
      <c r="D30" s="2">
        <v>0</v>
      </c>
      <c r="E30" s="2">
        <v>4953</v>
      </c>
      <c r="F30" s="2">
        <v>18355</v>
      </c>
      <c r="G30" s="2">
        <v>2346</v>
      </c>
      <c r="H30" s="2">
        <v>424</v>
      </c>
      <c r="I30" s="2">
        <v>137</v>
      </c>
      <c r="J30" s="2">
        <v>3177</v>
      </c>
      <c r="K30" s="87">
        <v>501</v>
      </c>
      <c r="L30" s="92"/>
      <c r="M30" s="2">
        <v>5236</v>
      </c>
      <c r="N30" s="2">
        <v>1241</v>
      </c>
      <c r="O30" s="2">
        <v>45</v>
      </c>
    </row>
    <row r="31" spans="1:15" ht="15.75" customHeight="1">
      <c r="A31" s="86" t="s">
        <v>290</v>
      </c>
      <c r="B31" s="87">
        <v>35871</v>
      </c>
      <c r="C31" s="87"/>
      <c r="D31" s="2">
        <v>0</v>
      </c>
      <c r="E31" s="2">
        <v>4888</v>
      </c>
      <c r="F31" s="2">
        <v>17906</v>
      </c>
      <c r="G31" s="2">
        <v>2316</v>
      </c>
      <c r="H31" s="2">
        <v>418</v>
      </c>
      <c r="I31" s="88" t="s">
        <v>321</v>
      </c>
      <c r="J31" s="2">
        <v>3196</v>
      </c>
      <c r="K31" s="87">
        <v>639</v>
      </c>
      <c r="L31" s="92"/>
      <c r="M31" s="88" t="s">
        <v>321</v>
      </c>
      <c r="N31" s="2">
        <v>1153</v>
      </c>
      <c r="O31" s="2">
        <v>89</v>
      </c>
    </row>
    <row r="32" spans="1:15" ht="4.5" customHeight="1">
      <c r="A32" s="2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 ht="13.5">
      <c r="A33" s="4" t="s">
        <v>220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4.25">
      <c r="A36" s="1" t="s">
        <v>272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3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N37" s="4"/>
      <c r="O37" s="21" t="s">
        <v>164</v>
      </c>
    </row>
    <row r="38" spans="1:15" ht="13.5">
      <c r="A38" s="95" t="s">
        <v>180</v>
      </c>
      <c r="B38" s="96" t="s">
        <v>190</v>
      </c>
      <c r="C38" s="96"/>
      <c r="D38" s="96" t="s">
        <v>191</v>
      </c>
      <c r="E38" s="96"/>
      <c r="F38" s="96" t="s">
        <v>192</v>
      </c>
      <c r="G38" s="96"/>
      <c r="H38" s="96" t="s">
        <v>193</v>
      </c>
      <c r="I38" s="96"/>
      <c r="J38" s="96" t="s">
        <v>194</v>
      </c>
      <c r="K38" s="96"/>
      <c r="L38" s="96" t="s">
        <v>195</v>
      </c>
      <c r="M38" s="96"/>
      <c r="N38" s="96" t="s">
        <v>196</v>
      </c>
      <c r="O38" s="101"/>
    </row>
    <row r="39" spans="1:15" ht="27" customHeight="1">
      <c r="A39" s="95"/>
      <c r="B39" s="10" t="s">
        <v>182</v>
      </c>
      <c r="C39" s="56" t="s">
        <v>170</v>
      </c>
      <c r="D39" s="10" t="s">
        <v>182</v>
      </c>
      <c r="E39" s="56" t="s">
        <v>170</v>
      </c>
      <c r="F39" s="10" t="s">
        <v>182</v>
      </c>
      <c r="G39" s="56" t="s">
        <v>170</v>
      </c>
      <c r="H39" s="10" t="s">
        <v>182</v>
      </c>
      <c r="I39" s="56" t="s">
        <v>170</v>
      </c>
      <c r="J39" s="10" t="s">
        <v>182</v>
      </c>
      <c r="K39" s="56" t="s">
        <v>170</v>
      </c>
      <c r="L39" s="10" t="s">
        <v>182</v>
      </c>
      <c r="M39" s="56" t="s">
        <v>170</v>
      </c>
      <c r="N39" s="10" t="s">
        <v>182</v>
      </c>
      <c r="O39" s="67" t="s">
        <v>170</v>
      </c>
    </row>
    <row r="40" spans="1:15" ht="4.5" customHeight="1">
      <c r="A40" s="5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3.5">
      <c r="A41" s="27" t="s">
        <v>289</v>
      </c>
      <c r="B41" s="28">
        <v>242</v>
      </c>
      <c r="C41" s="28">
        <v>36700</v>
      </c>
      <c r="D41" s="28">
        <v>100</v>
      </c>
      <c r="E41" s="28">
        <v>1238</v>
      </c>
      <c r="F41" s="28">
        <v>60</v>
      </c>
      <c r="G41" s="28">
        <v>3299</v>
      </c>
      <c r="H41" s="28">
        <v>54</v>
      </c>
      <c r="I41" s="28">
        <v>9691</v>
      </c>
      <c r="J41" s="28">
        <v>13</v>
      </c>
      <c r="K41" s="28">
        <v>5172</v>
      </c>
      <c r="L41" s="28">
        <v>8</v>
      </c>
      <c r="M41" s="28">
        <v>5417</v>
      </c>
      <c r="N41" s="28">
        <v>7</v>
      </c>
      <c r="O41" s="28">
        <v>11883</v>
      </c>
    </row>
    <row r="42" spans="1:15" ht="13.5">
      <c r="A42" s="86" t="s">
        <v>318</v>
      </c>
      <c r="B42" s="28">
        <v>252</v>
      </c>
      <c r="C42" s="28">
        <v>36519</v>
      </c>
      <c r="D42" s="28">
        <v>109</v>
      </c>
      <c r="E42" s="28">
        <v>1273</v>
      </c>
      <c r="F42" s="28">
        <v>65</v>
      </c>
      <c r="G42" s="28">
        <v>3560</v>
      </c>
      <c r="H42" s="28">
        <v>52</v>
      </c>
      <c r="I42" s="28">
        <v>9615</v>
      </c>
      <c r="J42" s="28">
        <v>11</v>
      </c>
      <c r="K42" s="28">
        <v>4497</v>
      </c>
      <c r="L42" s="28">
        <v>8</v>
      </c>
      <c r="M42" s="28">
        <v>5470</v>
      </c>
      <c r="N42" s="28">
        <v>7</v>
      </c>
      <c r="O42" s="28">
        <v>12104</v>
      </c>
    </row>
    <row r="43" spans="1:15" ht="13.5">
      <c r="A43" s="86" t="s">
        <v>319</v>
      </c>
      <c r="B43" s="28">
        <v>252</v>
      </c>
      <c r="C43" s="28">
        <v>36845</v>
      </c>
      <c r="D43" s="28">
        <v>102</v>
      </c>
      <c r="E43" s="28">
        <v>1187</v>
      </c>
      <c r="F43" s="28">
        <v>68</v>
      </c>
      <c r="G43" s="28">
        <v>3650</v>
      </c>
      <c r="H43" s="28">
        <v>54</v>
      </c>
      <c r="I43" s="28">
        <v>9811</v>
      </c>
      <c r="J43" s="28">
        <v>12</v>
      </c>
      <c r="K43" s="28">
        <v>4719</v>
      </c>
      <c r="L43" s="28">
        <v>9</v>
      </c>
      <c r="M43" s="28">
        <v>5707</v>
      </c>
      <c r="N43" s="28">
        <v>7</v>
      </c>
      <c r="O43" s="28">
        <v>11771</v>
      </c>
    </row>
    <row r="44" spans="1:15" ht="13.5">
      <c r="A44" s="86" t="s">
        <v>320</v>
      </c>
      <c r="B44" s="2">
        <v>255</v>
      </c>
      <c r="C44" s="2">
        <v>36415</v>
      </c>
      <c r="D44" s="2">
        <v>106</v>
      </c>
      <c r="E44" s="2">
        <v>1191</v>
      </c>
      <c r="F44" s="2">
        <v>68</v>
      </c>
      <c r="G44" s="2">
        <v>3701</v>
      </c>
      <c r="H44" s="2">
        <v>51</v>
      </c>
      <c r="I44" s="2">
        <v>8965</v>
      </c>
      <c r="J44" s="2">
        <v>14</v>
      </c>
      <c r="K44" s="2">
        <v>5454</v>
      </c>
      <c r="L44" s="2">
        <v>9</v>
      </c>
      <c r="M44" s="2">
        <v>5766</v>
      </c>
      <c r="N44" s="2">
        <v>7</v>
      </c>
      <c r="O44" s="2">
        <v>11338</v>
      </c>
    </row>
    <row r="45" spans="1:16" ht="15.75" customHeight="1">
      <c r="A45" s="86" t="s">
        <v>290</v>
      </c>
      <c r="B45" s="2">
        <v>259</v>
      </c>
      <c r="C45" s="2">
        <v>35871</v>
      </c>
      <c r="D45" s="2">
        <v>109</v>
      </c>
      <c r="E45" s="2">
        <v>1223</v>
      </c>
      <c r="F45" s="2">
        <v>66</v>
      </c>
      <c r="G45" s="2">
        <v>3513</v>
      </c>
      <c r="H45" s="2">
        <v>55</v>
      </c>
      <c r="I45" s="2">
        <v>9187</v>
      </c>
      <c r="J45" s="2">
        <v>14</v>
      </c>
      <c r="K45" s="2">
        <v>5657</v>
      </c>
      <c r="L45" s="2">
        <v>8</v>
      </c>
      <c r="M45" s="2">
        <v>5185</v>
      </c>
      <c r="N45" s="2">
        <v>7</v>
      </c>
      <c r="O45" s="2">
        <v>11106</v>
      </c>
      <c r="P45" s="82"/>
    </row>
    <row r="46" spans="1:15" ht="4.5" customHeight="1">
      <c r="A46" s="25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3.5">
      <c r="A47" s="4" t="s">
        <v>220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15" ht="13.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1" t="s">
        <v>273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3.5">
      <c r="A51" s="4"/>
      <c r="B51" s="4"/>
      <c r="C51" s="4"/>
      <c r="D51" s="4"/>
      <c r="E51" s="4"/>
      <c r="F51" s="4"/>
      <c r="G51" s="4"/>
      <c r="H51" s="4"/>
      <c r="I51" s="4"/>
      <c r="K51" s="4"/>
      <c r="L51" s="4"/>
      <c r="M51" s="21" t="s">
        <v>164</v>
      </c>
      <c r="N51" s="4"/>
      <c r="O51" s="4"/>
    </row>
    <row r="52" spans="1:15" ht="13.5">
      <c r="A52" s="95" t="s">
        <v>184</v>
      </c>
      <c r="B52" s="96"/>
      <c r="C52" s="96" t="s">
        <v>197</v>
      </c>
      <c r="D52" s="96"/>
      <c r="E52" s="96"/>
      <c r="F52" s="96" t="s">
        <v>198</v>
      </c>
      <c r="G52" s="96"/>
      <c r="H52" s="96" t="s">
        <v>199</v>
      </c>
      <c r="I52" s="96"/>
      <c r="J52" s="96" t="s">
        <v>200</v>
      </c>
      <c r="K52" s="96"/>
      <c r="L52" s="96" t="s">
        <v>201</v>
      </c>
      <c r="M52" s="101"/>
      <c r="N52" s="4"/>
      <c r="O52" s="4"/>
    </row>
    <row r="53" spans="1:15" ht="27" customHeight="1">
      <c r="A53" s="95"/>
      <c r="B53" s="96"/>
      <c r="C53" s="10" t="s">
        <v>182</v>
      </c>
      <c r="D53" s="96" t="s">
        <v>202</v>
      </c>
      <c r="E53" s="96"/>
      <c r="F53" s="10" t="s">
        <v>182</v>
      </c>
      <c r="G53" s="56" t="s">
        <v>170</v>
      </c>
      <c r="H53" s="10" t="s">
        <v>182</v>
      </c>
      <c r="I53" s="56" t="s">
        <v>170</v>
      </c>
      <c r="J53" s="10" t="s">
        <v>182</v>
      </c>
      <c r="K53" s="56" t="s">
        <v>170</v>
      </c>
      <c r="L53" s="10" t="s">
        <v>182</v>
      </c>
      <c r="M53" s="67" t="s">
        <v>170</v>
      </c>
      <c r="N53" s="4"/>
      <c r="O53" s="4"/>
    </row>
    <row r="54" spans="1:15" ht="4.5" customHeight="1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3.5">
      <c r="A55" s="26" t="s">
        <v>291</v>
      </c>
      <c r="B55" s="27" t="s">
        <v>179</v>
      </c>
      <c r="C55" s="28">
        <v>242</v>
      </c>
      <c r="D55" s="85">
        <v>36700</v>
      </c>
      <c r="E55" s="85"/>
      <c r="F55" s="28">
        <v>142</v>
      </c>
      <c r="G55" s="28">
        <v>25027</v>
      </c>
      <c r="H55" s="28">
        <v>26</v>
      </c>
      <c r="I55" s="28">
        <v>1483</v>
      </c>
      <c r="J55" s="28">
        <v>16</v>
      </c>
      <c r="K55" s="28">
        <v>5665</v>
      </c>
      <c r="L55" s="28">
        <v>58</v>
      </c>
      <c r="M55" s="28">
        <v>4525</v>
      </c>
      <c r="N55" s="4"/>
      <c r="O55" s="4"/>
    </row>
    <row r="56" spans="1:15" ht="13.5">
      <c r="A56" s="29" t="s">
        <v>322</v>
      </c>
      <c r="B56" s="27"/>
      <c r="C56" s="28">
        <v>252</v>
      </c>
      <c r="D56" s="87">
        <v>36519</v>
      </c>
      <c r="E56" s="87"/>
      <c r="F56" s="28">
        <v>139</v>
      </c>
      <c r="G56" s="28">
        <v>24655</v>
      </c>
      <c r="H56" s="28">
        <v>26</v>
      </c>
      <c r="I56" s="28">
        <v>1441</v>
      </c>
      <c r="J56" s="28">
        <v>16</v>
      </c>
      <c r="K56" s="28">
        <v>5592</v>
      </c>
      <c r="L56" s="28">
        <v>71</v>
      </c>
      <c r="M56" s="28">
        <v>4831</v>
      </c>
      <c r="N56" s="4"/>
      <c r="O56" s="4"/>
    </row>
    <row r="57" spans="1:15" ht="13.5">
      <c r="A57" s="29" t="s">
        <v>323</v>
      </c>
      <c r="B57" s="27"/>
      <c r="C57" s="2">
        <v>252</v>
      </c>
      <c r="D57" s="87">
        <v>36845</v>
      </c>
      <c r="E57" s="87"/>
      <c r="F57" s="2">
        <v>135</v>
      </c>
      <c r="G57" s="2">
        <v>24880</v>
      </c>
      <c r="H57" s="2">
        <v>25</v>
      </c>
      <c r="I57" s="2">
        <v>1329</v>
      </c>
      <c r="J57" s="2">
        <v>21</v>
      </c>
      <c r="K57" s="2">
        <v>6576</v>
      </c>
      <c r="L57" s="2">
        <v>71</v>
      </c>
      <c r="M57" s="2">
        <v>4060</v>
      </c>
      <c r="N57" s="4"/>
      <c r="O57" s="4"/>
    </row>
    <row r="58" spans="1:15" ht="13.5">
      <c r="A58" s="29" t="s">
        <v>324</v>
      </c>
      <c r="B58" s="27"/>
      <c r="C58" s="2">
        <v>255</v>
      </c>
      <c r="D58" s="87">
        <v>36415</v>
      </c>
      <c r="E58" s="87"/>
      <c r="F58" s="2">
        <v>136</v>
      </c>
      <c r="G58" s="2">
        <v>24387</v>
      </c>
      <c r="H58" s="2">
        <v>25</v>
      </c>
      <c r="I58" s="2">
        <v>1279</v>
      </c>
      <c r="J58" s="2">
        <v>30</v>
      </c>
      <c r="K58" s="2">
        <v>6340</v>
      </c>
      <c r="L58" s="2">
        <v>64</v>
      </c>
      <c r="M58" s="2">
        <v>4409</v>
      </c>
      <c r="N58" s="4"/>
      <c r="O58" s="4"/>
    </row>
    <row r="59" spans="1:15" ht="15.75" customHeight="1">
      <c r="A59" s="29" t="s">
        <v>292</v>
      </c>
      <c r="B59" s="27"/>
      <c r="C59" s="2">
        <v>259</v>
      </c>
      <c r="D59" s="87">
        <v>35871</v>
      </c>
      <c r="E59" s="87"/>
      <c r="F59" s="2">
        <v>143</v>
      </c>
      <c r="G59" s="2">
        <v>24260</v>
      </c>
      <c r="H59" s="2">
        <v>25</v>
      </c>
      <c r="I59" s="2">
        <v>1265</v>
      </c>
      <c r="J59" s="2">
        <v>49</v>
      </c>
      <c r="K59" s="2">
        <v>6467</v>
      </c>
      <c r="L59" s="2">
        <v>42</v>
      </c>
      <c r="M59" s="2">
        <v>3879</v>
      </c>
      <c r="N59" s="4"/>
      <c r="O59" s="4"/>
    </row>
    <row r="60" spans="1:15" ht="4.5" customHeight="1">
      <c r="A60" s="24"/>
      <c r="B60" s="25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4"/>
      <c r="O60" s="4"/>
    </row>
    <row r="61" spans="1:15" ht="13.5">
      <c r="A61" s="4" t="s">
        <v>220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mergeCells count="26">
    <mergeCell ref="A52:B53"/>
    <mergeCell ref="D53:E53"/>
    <mergeCell ref="C52:E52"/>
    <mergeCell ref="L52:M52"/>
    <mergeCell ref="J52:K52"/>
    <mergeCell ref="H52:I52"/>
    <mergeCell ref="F52:G52"/>
    <mergeCell ref="N38:O38"/>
    <mergeCell ref="L38:M38"/>
    <mergeCell ref="J38:K38"/>
    <mergeCell ref="H38:I38"/>
    <mergeCell ref="A5:A6"/>
    <mergeCell ref="B19:C19"/>
    <mergeCell ref="K19:L19"/>
    <mergeCell ref="A38:A39"/>
    <mergeCell ref="F38:G38"/>
    <mergeCell ref="D38:E38"/>
    <mergeCell ref="B38:C38"/>
    <mergeCell ref="C6:D6"/>
    <mergeCell ref="B5:D5"/>
    <mergeCell ref="E5:G5"/>
    <mergeCell ref="F6:G6"/>
    <mergeCell ref="N5:O5"/>
    <mergeCell ref="L5:M5"/>
    <mergeCell ref="J5:K5"/>
    <mergeCell ref="H5:I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2014-02-21T06:42:15Z</cp:lastPrinted>
  <dcterms:created xsi:type="dcterms:W3CDTF">2008-05-19T02:50:42Z</dcterms:created>
  <dcterms:modified xsi:type="dcterms:W3CDTF">2014-02-21T06:43:55Z</dcterms:modified>
  <cp:category/>
  <cp:version/>
  <cp:contentType/>
  <cp:contentStatus/>
</cp:coreProperties>
</file>