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8625" activeTab="0"/>
  </bookViews>
  <sheets>
    <sheet name="全市" sheetId="1" r:id="rId1"/>
    <sheet name="中央" sheetId="2" r:id="rId2"/>
    <sheet name="小田" sheetId="3" r:id="rId3"/>
    <sheet name="大庄" sheetId="4" r:id="rId4"/>
    <sheet name="立花" sheetId="5" r:id="rId5"/>
    <sheet name="武庫" sheetId="6" r:id="rId6"/>
    <sheet name="園田" sheetId="7" r:id="rId7"/>
  </sheets>
  <definedNames/>
  <calcPr fullCalcOnLoad="1"/>
</workbook>
</file>

<file path=xl/sharedStrings.xml><?xml version="1.0" encoding="utf-8"?>
<sst xmlns="http://schemas.openxmlformats.org/spreadsheetml/2006/main" count="336" uniqueCount="153">
  <si>
    <t>(２)　中央地区（続き）</t>
  </si>
  <si>
    <t>総数</t>
  </si>
  <si>
    <t>　</t>
  </si>
  <si>
    <t>年齢区分</t>
  </si>
  <si>
    <t>男</t>
  </si>
  <si>
    <t>女</t>
  </si>
  <si>
    <t>(３)　小田地区</t>
  </si>
  <si>
    <t>(４)　大庄地区</t>
  </si>
  <si>
    <t>　　　　　　　　　表　２　地区、年齢（各歳）　別人口</t>
  </si>
  <si>
    <t>年齢区分</t>
  </si>
  <si>
    <t>(1)　全市（続き）</t>
  </si>
  <si>
    <t>年齢区分</t>
  </si>
  <si>
    <t>年齢区分</t>
  </si>
  <si>
    <t>年齢区分</t>
  </si>
  <si>
    <t>(３)　小田地区（続き）</t>
  </si>
  <si>
    <t>　　　　　　　　　表　２　地区、年齢（各歳）　別人口</t>
  </si>
  <si>
    <t>年齢区分</t>
  </si>
  <si>
    <t>(４)　大庄地区（続き）</t>
  </si>
  <si>
    <t>総　　数</t>
  </si>
  <si>
    <t>(５)　立花地区</t>
  </si>
  <si>
    <t>(５)　立花地区（続き）</t>
  </si>
  <si>
    <t>(６)　武庫地区</t>
  </si>
  <si>
    <t>(６)　武庫地区（続き）</t>
  </si>
  <si>
    <t>　　　　　　　　　表　２　地区、年齢（各歳）　別人口</t>
  </si>
  <si>
    <t>(７)　園田地区</t>
  </si>
  <si>
    <t>年齢区分</t>
  </si>
  <si>
    <t>(７)　園田地区（続き）</t>
  </si>
  <si>
    <t>（再掲）</t>
  </si>
  <si>
    <t>２０～２４歳</t>
  </si>
  <si>
    <t>（再掲）</t>
  </si>
  <si>
    <t>２５～２９歳</t>
  </si>
  <si>
    <t>０～４歳</t>
  </si>
  <si>
    <t>５～９歳</t>
  </si>
  <si>
    <t>１０～１４歳</t>
  </si>
  <si>
    <t>２５～２９歳</t>
  </si>
  <si>
    <t>３０～３４歳</t>
  </si>
  <si>
    <t>３５～３９歳</t>
  </si>
  <si>
    <t>１５～１９歳</t>
  </si>
  <si>
    <t>４０～４４歳</t>
  </si>
  <si>
    <t>２０～２４歳</t>
  </si>
  <si>
    <t>４５～４９歳</t>
  </si>
  <si>
    <t>５０～５４歳</t>
  </si>
  <si>
    <t>７５～７９歳</t>
  </si>
  <si>
    <t>５５～５９歳</t>
  </si>
  <si>
    <t>８０～８４歳</t>
  </si>
  <si>
    <t>６０～６４歳</t>
  </si>
  <si>
    <t>８５歳以上</t>
  </si>
  <si>
    <t>６５～６９歳</t>
  </si>
  <si>
    <t>０～１４歳</t>
  </si>
  <si>
    <t>１５～６４歳</t>
  </si>
  <si>
    <t>６５歳以上</t>
  </si>
  <si>
    <t>７０～７４歳</t>
  </si>
  <si>
    <t>２５～２９歳</t>
  </si>
  <si>
    <t>３０～３４歳</t>
  </si>
  <si>
    <t>１０～１４歳</t>
  </si>
  <si>
    <t>３５～３９歳</t>
  </si>
  <si>
    <t>４０～４４歳</t>
  </si>
  <si>
    <t>１５～１９歳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</si>
  <si>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</si>
  <si>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</si>
  <si>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</si>
  <si>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</si>
  <si>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</si>
  <si>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</si>
  <si>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</si>
  <si>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７０～７４歳</t>
  </si>
  <si>
    <t>０～１４歳</t>
  </si>
  <si>
    <t>１５～６４歳</t>
  </si>
  <si>
    <t>３０～３４歳</t>
  </si>
  <si>
    <t>１０～１４歳</t>
  </si>
  <si>
    <t>３５～３９歳</t>
  </si>
  <si>
    <t>４０～４４歳</t>
  </si>
  <si>
    <t>４５～４９歳</t>
  </si>
  <si>
    <t>１５～１９歳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</si>
  <si>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</si>
  <si>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</si>
  <si>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</si>
  <si>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</si>
  <si>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</si>
  <si>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</si>
  <si>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７０～７４歳</t>
  </si>
  <si>
    <t>０～１４歳</t>
  </si>
  <si>
    <t>１５～６４歳</t>
  </si>
  <si>
    <t>２５～２９歳</t>
  </si>
  <si>
    <t>３０～３４歳</t>
  </si>
  <si>
    <t>１０～１４歳</t>
  </si>
  <si>
    <t>３５～３９歳</t>
  </si>
  <si>
    <t>４０～４４歳</t>
  </si>
  <si>
    <t>１５～１９歳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</si>
  <si>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</si>
  <si>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</si>
  <si>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</si>
  <si>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</si>
  <si>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</si>
  <si>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</si>
  <si>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</si>
  <si>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１５～６４歳</t>
  </si>
  <si>
    <t>７０～７４歳</t>
  </si>
  <si>
    <t>０～１４歳</t>
  </si>
  <si>
    <t>２５～２９歳</t>
  </si>
  <si>
    <t>３０～３４歳</t>
  </si>
  <si>
    <t>１０～１４歳</t>
  </si>
  <si>
    <t>３５～３９歳</t>
  </si>
  <si>
    <t>１５～１９歳</t>
  </si>
  <si>
    <t>４０～４４歳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</si>
  <si>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</si>
  <si>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</si>
  <si>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</si>
  <si>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</si>
  <si>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</si>
  <si>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</si>
  <si>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</si>
  <si>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７０～７４歳</t>
  </si>
  <si>
    <t>０～１４歳</t>
  </si>
  <si>
    <t>１５～６４歳</t>
  </si>
  <si>
    <t>２５～２９歳</t>
  </si>
  <si>
    <t>３０～３４歳</t>
  </si>
  <si>
    <t>１０～１４歳</t>
  </si>
  <si>
    <t>３５～３９歳</t>
  </si>
  <si>
    <t>４０～４４歳</t>
  </si>
  <si>
    <t>１５～１９歳</t>
  </si>
  <si>
    <t>４５～４９歳</t>
  </si>
  <si>
    <t>５０～５４歳</t>
  </si>
  <si>
    <t>７５～７９歳</t>
  </si>
  <si>
    <t>８０～８４歳</t>
  </si>
  <si>
    <t>５５～５９歳</t>
  </si>
  <si>
    <t>６０～６４歳</t>
  </si>
  <si>
    <t>６５～６９歳</t>
  </si>
  <si>
    <t>０～１４歳</t>
  </si>
  <si>
    <t>１５～６４歳</t>
  </si>
  <si>
    <t>７０～７４歳</t>
  </si>
  <si>
    <t>２５～２９歳</t>
  </si>
  <si>
    <t>３０～３４歳</t>
  </si>
  <si>
    <t>１０～１４歳</t>
  </si>
  <si>
    <t>３５～３９歳</t>
  </si>
  <si>
    <t>１５～１９歳</t>
  </si>
  <si>
    <t>４０～４４歳</t>
  </si>
  <si>
    <t>４５～４９歳</t>
  </si>
  <si>
    <t>２０～２４歳</t>
  </si>
  <si>
    <t>５０～５４歳</t>
  </si>
  <si>
    <t>７５～７９歳</t>
  </si>
  <si>
    <t>５５～５９歳</t>
  </si>
  <si>
    <t>８０～８４歳</t>
  </si>
  <si>
    <t>６０～６４歳</t>
  </si>
  <si>
    <t>６５～６９歳</t>
  </si>
  <si>
    <t>０～１４歳</t>
  </si>
  <si>
    <t>１５～６４歳</t>
  </si>
  <si>
    <t>７０～７４歳</t>
  </si>
  <si>
    <t>総　　数</t>
  </si>
  <si>
    <t>　     　表　２　地区、年齢（各歳）　別人口</t>
  </si>
  <si>
    <t>(２)　中央地区</t>
  </si>
  <si>
    <t>(１)　全市</t>
  </si>
  <si>
    <t>　 (住民基本台帳人口　平成１７年９月３０日現在)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</si>
</sst>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1" xfId="17" applyFont="1" applyBorder="1" applyAlignment="1">
      <alignment/>
    </xf>
    <xf numFmtId="38" fontId="5" fillId="0" borderId="4" xfId="17" applyFont="1" applyBorder="1" applyAlignment="1">
      <alignment/>
    </xf>
    <xf numFmtId="38" fontId="5" fillId="0" borderId="5" xfId="17" applyFont="1" applyBorder="1" applyAlignment="1">
      <alignment/>
    </xf>
    <xf numFmtId="38" fontId="5" fillId="0" borderId="3" xfId="17" applyFont="1" applyBorder="1" applyAlignment="1">
      <alignment/>
    </xf>
    <xf numFmtId="38" fontId="5" fillId="0" borderId="2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0" xfId="17" applyFont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0" fillId="0" borderId="0" xfId="17" applyFont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5" fillId="0" borderId="2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4" fillId="0" borderId="1" xfId="17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17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38" fontId="0" fillId="0" borderId="0" xfId="17" applyFont="1" applyAlignment="1">
      <alignment/>
    </xf>
    <xf numFmtId="0" fontId="0" fillId="0" borderId="0" xfId="0" applyFont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38" fontId="4" fillId="0" borderId="4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tabSelected="1" workbookViewId="0" topLeftCell="A1">
      <selection activeCell="F4" sqref="F4:J4"/>
    </sheetView>
  </sheetViews>
  <sheetFormatPr defaultColWidth="9.00390625" defaultRowHeight="13.5"/>
  <cols>
    <col min="1" max="2" width="9.375" style="0" customWidth="1"/>
    <col min="5" max="5" width="9.125" style="0" customWidth="1"/>
    <col min="6" max="7" width="9.375" style="0" customWidth="1"/>
  </cols>
  <sheetData>
    <row r="2" spans="2:8" ht="17.25">
      <c r="B2" s="6" t="s">
        <v>8</v>
      </c>
      <c r="C2" s="83" t="s">
        <v>149</v>
      </c>
      <c r="D2" s="83"/>
      <c r="E2" s="83"/>
      <c r="F2" s="83"/>
      <c r="G2" s="83"/>
      <c r="H2" s="65"/>
    </row>
    <row r="3" ht="13.5" customHeight="1">
      <c r="B3" s="6"/>
    </row>
    <row r="4" spans="1:10" ht="17.25">
      <c r="A4" s="6" t="s">
        <v>151</v>
      </c>
      <c r="F4" s="84" t="s">
        <v>152</v>
      </c>
      <c r="G4" s="84"/>
      <c r="H4" s="84"/>
      <c r="I4" s="84"/>
      <c r="J4" s="84"/>
    </row>
    <row r="5" spans="1:10" ht="13.5" customHeight="1">
      <c r="A5" s="6"/>
      <c r="F5" s="22"/>
      <c r="G5" s="22"/>
      <c r="H5" s="22"/>
      <c r="I5" s="22"/>
      <c r="J5" s="22"/>
    </row>
    <row r="6" spans="1:10" ht="13.5">
      <c r="A6" s="74" t="s">
        <v>9</v>
      </c>
      <c r="B6" s="69"/>
      <c r="C6" s="69" t="s">
        <v>1</v>
      </c>
      <c r="D6" s="76" t="s">
        <v>4</v>
      </c>
      <c r="E6" s="76" t="s">
        <v>5</v>
      </c>
      <c r="F6" s="68" t="s">
        <v>9</v>
      </c>
      <c r="G6" s="69"/>
      <c r="H6" s="76" t="s">
        <v>1</v>
      </c>
      <c r="I6" s="76" t="s">
        <v>4</v>
      </c>
      <c r="J6" s="74" t="s">
        <v>5</v>
      </c>
    </row>
    <row r="7" spans="1:10" ht="13.5">
      <c r="A7" s="75"/>
      <c r="B7" s="71"/>
      <c r="C7" s="71"/>
      <c r="D7" s="77"/>
      <c r="E7" s="77"/>
      <c r="F7" s="70"/>
      <c r="G7" s="71"/>
      <c r="H7" s="77"/>
      <c r="I7" s="77"/>
      <c r="J7" s="75"/>
    </row>
    <row r="8" spans="1:10" ht="13.5">
      <c r="A8" s="80" t="s">
        <v>18</v>
      </c>
      <c r="B8" s="81"/>
      <c r="C8" s="28">
        <f>C10+C18+C26+C34+C42+H10+H18+H26+H34+H42+C71+C79+C87+C95+C103+H71+H79+H87</f>
        <v>460488</v>
      </c>
      <c r="D8" s="28">
        <f>D10+D18+D26+D34+D42+I10+I18+I26+I34+I42+D71+D79+D87+D95+D103+I71+I79+I87</f>
        <v>226464</v>
      </c>
      <c r="E8" s="28">
        <f>E10+E18+E26+E34+E42+J10+J18+J26+J34+J42+E71+E79+E87+E95+E103+J71+J79+J87</f>
        <v>234024</v>
      </c>
      <c r="F8" s="20"/>
      <c r="G8" s="9"/>
      <c r="H8" s="13"/>
      <c r="I8" s="13"/>
      <c r="J8" s="13"/>
    </row>
    <row r="9" spans="1:10" ht="13.5">
      <c r="A9" s="32"/>
      <c r="B9" s="24"/>
      <c r="C9" s="25"/>
      <c r="D9" s="25"/>
      <c r="E9" s="26"/>
      <c r="F9" s="20"/>
      <c r="G9" s="9"/>
      <c r="H9" s="13"/>
      <c r="I9" s="13"/>
      <c r="J9" s="13"/>
    </row>
    <row r="10" spans="1:10" ht="13.5">
      <c r="A10" s="78" t="s">
        <v>31</v>
      </c>
      <c r="B10" s="67"/>
      <c r="C10" s="28">
        <f>SUM(C12:C16)</f>
        <v>20734</v>
      </c>
      <c r="D10" s="28">
        <f>SUM(D12:D16)</f>
        <v>10683</v>
      </c>
      <c r="E10" s="28">
        <f>SUM(E12:E16)</f>
        <v>10051</v>
      </c>
      <c r="F10" s="66" t="s">
        <v>34</v>
      </c>
      <c r="G10" s="67"/>
      <c r="H10" s="28">
        <f>SUM(H12:H16)</f>
        <v>32700</v>
      </c>
      <c r="I10" s="28">
        <f>SUM(I12:I16)</f>
        <v>16571</v>
      </c>
      <c r="J10" s="28">
        <f>SUM(J12:J16)</f>
        <v>16129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3987</v>
      </c>
      <c r="D12" s="27">
        <f>'中央'!D12+'小田'!D12+'大庄'!D12+'立花'!D12+'武庫'!D12+'園田'!D12</f>
        <v>2092</v>
      </c>
      <c r="E12" s="27">
        <f>'中央'!E12+'小田'!E12+'大庄'!E12+'立花'!E12+'武庫'!E12+'園田'!E12</f>
        <v>1895</v>
      </c>
      <c r="F12" s="72">
        <v>25</v>
      </c>
      <c r="G12" s="73"/>
      <c r="H12" s="27">
        <f>I12+J12</f>
        <v>6011</v>
      </c>
      <c r="I12" s="27">
        <f>'中央'!I12+'小田'!I12+'大庄'!I12+'立花'!I12+'武庫'!I12+'園田'!I12</f>
        <v>3047</v>
      </c>
      <c r="J12" s="27">
        <f>'中央'!J12+'小田'!J12+'大庄'!J12+'立花'!J12+'武庫'!J12+'園田'!J12</f>
        <v>2964</v>
      </c>
    </row>
    <row r="13" spans="1:10" ht="13.5">
      <c r="A13" s="79">
        <v>1</v>
      </c>
      <c r="B13" s="73"/>
      <c r="C13" s="27">
        <f>D13+E13</f>
        <v>4226</v>
      </c>
      <c r="D13" s="27">
        <f>'中央'!D13+'小田'!D13+'大庄'!D13+'立花'!D13+'武庫'!D13+'園田'!D13</f>
        <v>2186</v>
      </c>
      <c r="E13" s="27">
        <f>'中央'!E13+'小田'!E13+'大庄'!E13+'立花'!E13+'武庫'!E13+'園田'!E13</f>
        <v>2040</v>
      </c>
      <c r="F13" s="72">
        <v>26</v>
      </c>
      <c r="G13" s="73"/>
      <c r="H13" s="27">
        <f>I13+J13</f>
        <v>6062</v>
      </c>
      <c r="I13" s="27">
        <f>'中央'!I13+'小田'!I13+'大庄'!I13+'立花'!I13+'武庫'!I13+'園田'!I13</f>
        <v>3052</v>
      </c>
      <c r="J13" s="27">
        <f>'中央'!J13+'小田'!J13+'大庄'!J13+'立花'!J13+'武庫'!J13+'園田'!J13</f>
        <v>3010</v>
      </c>
    </row>
    <row r="14" spans="1:10" ht="13.5">
      <c r="A14" s="79">
        <v>2</v>
      </c>
      <c r="B14" s="73"/>
      <c r="C14" s="27">
        <f>D14+E14</f>
        <v>4135</v>
      </c>
      <c r="D14" s="27">
        <f>'中央'!D14+'小田'!D14+'大庄'!D14+'立花'!D14+'武庫'!D14+'園田'!D14</f>
        <v>2114</v>
      </c>
      <c r="E14" s="27">
        <f>'中央'!E14+'小田'!E14+'大庄'!E14+'立花'!E14+'武庫'!E14+'園田'!E14</f>
        <v>2021</v>
      </c>
      <c r="F14" s="72">
        <v>27</v>
      </c>
      <c r="G14" s="73"/>
      <c r="H14" s="27">
        <f>I14+J14</f>
        <v>6544</v>
      </c>
      <c r="I14" s="27">
        <f>'中央'!I14+'小田'!I14+'大庄'!I14+'立花'!I14+'武庫'!I14+'園田'!I14</f>
        <v>3314</v>
      </c>
      <c r="J14" s="27">
        <f>'中央'!J14+'小田'!J14+'大庄'!J14+'立花'!J14+'武庫'!J14+'園田'!J14</f>
        <v>3230</v>
      </c>
    </row>
    <row r="15" spans="1:10" ht="13.5">
      <c r="A15" s="79">
        <v>3</v>
      </c>
      <c r="B15" s="73"/>
      <c r="C15" s="27">
        <f>D15+E15</f>
        <v>4234</v>
      </c>
      <c r="D15" s="27">
        <f>'中央'!D15+'小田'!D15+'大庄'!D15+'立花'!D15+'武庫'!D15+'園田'!D15</f>
        <v>2156</v>
      </c>
      <c r="E15" s="27">
        <f>'中央'!E15+'小田'!E15+'大庄'!E15+'立花'!E15+'武庫'!E15+'園田'!E15</f>
        <v>2078</v>
      </c>
      <c r="F15" s="72">
        <v>28</v>
      </c>
      <c r="G15" s="73"/>
      <c r="H15" s="27">
        <f>I15+J15</f>
        <v>6819</v>
      </c>
      <c r="I15" s="27">
        <f>'中央'!I15+'小田'!I15+'大庄'!I15+'立花'!I15+'武庫'!I15+'園田'!I15</f>
        <v>3436</v>
      </c>
      <c r="J15" s="27">
        <f>'中央'!J15+'小田'!J15+'大庄'!J15+'立花'!J15+'武庫'!J15+'園田'!J15</f>
        <v>3383</v>
      </c>
    </row>
    <row r="16" spans="1:10" ht="13.5">
      <c r="A16" s="79">
        <v>4</v>
      </c>
      <c r="B16" s="73"/>
      <c r="C16" s="27">
        <f>D16+E16</f>
        <v>4152</v>
      </c>
      <c r="D16" s="27">
        <f>'中央'!D16+'小田'!D16+'大庄'!D16+'立花'!D16+'武庫'!D16+'園田'!D16</f>
        <v>2135</v>
      </c>
      <c r="E16" s="27">
        <f>'中央'!E16+'小田'!E16+'大庄'!E16+'立花'!E16+'武庫'!E16+'園田'!E16</f>
        <v>2017</v>
      </c>
      <c r="F16" s="72">
        <v>29</v>
      </c>
      <c r="G16" s="73"/>
      <c r="H16" s="27">
        <f>I16+J16</f>
        <v>7264</v>
      </c>
      <c r="I16" s="27">
        <f>'中央'!I16+'小田'!I16+'大庄'!I16+'立花'!I16+'武庫'!I16+'園田'!I16</f>
        <v>3722</v>
      </c>
      <c r="J16" s="27">
        <f>'中央'!J16+'小田'!J16+'大庄'!J16+'立花'!J16+'武庫'!J16+'園田'!J16</f>
        <v>3542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20452</v>
      </c>
      <c r="D18" s="28">
        <f>SUM(D20:D24)</f>
        <v>10448</v>
      </c>
      <c r="E18" s="28">
        <f>SUM(E20:E24)</f>
        <v>10004</v>
      </c>
      <c r="F18" s="66" t="s">
        <v>35</v>
      </c>
      <c r="G18" s="67"/>
      <c r="H18" s="28">
        <f>SUM(H20:H24)</f>
        <v>40694</v>
      </c>
      <c r="I18" s="28">
        <f>SUM(I20:I24)</f>
        <v>20905</v>
      </c>
      <c r="J18" s="28">
        <f>SUM(J20:J24)</f>
        <v>19789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4105</v>
      </c>
      <c r="D20" s="27">
        <f>'中央'!D20+'小田'!D20+'大庄'!D20+'立花'!D20+'武庫'!D20+'園田'!D20</f>
        <v>2085</v>
      </c>
      <c r="E20" s="27">
        <f>'中央'!E20+'小田'!E20+'大庄'!E20+'立花'!E20+'武庫'!E20+'園田'!E20</f>
        <v>2020</v>
      </c>
      <c r="F20" s="72">
        <v>30</v>
      </c>
      <c r="G20" s="73"/>
      <c r="H20" s="27">
        <f>I20+J20</f>
        <v>7738</v>
      </c>
      <c r="I20" s="27">
        <f>'中央'!I20+'小田'!I20+'大庄'!I20+'立花'!I20+'武庫'!I20+'園田'!I20</f>
        <v>3947</v>
      </c>
      <c r="J20" s="27">
        <f>'中央'!J20+'小田'!J20+'大庄'!J20+'立花'!J20+'武庫'!J20+'園田'!J20</f>
        <v>3791</v>
      </c>
    </row>
    <row r="21" spans="1:10" ht="13.5">
      <c r="A21" s="79">
        <v>6</v>
      </c>
      <c r="B21" s="73"/>
      <c r="C21" s="27">
        <f>D21+E21</f>
        <v>4098</v>
      </c>
      <c r="D21" s="27">
        <f>'中央'!D21+'小田'!D21+'大庄'!D21+'立花'!D21+'武庫'!D21+'園田'!D21</f>
        <v>2093</v>
      </c>
      <c r="E21" s="27">
        <f>'中央'!E21+'小田'!E21+'大庄'!E21+'立花'!E21+'武庫'!E21+'園田'!E21</f>
        <v>2005</v>
      </c>
      <c r="F21" s="72">
        <v>31</v>
      </c>
      <c r="G21" s="73"/>
      <c r="H21" s="27">
        <f>I21+J21</f>
        <v>8220</v>
      </c>
      <c r="I21" s="27">
        <f>'中央'!I21+'小田'!I21+'大庄'!I21+'立花'!I21+'武庫'!I21+'園田'!I21</f>
        <v>4190</v>
      </c>
      <c r="J21" s="27">
        <f>'中央'!J21+'小田'!J21+'大庄'!J21+'立花'!J21+'武庫'!J21+'園田'!J21</f>
        <v>4030</v>
      </c>
    </row>
    <row r="22" spans="1:10" ht="13.5">
      <c r="A22" s="79">
        <v>7</v>
      </c>
      <c r="B22" s="73"/>
      <c r="C22" s="27">
        <f>D22+E22</f>
        <v>4253</v>
      </c>
      <c r="D22" s="27">
        <f>'中央'!D22+'小田'!D22+'大庄'!D22+'立花'!D22+'武庫'!D22+'園田'!D22</f>
        <v>2182</v>
      </c>
      <c r="E22" s="27">
        <f>'中央'!E22+'小田'!E22+'大庄'!E22+'立花'!E22+'武庫'!E22+'園田'!E22</f>
        <v>2071</v>
      </c>
      <c r="F22" s="72">
        <v>32</v>
      </c>
      <c r="G22" s="73"/>
      <c r="H22" s="27">
        <f>I22+J22</f>
        <v>8315</v>
      </c>
      <c r="I22" s="27">
        <f>'中央'!I22+'小田'!I22+'大庄'!I22+'立花'!I22+'武庫'!I22+'園田'!I22</f>
        <v>4306</v>
      </c>
      <c r="J22" s="27">
        <f>'中央'!J22+'小田'!J22+'大庄'!J22+'立花'!J22+'武庫'!J22+'園田'!J22</f>
        <v>4009</v>
      </c>
    </row>
    <row r="23" spans="1:10" ht="13.5">
      <c r="A23" s="79">
        <v>8</v>
      </c>
      <c r="B23" s="73"/>
      <c r="C23" s="27">
        <f>D23+E23</f>
        <v>4020</v>
      </c>
      <c r="D23" s="27">
        <f>'中央'!D23+'小田'!D23+'大庄'!D23+'立花'!D23+'武庫'!D23+'園田'!D23</f>
        <v>2055</v>
      </c>
      <c r="E23" s="27">
        <f>'中央'!E23+'小田'!E23+'大庄'!E23+'立花'!E23+'武庫'!E23+'園田'!E23</f>
        <v>1965</v>
      </c>
      <c r="F23" s="72">
        <v>33</v>
      </c>
      <c r="G23" s="73"/>
      <c r="H23" s="27">
        <f>I23+J23</f>
        <v>8290</v>
      </c>
      <c r="I23" s="27">
        <f>'中央'!I23+'小田'!I23+'大庄'!I23+'立花'!I23+'武庫'!I23+'園田'!I23</f>
        <v>4291</v>
      </c>
      <c r="J23" s="27">
        <f>'中央'!J23+'小田'!J23+'大庄'!J23+'立花'!J23+'武庫'!J23+'園田'!J23</f>
        <v>3999</v>
      </c>
    </row>
    <row r="24" spans="1:10" ht="13.5">
      <c r="A24" s="79">
        <v>9</v>
      </c>
      <c r="B24" s="73"/>
      <c r="C24" s="27">
        <f>D24+E24</f>
        <v>3976</v>
      </c>
      <c r="D24" s="27">
        <f>'中央'!D24+'小田'!D24+'大庄'!D24+'立花'!D24+'武庫'!D24+'園田'!D24</f>
        <v>2033</v>
      </c>
      <c r="E24" s="27">
        <f>'中央'!E24+'小田'!E24+'大庄'!E24+'立花'!E24+'武庫'!E24+'園田'!E24</f>
        <v>1943</v>
      </c>
      <c r="F24" s="72">
        <v>34</v>
      </c>
      <c r="G24" s="73"/>
      <c r="H24" s="27">
        <f>I24+J24</f>
        <v>8131</v>
      </c>
      <c r="I24" s="27">
        <f>'中央'!I24+'小田'!I24+'大庄'!I24+'立花'!I24+'武庫'!I24+'園田'!I24</f>
        <v>4171</v>
      </c>
      <c r="J24" s="27">
        <f>'中央'!J24+'小田'!J24+'大庄'!J24+'立花'!J24+'武庫'!J24+'園田'!J24</f>
        <v>3960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33</v>
      </c>
      <c r="B26" s="67"/>
      <c r="C26" s="28">
        <f>SUM(C28:C32)</f>
        <v>19755</v>
      </c>
      <c r="D26" s="28">
        <f>SUM(D28:D32)</f>
        <v>10087</v>
      </c>
      <c r="E26" s="28">
        <f>SUM(E28:E32)</f>
        <v>9668</v>
      </c>
      <c r="F26" s="66" t="s">
        <v>36</v>
      </c>
      <c r="G26" s="67"/>
      <c r="H26" s="28">
        <f>SUM(H28:H32)</f>
        <v>35456</v>
      </c>
      <c r="I26" s="28">
        <f>SUM(I28:I32)</f>
        <v>18464</v>
      </c>
      <c r="J26" s="28">
        <f>SUM(J28:J32)</f>
        <v>16992</v>
      </c>
    </row>
    <row r="27" spans="1:10" ht="13.5">
      <c r="A27" s="32"/>
      <c r="B27" s="24"/>
      <c r="C27" s="25"/>
      <c r="D27" s="25"/>
      <c r="E27" s="25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3976</v>
      </c>
      <c r="D28" s="27">
        <f>'中央'!D28+'小田'!D28+'大庄'!D28+'立花'!D28+'武庫'!D28+'園田'!D28</f>
        <v>2027</v>
      </c>
      <c r="E28" s="27">
        <f>'中央'!E28+'小田'!E28+'大庄'!E28+'立花'!E28+'武庫'!E28+'園田'!E28</f>
        <v>1949</v>
      </c>
      <c r="F28" s="72">
        <v>35</v>
      </c>
      <c r="G28" s="73"/>
      <c r="H28" s="27">
        <f>I28+J28</f>
        <v>7829</v>
      </c>
      <c r="I28" s="27">
        <f>'中央'!I28+'小田'!I28+'大庄'!I28+'立花'!I28+'武庫'!I28+'園田'!I28</f>
        <v>4085</v>
      </c>
      <c r="J28" s="27">
        <f>'中央'!J28+'小田'!J28+'大庄'!J28+'立花'!J28+'武庫'!J28+'園田'!J28</f>
        <v>3744</v>
      </c>
    </row>
    <row r="29" spans="1:10" ht="13.5">
      <c r="A29" s="79">
        <v>11</v>
      </c>
      <c r="B29" s="73"/>
      <c r="C29" s="27">
        <f>D29+E29</f>
        <v>4065</v>
      </c>
      <c r="D29" s="27">
        <f>'中央'!D29+'小田'!D29+'大庄'!D29+'立花'!D29+'武庫'!D29+'園田'!D29</f>
        <v>2049</v>
      </c>
      <c r="E29" s="27">
        <f>'中央'!E29+'小田'!E29+'大庄'!E29+'立花'!E29+'武庫'!E29+'園田'!E29</f>
        <v>2016</v>
      </c>
      <c r="F29" s="72">
        <v>36</v>
      </c>
      <c r="G29" s="73"/>
      <c r="H29" s="27">
        <f>I29+J29</f>
        <v>7773</v>
      </c>
      <c r="I29" s="27">
        <f>'中央'!I29+'小田'!I29+'大庄'!I29+'立花'!I29+'武庫'!I29+'園田'!I29</f>
        <v>4031</v>
      </c>
      <c r="J29" s="27">
        <f>'中央'!J29+'小田'!J29+'大庄'!J29+'立花'!J29+'武庫'!J29+'園田'!J29</f>
        <v>3742</v>
      </c>
    </row>
    <row r="30" spans="1:10" ht="13.5">
      <c r="A30" s="79">
        <v>12</v>
      </c>
      <c r="B30" s="73"/>
      <c r="C30" s="27">
        <f>D30+E30</f>
        <v>3878</v>
      </c>
      <c r="D30" s="27">
        <f>'中央'!D30+'小田'!D30+'大庄'!D30+'立花'!D30+'武庫'!D30+'園田'!D30</f>
        <v>2023</v>
      </c>
      <c r="E30" s="27">
        <f>'中央'!E30+'小田'!E30+'大庄'!E30+'立花'!E30+'武庫'!E30+'園田'!E30</f>
        <v>1855</v>
      </c>
      <c r="F30" s="72">
        <v>37</v>
      </c>
      <c r="G30" s="73"/>
      <c r="H30" s="27">
        <f>I30+J30</f>
        <v>7286</v>
      </c>
      <c r="I30" s="27">
        <f>'中央'!I30+'小田'!I30+'大庄'!I30+'立花'!I30+'武庫'!I30+'園田'!I30</f>
        <v>3761</v>
      </c>
      <c r="J30" s="27">
        <f>'中央'!J30+'小田'!J30+'大庄'!J30+'立花'!J30+'武庫'!J30+'園田'!J30</f>
        <v>3525</v>
      </c>
    </row>
    <row r="31" spans="1:10" ht="13.5">
      <c r="A31" s="79">
        <v>13</v>
      </c>
      <c r="B31" s="73"/>
      <c r="C31" s="27">
        <f>D31+E31</f>
        <v>3951</v>
      </c>
      <c r="D31" s="27">
        <f>'中央'!D31+'小田'!D31+'大庄'!D31+'立花'!D31+'武庫'!D31+'園田'!D31</f>
        <v>2003</v>
      </c>
      <c r="E31" s="27">
        <f>'中央'!E31+'小田'!E31+'大庄'!E31+'立花'!E31+'武庫'!E31+'園田'!E31</f>
        <v>1948</v>
      </c>
      <c r="F31" s="72">
        <v>38</v>
      </c>
      <c r="G31" s="73"/>
      <c r="H31" s="27">
        <f>I31+J31</f>
        <v>7206</v>
      </c>
      <c r="I31" s="27">
        <f>'中央'!I31+'小田'!I31+'大庄'!I31+'立花'!I31+'武庫'!I31+'園田'!I31</f>
        <v>3797</v>
      </c>
      <c r="J31" s="27">
        <f>'中央'!J31+'小田'!J31+'大庄'!J31+'立花'!J31+'武庫'!J31+'園田'!J31</f>
        <v>3409</v>
      </c>
    </row>
    <row r="32" spans="1:10" ht="13.5">
      <c r="A32" s="79">
        <v>14</v>
      </c>
      <c r="B32" s="73"/>
      <c r="C32" s="27">
        <f>D32+E32</f>
        <v>3885</v>
      </c>
      <c r="D32" s="27">
        <f>'中央'!D32+'小田'!D32+'大庄'!D32+'立花'!D32+'武庫'!D32+'園田'!D32</f>
        <v>1985</v>
      </c>
      <c r="E32" s="27">
        <f>'中央'!E32+'小田'!E32+'大庄'!E32+'立花'!E32+'武庫'!E32+'園田'!E32</f>
        <v>1900</v>
      </c>
      <c r="F32" s="72">
        <v>39</v>
      </c>
      <c r="G32" s="73"/>
      <c r="H32" s="27">
        <f>I32+J32</f>
        <v>5362</v>
      </c>
      <c r="I32" s="27">
        <f>'中央'!I32+'小田'!I32+'大庄'!I32+'立花'!I32+'武庫'!I32+'園田'!I32</f>
        <v>2790</v>
      </c>
      <c r="J32" s="27">
        <f>'中央'!J32+'小田'!J32+'大庄'!J32+'立花'!J32+'武庫'!J32+'園田'!J32</f>
        <v>2572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37</v>
      </c>
      <c r="B34" s="67"/>
      <c r="C34" s="28">
        <f>SUM(C36:C40)</f>
        <v>20567</v>
      </c>
      <c r="D34" s="28">
        <f>SUM(D36:D40)</f>
        <v>10457</v>
      </c>
      <c r="E34" s="28">
        <f>SUM(E36:E40)</f>
        <v>10110</v>
      </c>
      <c r="F34" s="66" t="s">
        <v>38</v>
      </c>
      <c r="G34" s="67"/>
      <c r="H34" s="28">
        <f>SUM(H36:H40)</f>
        <v>28953</v>
      </c>
      <c r="I34" s="28">
        <f>SUM(I36:I40)</f>
        <v>14859</v>
      </c>
      <c r="J34" s="28">
        <f>SUM(J36:J40)</f>
        <v>14094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3756</v>
      </c>
      <c r="D36" s="27">
        <f>'中央'!D36+'小田'!D36+'大庄'!D36+'立花'!D36+'武庫'!D36+'園田'!D36</f>
        <v>1905</v>
      </c>
      <c r="E36" s="27">
        <f>'中央'!E36+'小田'!E36+'大庄'!E36+'立花'!E36+'武庫'!E36+'園田'!E36</f>
        <v>1851</v>
      </c>
      <c r="F36" s="72">
        <v>40</v>
      </c>
      <c r="G36" s="73"/>
      <c r="H36" s="27">
        <f>I36+J36</f>
        <v>6726</v>
      </c>
      <c r="I36" s="27">
        <f>'中央'!I36+'小田'!I36+'大庄'!I36+'立花'!I36+'武庫'!I36+'園田'!I36</f>
        <v>3460</v>
      </c>
      <c r="J36" s="27">
        <f>'中央'!J36+'小田'!J36+'大庄'!J36+'立花'!J36+'武庫'!J36+'園田'!J36</f>
        <v>3266</v>
      </c>
    </row>
    <row r="37" spans="1:10" ht="13.5">
      <c r="A37" s="79">
        <v>16</v>
      </c>
      <c r="B37" s="73"/>
      <c r="C37" s="27">
        <f>D37+E37</f>
        <v>3966</v>
      </c>
      <c r="D37" s="27">
        <f>'中央'!D37+'小田'!D37+'大庄'!D37+'立花'!D37+'武庫'!D37+'園田'!D37</f>
        <v>2040</v>
      </c>
      <c r="E37" s="27">
        <f>'中央'!E37+'小田'!E37+'大庄'!E37+'立花'!E37+'武庫'!E37+'園田'!E37</f>
        <v>1926</v>
      </c>
      <c r="F37" s="72">
        <v>41</v>
      </c>
      <c r="G37" s="73"/>
      <c r="H37" s="27">
        <f>I37+J37</f>
        <v>6006</v>
      </c>
      <c r="I37" s="27">
        <f>'中央'!I37+'小田'!I37+'大庄'!I37+'立花'!I37+'武庫'!I37+'園田'!I37</f>
        <v>3138</v>
      </c>
      <c r="J37" s="27">
        <f>'中央'!J37+'小田'!J37+'大庄'!J37+'立花'!J37+'武庫'!J37+'園田'!J37</f>
        <v>2868</v>
      </c>
    </row>
    <row r="38" spans="1:10" ht="13.5">
      <c r="A38" s="79">
        <v>17</v>
      </c>
      <c r="B38" s="73"/>
      <c r="C38" s="27">
        <f>D38+E38</f>
        <v>4112</v>
      </c>
      <c r="D38" s="27">
        <f>'中央'!D38+'小田'!D38+'大庄'!D38+'立花'!D38+'武庫'!D38+'園田'!D38</f>
        <v>2121</v>
      </c>
      <c r="E38" s="27">
        <f>'中央'!E38+'小田'!E38+'大庄'!E38+'立花'!E38+'武庫'!E38+'園田'!E38</f>
        <v>1991</v>
      </c>
      <c r="F38" s="72">
        <v>42</v>
      </c>
      <c r="G38" s="73"/>
      <c r="H38" s="27">
        <f>I38+J38</f>
        <v>5717</v>
      </c>
      <c r="I38" s="27">
        <f>'中央'!I38+'小田'!I38+'大庄'!I38+'立花'!I38+'武庫'!I38+'園田'!I38</f>
        <v>2900</v>
      </c>
      <c r="J38" s="27">
        <f>'中央'!J38+'小田'!J38+'大庄'!J38+'立花'!J38+'武庫'!J38+'園田'!J38</f>
        <v>2817</v>
      </c>
    </row>
    <row r="39" spans="1:10" ht="13.5">
      <c r="A39" s="79">
        <v>18</v>
      </c>
      <c r="B39" s="73"/>
      <c r="C39" s="27">
        <f>D39+E39</f>
        <v>4204</v>
      </c>
      <c r="D39" s="27">
        <f>'中央'!D39+'小田'!D39+'大庄'!D39+'立花'!D39+'武庫'!D39+'園田'!D39</f>
        <v>2117</v>
      </c>
      <c r="E39" s="27">
        <f>'中央'!E39+'小田'!E39+'大庄'!E39+'立花'!E39+'武庫'!E39+'園田'!E39</f>
        <v>2087</v>
      </c>
      <c r="F39" s="72">
        <v>43</v>
      </c>
      <c r="G39" s="73"/>
      <c r="H39" s="27">
        <f>I39+J39</f>
        <v>5393</v>
      </c>
      <c r="I39" s="27">
        <f>'中央'!I39+'小田'!I39+'大庄'!I39+'立花'!I39+'武庫'!I39+'園田'!I39</f>
        <v>2740</v>
      </c>
      <c r="J39" s="27">
        <f>'中央'!J39+'小田'!J39+'大庄'!J39+'立花'!J39+'武庫'!J39+'園田'!J39</f>
        <v>2653</v>
      </c>
    </row>
    <row r="40" spans="1:10" ht="13.5">
      <c r="A40" s="79">
        <v>19</v>
      </c>
      <c r="B40" s="73"/>
      <c r="C40" s="27">
        <f>D40+E40</f>
        <v>4529</v>
      </c>
      <c r="D40" s="27">
        <f>'中央'!D40+'小田'!D40+'大庄'!D40+'立花'!D40+'武庫'!D40+'園田'!D40</f>
        <v>2274</v>
      </c>
      <c r="E40" s="27">
        <f>'中央'!E40+'小田'!E40+'大庄'!E40+'立花'!E40+'武庫'!E40+'園田'!E40</f>
        <v>2255</v>
      </c>
      <c r="F40" s="72">
        <v>44</v>
      </c>
      <c r="G40" s="73"/>
      <c r="H40" s="27">
        <f>I40+J40</f>
        <v>5111</v>
      </c>
      <c r="I40" s="27">
        <f>'中央'!I40+'小田'!I40+'大庄'!I40+'立花'!I40+'武庫'!I40+'園田'!I40</f>
        <v>2621</v>
      </c>
      <c r="J40" s="27">
        <f>'中央'!J40+'小田'!J40+'大庄'!J40+'立花'!J40+'武庫'!J40+'園田'!J40</f>
        <v>2490</v>
      </c>
    </row>
    <row r="41" spans="1:10" ht="13.5">
      <c r="A41" s="32"/>
      <c r="B41" s="24"/>
      <c r="C41" s="25"/>
      <c r="D41" s="25"/>
      <c r="E41" s="26"/>
      <c r="F41" s="23"/>
      <c r="G41" s="24"/>
      <c r="H41" s="27"/>
      <c r="I41" s="27"/>
      <c r="J41" s="27"/>
    </row>
    <row r="42" spans="1:10" ht="13.5">
      <c r="A42" s="78" t="s">
        <v>39</v>
      </c>
      <c r="B42" s="67"/>
      <c r="C42" s="28">
        <f>SUM(C44:C48)</f>
        <v>25344</v>
      </c>
      <c r="D42" s="28">
        <f>SUM(D44:D48)</f>
        <v>12626</v>
      </c>
      <c r="E42" s="28">
        <f>SUM(E44:E48)</f>
        <v>12718</v>
      </c>
      <c r="F42" s="66" t="s">
        <v>40</v>
      </c>
      <c r="G42" s="67"/>
      <c r="H42" s="28">
        <f>SUM(H44:H48)</f>
        <v>24770</v>
      </c>
      <c r="I42" s="28">
        <f>SUM(I44:I48)</f>
        <v>12786</v>
      </c>
      <c r="J42" s="28">
        <f>SUM(J44:J48)</f>
        <v>11984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4529</v>
      </c>
      <c r="D44" s="27">
        <f>'中央'!D44+'小田'!D44+'大庄'!D44+'立花'!D44+'武庫'!D44+'園田'!D44</f>
        <v>2257</v>
      </c>
      <c r="E44" s="27">
        <f>'中央'!E44+'小田'!E44+'大庄'!E44+'立花'!E44+'武庫'!E44+'園田'!E44</f>
        <v>2272</v>
      </c>
      <c r="F44" s="72">
        <v>45</v>
      </c>
      <c r="G44" s="73"/>
      <c r="H44" s="27">
        <f>I44+J44</f>
        <v>5162</v>
      </c>
      <c r="I44" s="27">
        <f>'中央'!I44+'小田'!I44+'大庄'!I44+'立花'!I44+'武庫'!I44+'園田'!I44</f>
        <v>2657</v>
      </c>
      <c r="J44" s="27">
        <f>'中央'!J44+'小田'!J44+'大庄'!J44+'立花'!J44+'武庫'!J44+'園田'!J44</f>
        <v>2505</v>
      </c>
    </row>
    <row r="45" spans="1:10" ht="13.5">
      <c r="A45" s="79">
        <v>21</v>
      </c>
      <c r="B45" s="73"/>
      <c r="C45" s="27">
        <f>D45+E45</f>
        <v>4898</v>
      </c>
      <c r="D45" s="27">
        <f>'中央'!D45+'小田'!D45+'大庄'!D45+'立花'!D45+'武庫'!D45+'園田'!D45</f>
        <v>2450</v>
      </c>
      <c r="E45" s="27">
        <f>'中央'!E45+'小田'!E45+'大庄'!E45+'立花'!E45+'武庫'!E45+'園田'!E45</f>
        <v>2448</v>
      </c>
      <c r="F45" s="72">
        <v>46</v>
      </c>
      <c r="G45" s="73"/>
      <c r="H45" s="27">
        <f>I45+J45</f>
        <v>4963</v>
      </c>
      <c r="I45" s="27">
        <f>'中央'!I45+'小田'!I45+'大庄'!I45+'立花'!I45+'武庫'!I45+'園田'!I45</f>
        <v>2601</v>
      </c>
      <c r="J45" s="27">
        <f>'中央'!J45+'小田'!J45+'大庄'!J45+'立花'!J45+'武庫'!J45+'園田'!J45</f>
        <v>2362</v>
      </c>
    </row>
    <row r="46" spans="1:10" ht="13.5">
      <c r="A46" s="79">
        <v>22</v>
      </c>
      <c r="B46" s="73"/>
      <c r="C46" s="27">
        <f>D46+E46</f>
        <v>5193</v>
      </c>
      <c r="D46" s="27">
        <f>'中央'!D46+'小田'!D46+'大庄'!D46+'立花'!D46+'武庫'!D46+'園田'!D46</f>
        <v>2567</v>
      </c>
      <c r="E46" s="27">
        <f>'中央'!E46+'小田'!E46+'大庄'!E46+'立花'!E46+'武庫'!E46+'園田'!E46</f>
        <v>2626</v>
      </c>
      <c r="F46" s="72">
        <v>47</v>
      </c>
      <c r="G46" s="73"/>
      <c r="H46" s="27">
        <f>I46+J46</f>
        <v>5024</v>
      </c>
      <c r="I46" s="27">
        <f>'中央'!I46+'小田'!I46+'大庄'!I46+'立花'!I46+'武庫'!I46+'園田'!I46</f>
        <v>2548</v>
      </c>
      <c r="J46" s="27">
        <f>'中央'!J46+'小田'!J46+'大庄'!J46+'立花'!J46+'武庫'!J46+'園田'!J46</f>
        <v>2476</v>
      </c>
    </row>
    <row r="47" spans="1:10" ht="13.5">
      <c r="A47" s="79">
        <v>23</v>
      </c>
      <c r="B47" s="73"/>
      <c r="C47" s="27">
        <f>D47+E47</f>
        <v>5260</v>
      </c>
      <c r="D47" s="27">
        <f>'中央'!D47+'小田'!D47+'大庄'!D47+'立花'!D47+'武庫'!D47+'園田'!D47</f>
        <v>2611</v>
      </c>
      <c r="E47" s="27">
        <f>'中央'!E47+'小田'!E47+'大庄'!E47+'立花'!E47+'武庫'!E47+'園田'!E47</f>
        <v>2649</v>
      </c>
      <c r="F47" s="72">
        <v>48</v>
      </c>
      <c r="G47" s="73"/>
      <c r="H47" s="27">
        <f>I47+J47</f>
        <v>4670</v>
      </c>
      <c r="I47" s="27">
        <f>'中央'!I47+'小田'!I47+'大庄'!I47+'立花'!I47+'武庫'!I47+'園田'!I47</f>
        <v>2399</v>
      </c>
      <c r="J47" s="27">
        <f>'中央'!J47+'小田'!J47+'大庄'!J47+'立花'!J47+'武庫'!J47+'園田'!J47</f>
        <v>2271</v>
      </c>
    </row>
    <row r="48" spans="1:10" ht="13.5">
      <c r="A48" s="79">
        <v>24</v>
      </c>
      <c r="B48" s="73"/>
      <c r="C48" s="27">
        <f>D48+E48</f>
        <v>5464</v>
      </c>
      <c r="D48" s="27">
        <f>'中央'!D48+'小田'!D48+'大庄'!D48+'立花'!D48+'武庫'!D48+'園田'!D48</f>
        <v>2741</v>
      </c>
      <c r="E48" s="27">
        <f>'中央'!E48+'小田'!E48+'大庄'!E48+'立花'!E48+'武庫'!E48+'園田'!E48</f>
        <v>2723</v>
      </c>
      <c r="F48" s="72">
        <v>49</v>
      </c>
      <c r="G48" s="73"/>
      <c r="H48" s="27">
        <f>I48+J48</f>
        <v>4951</v>
      </c>
      <c r="I48" s="27">
        <f>'中央'!I48+'小田'!I48+'大庄'!I48+'立花'!I48+'武庫'!I48+'園田'!I48</f>
        <v>2581</v>
      </c>
      <c r="J48" s="27">
        <f>'中央'!J48+'小田'!J48+'大庄'!J48+'立花'!J48+'武庫'!J48+'園田'!J48</f>
        <v>2370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4" spans="5:6" ht="13.5">
      <c r="E54" s="82"/>
      <c r="F54" s="82"/>
    </row>
    <row r="55" spans="5:6" ht="13.5">
      <c r="E55" s="46"/>
      <c r="F55" s="46"/>
    </row>
    <row r="56" spans="5:6" ht="13.5">
      <c r="E56" s="46"/>
      <c r="F56" s="46"/>
    </row>
    <row r="57" spans="5:6" ht="13.5">
      <c r="E57" s="46"/>
      <c r="F57" s="46"/>
    </row>
    <row r="58" spans="5:6" ht="13.5">
      <c r="E58" s="46"/>
      <c r="F58" s="46"/>
    </row>
    <row r="59" spans="5:6" ht="13.5">
      <c r="E59" s="46"/>
      <c r="F59" s="46"/>
    </row>
    <row r="61" spans="5:6" ht="13.5">
      <c r="E61" s="46"/>
      <c r="F61" s="46"/>
    </row>
    <row r="62" spans="5:6" ht="13.5">
      <c r="E62" s="82">
        <v>11</v>
      </c>
      <c r="F62" s="82"/>
    </row>
    <row r="63" spans="5:6" ht="13.5">
      <c r="E63" s="46"/>
      <c r="F63" s="46"/>
    </row>
    <row r="64" spans="2:8" ht="17.25">
      <c r="B64" s="6" t="s">
        <v>8</v>
      </c>
      <c r="C64" s="83" t="s">
        <v>149</v>
      </c>
      <c r="D64" s="83"/>
      <c r="E64" s="83"/>
      <c r="F64" s="83"/>
      <c r="G64" s="83"/>
      <c r="H64" s="65"/>
    </row>
    <row r="66" spans="1:10" ht="17.25">
      <c r="A66" s="6" t="s">
        <v>10</v>
      </c>
      <c r="B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11</v>
      </c>
      <c r="B68" s="69"/>
      <c r="C68" s="76" t="s">
        <v>1</v>
      </c>
      <c r="D68" s="76" t="s">
        <v>4</v>
      </c>
      <c r="E68" s="76" t="s">
        <v>5</v>
      </c>
      <c r="F68" s="68" t="s">
        <v>11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7"/>
      <c r="D69" s="77"/>
      <c r="E69" s="77"/>
      <c r="F69" s="70"/>
      <c r="G69" s="71"/>
      <c r="H69" s="77"/>
      <c r="I69" s="77"/>
      <c r="J69" s="70"/>
    </row>
    <row r="70" spans="1:10" ht="13.5">
      <c r="A70" s="19"/>
      <c r="B70" s="21"/>
      <c r="C70" s="13"/>
      <c r="D70" s="13"/>
      <c r="E70" s="14"/>
      <c r="F70" s="20"/>
      <c r="G70" s="9"/>
      <c r="H70" s="13"/>
      <c r="I70" s="13"/>
      <c r="J70" s="13"/>
    </row>
    <row r="71" spans="1:10" ht="13.5">
      <c r="A71" s="78" t="s">
        <v>41</v>
      </c>
      <c r="B71" s="67"/>
      <c r="C71" s="28">
        <f>SUM(C73:C77)</f>
        <v>29280</v>
      </c>
      <c r="D71" s="28">
        <f>SUM(D73:D77)</f>
        <v>14814</v>
      </c>
      <c r="E71" s="28">
        <f>SUM(E73:E77)</f>
        <v>14466</v>
      </c>
      <c r="F71" s="66" t="s">
        <v>42</v>
      </c>
      <c r="G71" s="67"/>
      <c r="H71" s="28">
        <f>SUM(H73:H77)</f>
        <v>16989</v>
      </c>
      <c r="I71" s="28">
        <f>SUM(I73:I77)</f>
        <v>7195</v>
      </c>
      <c r="J71" s="28">
        <f>SUM(J73:J77)</f>
        <v>9794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5201</v>
      </c>
      <c r="D73" s="27">
        <f>'中央'!D73+'小田'!D73+'大庄'!D73+'立花'!D73+'武庫'!D73+'園田'!D73</f>
        <v>2657</v>
      </c>
      <c r="E73" s="27">
        <f>'中央'!E73+'小田'!E73+'大庄'!E73+'立花'!E73+'武庫'!E73+'園田'!E73</f>
        <v>2544</v>
      </c>
      <c r="F73" s="72">
        <v>75</v>
      </c>
      <c r="G73" s="73"/>
      <c r="H73" s="27">
        <f>I73+J73</f>
        <v>3832</v>
      </c>
      <c r="I73" s="27">
        <f>'中央'!I73+'小田'!I73+'大庄'!I73+'立花'!I73+'武庫'!I73+'園田'!I73</f>
        <v>1704</v>
      </c>
      <c r="J73" s="27">
        <f>'中央'!J73+'小田'!J73+'大庄'!J73+'立花'!J73+'武庫'!J73+'園田'!J73</f>
        <v>2128</v>
      </c>
    </row>
    <row r="74" spans="1:10" ht="13.5">
      <c r="A74" s="79">
        <v>51</v>
      </c>
      <c r="B74" s="73"/>
      <c r="C74" s="27">
        <f>D74+E74</f>
        <v>5127</v>
      </c>
      <c r="D74" s="27">
        <f>'中央'!D74+'小田'!D74+'大庄'!D74+'立花'!D74+'武庫'!D74+'園田'!D74</f>
        <v>2591</v>
      </c>
      <c r="E74" s="27">
        <f>'中央'!E74+'小田'!E74+'大庄'!E74+'立花'!E74+'武庫'!E74+'園田'!E74</f>
        <v>2536</v>
      </c>
      <c r="F74" s="72">
        <v>76</v>
      </c>
      <c r="G74" s="73"/>
      <c r="H74" s="27">
        <f>I74+J74</f>
        <v>3773</v>
      </c>
      <c r="I74" s="27">
        <f>'中央'!I74+'小田'!I74+'大庄'!I74+'立花'!I74+'武庫'!I74+'園田'!I74</f>
        <v>1594</v>
      </c>
      <c r="J74" s="27">
        <f>'中央'!J74+'小田'!J74+'大庄'!J74+'立花'!J74+'武庫'!J74+'園田'!J74</f>
        <v>2179</v>
      </c>
    </row>
    <row r="75" spans="1:10" ht="13.5">
      <c r="A75" s="79">
        <v>52</v>
      </c>
      <c r="B75" s="73"/>
      <c r="C75" s="27">
        <f>D75+E75</f>
        <v>5723</v>
      </c>
      <c r="D75" s="27">
        <f>'中央'!D75+'小田'!D75+'大庄'!D75+'立花'!D75+'武庫'!D75+'園田'!D75</f>
        <v>2782</v>
      </c>
      <c r="E75" s="27">
        <f>'中央'!E75+'小田'!E75+'大庄'!E75+'立花'!E75+'武庫'!E75+'園田'!E75</f>
        <v>2941</v>
      </c>
      <c r="F75" s="72">
        <v>77</v>
      </c>
      <c r="G75" s="73"/>
      <c r="H75" s="27">
        <f>I75+J75</f>
        <v>3387</v>
      </c>
      <c r="I75" s="27">
        <f>'中央'!I75+'小田'!I75+'大庄'!I75+'立花'!I75+'武庫'!I75+'園田'!I75</f>
        <v>1430</v>
      </c>
      <c r="J75" s="27">
        <f>'中央'!J75+'小田'!J75+'大庄'!J75+'立花'!J75+'武庫'!J75+'園田'!J75</f>
        <v>1957</v>
      </c>
    </row>
    <row r="76" spans="1:10" ht="13.5">
      <c r="A76" s="79">
        <v>53</v>
      </c>
      <c r="B76" s="73"/>
      <c r="C76" s="27">
        <f>D76+E76</f>
        <v>6294</v>
      </c>
      <c r="D76" s="27">
        <f>'中央'!D76+'小田'!D76+'大庄'!D76+'立花'!D76+'武庫'!D76+'園田'!D76</f>
        <v>3262</v>
      </c>
      <c r="E76" s="27">
        <f>'中央'!E76+'小田'!E76+'大庄'!E76+'立花'!E76+'武庫'!E76+'園田'!E76</f>
        <v>3032</v>
      </c>
      <c r="F76" s="72">
        <v>78</v>
      </c>
      <c r="G76" s="73"/>
      <c r="H76" s="27">
        <f>I76+J76</f>
        <v>3144</v>
      </c>
      <c r="I76" s="27">
        <f>'中央'!I76+'小田'!I76+'大庄'!I76+'立花'!I76+'武庫'!I76+'園田'!I76</f>
        <v>1316</v>
      </c>
      <c r="J76" s="27">
        <f>'中央'!J76+'小田'!J76+'大庄'!J76+'立花'!J76+'武庫'!J76+'園田'!J76</f>
        <v>1828</v>
      </c>
    </row>
    <row r="77" spans="1:10" ht="13.5">
      <c r="A77" s="79">
        <v>54</v>
      </c>
      <c r="B77" s="73"/>
      <c r="C77" s="27">
        <f>D77+E77</f>
        <v>6935</v>
      </c>
      <c r="D77" s="27">
        <f>'中央'!D77+'小田'!D77+'大庄'!D77+'立花'!D77+'武庫'!D77+'園田'!D77</f>
        <v>3522</v>
      </c>
      <c r="E77" s="27">
        <f>'中央'!E77+'小田'!E77+'大庄'!E77+'立花'!E77+'武庫'!E77+'園田'!E77</f>
        <v>3413</v>
      </c>
      <c r="F77" s="72">
        <v>79</v>
      </c>
      <c r="G77" s="73"/>
      <c r="H77" s="27">
        <f>I77+J77</f>
        <v>2853</v>
      </c>
      <c r="I77" s="27">
        <f>'中央'!I77+'小田'!I77+'大庄'!I77+'立花'!I77+'武庫'!I77+'園田'!I77</f>
        <v>1151</v>
      </c>
      <c r="J77" s="27">
        <f>'中央'!J77+'小田'!J77+'大庄'!J77+'立花'!J77+'武庫'!J77+'園田'!J77</f>
        <v>1702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43</v>
      </c>
      <c r="B79" s="67"/>
      <c r="C79" s="28">
        <f>SUM(C81:C85)</f>
        <v>38413</v>
      </c>
      <c r="D79" s="28">
        <f>SUM(D81:D85)</f>
        <v>19195</v>
      </c>
      <c r="E79" s="28">
        <f>SUM(E81:E85)</f>
        <v>19218</v>
      </c>
      <c r="F79" s="66" t="s">
        <v>44</v>
      </c>
      <c r="G79" s="67"/>
      <c r="H79" s="28">
        <f>SUM(H81:H85)</f>
        <v>10457</v>
      </c>
      <c r="I79" s="28">
        <f>SUM(I81:I85)</f>
        <v>3463</v>
      </c>
      <c r="J79" s="28">
        <f>SUM(J81:J85)</f>
        <v>6994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7395</v>
      </c>
      <c r="D81" s="27">
        <f>'中央'!D81+'小田'!D81+'大庄'!D81+'立花'!D81+'武庫'!D81+'園田'!D81</f>
        <v>3718</v>
      </c>
      <c r="E81" s="27">
        <f>'中央'!E81+'小田'!E81+'大庄'!E81+'立花'!E81+'武庫'!E81+'園田'!E81</f>
        <v>3677</v>
      </c>
      <c r="F81" s="72">
        <v>80</v>
      </c>
      <c r="G81" s="73"/>
      <c r="H81" s="27">
        <f>I81+J81</f>
        <v>2616</v>
      </c>
      <c r="I81" s="27">
        <f>'中央'!I81+'小田'!I81+'大庄'!I81+'立花'!I81+'武庫'!I81+'園田'!I81</f>
        <v>981</v>
      </c>
      <c r="J81" s="27">
        <f>'中央'!J81+'小田'!J81+'大庄'!J81+'立花'!J81+'武庫'!J81+'園田'!J81</f>
        <v>1635</v>
      </c>
    </row>
    <row r="82" spans="1:10" ht="13.5">
      <c r="A82" s="79">
        <v>56</v>
      </c>
      <c r="B82" s="73"/>
      <c r="C82" s="27">
        <f>D82+E82</f>
        <v>8739</v>
      </c>
      <c r="D82" s="27">
        <f>'中央'!D82+'小田'!D82+'大庄'!D82+'立花'!D82+'武庫'!D82+'園田'!D82</f>
        <v>4374</v>
      </c>
      <c r="E82" s="27">
        <f>'中央'!E82+'小田'!E82+'大庄'!E82+'立花'!E82+'武庫'!E82+'園田'!E82</f>
        <v>4365</v>
      </c>
      <c r="F82" s="72">
        <v>81</v>
      </c>
      <c r="G82" s="73"/>
      <c r="H82" s="27">
        <f>I82+J82</f>
        <v>2278</v>
      </c>
      <c r="I82" s="27">
        <f>'中央'!I82+'小田'!I82+'大庄'!I82+'立花'!I82+'武庫'!I82+'園田'!I82</f>
        <v>825</v>
      </c>
      <c r="J82" s="27">
        <f>'中央'!J82+'小田'!J82+'大庄'!J82+'立花'!J82+'武庫'!J82+'園田'!J82</f>
        <v>1453</v>
      </c>
    </row>
    <row r="83" spans="1:10" ht="13.5">
      <c r="A83" s="79">
        <v>57</v>
      </c>
      <c r="B83" s="73"/>
      <c r="C83" s="27">
        <f>D83+E83</f>
        <v>8805</v>
      </c>
      <c r="D83" s="27">
        <f>'中央'!D83+'小田'!D83+'大庄'!D83+'立花'!D83+'武庫'!D83+'園田'!D83</f>
        <v>4415</v>
      </c>
      <c r="E83" s="27">
        <f>'中央'!E83+'小田'!E83+'大庄'!E83+'立花'!E83+'武庫'!E83+'園田'!E83</f>
        <v>4390</v>
      </c>
      <c r="F83" s="72">
        <v>82</v>
      </c>
      <c r="G83" s="73"/>
      <c r="H83" s="27">
        <f>I83+J83</f>
        <v>2092</v>
      </c>
      <c r="I83" s="27">
        <f>'中央'!I83+'小田'!I83+'大庄'!I83+'立花'!I83+'武庫'!I83+'園田'!I83</f>
        <v>621</v>
      </c>
      <c r="J83" s="27">
        <f>'中央'!J83+'小田'!J83+'大庄'!J83+'立花'!J83+'武庫'!J83+'園田'!J83</f>
        <v>1471</v>
      </c>
    </row>
    <row r="84" spans="1:10" ht="13.5">
      <c r="A84" s="79">
        <v>58</v>
      </c>
      <c r="B84" s="73"/>
      <c r="C84" s="27">
        <f>D84+E84</f>
        <v>8360</v>
      </c>
      <c r="D84" s="27">
        <f>'中央'!D84+'小田'!D84+'大庄'!D84+'立花'!D84+'武庫'!D84+'園田'!D84</f>
        <v>4169</v>
      </c>
      <c r="E84" s="27">
        <f>'中央'!E84+'小田'!E84+'大庄'!E84+'立花'!E84+'武庫'!E84+'園田'!E84</f>
        <v>4191</v>
      </c>
      <c r="F84" s="72">
        <v>83</v>
      </c>
      <c r="G84" s="73"/>
      <c r="H84" s="27">
        <f>I84+J84</f>
        <v>1840</v>
      </c>
      <c r="I84" s="27">
        <f>'中央'!I84+'小田'!I84+'大庄'!I84+'立花'!I84+'武庫'!I84+'園田'!I84</f>
        <v>565</v>
      </c>
      <c r="J84" s="27">
        <f>'中央'!J84+'小田'!J84+'大庄'!J84+'立花'!J84+'武庫'!J84+'園田'!J84</f>
        <v>1275</v>
      </c>
    </row>
    <row r="85" spans="1:10" ht="13.5">
      <c r="A85" s="79">
        <v>59</v>
      </c>
      <c r="B85" s="73"/>
      <c r="C85" s="27">
        <f>D85+E85</f>
        <v>5114</v>
      </c>
      <c r="D85" s="27">
        <f>'中央'!D85+'小田'!D85+'大庄'!D85+'立花'!D85+'武庫'!D85+'園田'!D85</f>
        <v>2519</v>
      </c>
      <c r="E85" s="27">
        <f>'中央'!E85+'小田'!E85+'大庄'!E85+'立花'!E85+'武庫'!E85+'園田'!E85</f>
        <v>2595</v>
      </c>
      <c r="F85" s="72">
        <v>84</v>
      </c>
      <c r="G85" s="73"/>
      <c r="H85" s="27">
        <f>I85+J85</f>
        <v>1631</v>
      </c>
      <c r="I85" s="27">
        <f>'中央'!I85+'小田'!I85+'大庄'!I85+'立花'!I85+'武庫'!I85+'園田'!I85</f>
        <v>471</v>
      </c>
      <c r="J85" s="27">
        <f>'中央'!J85+'小田'!J85+'大庄'!J85+'立花'!J85+'武庫'!J85+'園田'!J85</f>
        <v>1160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45</v>
      </c>
      <c r="B87" s="67"/>
      <c r="C87" s="28">
        <f>SUM(C89:C93)</f>
        <v>34165</v>
      </c>
      <c r="D87" s="28">
        <f>SUM(D89:D93)</f>
        <v>16862</v>
      </c>
      <c r="E87" s="28">
        <f>SUM(E89:E93)</f>
        <v>17303</v>
      </c>
      <c r="F87" s="66" t="s">
        <v>46</v>
      </c>
      <c r="G87" s="67"/>
      <c r="H87" s="28">
        <f>'中央'!H87+'小田'!H87+'大庄'!H87+'立花'!H87+'武庫'!H87+'園田'!H87</f>
        <v>8563</v>
      </c>
      <c r="I87" s="28">
        <f>'中央'!I87+'小田'!I87+'大庄'!I87+'立花'!I87+'武庫'!I87+'園田'!I87</f>
        <v>2281</v>
      </c>
      <c r="J87" s="28">
        <f>'中央'!J87+'小田'!J87+'大庄'!J87+'立花'!J87+'武庫'!J87+'園田'!J87</f>
        <v>6282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5678</v>
      </c>
      <c r="D89" s="27">
        <f>'中央'!D89+'小田'!D89+'大庄'!D89+'立花'!D89+'武庫'!D89+'園田'!D89</f>
        <v>2764</v>
      </c>
      <c r="E89" s="27">
        <f>'中央'!E89+'小田'!E89+'大庄'!E89+'立花'!E89+'武庫'!E89+'園田'!E89</f>
        <v>2914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7221</v>
      </c>
      <c r="D90" s="27">
        <f>'中央'!D90+'小田'!D90+'大庄'!D90+'立花'!D90+'武庫'!D90+'園田'!D90</f>
        <v>3616</v>
      </c>
      <c r="E90" s="27">
        <f>'中央'!E90+'小田'!E90+'大庄'!E90+'立花'!E90+'武庫'!E90+'園田'!E90</f>
        <v>3605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6768</v>
      </c>
      <c r="D91" s="27">
        <f>'中央'!D91+'小田'!D91+'大庄'!D91+'立花'!D91+'武庫'!D91+'園田'!D91</f>
        <v>3322</v>
      </c>
      <c r="E91" s="27">
        <f>'中央'!E91+'小田'!E91+'大庄'!E91+'立花'!E91+'武庫'!E91+'園田'!E91</f>
        <v>3446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7215</v>
      </c>
      <c r="D92" s="27">
        <f>'中央'!D92+'小田'!D92+'大庄'!D92+'立花'!D92+'武庫'!D92+'園田'!D92</f>
        <v>3520</v>
      </c>
      <c r="E92" s="27">
        <f>'中央'!E92+'小田'!E92+'大庄'!E92+'立花'!E92+'武庫'!E92+'園田'!E92</f>
        <v>3695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7283</v>
      </c>
      <c r="D93" s="27">
        <f>'中央'!D93+'小田'!D93+'大庄'!D93+'立花'!D93+'武庫'!D93+'園田'!D93</f>
        <v>3640</v>
      </c>
      <c r="E93" s="27">
        <f>'中央'!E93+'小田'!E93+'大庄'!E93+'立花'!E93+'武庫'!E93+'園田'!E93</f>
        <v>3643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8" t="s">
        <v>47</v>
      </c>
      <c r="B95" s="67"/>
      <c r="C95" s="28">
        <f>SUM(C97:C101)</f>
        <v>29155</v>
      </c>
      <c r="D95" s="28">
        <f>SUM(D97:D101)</f>
        <v>13926</v>
      </c>
      <c r="E95" s="28">
        <f>SUM(E97:E101)</f>
        <v>15229</v>
      </c>
      <c r="F95" s="66" t="s">
        <v>27</v>
      </c>
      <c r="G95" s="67"/>
      <c r="H95" s="25"/>
      <c r="I95" s="25"/>
      <c r="J95" s="25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6099</v>
      </c>
      <c r="D97" s="27">
        <f>'中央'!D97+'小田'!D97+'大庄'!D97+'立花'!D97+'武庫'!D97+'園田'!D97</f>
        <v>2942</v>
      </c>
      <c r="E97" s="27">
        <f>'中央'!E97+'小田'!E97+'大庄'!E97+'立花'!E97+'武庫'!E97+'園田'!E97</f>
        <v>3157</v>
      </c>
      <c r="F97" s="66" t="s">
        <v>48</v>
      </c>
      <c r="G97" s="67"/>
      <c r="H97" s="28">
        <f>C10+C18+C26</f>
        <v>60941</v>
      </c>
      <c r="I97" s="28">
        <f>D10+D18+D26</f>
        <v>31218</v>
      </c>
      <c r="J97" s="28">
        <f>E10+E18+E26</f>
        <v>29723</v>
      </c>
    </row>
    <row r="98" spans="1:10" ht="13.5">
      <c r="A98" s="79">
        <v>66</v>
      </c>
      <c r="B98" s="73"/>
      <c r="C98" s="27">
        <f>D98+E98</f>
        <v>5536</v>
      </c>
      <c r="D98" s="27">
        <f>'中央'!D98+'小田'!D98+'大庄'!D98+'立花'!D98+'武庫'!D98+'園田'!D98</f>
        <v>2690</v>
      </c>
      <c r="E98" s="27">
        <f>'中央'!E98+'小田'!E98+'大庄'!E98+'立花'!E98+'武庫'!E98+'園田'!E98</f>
        <v>2846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5737</v>
      </c>
      <c r="D99" s="27">
        <f>'中央'!D99+'小田'!D99+'大庄'!D99+'立花'!D99+'武庫'!D99+'園田'!D99</f>
        <v>2758</v>
      </c>
      <c r="E99" s="27">
        <f>'中央'!E99+'小田'!E99+'大庄'!E99+'立花'!E99+'武庫'!E99+'園田'!E99</f>
        <v>2979</v>
      </c>
      <c r="F99" s="66" t="s">
        <v>49</v>
      </c>
      <c r="G99" s="67"/>
      <c r="H99" s="28">
        <f>C34+C42+H10+H18+H26+H34+H42+C71+C79+C87</f>
        <v>310342</v>
      </c>
      <c r="I99" s="28">
        <f>D34+D42+I10+I18+I26+I34+I42+D71+D79+D87</f>
        <v>157539</v>
      </c>
      <c r="J99" s="28">
        <f>E34+E42+J10+J18+J26+J34+J42+E71+E79+E87</f>
        <v>152803</v>
      </c>
    </row>
    <row r="100" spans="1:10" ht="13.5">
      <c r="A100" s="79">
        <v>68</v>
      </c>
      <c r="B100" s="73"/>
      <c r="C100" s="27">
        <f>D100+E100</f>
        <v>5785</v>
      </c>
      <c r="D100" s="27">
        <f>'中央'!D100+'小田'!D100+'大庄'!D100+'立花'!D100+'武庫'!D100+'園田'!D100</f>
        <v>2741</v>
      </c>
      <c r="E100" s="27">
        <f>'中央'!E100+'小田'!E100+'大庄'!E100+'立花'!E100+'武庫'!E100+'園田'!E100</f>
        <v>3044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5998</v>
      </c>
      <c r="D101" s="27">
        <f>'中央'!D101+'小田'!D101+'大庄'!D101+'立花'!D101+'武庫'!D101+'園田'!D101</f>
        <v>2795</v>
      </c>
      <c r="E101" s="27">
        <f>'中央'!E101+'小田'!E101+'大庄'!E101+'立花'!E101+'武庫'!E101+'園田'!E101</f>
        <v>3203</v>
      </c>
      <c r="F101" s="66" t="s">
        <v>50</v>
      </c>
      <c r="G101" s="67"/>
      <c r="H101" s="28">
        <f>C95+C103+H71+H79+H87</f>
        <v>89205</v>
      </c>
      <c r="I101" s="28">
        <f>D95+D103+I71+I79+I87</f>
        <v>37707</v>
      </c>
      <c r="J101" s="28">
        <f>E95+E103+J71+J79+J87</f>
        <v>51498</v>
      </c>
    </row>
    <row r="102" spans="1:10" ht="13.5">
      <c r="A102" s="32"/>
      <c r="B102" s="24"/>
      <c r="C102" s="25"/>
      <c r="D102" s="25"/>
      <c r="E102" s="26"/>
      <c r="F102" s="23"/>
      <c r="G102" s="24"/>
      <c r="H102" s="25"/>
      <c r="I102" s="25"/>
      <c r="J102" s="25"/>
    </row>
    <row r="103" spans="1:10" ht="13.5">
      <c r="A103" s="78" t="s">
        <v>51</v>
      </c>
      <c r="B103" s="67"/>
      <c r="C103" s="28">
        <f>SUM(C105:C109)</f>
        <v>24041</v>
      </c>
      <c r="D103" s="28">
        <f>SUM(D105:D109)</f>
        <v>10842</v>
      </c>
      <c r="E103" s="28">
        <f>SUM(E105:E109)</f>
        <v>13199</v>
      </c>
      <c r="F103" s="23"/>
      <c r="G103" s="24"/>
      <c r="H103" s="25"/>
      <c r="I103" s="25"/>
      <c r="J103" s="25"/>
    </row>
    <row r="104" spans="1:10" ht="13.5">
      <c r="A104" s="32" t="s">
        <v>2</v>
      </c>
      <c r="B104" s="24"/>
      <c r="C104" s="25"/>
      <c r="D104" s="25"/>
      <c r="E104" s="26"/>
      <c r="F104" s="23"/>
      <c r="G104" s="24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5428</v>
      </c>
      <c r="D105" s="27">
        <f>'中央'!D105+'小田'!D105+'大庄'!D105+'立花'!D105+'武庫'!D105+'園田'!D105</f>
        <v>2502</v>
      </c>
      <c r="E105" s="27">
        <f>'中央'!E105+'小田'!E105+'大庄'!E105+'立花'!E105+'武庫'!E105+'園田'!E105</f>
        <v>2926</v>
      </c>
      <c r="F105" s="23"/>
      <c r="G105" s="24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4837</v>
      </c>
      <c r="D106" s="27">
        <f>'中央'!D106+'小田'!D106+'大庄'!D106+'立花'!D106+'武庫'!D106+'園田'!D106</f>
        <v>2203</v>
      </c>
      <c r="E106" s="27">
        <f>'中央'!E106+'小田'!E106+'大庄'!E106+'立花'!E106+'武庫'!E106+'園田'!E106</f>
        <v>2634</v>
      </c>
      <c r="F106" s="23"/>
      <c r="G106" s="24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4811</v>
      </c>
      <c r="D107" s="27">
        <f>'中央'!D107+'小田'!D107+'大庄'!D107+'立花'!D107+'武庫'!D107+'園田'!D107</f>
        <v>2172</v>
      </c>
      <c r="E107" s="27">
        <f>'中央'!E107+'小田'!E107+'大庄'!E107+'立花'!E107+'武庫'!E107+'園田'!E107</f>
        <v>2639</v>
      </c>
      <c r="F107" s="23"/>
      <c r="G107" s="24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4755</v>
      </c>
      <c r="D108" s="27">
        <f>'中央'!D108+'小田'!D108+'大庄'!D108+'立花'!D108+'武庫'!D108+'園田'!D108</f>
        <v>2092</v>
      </c>
      <c r="E108" s="40">
        <f>'中央'!E108+'小田'!E108+'大庄'!E108+'立花'!E108+'武庫'!E108+'園田'!E108</f>
        <v>2663</v>
      </c>
      <c r="F108" s="32"/>
      <c r="G108" s="24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4210</v>
      </c>
      <c r="D109" s="27">
        <f>'中央'!D109+'小田'!D109+'大庄'!D109+'立花'!D109+'武庫'!D109+'園田'!D109</f>
        <v>1873</v>
      </c>
      <c r="E109" s="27">
        <f>'中央'!E109+'小田'!E109+'大庄'!E109+'立花'!E109+'武庫'!E109+'園田'!E109</f>
        <v>2337</v>
      </c>
      <c r="F109" s="23"/>
      <c r="G109" s="24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23"/>
      <c r="G110" s="24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35"/>
      <c r="G111" s="34"/>
      <c r="H111" s="30"/>
      <c r="I111" s="30"/>
      <c r="J111" s="30"/>
    </row>
    <row r="118" spans="5:6" ht="13.5">
      <c r="E118" s="82"/>
      <c r="F118" s="82"/>
    </row>
    <row r="124" spans="5:6" ht="13.5">
      <c r="E124" s="82">
        <v>12</v>
      </c>
      <c r="F124" s="82"/>
    </row>
    <row r="276" s="1" customFormat="1" ht="13.5"/>
    <row r="284" s="1" customFormat="1" ht="13.5"/>
    <row r="311" s="1" customFormat="1" ht="13.5"/>
    <row r="319" s="1" customFormat="1" ht="13.5"/>
    <row r="327" s="1" customFormat="1" ht="13.5"/>
    <row r="335" s="1" customFormat="1" ht="13.5"/>
    <row r="343" s="1" customFormat="1" ht="13.5"/>
    <row r="380" s="1" customFormat="1" ht="13.5"/>
    <row r="388" s="1" customFormat="1" ht="13.5"/>
    <row r="396" s="1" customFormat="1" ht="13.5"/>
    <row r="404" s="1" customFormat="1" ht="13.5"/>
    <row r="431" s="1" customFormat="1" ht="13.5"/>
    <row r="439" s="1" customFormat="1" ht="13.5"/>
    <row r="447" s="1" customFormat="1" ht="13.5"/>
    <row r="455" s="1" customFormat="1" ht="13.5"/>
    <row r="463" s="1" customFormat="1" ht="13.5"/>
    <row r="490" s="1" customFormat="1" ht="13.5"/>
    <row r="491" s="1" customFormat="1" ht="13.5"/>
    <row r="492" s="1" customFormat="1" ht="13.5"/>
    <row r="500" s="1" customFormat="1" ht="13.5"/>
    <row r="508" s="1" customFormat="1" ht="13.5"/>
    <row r="516" s="1" customFormat="1" ht="13.5"/>
    <row r="524" s="1" customFormat="1" ht="13.5"/>
    <row r="551" s="1" customFormat="1" ht="13.5"/>
    <row r="559" s="1" customFormat="1" ht="13.5"/>
    <row r="567" s="1" customFormat="1" ht="13.5"/>
    <row r="575" s="1" customFormat="1" ht="13.5"/>
    <row r="583" s="1" customFormat="1" ht="13.5"/>
    <row r="620" s="1" customFormat="1" ht="13.5"/>
    <row r="628" s="1" customFormat="1" ht="13.5"/>
    <row r="636" s="1" customFormat="1" ht="13.5"/>
    <row r="644" s="1" customFormat="1" ht="13.5"/>
    <row r="671" s="1" customFormat="1" ht="13.5"/>
    <row r="679" s="1" customFormat="1" ht="13.5"/>
    <row r="687" s="1" customFormat="1" ht="13.5"/>
    <row r="695" s="1" customFormat="1" ht="13.5"/>
    <row r="703" s="1" customFormat="1" ht="13.5"/>
    <row r="730" s="1" customFormat="1" ht="13.5"/>
    <row r="731" s="1" customFormat="1" ht="13.5"/>
    <row r="732" s="1" customFormat="1" ht="13.5"/>
    <row r="740" s="1" customFormat="1" ht="13.5"/>
    <row r="748" s="1" customFormat="1" ht="13.5"/>
    <row r="756" s="1" customFormat="1" ht="13.5"/>
    <row r="764" s="1" customFormat="1" ht="13.5"/>
    <row r="791" s="1" customFormat="1" ht="13.5"/>
    <row r="799" s="1" customFormat="1" ht="13.5"/>
    <row r="807" s="1" customFormat="1" ht="13.5"/>
    <row r="815" s="1" customFormat="1" ht="13.5"/>
    <row r="823" s="1" customFormat="1" ht="13.5"/>
    <row r="851" s="22" customFormat="1" ht="14.25"/>
    <row r="852" s="22" customFormat="1" ht="14.25"/>
    <row r="853" s="22" customFormat="1" ht="14.25"/>
    <row r="854" s="22" customFormat="1" ht="14.25"/>
    <row r="855" s="22" customFormat="1" ht="14.25"/>
    <row r="856" s="22" customFormat="1" ht="14.25"/>
    <row r="857" s="22" customFormat="1" ht="14.25"/>
    <row r="858" s="22" customFormat="1" ht="14.25"/>
    <row r="859" s="22" customFormat="1" ht="14.25"/>
    <row r="860" s="22" customFormat="1" ht="14.25"/>
    <row r="861" s="22" customFormat="1" ht="14.25"/>
    <row r="862" s="22" customFormat="1" ht="14.25"/>
    <row r="863" s="22" customFormat="1" ht="14.25"/>
    <row r="864" s="22" customFormat="1" ht="14.25"/>
    <row r="865" s="22" customFormat="1" ht="14.25"/>
  </sheetData>
  <mergeCells count="132">
    <mergeCell ref="J6:J7"/>
    <mergeCell ref="E118:F118"/>
    <mergeCell ref="F95:G95"/>
    <mergeCell ref="C2:G2"/>
    <mergeCell ref="C64:G64"/>
    <mergeCell ref="F4:J4"/>
    <mergeCell ref="F66:J66"/>
    <mergeCell ref="E62:F62"/>
    <mergeCell ref="F6:G7"/>
    <mergeCell ref="H6:H7"/>
    <mergeCell ref="I6:I7"/>
    <mergeCell ref="A73:B73"/>
    <mergeCell ref="E54:F54"/>
    <mergeCell ref="E124:F124"/>
    <mergeCell ref="F75:G75"/>
    <mergeCell ref="F84:G84"/>
    <mergeCell ref="F81:G81"/>
    <mergeCell ref="F79:G79"/>
    <mergeCell ref="F82:G82"/>
    <mergeCell ref="F97:G97"/>
    <mergeCell ref="A91:B91"/>
    <mergeCell ref="A92:B92"/>
    <mergeCell ref="A93:B93"/>
    <mergeCell ref="A95:B95"/>
    <mergeCell ref="A47:B47"/>
    <mergeCell ref="F47:G47"/>
    <mergeCell ref="A48:B48"/>
    <mergeCell ref="F48:G48"/>
    <mergeCell ref="A45:B45"/>
    <mergeCell ref="F45:G45"/>
    <mergeCell ref="A46:B46"/>
    <mergeCell ref="F46:G46"/>
    <mergeCell ref="A42:B42"/>
    <mergeCell ref="F42:G42"/>
    <mergeCell ref="A44:B44"/>
    <mergeCell ref="F44:G44"/>
    <mergeCell ref="A39:B39"/>
    <mergeCell ref="F39:G39"/>
    <mergeCell ref="A40:B40"/>
    <mergeCell ref="F40:G40"/>
    <mergeCell ref="A37:B37"/>
    <mergeCell ref="F37:G37"/>
    <mergeCell ref="A38:B38"/>
    <mergeCell ref="F38:G38"/>
    <mergeCell ref="A34:B34"/>
    <mergeCell ref="F34:G34"/>
    <mergeCell ref="A36:B36"/>
    <mergeCell ref="F36:G36"/>
    <mergeCell ref="A31:B31"/>
    <mergeCell ref="F31:G31"/>
    <mergeCell ref="A32:B32"/>
    <mergeCell ref="F32:G32"/>
    <mergeCell ref="A29:B29"/>
    <mergeCell ref="F29:G29"/>
    <mergeCell ref="A30:B30"/>
    <mergeCell ref="F30:G30"/>
    <mergeCell ref="A26:B26"/>
    <mergeCell ref="F26:G26"/>
    <mergeCell ref="A28:B28"/>
    <mergeCell ref="F28:G28"/>
    <mergeCell ref="A23:B23"/>
    <mergeCell ref="F23:G23"/>
    <mergeCell ref="A24:B24"/>
    <mergeCell ref="F24:G24"/>
    <mergeCell ref="A21:B21"/>
    <mergeCell ref="F21:G21"/>
    <mergeCell ref="A22:B22"/>
    <mergeCell ref="F22:G22"/>
    <mergeCell ref="A18:B18"/>
    <mergeCell ref="F18:G18"/>
    <mergeCell ref="A20:B20"/>
    <mergeCell ref="F20:G20"/>
    <mergeCell ref="A15:B15"/>
    <mergeCell ref="F15:G15"/>
    <mergeCell ref="A16:B16"/>
    <mergeCell ref="F16:G16"/>
    <mergeCell ref="A13:B13"/>
    <mergeCell ref="F13:G13"/>
    <mergeCell ref="A14:B14"/>
    <mergeCell ref="F14:G14"/>
    <mergeCell ref="A8:B8"/>
    <mergeCell ref="A10:B10"/>
    <mergeCell ref="F10:G10"/>
    <mergeCell ref="A12:B12"/>
    <mergeCell ref="F12:G12"/>
    <mergeCell ref="A6:B7"/>
    <mergeCell ref="C6:C7"/>
    <mergeCell ref="D6:D7"/>
    <mergeCell ref="E6:E7"/>
    <mergeCell ref="A109:B109"/>
    <mergeCell ref="A105:B105"/>
    <mergeCell ref="A106:B106"/>
    <mergeCell ref="A107:B107"/>
    <mergeCell ref="A108:B108"/>
    <mergeCell ref="A100:B100"/>
    <mergeCell ref="A101:B101"/>
    <mergeCell ref="A103:B103"/>
    <mergeCell ref="A97:B97"/>
    <mergeCell ref="A98:B98"/>
    <mergeCell ref="A99:B99"/>
    <mergeCell ref="A89:B89"/>
    <mergeCell ref="A90:B90"/>
    <mergeCell ref="A84:B84"/>
    <mergeCell ref="A85:B85"/>
    <mergeCell ref="A87:B87"/>
    <mergeCell ref="A82:B82"/>
    <mergeCell ref="A83:B83"/>
    <mergeCell ref="A79:B79"/>
    <mergeCell ref="A81:B81"/>
    <mergeCell ref="A76:B76"/>
    <mergeCell ref="A77:B77"/>
    <mergeCell ref="A74:B74"/>
    <mergeCell ref="A75:B75"/>
    <mergeCell ref="J68:J69"/>
    <mergeCell ref="A68:B69"/>
    <mergeCell ref="F71:G71"/>
    <mergeCell ref="F73:G73"/>
    <mergeCell ref="C68:C69"/>
    <mergeCell ref="I68:I69"/>
    <mergeCell ref="H68:H69"/>
    <mergeCell ref="D68:D69"/>
    <mergeCell ref="E68:E69"/>
    <mergeCell ref="A71:B71"/>
    <mergeCell ref="F101:G101"/>
    <mergeCell ref="F68:G69"/>
    <mergeCell ref="F77:G77"/>
    <mergeCell ref="F76:G76"/>
    <mergeCell ref="F87:G87"/>
    <mergeCell ref="F83:G83"/>
    <mergeCell ref="F85:G85"/>
    <mergeCell ref="F74:G74"/>
    <mergeCell ref="F99:G99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8" ht="17.25">
      <c r="B2" s="6" t="s">
        <v>8</v>
      </c>
      <c r="C2" s="83" t="s">
        <v>149</v>
      </c>
      <c r="D2" s="83"/>
      <c r="E2" s="83"/>
      <c r="F2" s="83"/>
      <c r="G2" s="83"/>
      <c r="H2" s="65"/>
    </row>
    <row r="4" spans="1:10" ht="17.25">
      <c r="A4" s="6" t="s">
        <v>150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12</v>
      </c>
      <c r="B6" s="69"/>
      <c r="C6" s="69" t="s">
        <v>1</v>
      </c>
      <c r="D6" s="76" t="s">
        <v>4</v>
      </c>
      <c r="E6" s="76" t="s">
        <v>5</v>
      </c>
      <c r="F6" s="68" t="s">
        <v>12</v>
      </c>
      <c r="G6" s="69"/>
      <c r="H6" s="76" t="s">
        <v>1</v>
      </c>
      <c r="I6" s="76" t="s">
        <v>4</v>
      </c>
      <c r="J6" s="74" t="s">
        <v>5</v>
      </c>
    </row>
    <row r="7" spans="1:10" ht="13.5">
      <c r="A7" s="75"/>
      <c r="B7" s="71"/>
      <c r="C7" s="71"/>
      <c r="D7" s="77"/>
      <c r="E7" s="77"/>
      <c r="F7" s="70"/>
      <c r="G7" s="71"/>
      <c r="H7" s="77"/>
      <c r="I7" s="77"/>
      <c r="J7" s="75"/>
    </row>
    <row r="8" spans="1:10" ht="13.5">
      <c r="A8" s="80" t="s">
        <v>18</v>
      </c>
      <c r="B8" s="81"/>
      <c r="C8" s="28">
        <f>C10+C18+C26+C34+C42+H10+H18+H26+H34+H42+C71+C79+C87+C95+C103+H71+H79+H87</f>
        <v>53585</v>
      </c>
      <c r="D8" s="28">
        <f>D10+D18+D26+D34+D42+I10+I18+I26+I34+I42+D71+D79+D87+D95+D103+I71+I79+I87</f>
        <v>26595</v>
      </c>
      <c r="E8" s="28">
        <f>E10+E18+E26+E34+E42+J10+J18+J26+J34+J42+E71+E79+E87+E95+E103+J71+J79+J87</f>
        <v>26990</v>
      </c>
      <c r="F8" s="49"/>
      <c r="G8" s="48"/>
      <c r="H8" s="28"/>
      <c r="I8" s="28"/>
      <c r="J8" s="28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8" t="s">
        <v>31</v>
      </c>
      <c r="B10" s="67"/>
      <c r="C10" s="28">
        <f>SUM(C12:C16)</f>
        <v>2136</v>
      </c>
      <c r="D10" s="28">
        <f>SUM(D12:D16)</f>
        <v>1064</v>
      </c>
      <c r="E10" s="28">
        <f>SUM(E12:E16)</f>
        <v>1072</v>
      </c>
      <c r="F10" s="66" t="s">
        <v>52</v>
      </c>
      <c r="G10" s="67"/>
      <c r="H10" s="28">
        <f>SUM(H12:H16)</f>
        <v>3543</v>
      </c>
      <c r="I10" s="28">
        <f>SUM(I12:I16)</f>
        <v>1817</v>
      </c>
      <c r="J10" s="28">
        <f>SUM(J12:J16)</f>
        <v>1726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372</v>
      </c>
      <c r="D12" s="27">
        <v>199</v>
      </c>
      <c r="E12" s="40">
        <v>173</v>
      </c>
      <c r="F12" s="72">
        <v>25</v>
      </c>
      <c r="G12" s="73"/>
      <c r="H12" s="27">
        <f>I12+J12</f>
        <v>679</v>
      </c>
      <c r="I12" s="27">
        <v>357</v>
      </c>
      <c r="J12" s="27">
        <v>322</v>
      </c>
    </row>
    <row r="13" spans="1:10" ht="13.5">
      <c r="A13" s="79">
        <v>1</v>
      </c>
      <c r="B13" s="73"/>
      <c r="C13" s="27">
        <f>D13+E13</f>
        <v>457</v>
      </c>
      <c r="D13" s="27">
        <v>229</v>
      </c>
      <c r="E13" s="40">
        <v>228</v>
      </c>
      <c r="F13" s="72">
        <v>26</v>
      </c>
      <c r="G13" s="73"/>
      <c r="H13" s="27">
        <f>I13+J13</f>
        <v>654</v>
      </c>
      <c r="I13" s="27">
        <v>336</v>
      </c>
      <c r="J13" s="27">
        <v>318</v>
      </c>
    </row>
    <row r="14" spans="1:10" ht="13.5">
      <c r="A14" s="79">
        <v>2</v>
      </c>
      <c r="B14" s="73"/>
      <c r="C14" s="27">
        <f>D14+E14</f>
        <v>422</v>
      </c>
      <c r="D14" s="27">
        <v>210</v>
      </c>
      <c r="E14" s="40">
        <v>212</v>
      </c>
      <c r="F14" s="72">
        <v>27</v>
      </c>
      <c r="G14" s="73"/>
      <c r="H14" s="27">
        <f>I14+J14</f>
        <v>723</v>
      </c>
      <c r="I14" s="27">
        <v>358</v>
      </c>
      <c r="J14" s="27">
        <v>365</v>
      </c>
    </row>
    <row r="15" spans="1:10" ht="13.5">
      <c r="A15" s="79">
        <v>3</v>
      </c>
      <c r="B15" s="73"/>
      <c r="C15" s="27">
        <f>D15+E15</f>
        <v>438</v>
      </c>
      <c r="D15" s="27">
        <v>213</v>
      </c>
      <c r="E15" s="40">
        <v>225</v>
      </c>
      <c r="F15" s="72">
        <v>28</v>
      </c>
      <c r="G15" s="73"/>
      <c r="H15" s="27">
        <f>I15+J15</f>
        <v>711</v>
      </c>
      <c r="I15" s="27">
        <v>370</v>
      </c>
      <c r="J15" s="27">
        <v>341</v>
      </c>
    </row>
    <row r="16" spans="1:10" ht="13.5">
      <c r="A16" s="79">
        <v>4</v>
      </c>
      <c r="B16" s="73"/>
      <c r="C16" s="27">
        <f>D16+E16</f>
        <v>447</v>
      </c>
      <c r="D16" s="27">
        <v>213</v>
      </c>
      <c r="E16" s="40">
        <v>234</v>
      </c>
      <c r="F16" s="72">
        <v>29</v>
      </c>
      <c r="G16" s="73"/>
      <c r="H16" s="27">
        <f>I16+J16</f>
        <v>776</v>
      </c>
      <c r="I16" s="27">
        <v>396</v>
      </c>
      <c r="J16" s="27">
        <v>380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2055</v>
      </c>
      <c r="D18" s="28">
        <f>SUM(D20:D24)</f>
        <v>1068</v>
      </c>
      <c r="E18" s="28">
        <f>SUM(E20:E24)</f>
        <v>987</v>
      </c>
      <c r="F18" s="66" t="s">
        <v>53</v>
      </c>
      <c r="G18" s="67"/>
      <c r="H18" s="28">
        <f>SUM(H20:H24)</f>
        <v>4221</v>
      </c>
      <c r="I18" s="28">
        <f>SUM(I20:I24)</f>
        <v>2204</v>
      </c>
      <c r="J18" s="28">
        <f>SUM(J20:J24)</f>
        <v>2017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410</v>
      </c>
      <c r="D20" s="27">
        <v>196</v>
      </c>
      <c r="E20" s="40">
        <v>214</v>
      </c>
      <c r="F20" s="72">
        <v>30</v>
      </c>
      <c r="G20" s="73"/>
      <c r="H20" s="27">
        <f>I20+J20</f>
        <v>802</v>
      </c>
      <c r="I20" s="27">
        <v>420</v>
      </c>
      <c r="J20" s="27">
        <v>382</v>
      </c>
    </row>
    <row r="21" spans="1:10" ht="13.5">
      <c r="A21" s="79">
        <v>6</v>
      </c>
      <c r="B21" s="73"/>
      <c r="C21" s="27">
        <f>D21+E21</f>
        <v>405</v>
      </c>
      <c r="D21" s="27">
        <v>205</v>
      </c>
      <c r="E21" s="40">
        <v>200</v>
      </c>
      <c r="F21" s="72">
        <v>31</v>
      </c>
      <c r="G21" s="73"/>
      <c r="H21" s="27">
        <f>I21+J21</f>
        <v>816</v>
      </c>
      <c r="I21" s="27">
        <v>428</v>
      </c>
      <c r="J21" s="27">
        <v>388</v>
      </c>
    </row>
    <row r="22" spans="1:10" ht="13.5">
      <c r="A22" s="79">
        <v>7</v>
      </c>
      <c r="B22" s="73"/>
      <c r="C22" s="27">
        <f>D22+E22</f>
        <v>407</v>
      </c>
      <c r="D22" s="27">
        <v>218</v>
      </c>
      <c r="E22" s="40">
        <v>189</v>
      </c>
      <c r="F22" s="72">
        <v>32</v>
      </c>
      <c r="G22" s="73"/>
      <c r="H22" s="27">
        <f>I22+J22</f>
        <v>857</v>
      </c>
      <c r="I22" s="27">
        <v>427</v>
      </c>
      <c r="J22" s="27">
        <v>430</v>
      </c>
    </row>
    <row r="23" spans="1:10" ht="13.5">
      <c r="A23" s="79">
        <v>8</v>
      </c>
      <c r="B23" s="73"/>
      <c r="C23" s="27">
        <f>D23+E23</f>
        <v>436</v>
      </c>
      <c r="D23" s="27">
        <v>242</v>
      </c>
      <c r="E23" s="40">
        <v>194</v>
      </c>
      <c r="F23" s="72">
        <v>33</v>
      </c>
      <c r="G23" s="73"/>
      <c r="H23" s="27">
        <f>I23+J23</f>
        <v>893</v>
      </c>
      <c r="I23" s="27">
        <v>482</v>
      </c>
      <c r="J23" s="27">
        <v>411</v>
      </c>
    </row>
    <row r="24" spans="1:10" ht="13.5">
      <c r="A24" s="79">
        <v>9</v>
      </c>
      <c r="B24" s="73"/>
      <c r="C24" s="27">
        <f>D24+E24</f>
        <v>397</v>
      </c>
      <c r="D24" s="27">
        <v>207</v>
      </c>
      <c r="E24" s="40">
        <v>190</v>
      </c>
      <c r="F24" s="72">
        <v>34</v>
      </c>
      <c r="G24" s="73"/>
      <c r="H24" s="27">
        <f>I24+J24</f>
        <v>853</v>
      </c>
      <c r="I24" s="27">
        <v>447</v>
      </c>
      <c r="J24" s="27">
        <v>406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54</v>
      </c>
      <c r="B26" s="67"/>
      <c r="C26" s="28">
        <f>SUM(C28:C32)</f>
        <v>2013</v>
      </c>
      <c r="D26" s="28">
        <f>SUM(D28:D32)</f>
        <v>1035</v>
      </c>
      <c r="E26" s="28">
        <f>SUM(E28:E32)</f>
        <v>978</v>
      </c>
      <c r="F26" s="66" t="s">
        <v>55</v>
      </c>
      <c r="G26" s="67"/>
      <c r="H26" s="28">
        <f>SUM(H28:H32)</f>
        <v>3660</v>
      </c>
      <c r="I26" s="28">
        <f>SUM(I28:I32)</f>
        <v>1944</v>
      </c>
      <c r="J26" s="28">
        <f>SUM(J28:J32)</f>
        <v>1716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393</v>
      </c>
      <c r="D28" s="27">
        <v>193</v>
      </c>
      <c r="E28" s="40">
        <v>200</v>
      </c>
      <c r="F28" s="72">
        <v>35</v>
      </c>
      <c r="G28" s="73"/>
      <c r="H28" s="27">
        <f>I28+J28</f>
        <v>801</v>
      </c>
      <c r="I28" s="27">
        <v>435</v>
      </c>
      <c r="J28" s="27">
        <v>366</v>
      </c>
    </row>
    <row r="29" spans="1:10" ht="13.5">
      <c r="A29" s="79">
        <v>11</v>
      </c>
      <c r="B29" s="73"/>
      <c r="C29" s="27">
        <f>D29+E29</f>
        <v>403</v>
      </c>
      <c r="D29" s="27">
        <v>202</v>
      </c>
      <c r="E29" s="40">
        <v>201</v>
      </c>
      <c r="F29" s="72">
        <v>36</v>
      </c>
      <c r="G29" s="73"/>
      <c r="H29" s="27">
        <f>I29+J29</f>
        <v>826</v>
      </c>
      <c r="I29" s="27">
        <v>435</v>
      </c>
      <c r="J29" s="27">
        <v>391</v>
      </c>
    </row>
    <row r="30" spans="1:10" ht="13.5">
      <c r="A30" s="79">
        <v>12</v>
      </c>
      <c r="B30" s="73"/>
      <c r="C30" s="27">
        <f>D30+E30</f>
        <v>415</v>
      </c>
      <c r="D30" s="27">
        <v>221</v>
      </c>
      <c r="E30" s="40">
        <v>194</v>
      </c>
      <c r="F30" s="72">
        <v>37</v>
      </c>
      <c r="G30" s="73"/>
      <c r="H30" s="27">
        <f>I30+J30</f>
        <v>733</v>
      </c>
      <c r="I30" s="27">
        <v>377</v>
      </c>
      <c r="J30" s="27">
        <v>356</v>
      </c>
    </row>
    <row r="31" spans="1:10" ht="13.5">
      <c r="A31" s="79">
        <v>13</v>
      </c>
      <c r="B31" s="73"/>
      <c r="C31" s="27">
        <f>D31+E31</f>
        <v>389</v>
      </c>
      <c r="D31" s="27">
        <v>202</v>
      </c>
      <c r="E31" s="40">
        <v>187</v>
      </c>
      <c r="F31" s="72">
        <v>38</v>
      </c>
      <c r="G31" s="73"/>
      <c r="H31" s="27">
        <f>I31+J31</f>
        <v>741</v>
      </c>
      <c r="I31" s="27">
        <v>409</v>
      </c>
      <c r="J31" s="27">
        <v>332</v>
      </c>
    </row>
    <row r="32" spans="1:10" ht="13.5">
      <c r="A32" s="79">
        <v>14</v>
      </c>
      <c r="B32" s="73"/>
      <c r="C32" s="27">
        <f>D32+E32</f>
        <v>413</v>
      </c>
      <c r="D32" s="27">
        <v>217</v>
      </c>
      <c r="E32" s="40">
        <v>196</v>
      </c>
      <c r="F32" s="72">
        <v>39</v>
      </c>
      <c r="G32" s="73"/>
      <c r="H32" s="27">
        <f>I32+J32</f>
        <v>559</v>
      </c>
      <c r="I32" s="27">
        <v>288</v>
      </c>
      <c r="J32" s="27">
        <v>271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57</v>
      </c>
      <c r="B34" s="67"/>
      <c r="C34" s="28">
        <f>SUM(C36:C40)</f>
        <v>2225</v>
      </c>
      <c r="D34" s="28">
        <f>SUM(D36:D40)</f>
        <v>1137</v>
      </c>
      <c r="E34" s="28">
        <f>SUM(E36:E40)</f>
        <v>1088</v>
      </c>
      <c r="F34" s="66" t="s">
        <v>56</v>
      </c>
      <c r="G34" s="67"/>
      <c r="H34" s="28">
        <f>SUM(H36:H40)</f>
        <v>3127</v>
      </c>
      <c r="I34" s="28">
        <f>SUM(I36:I40)</f>
        <v>1634</v>
      </c>
      <c r="J34" s="28">
        <f>SUM(J36:J40)</f>
        <v>1493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375</v>
      </c>
      <c r="D36" s="27">
        <v>184</v>
      </c>
      <c r="E36" s="40">
        <v>191</v>
      </c>
      <c r="F36" s="72">
        <v>40</v>
      </c>
      <c r="G36" s="73"/>
      <c r="H36" s="27">
        <f>I36+J36</f>
        <v>711</v>
      </c>
      <c r="I36" s="27">
        <v>362</v>
      </c>
      <c r="J36" s="27">
        <v>349</v>
      </c>
    </row>
    <row r="37" spans="1:10" ht="13.5">
      <c r="A37" s="79">
        <v>16</v>
      </c>
      <c r="B37" s="73"/>
      <c r="C37" s="27">
        <f>D37+E37</f>
        <v>412</v>
      </c>
      <c r="D37" s="27">
        <v>214</v>
      </c>
      <c r="E37" s="40">
        <v>198</v>
      </c>
      <c r="F37" s="72">
        <v>41</v>
      </c>
      <c r="G37" s="73"/>
      <c r="H37" s="27">
        <f>I37+J37</f>
        <v>611</v>
      </c>
      <c r="I37" s="27">
        <v>310</v>
      </c>
      <c r="J37" s="27">
        <v>301</v>
      </c>
    </row>
    <row r="38" spans="1:10" ht="13.5">
      <c r="A38" s="79">
        <v>17</v>
      </c>
      <c r="B38" s="73"/>
      <c r="C38" s="27">
        <f>D38+E38</f>
        <v>440</v>
      </c>
      <c r="D38" s="27">
        <v>229</v>
      </c>
      <c r="E38" s="40">
        <v>211</v>
      </c>
      <c r="F38" s="72">
        <v>42</v>
      </c>
      <c r="G38" s="73"/>
      <c r="H38" s="27">
        <f>I38+J38</f>
        <v>635</v>
      </c>
      <c r="I38" s="27">
        <v>347</v>
      </c>
      <c r="J38" s="27">
        <v>288</v>
      </c>
    </row>
    <row r="39" spans="1:10" ht="13.5">
      <c r="A39" s="79">
        <v>18</v>
      </c>
      <c r="B39" s="73"/>
      <c r="C39" s="27">
        <f>D39+E39</f>
        <v>462</v>
      </c>
      <c r="D39" s="27">
        <v>236</v>
      </c>
      <c r="E39" s="40">
        <v>226</v>
      </c>
      <c r="F39" s="72">
        <v>43</v>
      </c>
      <c r="G39" s="73"/>
      <c r="H39" s="27">
        <f>I39+J39</f>
        <v>586</v>
      </c>
      <c r="I39" s="27">
        <v>308</v>
      </c>
      <c r="J39" s="27">
        <v>278</v>
      </c>
    </row>
    <row r="40" spans="1:10" ht="13.5">
      <c r="A40" s="79">
        <v>19</v>
      </c>
      <c r="B40" s="73"/>
      <c r="C40" s="27">
        <f>D40+E40</f>
        <v>536</v>
      </c>
      <c r="D40" s="27">
        <v>274</v>
      </c>
      <c r="E40" s="40">
        <v>262</v>
      </c>
      <c r="F40" s="72">
        <v>44</v>
      </c>
      <c r="G40" s="73"/>
      <c r="H40" s="27">
        <f>I40+J40</f>
        <v>584</v>
      </c>
      <c r="I40" s="27">
        <v>307</v>
      </c>
      <c r="J40" s="27">
        <v>277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8" t="s">
        <v>39</v>
      </c>
      <c r="B42" s="67"/>
      <c r="C42" s="28">
        <f>SUM(C44:C48)</f>
        <v>2897</v>
      </c>
      <c r="D42" s="28">
        <f>SUM(D44:D48)</f>
        <v>1483</v>
      </c>
      <c r="E42" s="28">
        <f>SUM(E44:E48)</f>
        <v>1414</v>
      </c>
      <c r="F42" s="66" t="s">
        <v>58</v>
      </c>
      <c r="G42" s="67"/>
      <c r="H42" s="28">
        <f>SUM(H44:H48)</f>
        <v>2834</v>
      </c>
      <c r="I42" s="28">
        <f>SUM(I44:I48)</f>
        <v>1542</v>
      </c>
      <c r="J42" s="28">
        <f>SUM(J44:J48)</f>
        <v>1292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517</v>
      </c>
      <c r="D44" s="27">
        <v>268</v>
      </c>
      <c r="E44" s="40">
        <v>249</v>
      </c>
      <c r="F44" s="72">
        <v>45</v>
      </c>
      <c r="G44" s="73"/>
      <c r="H44" s="27">
        <f>I44+J44</f>
        <v>610</v>
      </c>
      <c r="I44" s="27">
        <v>332</v>
      </c>
      <c r="J44" s="27">
        <v>278</v>
      </c>
    </row>
    <row r="45" spans="1:10" ht="13.5">
      <c r="A45" s="79">
        <v>21</v>
      </c>
      <c r="B45" s="73"/>
      <c r="C45" s="27">
        <f>D45+E45</f>
        <v>589</v>
      </c>
      <c r="D45" s="27">
        <v>323</v>
      </c>
      <c r="E45" s="40">
        <v>266</v>
      </c>
      <c r="F45" s="72">
        <v>46</v>
      </c>
      <c r="G45" s="73"/>
      <c r="H45" s="27">
        <f>I45+J45</f>
        <v>536</v>
      </c>
      <c r="I45" s="27">
        <v>301</v>
      </c>
      <c r="J45" s="27">
        <v>235</v>
      </c>
    </row>
    <row r="46" spans="1:10" ht="13.5">
      <c r="A46" s="79">
        <v>22</v>
      </c>
      <c r="B46" s="73"/>
      <c r="C46" s="27">
        <f>D46+E46</f>
        <v>607</v>
      </c>
      <c r="D46" s="57">
        <v>292</v>
      </c>
      <c r="E46" s="40">
        <v>315</v>
      </c>
      <c r="F46" s="72">
        <v>47</v>
      </c>
      <c r="G46" s="73"/>
      <c r="H46" s="27">
        <f>I46+J46</f>
        <v>582</v>
      </c>
      <c r="I46" s="27">
        <v>302</v>
      </c>
      <c r="J46" s="27">
        <v>280</v>
      </c>
    </row>
    <row r="47" spans="1:10" ht="13.5">
      <c r="A47" s="79">
        <v>23</v>
      </c>
      <c r="B47" s="73"/>
      <c r="C47" s="27">
        <f>D47+E47</f>
        <v>541</v>
      </c>
      <c r="D47" s="27">
        <v>280</v>
      </c>
      <c r="E47" s="27">
        <v>261</v>
      </c>
      <c r="F47" s="72">
        <v>48</v>
      </c>
      <c r="G47" s="73"/>
      <c r="H47" s="27">
        <f>I47+J47</f>
        <v>525</v>
      </c>
      <c r="I47" s="27">
        <v>279</v>
      </c>
      <c r="J47" s="27">
        <v>246</v>
      </c>
    </row>
    <row r="48" spans="1:10" ht="13.5">
      <c r="A48" s="79">
        <v>24</v>
      </c>
      <c r="B48" s="73"/>
      <c r="C48" s="27">
        <f>D48+E48</f>
        <v>643</v>
      </c>
      <c r="D48" s="57">
        <v>320</v>
      </c>
      <c r="E48" s="40">
        <v>323</v>
      </c>
      <c r="F48" s="72">
        <v>49</v>
      </c>
      <c r="G48" s="73"/>
      <c r="H48" s="27">
        <f>I48+J48</f>
        <v>581</v>
      </c>
      <c r="I48" s="27">
        <v>328</v>
      </c>
      <c r="J48" s="27">
        <v>253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0" spans="6:7" ht="13.5">
      <c r="F50" s="8"/>
      <c r="G50" s="8"/>
    </row>
    <row r="53" spans="5:6" ht="13.5">
      <c r="E53" s="82"/>
      <c r="F53" s="82"/>
    </row>
    <row r="54" spans="5:6" ht="13.5">
      <c r="E54" s="46"/>
      <c r="F54" s="46"/>
    </row>
    <row r="55" spans="5:6" ht="13.5">
      <c r="E55" s="46"/>
      <c r="F55" s="46"/>
    </row>
    <row r="56" spans="5:6" ht="13.5">
      <c r="E56" s="46"/>
      <c r="F56" s="46"/>
    </row>
    <row r="57" spans="5:6" ht="13.5">
      <c r="E57" s="46"/>
      <c r="F57" s="46"/>
    </row>
    <row r="58" spans="5:6" ht="13.5">
      <c r="E58" s="46"/>
      <c r="F58" s="46"/>
    </row>
    <row r="59" spans="5:6" ht="13.5">
      <c r="E59" s="46"/>
      <c r="F59" s="46"/>
    </row>
    <row r="60" spans="5:6" ht="13.5">
      <c r="E60" s="46"/>
      <c r="F60" s="46"/>
    </row>
    <row r="62" spans="5:6" ht="13.5">
      <c r="E62" s="82">
        <v>13</v>
      </c>
      <c r="F62" s="82"/>
    </row>
    <row r="64" spans="2:7" ht="17.25">
      <c r="B64" s="6" t="s">
        <v>8</v>
      </c>
      <c r="C64" s="83" t="s">
        <v>149</v>
      </c>
      <c r="D64" s="83"/>
      <c r="E64" s="83"/>
      <c r="F64" s="83"/>
      <c r="G64" s="83"/>
    </row>
    <row r="66" spans="1:10" ht="17.25">
      <c r="A66" s="6" t="s">
        <v>0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13</v>
      </c>
      <c r="B68" s="69"/>
      <c r="C68" s="69" t="s">
        <v>1</v>
      </c>
      <c r="D68" s="76" t="s">
        <v>4</v>
      </c>
      <c r="E68" s="76" t="s">
        <v>5</v>
      </c>
      <c r="F68" s="68" t="s">
        <v>13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1"/>
      <c r="D69" s="77"/>
      <c r="E69" s="77"/>
      <c r="F69" s="70"/>
      <c r="G69" s="71"/>
      <c r="H69" s="77"/>
      <c r="I69" s="77"/>
      <c r="J69" s="70"/>
    </row>
    <row r="70" spans="1:10" ht="13.5">
      <c r="A70" s="38"/>
      <c r="B70" s="39"/>
      <c r="C70" s="42"/>
      <c r="D70" s="42"/>
      <c r="E70" s="43"/>
      <c r="F70" s="41"/>
      <c r="G70" s="39"/>
      <c r="H70" s="13"/>
      <c r="I70" s="13"/>
      <c r="J70" s="13"/>
    </row>
    <row r="71" spans="1:10" ht="13.5">
      <c r="A71" s="78" t="s">
        <v>59</v>
      </c>
      <c r="B71" s="67"/>
      <c r="C71" s="28">
        <f>SUM(C73:C77)</f>
        <v>3609</v>
      </c>
      <c r="D71" s="28">
        <f>SUM(D73:D77)</f>
        <v>1915</v>
      </c>
      <c r="E71" s="28">
        <f>SUM(E73:E77)</f>
        <v>1694</v>
      </c>
      <c r="F71" s="66" t="s">
        <v>60</v>
      </c>
      <c r="G71" s="67"/>
      <c r="H71" s="28">
        <f>SUM(H73:H77)</f>
        <v>2456</v>
      </c>
      <c r="I71" s="28">
        <f>SUM(I73:I77)</f>
        <v>1015</v>
      </c>
      <c r="J71" s="28">
        <f>SUM(J73:J77)</f>
        <v>1441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651</v>
      </c>
      <c r="D73" s="27">
        <v>343</v>
      </c>
      <c r="E73" s="40">
        <v>308</v>
      </c>
      <c r="F73" s="72">
        <v>75</v>
      </c>
      <c r="G73" s="73"/>
      <c r="H73" s="27">
        <f>I73+J73</f>
        <v>565</v>
      </c>
      <c r="I73" s="27">
        <v>250</v>
      </c>
      <c r="J73" s="27">
        <v>315</v>
      </c>
    </row>
    <row r="74" spans="1:10" ht="13.5">
      <c r="A74" s="79">
        <v>51</v>
      </c>
      <c r="B74" s="73"/>
      <c r="C74" s="27">
        <f>D74+E74</f>
        <v>611</v>
      </c>
      <c r="D74" s="27">
        <v>304</v>
      </c>
      <c r="E74" s="40">
        <v>307</v>
      </c>
      <c r="F74" s="72">
        <v>76</v>
      </c>
      <c r="G74" s="73"/>
      <c r="H74" s="27">
        <f>I74+J74</f>
        <v>527</v>
      </c>
      <c r="I74" s="27">
        <v>209</v>
      </c>
      <c r="J74" s="27">
        <v>318</v>
      </c>
    </row>
    <row r="75" spans="1:10" ht="13.5">
      <c r="A75" s="79">
        <v>52</v>
      </c>
      <c r="B75" s="73"/>
      <c r="C75" s="27">
        <f>D75+E75</f>
        <v>714</v>
      </c>
      <c r="D75" s="27">
        <v>365</v>
      </c>
      <c r="E75" s="40">
        <v>349</v>
      </c>
      <c r="F75" s="72">
        <v>77</v>
      </c>
      <c r="G75" s="73"/>
      <c r="H75" s="27">
        <f>I75+J75</f>
        <v>474</v>
      </c>
      <c r="I75" s="27">
        <v>188</v>
      </c>
      <c r="J75" s="27">
        <v>286</v>
      </c>
    </row>
    <row r="76" spans="1:10" ht="13.5">
      <c r="A76" s="79">
        <v>53</v>
      </c>
      <c r="B76" s="73"/>
      <c r="C76" s="27">
        <f>D76+E76</f>
        <v>796</v>
      </c>
      <c r="D76" s="27">
        <v>438</v>
      </c>
      <c r="E76" s="40">
        <v>358</v>
      </c>
      <c r="F76" s="72">
        <v>78</v>
      </c>
      <c r="G76" s="73"/>
      <c r="H76" s="27">
        <f>I76+J76</f>
        <v>470</v>
      </c>
      <c r="I76" s="27">
        <v>199</v>
      </c>
      <c r="J76" s="27">
        <v>271</v>
      </c>
    </row>
    <row r="77" spans="1:10" ht="13.5">
      <c r="A77" s="79">
        <v>54</v>
      </c>
      <c r="B77" s="73"/>
      <c r="C77" s="27">
        <f>D77+E77</f>
        <v>837</v>
      </c>
      <c r="D77" s="27">
        <v>465</v>
      </c>
      <c r="E77" s="40">
        <v>372</v>
      </c>
      <c r="F77" s="72">
        <v>79</v>
      </c>
      <c r="G77" s="73"/>
      <c r="H77" s="27">
        <f>I77+J77</f>
        <v>420</v>
      </c>
      <c r="I77" s="27">
        <v>169</v>
      </c>
      <c r="J77" s="27">
        <v>251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62</v>
      </c>
      <c r="B79" s="67"/>
      <c r="C79" s="28">
        <f>SUM(C81:C85)</f>
        <v>4872</v>
      </c>
      <c r="D79" s="28">
        <f>SUM(D81:D85)</f>
        <v>2507</v>
      </c>
      <c r="E79" s="28">
        <f>SUM(E81:E85)</f>
        <v>2365</v>
      </c>
      <c r="F79" s="66" t="s">
        <v>61</v>
      </c>
      <c r="G79" s="67"/>
      <c r="H79" s="28">
        <f>SUM(H81:H85)</f>
        <v>1558</v>
      </c>
      <c r="I79" s="28">
        <f>SUM(I81:I85)</f>
        <v>523</v>
      </c>
      <c r="J79" s="28">
        <f>SUM(J81:J85)</f>
        <v>1035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893</v>
      </c>
      <c r="D81" s="27">
        <v>462</v>
      </c>
      <c r="E81" s="40">
        <v>431</v>
      </c>
      <c r="F81" s="72">
        <v>80</v>
      </c>
      <c r="G81" s="73"/>
      <c r="H81" s="27">
        <f>I81+J81</f>
        <v>377</v>
      </c>
      <c r="I81" s="27">
        <v>148</v>
      </c>
      <c r="J81" s="27">
        <v>229</v>
      </c>
    </row>
    <row r="82" spans="1:10" ht="13.5">
      <c r="A82" s="79">
        <v>56</v>
      </c>
      <c r="B82" s="73"/>
      <c r="C82" s="27">
        <f>D82+E82</f>
        <v>1108</v>
      </c>
      <c r="D82" s="27">
        <v>568</v>
      </c>
      <c r="E82" s="40">
        <v>540</v>
      </c>
      <c r="F82" s="72">
        <v>81</v>
      </c>
      <c r="G82" s="73"/>
      <c r="H82" s="27">
        <f>I82+J82</f>
        <v>367</v>
      </c>
      <c r="I82" s="27">
        <v>133</v>
      </c>
      <c r="J82" s="27">
        <v>234</v>
      </c>
    </row>
    <row r="83" spans="1:10" ht="13.5">
      <c r="A83" s="79">
        <v>57</v>
      </c>
      <c r="B83" s="73"/>
      <c r="C83" s="27">
        <f>D83+E83</f>
        <v>1132</v>
      </c>
      <c r="D83" s="27">
        <v>595</v>
      </c>
      <c r="E83" s="40">
        <v>537</v>
      </c>
      <c r="F83" s="72">
        <v>82</v>
      </c>
      <c r="G83" s="73"/>
      <c r="H83" s="27">
        <f>I83+J83</f>
        <v>332</v>
      </c>
      <c r="I83" s="27">
        <v>100</v>
      </c>
      <c r="J83" s="27">
        <v>232</v>
      </c>
    </row>
    <row r="84" spans="1:10" ht="13.5">
      <c r="A84" s="79">
        <v>58</v>
      </c>
      <c r="B84" s="73"/>
      <c r="C84" s="27">
        <f>D84+E84</f>
        <v>1099</v>
      </c>
      <c r="D84" s="27">
        <v>563</v>
      </c>
      <c r="E84" s="40">
        <v>536</v>
      </c>
      <c r="F84" s="72">
        <v>83</v>
      </c>
      <c r="G84" s="73"/>
      <c r="H84" s="27">
        <f>I84+J84</f>
        <v>249</v>
      </c>
      <c r="I84" s="27">
        <v>76</v>
      </c>
      <c r="J84" s="27">
        <v>173</v>
      </c>
    </row>
    <row r="85" spans="1:10" ht="13.5">
      <c r="A85" s="79">
        <v>59</v>
      </c>
      <c r="B85" s="73"/>
      <c r="C85" s="27">
        <f>D85+E85</f>
        <v>640</v>
      </c>
      <c r="D85" s="27">
        <v>319</v>
      </c>
      <c r="E85" s="40">
        <v>321</v>
      </c>
      <c r="F85" s="72">
        <v>84</v>
      </c>
      <c r="G85" s="73"/>
      <c r="H85" s="27">
        <f>I85+J85</f>
        <v>233</v>
      </c>
      <c r="I85" s="27">
        <v>66</v>
      </c>
      <c r="J85" s="27">
        <v>167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63</v>
      </c>
      <c r="B87" s="67"/>
      <c r="C87" s="28">
        <f>SUM(C89:C93)</f>
        <v>4213</v>
      </c>
      <c r="D87" s="28">
        <f>SUM(D89:D93)</f>
        <v>2186</v>
      </c>
      <c r="E87" s="28">
        <f>SUM(E89:E93)</f>
        <v>2027</v>
      </c>
      <c r="F87" s="66" t="s">
        <v>46</v>
      </c>
      <c r="G87" s="67"/>
      <c r="H87" s="28">
        <f>I87+J87</f>
        <v>1252</v>
      </c>
      <c r="I87" s="28">
        <v>320</v>
      </c>
      <c r="J87" s="28">
        <v>932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669</v>
      </c>
      <c r="D89" s="27">
        <v>344</v>
      </c>
      <c r="E89" s="40">
        <v>325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877</v>
      </c>
      <c r="D90" s="27">
        <v>450</v>
      </c>
      <c r="E90" s="40">
        <v>427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833</v>
      </c>
      <c r="D91" s="27">
        <v>441</v>
      </c>
      <c r="E91" s="40">
        <v>392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898</v>
      </c>
      <c r="D92" s="27">
        <v>462</v>
      </c>
      <c r="E92" s="40">
        <v>436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936</v>
      </c>
      <c r="D93" s="27">
        <v>489</v>
      </c>
      <c r="E93" s="40">
        <v>447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8" t="s">
        <v>64</v>
      </c>
      <c r="B95" s="67"/>
      <c r="C95" s="28">
        <f>SUM(C97:C101)</f>
        <v>3618</v>
      </c>
      <c r="D95" s="28">
        <f>SUM(D97:D101)</f>
        <v>1728</v>
      </c>
      <c r="E95" s="28">
        <f>SUM(E97:E101)</f>
        <v>1890</v>
      </c>
      <c r="F95" s="66" t="s">
        <v>27</v>
      </c>
      <c r="G95" s="67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804</v>
      </c>
      <c r="D97" s="27">
        <v>396</v>
      </c>
      <c r="E97" s="40">
        <v>408</v>
      </c>
      <c r="F97" s="66" t="s">
        <v>66</v>
      </c>
      <c r="G97" s="67"/>
      <c r="H97" s="28">
        <f>C10+C18+C26</f>
        <v>6204</v>
      </c>
      <c r="I97" s="28">
        <f>D10+D18+D26</f>
        <v>3167</v>
      </c>
      <c r="J97" s="28">
        <f>E10+E18+E26</f>
        <v>3037</v>
      </c>
    </row>
    <row r="98" spans="1:10" ht="13.5">
      <c r="A98" s="79">
        <v>66</v>
      </c>
      <c r="B98" s="73"/>
      <c r="C98" s="27">
        <f>D98+E98</f>
        <v>623</v>
      </c>
      <c r="D98" s="27">
        <v>312</v>
      </c>
      <c r="E98" s="40">
        <v>311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678</v>
      </c>
      <c r="D99" s="27">
        <v>320</v>
      </c>
      <c r="E99" s="40">
        <v>358</v>
      </c>
      <c r="F99" s="66" t="s">
        <v>67</v>
      </c>
      <c r="G99" s="67"/>
      <c r="H99" s="28">
        <f>C34+C42+H10+H18+H26+H34+H42+C71+C79+C87</f>
        <v>35201</v>
      </c>
      <c r="I99" s="28">
        <f>D34+D42+I10+I18+I26+I34+I42+D71+D79+D87</f>
        <v>18369</v>
      </c>
      <c r="J99" s="28">
        <f>E34+E42+J10+J18+J26+J34+J42+E71+E79+E87</f>
        <v>16832</v>
      </c>
    </row>
    <row r="100" spans="1:10" ht="13.5">
      <c r="A100" s="79">
        <v>68</v>
      </c>
      <c r="B100" s="73"/>
      <c r="C100" s="27">
        <f>D100+E100</f>
        <v>712</v>
      </c>
      <c r="D100" s="27">
        <v>335</v>
      </c>
      <c r="E100" s="40">
        <v>377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801</v>
      </c>
      <c r="D101" s="27">
        <v>365</v>
      </c>
      <c r="E101" s="40">
        <v>436</v>
      </c>
      <c r="F101" s="66" t="s">
        <v>50</v>
      </c>
      <c r="G101" s="67"/>
      <c r="H101" s="28">
        <f>C95+C103+H71+H79+H87</f>
        <v>12180</v>
      </c>
      <c r="I101" s="28">
        <f>D95+D103+I71+I79+I87</f>
        <v>5059</v>
      </c>
      <c r="J101" s="28">
        <f>E95+E103+J71+J79+J87</f>
        <v>7121</v>
      </c>
    </row>
    <row r="102" spans="1:10" ht="13.5">
      <c r="A102" s="32"/>
      <c r="B102" s="24"/>
      <c r="C102" s="25"/>
      <c r="D102" s="25"/>
      <c r="E102" s="26"/>
      <c r="F102" s="49"/>
      <c r="G102" s="48"/>
      <c r="H102" s="28"/>
      <c r="I102" s="28"/>
      <c r="J102" s="28"/>
    </row>
    <row r="103" spans="1:10" ht="13.5">
      <c r="A103" s="78" t="s">
        <v>65</v>
      </c>
      <c r="B103" s="67"/>
      <c r="C103" s="28">
        <f>SUM(C105:C109)</f>
        <v>3296</v>
      </c>
      <c r="D103" s="28">
        <f>SUM(D105:D109)</f>
        <v>1473</v>
      </c>
      <c r="E103" s="28">
        <f>SUM(E105:E109)</f>
        <v>1823</v>
      </c>
      <c r="F103" s="23"/>
      <c r="G103" s="24"/>
      <c r="H103" s="25"/>
      <c r="I103" s="25"/>
      <c r="J103" s="25"/>
    </row>
    <row r="104" spans="1:10" ht="13.5">
      <c r="A104" s="32" t="s">
        <v>2</v>
      </c>
      <c r="B104" s="24"/>
      <c r="C104" s="25"/>
      <c r="D104" s="25"/>
      <c r="E104" s="26"/>
      <c r="F104" s="23"/>
      <c r="G104" s="24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692</v>
      </c>
      <c r="D105" s="27">
        <v>307</v>
      </c>
      <c r="E105" s="40">
        <v>385</v>
      </c>
      <c r="F105" s="23"/>
      <c r="G105" s="24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656</v>
      </c>
      <c r="D106" s="27">
        <v>283</v>
      </c>
      <c r="E106" s="40">
        <v>373</v>
      </c>
      <c r="F106" s="23"/>
      <c r="G106" s="24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708</v>
      </c>
      <c r="D107" s="27">
        <v>327</v>
      </c>
      <c r="E107" s="40">
        <v>381</v>
      </c>
      <c r="F107" s="23"/>
      <c r="G107" s="24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663</v>
      </c>
      <c r="D108" s="57">
        <v>286</v>
      </c>
      <c r="E108" s="40">
        <v>377</v>
      </c>
      <c r="F108" s="32"/>
      <c r="G108" s="24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577</v>
      </c>
      <c r="D109" s="27">
        <v>270</v>
      </c>
      <c r="E109" s="27">
        <v>307</v>
      </c>
      <c r="F109" s="23"/>
      <c r="G109" s="24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23"/>
      <c r="G110" s="24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35"/>
      <c r="G111" s="34"/>
      <c r="H111" s="30"/>
      <c r="I111" s="30"/>
      <c r="J111" s="30"/>
    </row>
    <row r="118" spans="5:6" ht="13.5">
      <c r="E118" s="82"/>
      <c r="F118" s="82"/>
    </row>
    <row r="122" spans="5:6" ht="13.5">
      <c r="E122" s="82"/>
      <c r="F122" s="82"/>
    </row>
    <row r="124" spans="5:6" ht="13.5">
      <c r="E124" s="82">
        <v>14</v>
      </c>
      <c r="F124" s="82"/>
    </row>
  </sheetData>
  <mergeCells count="133">
    <mergeCell ref="C2:G2"/>
    <mergeCell ref="C64:G64"/>
    <mergeCell ref="I6:I7"/>
    <mergeCell ref="E53:F53"/>
    <mergeCell ref="E118:F118"/>
    <mergeCell ref="J6:J7"/>
    <mergeCell ref="H6:H7"/>
    <mergeCell ref="I68:I69"/>
    <mergeCell ref="J68:J69"/>
    <mergeCell ref="F95:G95"/>
    <mergeCell ref="A8:B8"/>
    <mergeCell ref="A10:B10"/>
    <mergeCell ref="F10:G10"/>
    <mergeCell ref="D6:D7"/>
    <mergeCell ref="E6:E7"/>
    <mergeCell ref="F6:G7"/>
    <mergeCell ref="A6:B7"/>
    <mergeCell ref="C6:C7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68:B69"/>
    <mergeCell ref="C68:C69"/>
    <mergeCell ref="D68:D69"/>
    <mergeCell ref="E68:E69"/>
    <mergeCell ref="F68:G69"/>
    <mergeCell ref="F66:J66"/>
    <mergeCell ref="H68:H69"/>
    <mergeCell ref="A71:B71"/>
    <mergeCell ref="F71:G71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9:B79"/>
    <mergeCell ref="F79:G79"/>
    <mergeCell ref="A81:B81"/>
    <mergeCell ref="F81:G81"/>
    <mergeCell ref="A82:B82"/>
    <mergeCell ref="F82:G82"/>
    <mergeCell ref="A83:B83"/>
    <mergeCell ref="F83:G83"/>
    <mergeCell ref="A84:B84"/>
    <mergeCell ref="F84:G84"/>
    <mergeCell ref="A85:B85"/>
    <mergeCell ref="F85:G85"/>
    <mergeCell ref="A87:B87"/>
    <mergeCell ref="F87:G87"/>
    <mergeCell ref="A89:B89"/>
    <mergeCell ref="A90:B90"/>
    <mergeCell ref="A91:B91"/>
    <mergeCell ref="A92:B92"/>
    <mergeCell ref="A93:B93"/>
    <mergeCell ref="A95:B95"/>
    <mergeCell ref="A101:B101"/>
    <mergeCell ref="F101:G101"/>
    <mergeCell ref="A103:B103"/>
    <mergeCell ref="A97:B97"/>
    <mergeCell ref="F97:G97"/>
    <mergeCell ref="A98:B98"/>
    <mergeCell ref="A99:B99"/>
    <mergeCell ref="F99:G99"/>
    <mergeCell ref="A109:B109"/>
    <mergeCell ref="F4:J4"/>
    <mergeCell ref="E124:F124"/>
    <mergeCell ref="E62:F62"/>
    <mergeCell ref="E122:F122"/>
    <mergeCell ref="A105:B105"/>
    <mergeCell ref="A106:B106"/>
    <mergeCell ref="A107:B107"/>
    <mergeCell ref="A108:B108"/>
    <mergeCell ref="A100:B100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8</v>
      </c>
      <c r="C2" s="83" t="s">
        <v>149</v>
      </c>
      <c r="D2" s="83"/>
      <c r="E2" s="83"/>
      <c r="F2" s="83"/>
      <c r="G2" s="83"/>
    </row>
    <row r="4" spans="1:10" ht="17.25">
      <c r="A4" s="6" t="s">
        <v>6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13</v>
      </c>
      <c r="B6" s="69"/>
      <c r="C6" s="76" t="s">
        <v>1</v>
      </c>
      <c r="D6" s="76" t="s">
        <v>4</v>
      </c>
      <c r="E6" s="76" t="s">
        <v>5</v>
      </c>
      <c r="F6" s="68" t="s">
        <v>13</v>
      </c>
      <c r="G6" s="69"/>
      <c r="H6" s="76" t="s">
        <v>1</v>
      </c>
      <c r="I6" s="76" t="s">
        <v>4</v>
      </c>
      <c r="J6" s="74" t="s">
        <v>5</v>
      </c>
    </row>
    <row r="7" spans="1:10" ht="13.5">
      <c r="A7" s="75"/>
      <c r="B7" s="71"/>
      <c r="C7" s="77"/>
      <c r="D7" s="77"/>
      <c r="E7" s="77"/>
      <c r="F7" s="70"/>
      <c r="G7" s="71"/>
      <c r="H7" s="77"/>
      <c r="I7" s="77"/>
      <c r="J7" s="75"/>
    </row>
    <row r="8" spans="1:10" ht="13.5">
      <c r="A8" s="80" t="s">
        <v>18</v>
      </c>
      <c r="B8" s="81"/>
      <c r="C8" s="28">
        <f>C10+C18+C26+C34+C42+H10+H18+H26+H34+H42+C71+C79+C87+C95+C103+H71+H79+H87</f>
        <v>75065</v>
      </c>
      <c r="D8" s="28">
        <f>D10+D18+D26+D34+D42+I10+I18+I26+I34+I42+D71+D79+D87+D95+D103+I71+I79+I87</f>
        <v>36824</v>
      </c>
      <c r="E8" s="28">
        <f>E10+E18+E26+E34+E42+J10+J18+J26+J34+J42+E71+E79+E87+E95+E103+J71+J79+J87</f>
        <v>38241</v>
      </c>
      <c r="F8" s="49"/>
      <c r="G8" s="48"/>
      <c r="H8" s="1"/>
      <c r="I8" s="1"/>
      <c r="J8" s="1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8" t="s">
        <v>31</v>
      </c>
      <c r="B10" s="67"/>
      <c r="C10" s="28">
        <f>SUM(C12:C16)</f>
        <v>2992</v>
      </c>
      <c r="D10" s="28">
        <f>SUM(D12:D16)</f>
        <v>1527</v>
      </c>
      <c r="E10" s="28">
        <f>SUM(E12:E16)</f>
        <v>1465</v>
      </c>
      <c r="F10" s="66" t="s">
        <v>30</v>
      </c>
      <c r="G10" s="67"/>
      <c r="H10" s="28">
        <f>SUM(H12:H16)</f>
        <v>4861</v>
      </c>
      <c r="I10" s="28">
        <f>SUM(I12:I16)</f>
        <v>2539</v>
      </c>
      <c r="J10" s="28">
        <f>SUM(J12:J16)</f>
        <v>2322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546</v>
      </c>
      <c r="D12" s="27">
        <v>290</v>
      </c>
      <c r="E12" s="40">
        <v>256</v>
      </c>
      <c r="F12" s="72">
        <v>25</v>
      </c>
      <c r="G12" s="73"/>
      <c r="H12" s="27">
        <f>I12+J12</f>
        <v>860</v>
      </c>
      <c r="I12" s="27">
        <v>451</v>
      </c>
      <c r="J12" s="27">
        <v>409</v>
      </c>
    </row>
    <row r="13" spans="1:10" ht="13.5">
      <c r="A13" s="79">
        <v>1</v>
      </c>
      <c r="B13" s="73"/>
      <c r="C13" s="27">
        <f>D13+E13</f>
        <v>602</v>
      </c>
      <c r="D13" s="27">
        <v>318</v>
      </c>
      <c r="E13" s="40">
        <v>284</v>
      </c>
      <c r="F13" s="72">
        <v>26</v>
      </c>
      <c r="G13" s="73"/>
      <c r="H13" s="27">
        <f>I13+J13</f>
        <v>888</v>
      </c>
      <c r="I13" s="27">
        <v>460</v>
      </c>
      <c r="J13" s="27">
        <v>428</v>
      </c>
    </row>
    <row r="14" spans="1:10" ht="13.5">
      <c r="A14" s="79">
        <v>2</v>
      </c>
      <c r="B14" s="73"/>
      <c r="C14" s="27">
        <f>D14+E14</f>
        <v>595</v>
      </c>
      <c r="D14" s="27">
        <v>309</v>
      </c>
      <c r="E14" s="40">
        <v>286</v>
      </c>
      <c r="F14" s="72">
        <v>27</v>
      </c>
      <c r="G14" s="73"/>
      <c r="H14" s="27">
        <f>I14+J14</f>
        <v>961</v>
      </c>
      <c r="I14" s="27">
        <v>514</v>
      </c>
      <c r="J14" s="27">
        <v>447</v>
      </c>
    </row>
    <row r="15" spans="1:10" ht="13.5">
      <c r="A15" s="79">
        <v>3</v>
      </c>
      <c r="B15" s="73"/>
      <c r="C15" s="27">
        <f>D15+E15</f>
        <v>608</v>
      </c>
      <c r="D15" s="27">
        <v>293</v>
      </c>
      <c r="E15" s="40">
        <v>315</v>
      </c>
      <c r="F15" s="72">
        <v>28</v>
      </c>
      <c r="G15" s="73"/>
      <c r="H15" s="27">
        <f>I15+J15</f>
        <v>1043</v>
      </c>
      <c r="I15" s="27">
        <v>537</v>
      </c>
      <c r="J15" s="27">
        <v>506</v>
      </c>
    </row>
    <row r="16" spans="1:10" ht="13.5">
      <c r="A16" s="79">
        <v>4</v>
      </c>
      <c r="B16" s="73"/>
      <c r="C16" s="27">
        <f>D16+E16</f>
        <v>641</v>
      </c>
      <c r="D16" s="27">
        <v>317</v>
      </c>
      <c r="E16" s="40">
        <v>324</v>
      </c>
      <c r="F16" s="72">
        <v>29</v>
      </c>
      <c r="G16" s="73"/>
      <c r="H16" s="27">
        <f>I16+J16</f>
        <v>1109</v>
      </c>
      <c r="I16" s="27">
        <v>577</v>
      </c>
      <c r="J16" s="27">
        <v>532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3099</v>
      </c>
      <c r="D18" s="28">
        <f>SUM(D20:D24)</f>
        <v>1567</v>
      </c>
      <c r="E18" s="28">
        <f>SUM(E20:E24)</f>
        <v>1532</v>
      </c>
      <c r="F18" s="66" t="s">
        <v>68</v>
      </c>
      <c r="G18" s="67"/>
      <c r="H18" s="28">
        <f>SUM(H20:H24)</f>
        <v>6005</v>
      </c>
      <c r="I18" s="28">
        <f>SUM(I20:I24)</f>
        <v>3129</v>
      </c>
      <c r="J18" s="28">
        <f>SUM(J20:J24)</f>
        <v>2876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624</v>
      </c>
      <c r="D20" s="27">
        <v>318</v>
      </c>
      <c r="E20" s="40">
        <v>306</v>
      </c>
      <c r="F20" s="72">
        <v>30</v>
      </c>
      <c r="G20" s="73"/>
      <c r="H20" s="27">
        <f>I20+J20</f>
        <v>1103</v>
      </c>
      <c r="I20" s="27">
        <v>570</v>
      </c>
      <c r="J20" s="27">
        <v>533</v>
      </c>
    </row>
    <row r="21" spans="1:10" ht="13.5">
      <c r="A21" s="79">
        <v>6</v>
      </c>
      <c r="B21" s="73"/>
      <c r="C21" s="27">
        <f>D21+E21</f>
        <v>612</v>
      </c>
      <c r="D21" s="27">
        <v>307</v>
      </c>
      <c r="E21" s="40">
        <v>305</v>
      </c>
      <c r="F21" s="72">
        <v>31</v>
      </c>
      <c r="G21" s="73"/>
      <c r="H21" s="27">
        <f>I21+J21</f>
        <v>1212</v>
      </c>
      <c r="I21" s="27">
        <v>619</v>
      </c>
      <c r="J21" s="27">
        <v>593</v>
      </c>
    </row>
    <row r="22" spans="1:10" ht="13.5">
      <c r="A22" s="79">
        <v>7</v>
      </c>
      <c r="B22" s="73"/>
      <c r="C22" s="27">
        <f>D22+E22</f>
        <v>647</v>
      </c>
      <c r="D22" s="27">
        <v>338</v>
      </c>
      <c r="E22" s="40">
        <v>309</v>
      </c>
      <c r="F22" s="72">
        <v>32</v>
      </c>
      <c r="G22" s="73"/>
      <c r="H22" s="27">
        <f>I22+J22</f>
        <v>1227</v>
      </c>
      <c r="I22" s="27">
        <v>658</v>
      </c>
      <c r="J22" s="27">
        <v>569</v>
      </c>
    </row>
    <row r="23" spans="1:10" ht="13.5">
      <c r="A23" s="79">
        <v>8</v>
      </c>
      <c r="B23" s="73"/>
      <c r="C23" s="27">
        <f>D23+E23</f>
        <v>628</v>
      </c>
      <c r="D23" s="27">
        <v>303</v>
      </c>
      <c r="E23" s="40">
        <v>325</v>
      </c>
      <c r="F23" s="72">
        <v>33</v>
      </c>
      <c r="G23" s="73"/>
      <c r="H23" s="27">
        <f>I23+J23</f>
        <v>1230</v>
      </c>
      <c r="I23" s="27">
        <v>634</v>
      </c>
      <c r="J23" s="27">
        <v>596</v>
      </c>
    </row>
    <row r="24" spans="1:10" ht="13.5">
      <c r="A24" s="79">
        <v>9</v>
      </c>
      <c r="B24" s="73"/>
      <c r="C24" s="27">
        <f>D24+E24</f>
        <v>588</v>
      </c>
      <c r="D24" s="27">
        <v>301</v>
      </c>
      <c r="E24" s="40">
        <v>287</v>
      </c>
      <c r="F24" s="72">
        <v>34</v>
      </c>
      <c r="G24" s="73"/>
      <c r="H24" s="27">
        <f>I24+J24</f>
        <v>1233</v>
      </c>
      <c r="I24" s="27">
        <v>648</v>
      </c>
      <c r="J24" s="27">
        <v>585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69</v>
      </c>
      <c r="B26" s="67"/>
      <c r="C26" s="28">
        <f>SUM(C28:C32)</f>
        <v>3256</v>
      </c>
      <c r="D26" s="28">
        <f>SUM(D28:D32)</f>
        <v>1666</v>
      </c>
      <c r="E26" s="28">
        <f>SUM(E28:E32)</f>
        <v>1590</v>
      </c>
      <c r="F26" s="66" t="s">
        <v>70</v>
      </c>
      <c r="G26" s="67"/>
      <c r="H26" s="28">
        <f>SUM(H28:H32)</f>
        <v>5313</v>
      </c>
      <c r="I26" s="28">
        <f>SUM(I28:I32)</f>
        <v>2807</v>
      </c>
      <c r="J26" s="28">
        <f>SUM(J28:J32)</f>
        <v>2506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663</v>
      </c>
      <c r="D28" s="27">
        <v>338</v>
      </c>
      <c r="E28" s="40">
        <v>325</v>
      </c>
      <c r="F28" s="72">
        <v>35</v>
      </c>
      <c r="G28" s="73"/>
      <c r="H28" s="27">
        <f>I28+J28</f>
        <v>1159</v>
      </c>
      <c r="I28" s="27">
        <v>611</v>
      </c>
      <c r="J28" s="27">
        <v>548</v>
      </c>
    </row>
    <row r="29" spans="1:10" ht="13.5">
      <c r="A29" s="79">
        <v>11</v>
      </c>
      <c r="B29" s="73"/>
      <c r="C29" s="27">
        <f>D29+E29</f>
        <v>675</v>
      </c>
      <c r="D29" s="27">
        <v>341</v>
      </c>
      <c r="E29" s="40">
        <v>334</v>
      </c>
      <c r="F29" s="72">
        <v>36</v>
      </c>
      <c r="G29" s="73"/>
      <c r="H29" s="27">
        <f>I29+J29</f>
        <v>1170</v>
      </c>
      <c r="I29" s="27">
        <v>615</v>
      </c>
      <c r="J29" s="27">
        <v>555</v>
      </c>
    </row>
    <row r="30" spans="1:10" ht="13.5">
      <c r="A30" s="79">
        <v>12</v>
      </c>
      <c r="B30" s="73"/>
      <c r="C30" s="27">
        <f>D30+E30</f>
        <v>619</v>
      </c>
      <c r="D30" s="27">
        <v>317</v>
      </c>
      <c r="E30" s="40">
        <v>302</v>
      </c>
      <c r="F30" s="72">
        <v>37</v>
      </c>
      <c r="G30" s="73"/>
      <c r="H30" s="27">
        <f>I30+J30</f>
        <v>1069</v>
      </c>
      <c r="I30" s="27">
        <v>572</v>
      </c>
      <c r="J30" s="27">
        <v>497</v>
      </c>
    </row>
    <row r="31" spans="1:10" ht="13.5">
      <c r="A31" s="79">
        <v>13</v>
      </c>
      <c r="B31" s="73"/>
      <c r="C31" s="27">
        <f>D31+E31</f>
        <v>652</v>
      </c>
      <c r="D31" s="27">
        <v>337</v>
      </c>
      <c r="E31" s="40">
        <v>315</v>
      </c>
      <c r="F31" s="72">
        <v>38</v>
      </c>
      <c r="G31" s="73"/>
      <c r="H31" s="27">
        <f>I31+J31</f>
        <v>1105</v>
      </c>
      <c r="I31" s="27">
        <v>593</v>
      </c>
      <c r="J31" s="27">
        <v>512</v>
      </c>
    </row>
    <row r="32" spans="1:10" ht="13.5">
      <c r="A32" s="79">
        <v>14</v>
      </c>
      <c r="B32" s="73"/>
      <c r="C32" s="27">
        <f>D32+E32</f>
        <v>647</v>
      </c>
      <c r="D32" s="27">
        <v>333</v>
      </c>
      <c r="E32" s="40">
        <v>314</v>
      </c>
      <c r="F32" s="72">
        <v>39</v>
      </c>
      <c r="G32" s="73"/>
      <c r="H32" s="27">
        <f>I32+J32</f>
        <v>810</v>
      </c>
      <c r="I32" s="27">
        <v>416</v>
      </c>
      <c r="J32" s="27">
        <v>394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73</v>
      </c>
      <c r="B34" s="67"/>
      <c r="C34" s="28">
        <f>SUM(C36:C40)</f>
        <v>3384</v>
      </c>
      <c r="D34" s="28">
        <f>SUM(D36:D40)</f>
        <v>1726</v>
      </c>
      <c r="E34" s="28">
        <f>SUM(E36:E40)</f>
        <v>1658</v>
      </c>
      <c r="F34" s="66" t="s">
        <v>71</v>
      </c>
      <c r="G34" s="67"/>
      <c r="H34" s="28">
        <f>SUM(H36:H40)</f>
        <v>4495</v>
      </c>
      <c r="I34" s="28">
        <f>SUM(I36:I40)</f>
        <v>2333</v>
      </c>
      <c r="J34" s="28">
        <f>SUM(J36:J40)</f>
        <v>2162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618</v>
      </c>
      <c r="D36" s="27">
        <v>319</v>
      </c>
      <c r="E36" s="40">
        <v>299</v>
      </c>
      <c r="F36" s="72">
        <v>40</v>
      </c>
      <c r="G36" s="73"/>
      <c r="H36" s="27">
        <f>I36+J36</f>
        <v>1042</v>
      </c>
      <c r="I36" s="27">
        <v>548</v>
      </c>
      <c r="J36" s="27">
        <v>494</v>
      </c>
    </row>
    <row r="37" spans="1:10" ht="13.5">
      <c r="A37" s="79">
        <v>16</v>
      </c>
      <c r="B37" s="73"/>
      <c r="C37" s="27">
        <f>D37+E37</f>
        <v>680</v>
      </c>
      <c r="D37" s="27">
        <v>349</v>
      </c>
      <c r="E37" s="40">
        <v>331</v>
      </c>
      <c r="F37" s="72">
        <v>41</v>
      </c>
      <c r="G37" s="73"/>
      <c r="H37" s="27">
        <f>I37+J37</f>
        <v>929</v>
      </c>
      <c r="I37" s="27">
        <v>474</v>
      </c>
      <c r="J37" s="27">
        <v>455</v>
      </c>
    </row>
    <row r="38" spans="1:10" ht="13.5">
      <c r="A38" s="79">
        <v>17</v>
      </c>
      <c r="B38" s="73"/>
      <c r="C38" s="27">
        <f>D38+E38</f>
        <v>697</v>
      </c>
      <c r="D38" s="27">
        <v>373</v>
      </c>
      <c r="E38" s="40">
        <v>324</v>
      </c>
      <c r="F38" s="72">
        <v>42</v>
      </c>
      <c r="G38" s="73"/>
      <c r="H38" s="27">
        <f>I38+J38</f>
        <v>890</v>
      </c>
      <c r="I38" s="27">
        <v>468</v>
      </c>
      <c r="J38" s="27">
        <v>422</v>
      </c>
    </row>
    <row r="39" spans="1:10" ht="13.5">
      <c r="A39" s="79">
        <v>18</v>
      </c>
      <c r="B39" s="73"/>
      <c r="C39" s="27">
        <f>D39+E39</f>
        <v>660</v>
      </c>
      <c r="D39" s="27">
        <v>329</v>
      </c>
      <c r="E39" s="40">
        <v>331</v>
      </c>
      <c r="F39" s="72">
        <v>43</v>
      </c>
      <c r="G39" s="73"/>
      <c r="H39" s="27">
        <f>I39+J39</f>
        <v>813</v>
      </c>
      <c r="I39" s="27">
        <v>422</v>
      </c>
      <c r="J39" s="27">
        <v>391</v>
      </c>
    </row>
    <row r="40" spans="1:10" ht="13.5">
      <c r="A40" s="79">
        <v>19</v>
      </c>
      <c r="B40" s="73"/>
      <c r="C40" s="27">
        <f>D40+E40</f>
        <v>729</v>
      </c>
      <c r="D40" s="27">
        <v>356</v>
      </c>
      <c r="E40" s="40">
        <v>373</v>
      </c>
      <c r="F40" s="72">
        <v>44</v>
      </c>
      <c r="G40" s="73"/>
      <c r="H40" s="27">
        <f>I40+J40</f>
        <v>821</v>
      </c>
      <c r="I40" s="27">
        <v>421</v>
      </c>
      <c r="J40" s="27">
        <v>400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8" t="s">
        <v>28</v>
      </c>
      <c r="B42" s="67"/>
      <c r="C42" s="28">
        <f>SUM(C44:C48)</f>
        <v>3880</v>
      </c>
      <c r="D42" s="28">
        <f>SUM(D44:D48)</f>
        <v>1993</v>
      </c>
      <c r="E42" s="28">
        <f>SUM(E44:E48)</f>
        <v>1887</v>
      </c>
      <c r="F42" s="66" t="s">
        <v>72</v>
      </c>
      <c r="G42" s="67"/>
      <c r="H42" s="28">
        <f>SUM(H44:H48)</f>
        <v>4066</v>
      </c>
      <c r="I42" s="28">
        <f>SUM(I44:I48)</f>
        <v>2085</v>
      </c>
      <c r="J42" s="28">
        <f>SUM(J44:J48)</f>
        <v>1981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719</v>
      </c>
      <c r="D44" s="27">
        <v>367</v>
      </c>
      <c r="E44" s="40">
        <v>352</v>
      </c>
      <c r="F44" s="72">
        <v>45</v>
      </c>
      <c r="G44" s="73"/>
      <c r="H44" s="27">
        <f>I44+J44</f>
        <v>851</v>
      </c>
      <c r="I44" s="27">
        <v>417</v>
      </c>
      <c r="J44" s="27">
        <v>434</v>
      </c>
    </row>
    <row r="45" spans="1:10" ht="13.5">
      <c r="A45" s="79">
        <v>21</v>
      </c>
      <c r="B45" s="73"/>
      <c r="C45" s="27">
        <f>D45+E45</f>
        <v>766</v>
      </c>
      <c r="D45" s="27">
        <v>384</v>
      </c>
      <c r="E45" s="40">
        <v>382</v>
      </c>
      <c r="F45" s="72">
        <v>46</v>
      </c>
      <c r="G45" s="73"/>
      <c r="H45" s="27">
        <f>I45+J45</f>
        <v>821</v>
      </c>
      <c r="I45" s="27">
        <v>438</v>
      </c>
      <c r="J45" s="27">
        <v>383</v>
      </c>
    </row>
    <row r="46" spans="1:10" ht="13.5">
      <c r="A46" s="79">
        <v>22</v>
      </c>
      <c r="B46" s="73"/>
      <c r="C46" s="27">
        <f>D46+E46</f>
        <v>772</v>
      </c>
      <c r="D46" s="57">
        <v>403</v>
      </c>
      <c r="E46" s="40">
        <v>369</v>
      </c>
      <c r="F46" s="72">
        <v>47</v>
      </c>
      <c r="G46" s="73"/>
      <c r="H46" s="27">
        <f>I46+J46</f>
        <v>810</v>
      </c>
      <c r="I46" s="27">
        <v>415</v>
      </c>
      <c r="J46" s="27">
        <v>395</v>
      </c>
    </row>
    <row r="47" spans="1:10" ht="13.5">
      <c r="A47" s="79">
        <v>23</v>
      </c>
      <c r="B47" s="73"/>
      <c r="C47" s="27">
        <f>D47+E47</f>
        <v>819</v>
      </c>
      <c r="D47" s="27">
        <v>421</v>
      </c>
      <c r="E47" s="27">
        <v>398</v>
      </c>
      <c r="F47" s="72">
        <v>48</v>
      </c>
      <c r="G47" s="73"/>
      <c r="H47" s="27">
        <f>I47+J47</f>
        <v>798</v>
      </c>
      <c r="I47" s="27">
        <v>394</v>
      </c>
      <c r="J47" s="27">
        <v>404</v>
      </c>
    </row>
    <row r="48" spans="1:10" ht="13.5">
      <c r="A48" s="79">
        <v>24</v>
      </c>
      <c r="B48" s="73"/>
      <c r="C48" s="27">
        <f>D48+E48</f>
        <v>804</v>
      </c>
      <c r="D48" s="57">
        <v>418</v>
      </c>
      <c r="E48" s="40">
        <v>386</v>
      </c>
      <c r="F48" s="72">
        <v>49</v>
      </c>
      <c r="G48" s="73"/>
      <c r="H48" s="27">
        <f>I48+J48</f>
        <v>786</v>
      </c>
      <c r="I48" s="27">
        <v>421</v>
      </c>
      <c r="J48" s="27">
        <v>365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6" spans="5:6" ht="13.5">
      <c r="E56" s="82"/>
      <c r="F56" s="82"/>
    </row>
    <row r="57" spans="5:6" ht="13.5">
      <c r="E57" s="46"/>
      <c r="F57" s="46"/>
    </row>
    <row r="58" spans="5:6" ht="13.5">
      <c r="E58" s="46"/>
      <c r="F58" s="46"/>
    </row>
    <row r="61" spans="5:6" ht="13.5">
      <c r="E61" s="82"/>
      <c r="F61" s="82"/>
    </row>
    <row r="62" spans="5:6" ht="13.5">
      <c r="E62" s="82">
        <v>15</v>
      </c>
      <c r="F62" s="82"/>
    </row>
    <row r="64" spans="2:7" ht="17.25">
      <c r="B64" s="6" t="s">
        <v>8</v>
      </c>
      <c r="C64" s="83" t="s">
        <v>149</v>
      </c>
      <c r="D64" s="83"/>
      <c r="E64" s="83"/>
      <c r="F64" s="83"/>
      <c r="G64" s="83"/>
    </row>
    <row r="66" spans="1:10" ht="17.25">
      <c r="A66" s="6" t="s">
        <v>14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13</v>
      </c>
      <c r="B68" s="69"/>
      <c r="C68" s="69" t="s">
        <v>1</v>
      </c>
      <c r="D68" s="76" t="s">
        <v>4</v>
      </c>
      <c r="E68" s="76" t="s">
        <v>5</v>
      </c>
      <c r="F68" s="68" t="s">
        <v>13</v>
      </c>
      <c r="G68" s="69"/>
      <c r="H68" s="76" t="s">
        <v>1</v>
      </c>
      <c r="I68" s="76" t="s">
        <v>4</v>
      </c>
      <c r="J68" s="74" t="s">
        <v>5</v>
      </c>
    </row>
    <row r="69" spans="1:10" ht="13.5">
      <c r="A69" s="75"/>
      <c r="B69" s="71"/>
      <c r="C69" s="71"/>
      <c r="D69" s="77"/>
      <c r="E69" s="77"/>
      <c r="F69" s="70"/>
      <c r="G69" s="71"/>
      <c r="H69" s="77"/>
      <c r="I69" s="77"/>
      <c r="J69" s="75"/>
    </row>
    <row r="70" spans="1:10" ht="13.5">
      <c r="A70" s="10"/>
      <c r="B70" s="4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8" t="s">
        <v>74</v>
      </c>
      <c r="B71" s="67"/>
      <c r="C71" s="55">
        <f>SUM(C73:C77)</f>
        <v>4873</v>
      </c>
      <c r="D71" s="55">
        <f>SUM(D73:D77)</f>
        <v>2455</v>
      </c>
      <c r="E71" s="55">
        <f>SUM(E73:E77)</f>
        <v>2418</v>
      </c>
      <c r="F71" s="66" t="s">
        <v>75</v>
      </c>
      <c r="G71" s="67"/>
      <c r="H71" s="28">
        <f>SUM(H73:H77)</f>
        <v>3320</v>
      </c>
      <c r="I71" s="28">
        <f>SUM(I73:I77)</f>
        <v>1355</v>
      </c>
      <c r="J71" s="28">
        <f>SUM(J73:J77)</f>
        <v>1965</v>
      </c>
    </row>
    <row r="72" spans="1:10" ht="13.5">
      <c r="A72" s="32"/>
      <c r="B72" s="24"/>
      <c r="C72" s="13"/>
      <c r="D72" s="13"/>
      <c r="E72" s="14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58">
        <f>D73+E73</f>
        <v>849</v>
      </c>
      <c r="D73" s="58">
        <v>445</v>
      </c>
      <c r="E73" s="59">
        <v>404</v>
      </c>
      <c r="F73" s="72">
        <v>75</v>
      </c>
      <c r="G73" s="73"/>
      <c r="H73" s="27">
        <f>I73+J73</f>
        <v>759</v>
      </c>
      <c r="I73" s="27">
        <v>319</v>
      </c>
      <c r="J73" s="27">
        <v>440</v>
      </c>
    </row>
    <row r="74" spans="1:10" ht="13.5">
      <c r="A74" s="79">
        <v>51</v>
      </c>
      <c r="B74" s="73"/>
      <c r="C74" s="58">
        <f>D74+E74</f>
        <v>816</v>
      </c>
      <c r="D74" s="58">
        <v>402</v>
      </c>
      <c r="E74" s="59">
        <v>414</v>
      </c>
      <c r="F74" s="72">
        <v>76</v>
      </c>
      <c r="G74" s="73"/>
      <c r="H74" s="27">
        <f>I74+J74</f>
        <v>719</v>
      </c>
      <c r="I74" s="27">
        <v>303</v>
      </c>
      <c r="J74" s="27">
        <v>416</v>
      </c>
    </row>
    <row r="75" spans="1:10" ht="13.5">
      <c r="A75" s="79">
        <v>52</v>
      </c>
      <c r="B75" s="73"/>
      <c r="C75" s="58">
        <f>D75+E75</f>
        <v>971</v>
      </c>
      <c r="D75" s="58">
        <v>462</v>
      </c>
      <c r="E75" s="59">
        <v>509</v>
      </c>
      <c r="F75" s="72">
        <v>77</v>
      </c>
      <c r="G75" s="73"/>
      <c r="H75" s="27">
        <f>I75+J75</f>
        <v>703</v>
      </c>
      <c r="I75" s="27">
        <v>302</v>
      </c>
      <c r="J75" s="27">
        <v>401</v>
      </c>
    </row>
    <row r="76" spans="1:10" ht="13.5">
      <c r="A76" s="79">
        <v>53</v>
      </c>
      <c r="B76" s="73"/>
      <c r="C76" s="58">
        <f>D76+E76</f>
        <v>1098</v>
      </c>
      <c r="D76" s="58">
        <v>564</v>
      </c>
      <c r="E76" s="59">
        <v>534</v>
      </c>
      <c r="F76" s="72">
        <v>78</v>
      </c>
      <c r="G76" s="73"/>
      <c r="H76" s="27">
        <f>I76+J76</f>
        <v>588</v>
      </c>
      <c r="I76" s="27">
        <v>233</v>
      </c>
      <c r="J76" s="27">
        <v>355</v>
      </c>
    </row>
    <row r="77" spans="1:10" ht="13.5">
      <c r="A77" s="79">
        <v>54</v>
      </c>
      <c r="B77" s="73"/>
      <c r="C77" s="58">
        <f>D77+E77</f>
        <v>1139</v>
      </c>
      <c r="D77" s="58">
        <v>582</v>
      </c>
      <c r="E77" s="59">
        <v>557</v>
      </c>
      <c r="F77" s="72">
        <v>79</v>
      </c>
      <c r="G77" s="73"/>
      <c r="H77" s="27">
        <f>I77+J77</f>
        <v>551</v>
      </c>
      <c r="I77" s="27">
        <v>198</v>
      </c>
      <c r="J77" s="27">
        <v>353</v>
      </c>
    </row>
    <row r="78" spans="1:10" ht="13.5">
      <c r="A78" s="32"/>
      <c r="B78" s="24"/>
      <c r="C78" s="13"/>
      <c r="D78" s="13"/>
      <c r="E78" s="14"/>
      <c r="F78" s="23"/>
      <c r="G78" s="24"/>
      <c r="H78" s="25"/>
      <c r="I78" s="25"/>
      <c r="J78" s="25"/>
    </row>
    <row r="79" spans="1:10" ht="13.5">
      <c r="A79" s="78" t="s">
        <v>77</v>
      </c>
      <c r="B79" s="67"/>
      <c r="C79" s="55">
        <f>SUM(C81:C85)</f>
        <v>6436</v>
      </c>
      <c r="D79" s="55">
        <f>SUM(D81:D85)</f>
        <v>3336</v>
      </c>
      <c r="E79" s="55">
        <f>SUM(E81:E85)</f>
        <v>3100</v>
      </c>
      <c r="F79" s="66" t="s">
        <v>76</v>
      </c>
      <c r="G79" s="67"/>
      <c r="H79" s="28">
        <f>SUM(H81:H85)</f>
        <v>2003</v>
      </c>
      <c r="I79" s="28">
        <f>SUM(I81:I85)</f>
        <v>629</v>
      </c>
      <c r="J79" s="28">
        <f>SUM(J81:J85)</f>
        <v>1374</v>
      </c>
    </row>
    <row r="80" spans="1:10" ht="13.5">
      <c r="A80" s="32"/>
      <c r="B80" s="24"/>
      <c r="C80" s="13"/>
      <c r="D80" s="13"/>
      <c r="E80" s="14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58">
        <f>D81+E81</f>
        <v>1279</v>
      </c>
      <c r="D81" s="58">
        <v>687</v>
      </c>
      <c r="E81" s="59">
        <v>592</v>
      </c>
      <c r="F81" s="72">
        <v>80</v>
      </c>
      <c r="G81" s="73"/>
      <c r="H81" s="27">
        <f>I81+J81</f>
        <v>468</v>
      </c>
      <c r="I81" s="27">
        <v>160</v>
      </c>
      <c r="J81" s="27">
        <v>308</v>
      </c>
    </row>
    <row r="82" spans="1:10" ht="13.5">
      <c r="A82" s="79">
        <v>56</v>
      </c>
      <c r="B82" s="73"/>
      <c r="C82" s="58">
        <f>D82+E82</f>
        <v>1429</v>
      </c>
      <c r="D82" s="58">
        <v>732</v>
      </c>
      <c r="E82" s="59">
        <v>697</v>
      </c>
      <c r="F82" s="72">
        <v>81</v>
      </c>
      <c r="G82" s="73"/>
      <c r="H82" s="27">
        <f>I82+J82</f>
        <v>452</v>
      </c>
      <c r="I82" s="27">
        <v>157</v>
      </c>
      <c r="J82" s="27">
        <v>295</v>
      </c>
    </row>
    <row r="83" spans="1:10" ht="13.5">
      <c r="A83" s="79">
        <v>57</v>
      </c>
      <c r="B83" s="73"/>
      <c r="C83" s="58">
        <f>D83+E83</f>
        <v>1449</v>
      </c>
      <c r="D83" s="58">
        <v>746</v>
      </c>
      <c r="E83" s="59">
        <v>703</v>
      </c>
      <c r="F83" s="72">
        <v>82</v>
      </c>
      <c r="G83" s="73"/>
      <c r="H83" s="27">
        <f>I83+J83</f>
        <v>396</v>
      </c>
      <c r="I83" s="27">
        <v>112</v>
      </c>
      <c r="J83" s="27">
        <v>284</v>
      </c>
    </row>
    <row r="84" spans="1:10" ht="13.5">
      <c r="A84" s="79">
        <v>58</v>
      </c>
      <c r="B84" s="73"/>
      <c r="C84" s="58">
        <f>D84+E84</f>
        <v>1417</v>
      </c>
      <c r="D84" s="58">
        <v>735</v>
      </c>
      <c r="E84" s="59">
        <v>682</v>
      </c>
      <c r="F84" s="72">
        <v>83</v>
      </c>
      <c r="G84" s="73"/>
      <c r="H84" s="27">
        <f>I84+J84</f>
        <v>363</v>
      </c>
      <c r="I84" s="27">
        <v>108</v>
      </c>
      <c r="J84" s="27">
        <v>255</v>
      </c>
    </row>
    <row r="85" spans="1:10" ht="13.5">
      <c r="A85" s="79">
        <v>59</v>
      </c>
      <c r="B85" s="73"/>
      <c r="C85" s="58">
        <f>D85+E85</f>
        <v>862</v>
      </c>
      <c r="D85" s="58">
        <v>436</v>
      </c>
      <c r="E85" s="59">
        <v>426</v>
      </c>
      <c r="F85" s="72">
        <v>84</v>
      </c>
      <c r="G85" s="73"/>
      <c r="H85" s="27">
        <f>I85+J85</f>
        <v>324</v>
      </c>
      <c r="I85" s="27">
        <v>92</v>
      </c>
      <c r="J85" s="27">
        <v>232</v>
      </c>
    </row>
    <row r="86" spans="1:10" ht="13.5">
      <c r="A86" s="32"/>
      <c r="B86" s="24"/>
      <c r="C86" s="13"/>
      <c r="D86" s="13"/>
      <c r="E86" s="14"/>
      <c r="F86" s="23"/>
      <c r="G86" s="24"/>
      <c r="H86" s="25"/>
      <c r="I86" s="25"/>
      <c r="J86" s="25"/>
    </row>
    <row r="87" spans="1:10" ht="13.5">
      <c r="A87" s="78" t="s">
        <v>78</v>
      </c>
      <c r="B87" s="67"/>
      <c r="C87" s="55">
        <f>SUM(C89:C93)</f>
        <v>5846</v>
      </c>
      <c r="D87" s="55">
        <f>SUM(D89:D93)</f>
        <v>2864</v>
      </c>
      <c r="E87" s="55">
        <f>SUM(E89:E93)</f>
        <v>2982</v>
      </c>
      <c r="F87" s="66" t="s">
        <v>46</v>
      </c>
      <c r="G87" s="67"/>
      <c r="H87" s="28">
        <f>I87+J87</f>
        <v>1568</v>
      </c>
      <c r="I87" s="28">
        <v>421</v>
      </c>
      <c r="J87" s="28">
        <v>1147</v>
      </c>
    </row>
    <row r="88" spans="1:10" ht="13.5">
      <c r="A88" s="32"/>
      <c r="B88" s="24"/>
      <c r="C88" s="13"/>
      <c r="D88" s="13"/>
      <c r="E88" s="14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58">
        <f>D89+E89</f>
        <v>991</v>
      </c>
      <c r="D89" s="58">
        <v>465</v>
      </c>
      <c r="E89" s="59">
        <v>526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58">
        <f>D90+E90</f>
        <v>1199</v>
      </c>
      <c r="D90" s="58">
        <v>601</v>
      </c>
      <c r="E90" s="59">
        <v>598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58">
        <f>D91+E91</f>
        <v>1128</v>
      </c>
      <c r="D91" s="58">
        <v>547</v>
      </c>
      <c r="E91" s="59">
        <v>581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58">
        <f>D92+E92</f>
        <v>1276</v>
      </c>
      <c r="D92" s="58">
        <v>626</v>
      </c>
      <c r="E92" s="59">
        <v>650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58">
        <f>D93+E93</f>
        <v>1252</v>
      </c>
      <c r="D93" s="58">
        <v>625</v>
      </c>
      <c r="E93" s="59">
        <v>627</v>
      </c>
      <c r="F93" s="23"/>
      <c r="G93" s="24"/>
      <c r="H93" s="25"/>
      <c r="I93" s="25"/>
      <c r="J93" s="25"/>
    </row>
    <row r="94" spans="1:10" ht="13.5">
      <c r="A94" s="32"/>
      <c r="B94" s="24"/>
      <c r="C94" s="13"/>
      <c r="D94" s="13"/>
      <c r="E94" s="14"/>
      <c r="F94" s="23"/>
      <c r="G94" s="24"/>
      <c r="H94" s="25"/>
      <c r="I94" s="25"/>
      <c r="J94" s="25"/>
    </row>
    <row r="95" spans="1:10" ht="13.5">
      <c r="A95" s="78" t="s">
        <v>79</v>
      </c>
      <c r="B95" s="67"/>
      <c r="C95" s="55">
        <f>SUM(C97:C101)</f>
        <v>5186</v>
      </c>
      <c r="D95" s="55">
        <f>SUM(D97:D101)</f>
        <v>2398</v>
      </c>
      <c r="E95" s="55">
        <f>SUM(E97:E101)</f>
        <v>2788</v>
      </c>
      <c r="F95" s="66" t="s">
        <v>27</v>
      </c>
      <c r="G95" s="67"/>
      <c r="H95" s="28"/>
      <c r="I95" s="28"/>
      <c r="J95" s="28"/>
    </row>
    <row r="96" spans="1:10" ht="13.5">
      <c r="A96" s="32"/>
      <c r="B96" s="24"/>
      <c r="C96" s="13"/>
      <c r="D96" s="13"/>
      <c r="E96" s="14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58">
        <f>D97+E97</f>
        <v>1036</v>
      </c>
      <c r="D97" s="58">
        <v>459</v>
      </c>
      <c r="E97" s="59">
        <v>577</v>
      </c>
      <c r="F97" s="66" t="s">
        <v>81</v>
      </c>
      <c r="G97" s="67"/>
      <c r="H97" s="28">
        <f>C10+C18+C26</f>
        <v>9347</v>
      </c>
      <c r="I97" s="28">
        <f>D10+D18+D26</f>
        <v>4760</v>
      </c>
      <c r="J97" s="28">
        <f>E10+E18+E26</f>
        <v>4587</v>
      </c>
    </row>
    <row r="98" spans="1:10" ht="13.5">
      <c r="A98" s="79">
        <v>66</v>
      </c>
      <c r="B98" s="73"/>
      <c r="C98" s="58">
        <f>D98+E98</f>
        <v>984</v>
      </c>
      <c r="D98" s="58">
        <v>464</v>
      </c>
      <c r="E98" s="59">
        <v>520</v>
      </c>
      <c r="F98" s="52"/>
      <c r="G98" s="53"/>
      <c r="H98" s="28"/>
      <c r="I98" s="28"/>
      <c r="J98" s="28"/>
    </row>
    <row r="99" spans="1:10" ht="13.5">
      <c r="A99" s="79">
        <v>67</v>
      </c>
      <c r="B99" s="73"/>
      <c r="C99" s="58">
        <f>D99+E99</f>
        <v>1045</v>
      </c>
      <c r="D99" s="58">
        <v>485</v>
      </c>
      <c r="E99" s="59">
        <v>560</v>
      </c>
      <c r="F99" s="85" t="s">
        <v>82</v>
      </c>
      <c r="G99" s="86"/>
      <c r="H99" s="28">
        <f>C34+C42+H10+H18+H26+H34+H42+C71+C79+C87</f>
        <v>49159</v>
      </c>
      <c r="I99" s="28">
        <f>D34+D42+I10+I18+I26+I34+I42+D71+D79+D87</f>
        <v>25267</v>
      </c>
      <c r="J99" s="28">
        <f>E34+E42+J10+J18+J26+J34+J42+E71+E79+E87</f>
        <v>23892</v>
      </c>
    </row>
    <row r="100" spans="1:10" ht="13.5">
      <c r="A100" s="79">
        <v>68</v>
      </c>
      <c r="B100" s="73"/>
      <c r="C100" s="58">
        <f>D100+E100</f>
        <v>1026</v>
      </c>
      <c r="D100" s="58">
        <v>475</v>
      </c>
      <c r="E100" s="59">
        <v>551</v>
      </c>
      <c r="F100" s="52"/>
      <c r="G100" s="53"/>
      <c r="H100" s="28"/>
      <c r="I100" s="28"/>
      <c r="J100" s="28"/>
    </row>
    <row r="101" spans="1:10" ht="13.5">
      <c r="A101" s="79">
        <v>69</v>
      </c>
      <c r="B101" s="73"/>
      <c r="C101" s="58">
        <f>D101+E101</f>
        <v>1095</v>
      </c>
      <c r="D101" s="58">
        <v>515</v>
      </c>
      <c r="E101" s="59">
        <v>580</v>
      </c>
      <c r="F101" s="85" t="s">
        <v>50</v>
      </c>
      <c r="G101" s="86"/>
      <c r="H101" s="28">
        <f>C95+C103+H71+H79+H87</f>
        <v>16559</v>
      </c>
      <c r="I101" s="28">
        <f>D95+D103+I71+I79+I87</f>
        <v>6797</v>
      </c>
      <c r="J101" s="28">
        <f>E95+E103+J71+J79+J87</f>
        <v>9762</v>
      </c>
    </row>
    <row r="102" spans="1:10" ht="13.5">
      <c r="A102" s="32"/>
      <c r="B102" s="24"/>
      <c r="C102" s="13"/>
      <c r="D102" s="13"/>
      <c r="E102" s="14"/>
      <c r="F102" s="52"/>
      <c r="G102" s="53"/>
      <c r="H102" s="51"/>
      <c r="I102" s="51"/>
      <c r="J102" s="51"/>
    </row>
    <row r="103" spans="1:10" ht="13.5">
      <c r="A103" s="78" t="s">
        <v>80</v>
      </c>
      <c r="B103" s="67"/>
      <c r="C103" s="55">
        <f>SUM(C105:C109)</f>
        <v>4482</v>
      </c>
      <c r="D103" s="55">
        <f>SUM(D105:D109)</f>
        <v>1994</v>
      </c>
      <c r="E103" s="55">
        <f>SUM(E105:E109)</f>
        <v>2488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13"/>
      <c r="D104" s="13"/>
      <c r="E104" s="14"/>
      <c r="F104" s="41"/>
      <c r="G104" s="39"/>
      <c r="H104" s="25"/>
      <c r="I104" s="25"/>
      <c r="J104" s="25"/>
    </row>
    <row r="105" spans="1:10" ht="13.5">
      <c r="A105" s="79">
        <v>70</v>
      </c>
      <c r="B105" s="73"/>
      <c r="C105" s="58">
        <f>D105+E105</f>
        <v>999</v>
      </c>
      <c r="D105" s="58">
        <v>459</v>
      </c>
      <c r="E105" s="59">
        <v>540</v>
      </c>
      <c r="F105" s="41"/>
      <c r="G105" s="39"/>
      <c r="H105" s="25"/>
      <c r="I105" s="25"/>
      <c r="J105" s="25"/>
    </row>
    <row r="106" spans="1:10" ht="13.5">
      <c r="A106" s="79">
        <v>71</v>
      </c>
      <c r="B106" s="73"/>
      <c r="C106" s="58">
        <f>D106+E106</f>
        <v>885</v>
      </c>
      <c r="D106" s="58">
        <v>396</v>
      </c>
      <c r="E106" s="59">
        <v>489</v>
      </c>
      <c r="F106" s="41"/>
      <c r="G106" s="39"/>
      <c r="H106" s="25"/>
      <c r="I106" s="25"/>
      <c r="J106" s="25"/>
    </row>
    <row r="107" spans="1:10" ht="13.5">
      <c r="A107" s="79">
        <v>72</v>
      </c>
      <c r="B107" s="73"/>
      <c r="C107" s="58">
        <f>D107+E107</f>
        <v>876</v>
      </c>
      <c r="D107" s="58">
        <v>399</v>
      </c>
      <c r="E107" s="59">
        <v>477</v>
      </c>
      <c r="F107" s="41"/>
      <c r="G107" s="39"/>
      <c r="H107" s="25"/>
      <c r="I107" s="25"/>
      <c r="J107" s="25"/>
    </row>
    <row r="108" spans="1:10" ht="13.5">
      <c r="A108" s="79">
        <v>73</v>
      </c>
      <c r="B108" s="73"/>
      <c r="C108" s="58">
        <f>D108+E108</f>
        <v>901</v>
      </c>
      <c r="D108" s="60">
        <v>400</v>
      </c>
      <c r="E108" s="59">
        <v>501</v>
      </c>
      <c r="F108" s="38"/>
      <c r="G108" s="39"/>
      <c r="H108" s="25"/>
      <c r="I108" s="25"/>
      <c r="J108" s="25"/>
    </row>
    <row r="109" spans="1:10" ht="13.5">
      <c r="A109" s="79">
        <v>74</v>
      </c>
      <c r="B109" s="73"/>
      <c r="C109" s="58">
        <f>D109+E109</f>
        <v>821</v>
      </c>
      <c r="D109" s="58">
        <v>340</v>
      </c>
      <c r="E109" s="58">
        <v>481</v>
      </c>
      <c r="F109" s="41"/>
      <c r="G109" s="39"/>
      <c r="H109" s="25"/>
      <c r="I109" s="25"/>
      <c r="J109" s="25"/>
    </row>
    <row r="110" spans="1:10" ht="13.5">
      <c r="A110" s="32"/>
      <c r="B110" s="24"/>
      <c r="C110" s="18"/>
      <c r="D110" s="12"/>
      <c r="E110" s="14"/>
      <c r="F110" s="41"/>
      <c r="G110" s="39"/>
      <c r="H110" s="25"/>
      <c r="I110" s="25"/>
      <c r="J110" s="25"/>
    </row>
    <row r="111" spans="1:10" ht="13.5">
      <c r="A111" s="33"/>
      <c r="B111" s="34"/>
      <c r="C111" s="15"/>
      <c r="D111" s="16"/>
      <c r="E111" s="17"/>
      <c r="F111" s="44"/>
      <c r="G111" s="45"/>
      <c r="H111" s="30"/>
      <c r="I111" s="30"/>
      <c r="J111" s="30"/>
    </row>
    <row r="112" spans="1:10" ht="13.5">
      <c r="A112" s="32"/>
      <c r="B112" s="32"/>
      <c r="C112" s="12"/>
      <c r="D112" s="12"/>
      <c r="E112" s="12"/>
      <c r="F112" s="38"/>
      <c r="G112" s="38"/>
      <c r="H112" s="37"/>
      <c r="I112" s="37"/>
      <c r="J112" s="37"/>
    </row>
    <row r="113" spans="1:10" ht="13.5">
      <c r="A113" s="32"/>
      <c r="B113" s="32"/>
      <c r="C113" s="12"/>
      <c r="D113" s="12"/>
      <c r="E113" s="12"/>
      <c r="F113" s="38"/>
      <c r="G113" s="38"/>
      <c r="H113" s="37"/>
      <c r="I113" s="37"/>
      <c r="J113" s="37"/>
    </row>
    <row r="114" spans="1:10" ht="13.5">
      <c r="A114" s="32"/>
      <c r="B114" s="32"/>
      <c r="C114" s="12"/>
      <c r="D114" s="12"/>
      <c r="E114" s="12"/>
      <c r="F114" s="38"/>
      <c r="G114" s="38"/>
      <c r="H114" s="37"/>
      <c r="I114" s="37"/>
      <c r="J114" s="37"/>
    </row>
    <row r="115" spans="1:10" ht="13.5">
      <c r="A115" s="32"/>
      <c r="B115" s="32"/>
      <c r="C115" s="12"/>
      <c r="D115" s="12"/>
      <c r="E115" s="12"/>
      <c r="F115" s="38"/>
      <c r="G115" s="38"/>
      <c r="H115" s="37"/>
      <c r="I115" s="37"/>
      <c r="J115" s="37"/>
    </row>
    <row r="116" spans="1:10" ht="13.5">
      <c r="A116" s="32"/>
      <c r="B116" s="32"/>
      <c r="C116" s="12"/>
      <c r="D116" s="12"/>
      <c r="E116" s="12"/>
      <c r="F116" s="38"/>
      <c r="G116" s="38"/>
      <c r="H116" s="37"/>
      <c r="I116" s="37"/>
      <c r="J116" s="37"/>
    </row>
    <row r="119" spans="5:6" ht="13.5">
      <c r="E119" s="82"/>
      <c r="F119" s="82"/>
    </row>
    <row r="124" spans="5:6" ht="13.5">
      <c r="E124" s="82">
        <v>16</v>
      </c>
      <c r="F124" s="82"/>
    </row>
  </sheetData>
  <mergeCells count="133">
    <mergeCell ref="C2:G2"/>
    <mergeCell ref="C64:G64"/>
    <mergeCell ref="F4:J4"/>
    <mergeCell ref="H6:H7"/>
    <mergeCell ref="I6:I7"/>
    <mergeCell ref="J6:J7"/>
    <mergeCell ref="F6:G7"/>
    <mergeCell ref="E62:F62"/>
    <mergeCell ref="A6:B7"/>
    <mergeCell ref="C6:C7"/>
    <mergeCell ref="D6:D7"/>
    <mergeCell ref="E6:E7"/>
    <mergeCell ref="A8:B8"/>
    <mergeCell ref="A10:B10"/>
    <mergeCell ref="F10:G10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H68:H69"/>
    <mergeCell ref="I68:I69"/>
    <mergeCell ref="J68:J69"/>
    <mergeCell ref="A71:B71"/>
    <mergeCell ref="F71:G71"/>
    <mergeCell ref="A68:B69"/>
    <mergeCell ref="C68:C69"/>
    <mergeCell ref="D68:D69"/>
    <mergeCell ref="E68:E69"/>
    <mergeCell ref="F68:G69"/>
    <mergeCell ref="A73:B73"/>
    <mergeCell ref="A74:B74"/>
    <mergeCell ref="A75:B75"/>
    <mergeCell ref="A76:B76"/>
    <mergeCell ref="A77:B77"/>
    <mergeCell ref="A79:B79"/>
    <mergeCell ref="F79:G79"/>
    <mergeCell ref="A81:B81"/>
    <mergeCell ref="F81:G81"/>
    <mergeCell ref="F77:G77"/>
    <mergeCell ref="A82:B82"/>
    <mergeCell ref="F82:G82"/>
    <mergeCell ref="A83:B83"/>
    <mergeCell ref="F83:G83"/>
    <mergeCell ref="A84:B84"/>
    <mergeCell ref="F84:G84"/>
    <mergeCell ref="A85:B85"/>
    <mergeCell ref="F85:G85"/>
    <mergeCell ref="A87:B87"/>
    <mergeCell ref="F87:G87"/>
    <mergeCell ref="A89:B89"/>
    <mergeCell ref="A90:B90"/>
    <mergeCell ref="A91:B91"/>
    <mergeCell ref="A92:B92"/>
    <mergeCell ref="A93:B93"/>
    <mergeCell ref="A95:B95"/>
    <mergeCell ref="A97:B97"/>
    <mergeCell ref="F97:G97"/>
    <mergeCell ref="A98:B98"/>
    <mergeCell ref="A99:B99"/>
    <mergeCell ref="F99:G99"/>
    <mergeCell ref="A100:B100"/>
    <mergeCell ref="A101:B101"/>
    <mergeCell ref="F101:G101"/>
    <mergeCell ref="A103:B103"/>
    <mergeCell ref="A109:B109"/>
    <mergeCell ref="A105:B105"/>
    <mergeCell ref="A106:B106"/>
    <mergeCell ref="A107:B107"/>
    <mergeCell ref="A108:B108"/>
    <mergeCell ref="F66:J66"/>
    <mergeCell ref="E124:F124"/>
    <mergeCell ref="E56:F56"/>
    <mergeCell ref="E119:F119"/>
    <mergeCell ref="F95:G95"/>
    <mergeCell ref="F73:G73"/>
    <mergeCell ref="E61:F61"/>
    <mergeCell ref="F74:G74"/>
    <mergeCell ref="F75:G75"/>
    <mergeCell ref="F76:G76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15</v>
      </c>
      <c r="C2" s="83" t="s">
        <v>149</v>
      </c>
      <c r="D2" s="83"/>
      <c r="E2" s="83"/>
      <c r="F2" s="83"/>
      <c r="G2" s="83"/>
    </row>
    <row r="4" spans="1:10" ht="17.25">
      <c r="A4" s="6" t="s">
        <v>7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16</v>
      </c>
      <c r="B6" s="69"/>
      <c r="C6" s="76" t="s">
        <v>1</v>
      </c>
      <c r="D6" s="76" t="s">
        <v>4</v>
      </c>
      <c r="E6" s="76" t="s">
        <v>5</v>
      </c>
      <c r="F6" s="68" t="s">
        <v>16</v>
      </c>
      <c r="G6" s="69"/>
      <c r="H6" s="76" t="s">
        <v>1</v>
      </c>
      <c r="I6" s="76" t="s">
        <v>4</v>
      </c>
      <c r="J6" s="68" t="s">
        <v>5</v>
      </c>
    </row>
    <row r="7" spans="1:10" ht="13.5">
      <c r="A7" s="75"/>
      <c r="B7" s="71"/>
      <c r="C7" s="77"/>
      <c r="D7" s="77"/>
      <c r="E7" s="77"/>
      <c r="F7" s="70"/>
      <c r="G7" s="71"/>
      <c r="H7" s="77"/>
      <c r="I7" s="77"/>
      <c r="J7" s="70"/>
    </row>
    <row r="8" spans="1:10" ht="13.5">
      <c r="A8" s="80" t="s">
        <v>18</v>
      </c>
      <c r="B8" s="81"/>
      <c r="C8" s="28">
        <f>C10+C18+C26+C34+C42+H10+H18+H26+H34+H42+C71+C79+C87+C95+C103+H71+H79+H87</f>
        <v>56400</v>
      </c>
      <c r="D8" s="28">
        <f>D10+D18+D26+D34+D42+I10+I18+I26+I34+I42+D71+D79+D87+D95+D103+I71+I79+I87</f>
        <v>28016</v>
      </c>
      <c r="E8" s="28">
        <f>E10+E18+E26+E34+E42+J10+J18+J26+J34+J42+E71+E79+E87+E95+E103+J71+J79+J87</f>
        <v>28384</v>
      </c>
      <c r="F8" s="49"/>
      <c r="G8" s="48"/>
      <c r="H8" s="28"/>
      <c r="I8" s="28"/>
      <c r="J8" s="28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8" t="s">
        <v>31</v>
      </c>
      <c r="B10" s="67"/>
      <c r="C10" s="28">
        <f>SUM(C12:C16)</f>
        <v>2285</v>
      </c>
      <c r="D10" s="28">
        <f>SUM(D12:D16)</f>
        <v>1196</v>
      </c>
      <c r="E10" s="28">
        <f>SUM(E12:E16)</f>
        <v>1089</v>
      </c>
      <c r="F10" s="66" t="s">
        <v>83</v>
      </c>
      <c r="G10" s="67"/>
      <c r="H10" s="28">
        <f>SUM(H12:H16)</f>
        <v>3669</v>
      </c>
      <c r="I10" s="28">
        <f>SUM(I12:I16)</f>
        <v>1913</v>
      </c>
      <c r="J10" s="28">
        <f>SUM(J12:J16)</f>
        <v>1756</v>
      </c>
    </row>
    <row r="11" spans="1:10" ht="13.5">
      <c r="A11" s="32"/>
      <c r="B11" s="39"/>
      <c r="C11" s="25"/>
      <c r="D11" s="25"/>
      <c r="E11" s="26"/>
      <c r="F11" s="23"/>
      <c r="G11" s="39"/>
      <c r="H11" s="25"/>
      <c r="I11" s="25"/>
      <c r="J11" s="25"/>
    </row>
    <row r="12" spans="1:10" ht="13.5">
      <c r="A12" s="79">
        <v>0</v>
      </c>
      <c r="B12" s="73"/>
      <c r="C12" s="27">
        <f>D12+E12</f>
        <v>453</v>
      </c>
      <c r="D12" s="27">
        <v>243</v>
      </c>
      <c r="E12" s="40">
        <v>210</v>
      </c>
      <c r="F12" s="72">
        <v>25</v>
      </c>
      <c r="G12" s="73"/>
      <c r="H12" s="27">
        <f>I12+J12</f>
        <v>669</v>
      </c>
      <c r="I12" s="27">
        <v>356</v>
      </c>
      <c r="J12" s="27">
        <v>313</v>
      </c>
    </row>
    <row r="13" spans="1:10" ht="13.5">
      <c r="A13" s="79">
        <v>1</v>
      </c>
      <c r="B13" s="73"/>
      <c r="C13" s="27">
        <f>D13+E13</f>
        <v>436</v>
      </c>
      <c r="D13" s="27">
        <v>236</v>
      </c>
      <c r="E13" s="40">
        <v>200</v>
      </c>
      <c r="F13" s="72">
        <v>26</v>
      </c>
      <c r="G13" s="73"/>
      <c r="H13" s="27">
        <f>I13+J13</f>
        <v>714</v>
      </c>
      <c r="I13" s="27">
        <v>383</v>
      </c>
      <c r="J13" s="27">
        <v>331</v>
      </c>
    </row>
    <row r="14" spans="1:10" ht="13.5">
      <c r="A14" s="79">
        <v>2</v>
      </c>
      <c r="B14" s="73"/>
      <c r="C14" s="27">
        <f>D14+E14</f>
        <v>472</v>
      </c>
      <c r="D14" s="27">
        <v>255</v>
      </c>
      <c r="E14" s="40">
        <v>217</v>
      </c>
      <c r="F14" s="72">
        <v>27</v>
      </c>
      <c r="G14" s="73"/>
      <c r="H14" s="27">
        <f>I14+J14</f>
        <v>735</v>
      </c>
      <c r="I14" s="27">
        <v>388</v>
      </c>
      <c r="J14" s="27">
        <v>347</v>
      </c>
    </row>
    <row r="15" spans="1:10" ht="13.5">
      <c r="A15" s="79">
        <v>3</v>
      </c>
      <c r="B15" s="73"/>
      <c r="C15" s="27">
        <f>D15+E15</f>
        <v>441</v>
      </c>
      <c r="D15" s="27">
        <v>212</v>
      </c>
      <c r="E15" s="40">
        <v>229</v>
      </c>
      <c r="F15" s="72">
        <v>28</v>
      </c>
      <c r="G15" s="73"/>
      <c r="H15" s="27">
        <f>I15+J15</f>
        <v>759</v>
      </c>
      <c r="I15" s="27">
        <v>386</v>
      </c>
      <c r="J15" s="27">
        <v>373</v>
      </c>
    </row>
    <row r="16" spans="1:10" ht="13.5">
      <c r="A16" s="79">
        <v>4</v>
      </c>
      <c r="B16" s="73"/>
      <c r="C16" s="27">
        <f>D16+E16</f>
        <v>483</v>
      </c>
      <c r="D16" s="27">
        <v>250</v>
      </c>
      <c r="E16" s="40">
        <v>233</v>
      </c>
      <c r="F16" s="72">
        <v>29</v>
      </c>
      <c r="G16" s="73"/>
      <c r="H16" s="27">
        <f>I16+J16</f>
        <v>792</v>
      </c>
      <c r="I16" s="27">
        <v>400</v>
      </c>
      <c r="J16" s="27">
        <v>392</v>
      </c>
    </row>
    <row r="17" spans="1:10" ht="13.5">
      <c r="A17" s="32"/>
      <c r="B17" s="39"/>
      <c r="C17" s="25"/>
      <c r="D17" s="25"/>
      <c r="E17" s="26"/>
      <c r="F17" s="23"/>
      <c r="G17" s="39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2348</v>
      </c>
      <c r="D18" s="28">
        <f>SUM(D20:D24)</f>
        <v>1212</v>
      </c>
      <c r="E18" s="28">
        <f>SUM(E20:E24)</f>
        <v>1136</v>
      </c>
      <c r="F18" s="66" t="s">
        <v>84</v>
      </c>
      <c r="G18" s="67"/>
      <c r="H18" s="28">
        <f>SUM(H20:H24)</f>
        <v>4437</v>
      </c>
      <c r="I18" s="28">
        <f>SUM(I20:I24)</f>
        <v>2368</v>
      </c>
      <c r="J18" s="28">
        <f>SUM(J20:J24)</f>
        <v>2069</v>
      </c>
    </row>
    <row r="19" spans="1:10" ht="13.5">
      <c r="A19" s="32"/>
      <c r="B19" s="39"/>
      <c r="C19" s="25"/>
      <c r="D19" s="25"/>
      <c r="E19" s="26"/>
      <c r="F19" s="23"/>
      <c r="G19" s="39"/>
      <c r="H19" s="25"/>
      <c r="I19" s="25"/>
      <c r="J19" s="25"/>
    </row>
    <row r="20" spans="1:10" ht="13.5">
      <c r="A20" s="79">
        <v>5</v>
      </c>
      <c r="B20" s="73"/>
      <c r="C20" s="27">
        <f>D20+E20</f>
        <v>434</v>
      </c>
      <c r="D20" s="27">
        <v>243</v>
      </c>
      <c r="E20" s="40">
        <v>191</v>
      </c>
      <c r="F20" s="72">
        <v>30</v>
      </c>
      <c r="G20" s="73"/>
      <c r="H20" s="27">
        <f>I20+J20</f>
        <v>848</v>
      </c>
      <c r="I20" s="27">
        <v>455</v>
      </c>
      <c r="J20" s="27">
        <v>393</v>
      </c>
    </row>
    <row r="21" spans="1:10" ht="13.5">
      <c r="A21" s="79">
        <v>6</v>
      </c>
      <c r="B21" s="73"/>
      <c r="C21" s="27">
        <f>D21+E21</f>
        <v>468</v>
      </c>
      <c r="D21" s="27">
        <v>233</v>
      </c>
      <c r="E21" s="40">
        <v>235</v>
      </c>
      <c r="F21" s="72">
        <v>31</v>
      </c>
      <c r="G21" s="73"/>
      <c r="H21" s="27">
        <f>I21+J21</f>
        <v>891</v>
      </c>
      <c r="I21" s="27">
        <v>472</v>
      </c>
      <c r="J21" s="27">
        <v>419</v>
      </c>
    </row>
    <row r="22" spans="1:10" ht="13.5">
      <c r="A22" s="79">
        <v>7</v>
      </c>
      <c r="B22" s="73"/>
      <c r="C22" s="27">
        <f>D22+E22</f>
        <v>511</v>
      </c>
      <c r="D22" s="27">
        <v>261</v>
      </c>
      <c r="E22" s="40">
        <v>250</v>
      </c>
      <c r="F22" s="72">
        <v>32</v>
      </c>
      <c r="G22" s="73"/>
      <c r="H22" s="27">
        <f>I22+J22</f>
        <v>895</v>
      </c>
      <c r="I22" s="27">
        <v>473</v>
      </c>
      <c r="J22" s="27">
        <v>422</v>
      </c>
    </row>
    <row r="23" spans="1:10" ht="13.5">
      <c r="A23" s="79">
        <v>8</v>
      </c>
      <c r="B23" s="73"/>
      <c r="C23" s="27">
        <f>D23+E23</f>
        <v>463</v>
      </c>
      <c r="D23" s="27">
        <v>236</v>
      </c>
      <c r="E23" s="40">
        <v>227</v>
      </c>
      <c r="F23" s="72">
        <v>33</v>
      </c>
      <c r="G23" s="73"/>
      <c r="H23" s="27">
        <f>I23+J23</f>
        <v>898</v>
      </c>
      <c r="I23" s="27">
        <v>486</v>
      </c>
      <c r="J23" s="27">
        <v>412</v>
      </c>
    </row>
    <row r="24" spans="1:10" ht="13.5">
      <c r="A24" s="79">
        <v>9</v>
      </c>
      <c r="B24" s="73"/>
      <c r="C24" s="27">
        <f>D24+E24</f>
        <v>472</v>
      </c>
      <c r="D24" s="27">
        <v>239</v>
      </c>
      <c r="E24" s="40">
        <v>233</v>
      </c>
      <c r="F24" s="72">
        <v>34</v>
      </c>
      <c r="G24" s="73"/>
      <c r="H24" s="27">
        <f>I24+J24</f>
        <v>905</v>
      </c>
      <c r="I24" s="27">
        <v>482</v>
      </c>
      <c r="J24" s="27">
        <v>423</v>
      </c>
    </row>
    <row r="25" spans="1:10" ht="13.5">
      <c r="A25" s="32"/>
      <c r="B25" s="39"/>
      <c r="C25" s="25"/>
      <c r="D25" s="25"/>
      <c r="E25" s="26"/>
      <c r="F25" s="23"/>
      <c r="G25" s="39"/>
      <c r="H25" s="25"/>
      <c r="I25" s="25"/>
      <c r="J25" s="25"/>
    </row>
    <row r="26" spans="1:10" ht="13.5">
      <c r="A26" s="78" t="s">
        <v>85</v>
      </c>
      <c r="B26" s="67"/>
      <c r="C26" s="28">
        <f>SUM(C28:C32)</f>
        <v>2256</v>
      </c>
      <c r="D26" s="28">
        <f>SUM(D28:D32)</f>
        <v>1147</v>
      </c>
      <c r="E26" s="28">
        <f>SUM(E28:E32)</f>
        <v>1109</v>
      </c>
      <c r="F26" s="66" t="s">
        <v>86</v>
      </c>
      <c r="G26" s="67"/>
      <c r="H26" s="28">
        <f>SUM(H28:H32)</f>
        <v>3772</v>
      </c>
      <c r="I26" s="28">
        <f>SUM(I28:I32)</f>
        <v>2045</v>
      </c>
      <c r="J26" s="28">
        <f>SUM(J28:J32)</f>
        <v>1727</v>
      </c>
    </row>
    <row r="27" spans="1:10" ht="13.5">
      <c r="A27" s="32"/>
      <c r="B27" s="39"/>
      <c r="C27" s="25"/>
      <c r="D27" s="25"/>
      <c r="E27" s="26"/>
      <c r="F27" s="23"/>
      <c r="G27" s="39"/>
      <c r="H27" s="25"/>
      <c r="I27" s="25"/>
      <c r="J27" s="25"/>
    </row>
    <row r="28" spans="1:10" ht="13.5">
      <c r="A28" s="79">
        <v>10</v>
      </c>
      <c r="B28" s="73"/>
      <c r="C28" s="27">
        <f>D28+E28</f>
        <v>424</v>
      </c>
      <c r="D28" s="27">
        <v>209</v>
      </c>
      <c r="E28" s="40">
        <v>215</v>
      </c>
      <c r="F28" s="72">
        <v>35</v>
      </c>
      <c r="G28" s="73"/>
      <c r="H28" s="27">
        <f>I28+J28</f>
        <v>824</v>
      </c>
      <c r="I28" s="27">
        <v>450</v>
      </c>
      <c r="J28" s="27">
        <v>374</v>
      </c>
    </row>
    <row r="29" spans="1:10" ht="13.5">
      <c r="A29" s="79">
        <v>11</v>
      </c>
      <c r="B29" s="73"/>
      <c r="C29" s="27">
        <f>D29+E29</f>
        <v>473</v>
      </c>
      <c r="D29" s="27">
        <v>248</v>
      </c>
      <c r="E29" s="40">
        <v>225</v>
      </c>
      <c r="F29" s="72">
        <v>36</v>
      </c>
      <c r="G29" s="73"/>
      <c r="H29" s="27">
        <f>I29+J29</f>
        <v>856</v>
      </c>
      <c r="I29" s="27">
        <v>462</v>
      </c>
      <c r="J29" s="27">
        <v>394</v>
      </c>
    </row>
    <row r="30" spans="1:10" ht="13.5">
      <c r="A30" s="79">
        <v>12</v>
      </c>
      <c r="B30" s="73"/>
      <c r="C30" s="27">
        <f>D30+E30</f>
        <v>421</v>
      </c>
      <c r="D30" s="27">
        <v>223</v>
      </c>
      <c r="E30" s="40">
        <v>198</v>
      </c>
      <c r="F30" s="72">
        <v>37</v>
      </c>
      <c r="G30" s="73"/>
      <c r="H30" s="27">
        <f>I30+J30</f>
        <v>768</v>
      </c>
      <c r="I30" s="27">
        <v>395</v>
      </c>
      <c r="J30" s="27">
        <v>373</v>
      </c>
    </row>
    <row r="31" spans="1:10" ht="13.5">
      <c r="A31" s="79">
        <v>13</v>
      </c>
      <c r="B31" s="73"/>
      <c r="C31" s="27">
        <f>D31+E31</f>
        <v>488</v>
      </c>
      <c r="D31" s="27">
        <v>246</v>
      </c>
      <c r="E31" s="40">
        <v>242</v>
      </c>
      <c r="F31" s="72">
        <v>38</v>
      </c>
      <c r="G31" s="73"/>
      <c r="H31" s="27">
        <f>I31+J31</f>
        <v>776</v>
      </c>
      <c r="I31" s="27">
        <v>433</v>
      </c>
      <c r="J31" s="27">
        <v>343</v>
      </c>
    </row>
    <row r="32" spans="1:10" ht="13.5">
      <c r="A32" s="79">
        <v>14</v>
      </c>
      <c r="B32" s="73"/>
      <c r="C32" s="27">
        <f>D32+E32</f>
        <v>450</v>
      </c>
      <c r="D32" s="27">
        <v>221</v>
      </c>
      <c r="E32" s="40">
        <v>229</v>
      </c>
      <c r="F32" s="72">
        <v>39</v>
      </c>
      <c r="G32" s="73"/>
      <c r="H32" s="27">
        <f>I32+J32</f>
        <v>548</v>
      </c>
      <c r="I32" s="27">
        <v>305</v>
      </c>
      <c r="J32" s="27">
        <v>243</v>
      </c>
    </row>
    <row r="33" spans="1:10" ht="13.5">
      <c r="A33" s="32"/>
      <c r="B33" s="39"/>
      <c r="C33" s="25"/>
      <c r="D33" s="25"/>
      <c r="E33" s="26"/>
      <c r="F33" s="23"/>
      <c r="G33" s="39"/>
      <c r="H33" s="25"/>
      <c r="I33" s="25"/>
      <c r="J33" s="25"/>
    </row>
    <row r="34" spans="1:10" ht="13.5">
      <c r="A34" s="78" t="s">
        <v>88</v>
      </c>
      <c r="B34" s="67"/>
      <c r="C34" s="28">
        <f>SUM(C36:C40)</f>
        <v>2451</v>
      </c>
      <c r="D34" s="28">
        <f>SUM(D36:D40)</f>
        <v>1237</v>
      </c>
      <c r="E34" s="28">
        <f>SUM(E36:E40)</f>
        <v>1214</v>
      </c>
      <c r="F34" s="66" t="s">
        <v>87</v>
      </c>
      <c r="G34" s="67"/>
      <c r="H34" s="28">
        <f>SUM(H36:H40)</f>
        <v>3190</v>
      </c>
      <c r="I34" s="28">
        <f>SUM(I36:I40)</f>
        <v>1650</v>
      </c>
      <c r="J34" s="28">
        <f>SUM(J36:J40)</f>
        <v>1540</v>
      </c>
    </row>
    <row r="35" spans="1:10" ht="13.5">
      <c r="A35" s="32"/>
      <c r="B35" s="39"/>
      <c r="C35" s="25"/>
      <c r="D35" s="25"/>
      <c r="E35" s="26"/>
      <c r="F35" s="23"/>
      <c r="G35" s="39"/>
      <c r="H35" s="25"/>
      <c r="I35" s="25"/>
      <c r="J35" s="25"/>
    </row>
    <row r="36" spans="1:10" ht="13.5">
      <c r="A36" s="79">
        <v>15</v>
      </c>
      <c r="B36" s="73"/>
      <c r="C36" s="27">
        <f>D36+E36</f>
        <v>469</v>
      </c>
      <c r="D36" s="27">
        <v>248</v>
      </c>
      <c r="E36" s="40">
        <v>221</v>
      </c>
      <c r="F36" s="72">
        <v>40</v>
      </c>
      <c r="G36" s="73"/>
      <c r="H36" s="27">
        <f>I36+J36</f>
        <v>686</v>
      </c>
      <c r="I36" s="27">
        <v>341</v>
      </c>
      <c r="J36" s="27">
        <v>345</v>
      </c>
    </row>
    <row r="37" spans="1:10" ht="13.5">
      <c r="A37" s="79">
        <v>16</v>
      </c>
      <c r="B37" s="73"/>
      <c r="C37" s="27">
        <f>D37+E37</f>
        <v>439</v>
      </c>
      <c r="D37" s="27">
        <v>226</v>
      </c>
      <c r="E37" s="40">
        <v>213</v>
      </c>
      <c r="F37" s="72">
        <v>41</v>
      </c>
      <c r="G37" s="73"/>
      <c r="H37" s="27">
        <f>I37+J37</f>
        <v>681</v>
      </c>
      <c r="I37" s="27">
        <v>375</v>
      </c>
      <c r="J37" s="27">
        <v>306</v>
      </c>
    </row>
    <row r="38" spans="1:10" ht="13.5">
      <c r="A38" s="79">
        <v>17</v>
      </c>
      <c r="B38" s="73"/>
      <c r="C38" s="27">
        <f>D38+E38</f>
        <v>514</v>
      </c>
      <c r="D38" s="27">
        <v>261</v>
      </c>
      <c r="E38" s="40">
        <v>253</v>
      </c>
      <c r="F38" s="72">
        <v>42</v>
      </c>
      <c r="G38" s="73"/>
      <c r="H38" s="27">
        <f>I38+J38</f>
        <v>629</v>
      </c>
      <c r="I38" s="27">
        <v>316</v>
      </c>
      <c r="J38" s="27">
        <v>313</v>
      </c>
    </row>
    <row r="39" spans="1:10" ht="13.5">
      <c r="A39" s="79">
        <v>18</v>
      </c>
      <c r="B39" s="73"/>
      <c r="C39" s="27">
        <f>D39+E39</f>
        <v>509</v>
      </c>
      <c r="D39" s="27">
        <v>254</v>
      </c>
      <c r="E39" s="40">
        <v>255</v>
      </c>
      <c r="F39" s="72">
        <v>43</v>
      </c>
      <c r="G39" s="73"/>
      <c r="H39" s="27">
        <f>I39+J39</f>
        <v>597</v>
      </c>
      <c r="I39" s="27">
        <v>313</v>
      </c>
      <c r="J39" s="27">
        <v>284</v>
      </c>
    </row>
    <row r="40" spans="1:10" ht="13.5">
      <c r="A40" s="79">
        <v>19</v>
      </c>
      <c r="B40" s="73"/>
      <c r="C40" s="27">
        <f>D40+E40</f>
        <v>520</v>
      </c>
      <c r="D40" s="27">
        <v>248</v>
      </c>
      <c r="E40" s="40">
        <v>272</v>
      </c>
      <c r="F40" s="72">
        <v>44</v>
      </c>
      <c r="G40" s="73"/>
      <c r="H40" s="27">
        <f>I40+J40</f>
        <v>597</v>
      </c>
      <c r="I40" s="27">
        <v>305</v>
      </c>
      <c r="J40" s="27">
        <v>292</v>
      </c>
    </row>
    <row r="41" spans="1:10" ht="13.5">
      <c r="A41" s="32"/>
      <c r="B41" s="39"/>
      <c r="C41" s="25"/>
      <c r="D41" s="25"/>
      <c r="E41" s="26"/>
      <c r="F41" s="23"/>
      <c r="G41" s="39"/>
      <c r="H41" s="25"/>
      <c r="I41" s="25"/>
      <c r="J41" s="25"/>
    </row>
    <row r="42" spans="1:10" ht="13.5">
      <c r="A42" s="78" t="s">
        <v>39</v>
      </c>
      <c r="B42" s="67"/>
      <c r="C42" s="28">
        <f>SUM(C44:C48)</f>
        <v>3003</v>
      </c>
      <c r="D42" s="28">
        <f>SUM(D44:D48)</f>
        <v>1485</v>
      </c>
      <c r="E42" s="28">
        <f>SUM(E44:E48)</f>
        <v>1518</v>
      </c>
      <c r="F42" s="66" t="s">
        <v>89</v>
      </c>
      <c r="G42" s="67"/>
      <c r="H42" s="28">
        <f>SUM(H44:H48)</f>
        <v>2871</v>
      </c>
      <c r="I42" s="28">
        <f>SUM(I44:I48)</f>
        <v>1483</v>
      </c>
      <c r="J42" s="28">
        <f>SUM(J44:J48)</f>
        <v>1388</v>
      </c>
    </row>
    <row r="43" spans="1:10" ht="13.5">
      <c r="A43" s="32"/>
      <c r="B43" s="39"/>
      <c r="C43" s="25"/>
      <c r="D43" s="25"/>
      <c r="E43" s="26"/>
      <c r="F43" s="23"/>
      <c r="G43" s="39"/>
      <c r="H43" s="25"/>
      <c r="I43" s="25"/>
      <c r="J43" s="25"/>
    </row>
    <row r="44" spans="1:10" ht="13.5">
      <c r="A44" s="79">
        <v>20</v>
      </c>
      <c r="B44" s="73"/>
      <c r="C44" s="27">
        <f>D44+E44</f>
        <v>566</v>
      </c>
      <c r="D44" s="27">
        <v>268</v>
      </c>
      <c r="E44" s="40">
        <v>298</v>
      </c>
      <c r="F44" s="72">
        <v>45</v>
      </c>
      <c r="G44" s="73"/>
      <c r="H44" s="27">
        <f>I44+J44</f>
        <v>596</v>
      </c>
      <c r="I44" s="27">
        <v>318</v>
      </c>
      <c r="J44" s="27">
        <v>278</v>
      </c>
    </row>
    <row r="45" spans="1:10" ht="13.5">
      <c r="A45" s="79">
        <v>21</v>
      </c>
      <c r="B45" s="73"/>
      <c r="C45" s="27">
        <f>D45+E45</f>
        <v>571</v>
      </c>
      <c r="D45" s="27">
        <v>283</v>
      </c>
      <c r="E45" s="40">
        <v>288</v>
      </c>
      <c r="F45" s="72">
        <v>46</v>
      </c>
      <c r="G45" s="73"/>
      <c r="H45" s="27">
        <f>I45+J45</f>
        <v>563</v>
      </c>
      <c r="I45" s="27">
        <v>285</v>
      </c>
      <c r="J45" s="27">
        <v>278</v>
      </c>
    </row>
    <row r="46" spans="1:10" ht="13.5">
      <c r="A46" s="79">
        <v>22</v>
      </c>
      <c r="B46" s="73"/>
      <c r="C46" s="27">
        <f>D46+E46</f>
        <v>634</v>
      </c>
      <c r="D46" s="57">
        <v>322</v>
      </c>
      <c r="E46" s="40">
        <v>312</v>
      </c>
      <c r="F46" s="72">
        <v>47</v>
      </c>
      <c r="G46" s="73"/>
      <c r="H46" s="27">
        <f>I46+J46</f>
        <v>555</v>
      </c>
      <c r="I46" s="27">
        <v>283</v>
      </c>
      <c r="J46" s="27">
        <v>272</v>
      </c>
    </row>
    <row r="47" spans="1:10" ht="13.5">
      <c r="A47" s="79">
        <v>23</v>
      </c>
      <c r="B47" s="73"/>
      <c r="C47" s="27">
        <f>D47+E47</f>
        <v>619</v>
      </c>
      <c r="D47" s="27">
        <v>297</v>
      </c>
      <c r="E47" s="27">
        <v>322</v>
      </c>
      <c r="F47" s="72">
        <v>48</v>
      </c>
      <c r="G47" s="73"/>
      <c r="H47" s="27">
        <f>I47+J47</f>
        <v>560</v>
      </c>
      <c r="I47" s="27">
        <v>290</v>
      </c>
      <c r="J47" s="27">
        <v>270</v>
      </c>
    </row>
    <row r="48" spans="1:10" ht="13.5">
      <c r="A48" s="79">
        <v>24</v>
      </c>
      <c r="B48" s="73"/>
      <c r="C48" s="27">
        <f>D48+E48</f>
        <v>613</v>
      </c>
      <c r="D48" s="57">
        <v>315</v>
      </c>
      <c r="E48" s="40">
        <v>298</v>
      </c>
      <c r="F48" s="72">
        <v>49</v>
      </c>
      <c r="G48" s="73"/>
      <c r="H48" s="27">
        <f>I48+J48</f>
        <v>597</v>
      </c>
      <c r="I48" s="27">
        <v>307</v>
      </c>
      <c r="J48" s="27">
        <v>290</v>
      </c>
    </row>
    <row r="49" spans="1:10" ht="13.5">
      <c r="A49" s="33"/>
      <c r="B49" s="61"/>
      <c r="C49" s="62"/>
      <c r="D49" s="63"/>
      <c r="E49" s="64"/>
      <c r="F49" s="35"/>
      <c r="G49" s="61"/>
      <c r="H49" s="63"/>
      <c r="I49" s="63"/>
      <c r="J49" s="63"/>
    </row>
    <row r="56" spans="5:6" ht="13.5">
      <c r="E56" s="82"/>
      <c r="F56" s="82"/>
    </row>
    <row r="57" spans="5:6" ht="13.5">
      <c r="E57" s="46"/>
      <c r="F57" s="46"/>
    </row>
    <row r="58" spans="5:6" ht="13.5">
      <c r="E58" s="46"/>
      <c r="F58" s="46"/>
    </row>
    <row r="61" spans="5:6" ht="13.5">
      <c r="E61" s="82"/>
      <c r="F61" s="82"/>
    </row>
    <row r="62" spans="5:6" ht="13.5">
      <c r="E62" s="82">
        <v>17</v>
      </c>
      <c r="F62" s="82"/>
    </row>
    <row r="63" spans="5:6" ht="13.5">
      <c r="E63" s="46"/>
      <c r="F63" s="46"/>
    </row>
    <row r="64" spans="2:7" ht="17.25">
      <c r="B64" s="6" t="s">
        <v>8</v>
      </c>
      <c r="C64" s="83" t="s">
        <v>149</v>
      </c>
      <c r="D64" s="83"/>
      <c r="E64" s="83"/>
      <c r="F64" s="83"/>
      <c r="G64" s="83"/>
    </row>
    <row r="66" spans="1:10" ht="17.25">
      <c r="A66" s="6" t="s">
        <v>17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13</v>
      </c>
      <c r="B68" s="69"/>
      <c r="C68" s="76" t="s">
        <v>1</v>
      </c>
      <c r="D68" s="76" t="s">
        <v>4</v>
      </c>
      <c r="E68" s="76" t="s">
        <v>5</v>
      </c>
      <c r="F68" s="68" t="s">
        <v>13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7"/>
      <c r="D69" s="77"/>
      <c r="E69" s="77"/>
      <c r="F69" s="70"/>
      <c r="G69" s="71"/>
      <c r="H69" s="77"/>
      <c r="I69" s="77"/>
      <c r="J69" s="70"/>
    </row>
    <row r="70" spans="1:10" ht="13.5">
      <c r="A70" s="10"/>
      <c r="B70" s="4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8" t="s">
        <v>90</v>
      </c>
      <c r="B71" s="67"/>
      <c r="C71" s="28">
        <f>SUM(C73:C77)</f>
        <v>3563</v>
      </c>
      <c r="D71" s="28">
        <f>SUM(D73:D77)</f>
        <v>1897</v>
      </c>
      <c r="E71" s="28">
        <f>SUM(E73:E77)</f>
        <v>1666</v>
      </c>
      <c r="F71" s="66" t="s">
        <v>91</v>
      </c>
      <c r="G71" s="67"/>
      <c r="H71" s="28">
        <f>SUM(H73:H77)</f>
        <v>2531</v>
      </c>
      <c r="I71" s="28">
        <f>SUM(I73:I77)</f>
        <v>1098</v>
      </c>
      <c r="J71" s="28">
        <f>SUM(J73:J77)</f>
        <v>1433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622</v>
      </c>
      <c r="D73" s="27">
        <v>321</v>
      </c>
      <c r="E73" s="40">
        <v>301</v>
      </c>
      <c r="F73" s="72">
        <v>75</v>
      </c>
      <c r="G73" s="73"/>
      <c r="H73" s="27">
        <f>I73+J73</f>
        <v>599</v>
      </c>
      <c r="I73" s="27">
        <v>265</v>
      </c>
      <c r="J73" s="27">
        <v>334</v>
      </c>
    </row>
    <row r="74" spans="1:10" ht="13.5">
      <c r="A74" s="79">
        <v>51</v>
      </c>
      <c r="B74" s="73"/>
      <c r="C74" s="27">
        <f>D74+E74</f>
        <v>626</v>
      </c>
      <c r="D74" s="27">
        <v>339</v>
      </c>
      <c r="E74" s="40">
        <v>287</v>
      </c>
      <c r="F74" s="72">
        <v>76</v>
      </c>
      <c r="G74" s="73"/>
      <c r="H74" s="27">
        <f>I74+J74</f>
        <v>586</v>
      </c>
      <c r="I74" s="27">
        <v>277</v>
      </c>
      <c r="J74" s="27">
        <v>309</v>
      </c>
    </row>
    <row r="75" spans="1:10" ht="13.5">
      <c r="A75" s="79">
        <v>52</v>
      </c>
      <c r="B75" s="73"/>
      <c r="C75" s="27">
        <f>D75+E75</f>
        <v>713</v>
      </c>
      <c r="D75" s="27">
        <v>366</v>
      </c>
      <c r="E75" s="40">
        <v>347</v>
      </c>
      <c r="F75" s="72">
        <v>77</v>
      </c>
      <c r="G75" s="73"/>
      <c r="H75" s="27">
        <f>I75+J75</f>
        <v>470</v>
      </c>
      <c r="I75" s="27">
        <v>192</v>
      </c>
      <c r="J75" s="27">
        <v>278</v>
      </c>
    </row>
    <row r="76" spans="1:10" ht="13.5">
      <c r="A76" s="79">
        <v>53</v>
      </c>
      <c r="B76" s="73"/>
      <c r="C76" s="27">
        <f>D76+E76</f>
        <v>741</v>
      </c>
      <c r="D76" s="27">
        <v>409</v>
      </c>
      <c r="E76" s="40">
        <v>332</v>
      </c>
      <c r="F76" s="72">
        <v>78</v>
      </c>
      <c r="G76" s="73"/>
      <c r="H76" s="27">
        <f>I76+J76</f>
        <v>474</v>
      </c>
      <c r="I76" s="27">
        <v>191</v>
      </c>
      <c r="J76" s="27">
        <v>283</v>
      </c>
    </row>
    <row r="77" spans="1:10" ht="13.5">
      <c r="A77" s="79">
        <v>54</v>
      </c>
      <c r="B77" s="73"/>
      <c r="C77" s="27">
        <f>D77+E77</f>
        <v>861</v>
      </c>
      <c r="D77" s="27">
        <v>462</v>
      </c>
      <c r="E77" s="40">
        <v>399</v>
      </c>
      <c r="F77" s="72">
        <v>79</v>
      </c>
      <c r="G77" s="73"/>
      <c r="H77" s="27">
        <f>I77+J77</f>
        <v>402</v>
      </c>
      <c r="I77" s="27">
        <v>173</v>
      </c>
      <c r="J77" s="27">
        <v>229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93</v>
      </c>
      <c r="B79" s="67"/>
      <c r="C79" s="28">
        <f>SUM(C81:C85)</f>
        <v>4804</v>
      </c>
      <c r="D79" s="28">
        <f>SUM(D81:D85)</f>
        <v>2404</v>
      </c>
      <c r="E79" s="28">
        <f>SUM(E81:E85)</f>
        <v>2400</v>
      </c>
      <c r="F79" s="66" t="s">
        <v>92</v>
      </c>
      <c r="G79" s="67"/>
      <c r="H79" s="28">
        <f>SUM(H81:H85)</f>
        <v>1605</v>
      </c>
      <c r="I79" s="28">
        <f>SUM(I81:I85)</f>
        <v>523</v>
      </c>
      <c r="J79" s="28">
        <f>SUM(J81:J85)</f>
        <v>1082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984</v>
      </c>
      <c r="D81" s="27">
        <v>473</v>
      </c>
      <c r="E81" s="40">
        <v>511</v>
      </c>
      <c r="F81" s="72">
        <v>80</v>
      </c>
      <c r="G81" s="73"/>
      <c r="H81" s="27">
        <f>I81+J81</f>
        <v>396</v>
      </c>
      <c r="I81" s="27">
        <v>141</v>
      </c>
      <c r="J81" s="27">
        <v>255</v>
      </c>
    </row>
    <row r="82" spans="1:10" ht="13.5">
      <c r="A82" s="79">
        <v>56</v>
      </c>
      <c r="B82" s="73"/>
      <c r="C82" s="27">
        <f>D82+E82</f>
        <v>1091</v>
      </c>
      <c r="D82" s="27">
        <v>571</v>
      </c>
      <c r="E82" s="40">
        <v>520</v>
      </c>
      <c r="F82" s="72">
        <v>81</v>
      </c>
      <c r="G82" s="73"/>
      <c r="H82" s="27">
        <f>I82+J82</f>
        <v>313</v>
      </c>
      <c r="I82" s="27">
        <v>111</v>
      </c>
      <c r="J82" s="27">
        <v>202</v>
      </c>
    </row>
    <row r="83" spans="1:10" ht="13.5">
      <c r="A83" s="79">
        <v>57</v>
      </c>
      <c r="B83" s="73"/>
      <c r="C83" s="27">
        <f>D83+E83</f>
        <v>1100</v>
      </c>
      <c r="D83" s="27">
        <v>551</v>
      </c>
      <c r="E83" s="40">
        <v>549</v>
      </c>
      <c r="F83" s="72">
        <v>82</v>
      </c>
      <c r="G83" s="73"/>
      <c r="H83" s="27">
        <f>I83+J83</f>
        <v>342</v>
      </c>
      <c r="I83" s="27">
        <v>111</v>
      </c>
      <c r="J83" s="27">
        <v>231</v>
      </c>
    </row>
    <row r="84" spans="1:10" ht="13.5">
      <c r="A84" s="79">
        <v>58</v>
      </c>
      <c r="B84" s="73"/>
      <c r="C84" s="27">
        <f>D84+E84</f>
        <v>1025</v>
      </c>
      <c r="D84" s="27">
        <v>505</v>
      </c>
      <c r="E84" s="40">
        <v>520</v>
      </c>
      <c r="F84" s="72">
        <v>83</v>
      </c>
      <c r="G84" s="73"/>
      <c r="H84" s="27">
        <f>I84+J84</f>
        <v>290</v>
      </c>
      <c r="I84" s="27">
        <v>89</v>
      </c>
      <c r="J84" s="27">
        <v>201</v>
      </c>
    </row>
    <row r="85" spans="1:10" ht="13.5">
      <c r="A85" s="79">
        <v>59</v>
      </c>
      <c r="B85" s="73"/>
      <c r="C85" s="27">
        <f>D85+E85</f>
        <v>604</v>
      </c>
      <c r="D85" s="27">
        <v>304</v>
      </c>
      <c r="E85" s="40">
        <v>300</v>
      </c>
      <c r="F85" s="72">
        <v>84</v>
      </c>
      <c r="G85" s="73"/>
      <c r="H85" s="27">
        <f>I85+J85</f>
        <v>264</v>
      </c>
      <c r="I85" s="27">
        <v>71</v>
      </c>
      <c r="J85" s="27">
        <v>193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94</v>
      </c>
      <c r="B87" s="67"/>
      <c r="C87" s="28">
        <f>SUM(C89:C93)</f>
        <v>4575</v>
      </c>
      <c r="D87" s="28">
        <f>SUM(D89:D93)</f>
        <v>2321</v>
      </c>
      <c r="E87" s="28">
        <f>SUM(E89:E93)</f>
        <v>2254</v>
      </c>
      <c r="F87" s="66" t="s">
        <v>46</v>
      </c>
      <c r="G87" s="67"/>
      <c r="H87" s="28">
        <f>I87+J87</f>
        <v>1277</v>
      </c>
      <c r="I87" s="28">
        <v>352</v>
      </c>
      <c r="J87" s="28">
        <v>925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748</v>
      </c>
      <c r="D89" s="27">
        <v>361</v>
      </c>
      <c r="E89" s="40">
        <v>387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964</v>
      </c>
      <c r="D90" s="27">
        <v>499</v>
      </c>
      <c r="E90" s="40">
        <v>465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872</v>
      </c>
      <c r="D91" s="27">
        <v>460</v>
      </c>
      <c r="E91" s="40">
        <v>412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988</v>
      </c>
      <c r="D92" s="27">
        <v>492</v>
      </c>
      <c r="E92" s="40">
        <v>496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1003</v>
      </c>
      <c r="D93" s="27">
        <v>509</v>
      </c>
      <c r="E93" s="40">
        <v>494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8" t="s">
        <v>95</v>
      </c>
      <c r="B95" s="67"/>
      <c r="C95" s="28">
        <f>SUM(C97:C101)</f>
        <v>4182</v>
      </c>
      <c r="D95" s="28">
        <f>SUM(D97:D101)</f>
        <v>2040</v>
      </c>
      <c r="E95" s="28">
        <f>SUM(E97:E101)</f>
        <v>2142</v>
      </c>
      <c r="F95" s="66" t="s">
        <v>29</v>
      </c>
      <c r="G95" s="67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867</v>
      </c>
      <c r="D97" s="27">
        <v>423</v>
      </c>
      <c r="E97" s="40">
        <v>444</v>
      </c>
      <c r="F97" s="66" t="s">
        <v>98</v>
      </c>
      <c r="G97" s="67"/>
      <c r="H97" s="28">
        <f>C10+C18+C26</f>
        <v>6889</v>
      </c>
      <c r="I97" s="28">
        <f>D10+D18+D26</f>
        <v>3555</v>
      </c>
      <c r="J97" s="28">
        <f>E10+E18+E26</f>
        <v>3334</v>
      </c>
    </row>
    <row r="98" spans="1:10" ht="13.5">
      <c r="A98" s="79">
        <v>66</v>
      </c>
      <c r="B98" s="73"/>
      <c r="C98" s="27">
        <f>D98+E98</f>
        <v>814</v>
      </c>
      <c r="D98" s="27">
        <v>403</v>
      </c>
      <c r="E98" s="40">
        <v>411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813</v>
      </c>
      <c r="D99" s="27">
        <v>412</v>
      </c>
      <c r="E99" s="40">
        <v>401</v>
      </c>
      <c r="F99" s="66" t="s">
        <v>96</v>
      </c>
      <c r="G99" s="67"/>
      <c r="H99" s="28">
        <f>C34+C42+H10+H18+H26+H34+H42+C71+C79+C87</f>
        <v>36335</v>
      </c>
      <c r="I99" s="28">
        <f>D34+D42+I10+I18+I26+I34+I42+D71+D79+D87</f>
        <v>18803</v>
      </c>
      <c r="J99" s="28">
        <f>E34+E42+J10+J18+J26+J34+J42+E71+E79+E87</f>
        <v>17532</v>
      </c>
    </row>
    <row r="100" spans="1:10" ht="13.5">
      <c r="A100" s="79">
        <v>68</v>
      </c>
      <c r="B100" s="73"/>
      <c r="C100" s="27">
        <f>D100+E100</f>
        <v>835</v>
      </c>
      <c r="D100" s="27">
        <v>402</v>
      </c>
      <c r="E100" s="40">
        <v>433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853</v>
      </c>
      <c r="D101" s="27">
        <v>400</v>
      </c>
      <c r="E101" s="40">
        <v>453</v>
      </c>
      <c r="F101" s="66" t="s">
        <v>50</v>
      </c>
      <c r="G101" s="67"/>
      <c r="H101" s="28">
        <f>C95+C103+H71+H79+H87</f>
        <v>13176</v>
      </c>
      <c r="I101" s="28">
        <f>D95+D103+I71+I79+I87</f>
        <v>5658</v>
      </c>
      <c r="J101" s="28">
        <f>E95+E103+J71+J79+J87</f>
        <v>7518</v>
      </c>
    </row>
    <row r="102" spans="1:10" ht="13.5">
      <c r="A102" s="32"/>
      <c r="B102" s="24"/>
      <c r="C102" s="25"/>
      <c r="D102" s="25"/>
      <c r="E102" s="26"/>
      <c r="F102" s="49"/>
      <c r="G102" s="48"/>
      <c r="H102" s="28"/>
      <c r="I102" s="28"/>
      <c r="J102" s="28"/>
    </row>
    <row r="103" spans="1:10" ht="13.5">
      <c r="A103" s="78" t="s">
        <v>97</v>
      </c>
      <c r="B103" s="67"/>
      <c r="C103" s="28">
        <f>SUM(C105:C109)</f>
        <v>3581</v>
      </c>
      <c r="D103" s="28">
        <f>SUM(D105:D109)</f>
        <v>1645</v>
      </c>
      <c r="E103" s="28">
        <f>SUM(E105:E109)</f>
        <v>1936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817</v>
      </c>
      <c r="D105" s="27">
        <v>379</v>
      </c>
      <c r="E105" s="40">
        <v>438</v>
      </c>
      <c r="F105" s="41"/>
      <c r="G105" s="39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722</v>
      </c>
      <c r="D106" s="27">
        <v>336</v>
      </c>
      <c r="E106" s="40">
        <v>386</v>
      </c>
      <c r="F106" s="41"/>
      <c r="G106" s="39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725</v>
      </c>
      <c r="D107" s="27">
        <v>320</v>
      </c>
      <c r="E107" s="40">
        <v>405</v>
      </c>
      <c r="F107" s="41"/>
      <c r="G107" s="39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704</v>
      </c>
      <c r="D108" s="57">
        <v>325</v>
      </c>
      <c r="E108" s="40">
        <v>379</v>
      </c>
      <c r="F108" s="38"/>
      <c r="G108" s="39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613</v>
      </c>
      <c r="D109" s="27">
        <v>285</v>
      </c>
      <c r="E109" s="27">
        <v>328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41"/>
      <c r="G110" s="39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44"/>
      <c r="G111" s="45"/>
      <c r="H111" s="30"/>
      <c r="I111" s="30"/>
      <c r="J111" s="30"/>
    </row>
    <row r="118" spans="5:6" ht="13.5">
      <c r="E118" s="82"/>
      <c r="F118" s="82"/>
    </row>
    <row r="124" spans="5:6" ht="13.5">
      <c r="E124" s="82">
        <v>18</v>
      </c>
      <c r="F124" s="82"/>
    </row>
  </sheetData>
  <mergeCells count="133">
    <mergeCell ref="C2:G2"/>
    <mergeCell ref="C64:G64"/>
    <mergeCell ref="A8:B8"/>
    <mergeCell ref="E6:E7"/>
    <mergeCell ref="F6:G7"/>
    <mergeCell ref="A6:B7"/>
    <mergeCell ref="C6:C7"/>
    <mergeCell ref="D6:D7"/>
    <mergeCell ref="A10:B10"/>
    <mergeCell ref="F10:G10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71:B71"/>
    <mergeCell ref="F71:G71"/>
    <mergeCell ref="A68:B69"/>
    <mergeCell ref="C68:C69"/>
    <mergeCell ref="D68:D69"/>
    <mergeCell ref="E68:E69"/>
    <mergeCell ref="F68:G69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9:B79"/>
    <mergeCell ref="F79:G79"/>
    <mergeCell ref="A81:B81"/>
    <mergeCell ref="F81:G81"/>
    <mergeCell ref="A82:B82"/>
    <mergeCell ref="F82:G82"/>
    <mergeCell ref="A83:B83"/>
    <mergeCell ref="F83:G83"/>
    <mergeCell ref="A84:B84"/>
    <mergeCell ref="F84:G84"/>
    <mergeCell ref="A85:B85"/>
    <mergeCell ref="F85:G85"/>
    <mergeCell ref="A87:B87"/>
    <mergeCell ref="F87:G87"/>
    <mergeCell ref="A89:B89"/>
    <mergeCell ref="A90:B90"/>
    <mergeCell ref="A91:B91"/>
    <mergeCell ref="A92:B92"/>
    <mergeCell ref="A93:B93"/>
    <mergeCell ref="A95:B95"/>
    <mergeCell ref="F95:G95"/>
    <mergeCell ref="A97:B97"/>
    <mergeCell ref="F97:G97"/>
    <mergeCell ref="A98:B98"/>
    <mergeCell ref="A99:B99"/>
    <mergeCell ref="F99:G99"/>
    <mergeCell ref="A100:B100"/>
    <mergeCell ref="A101:B101"/>
    <mergeCell ref="F101:G101"/>
    <mergeCell ref="A103:B103"/>
    <mergeCell ref="A105:B105"/>
    <mergeCell ref="A106:B106"/>
    <mergeCell ref="A107:B107"/>
    <mergeCell ref="A108:B108"/>
    <mergeCell ref="A109:B109"/>
    <mergeCell ref="F4:J4"/>
    <mergeCell ref="F66:J66"/>
    <mergeCell ref="H68:H69"/>
    <mergeCell ref="I68:I69"/>
    <mergeCell ref="J68:J69"/>
    <mergeCell ref="H6:H7"/>
    <mergeCell ref="E62:F62"/>
    <mergeCell ref="E124:F124"/>
    <mergeCell ref="E61:F61"/>
    <mergeCell ref="I6:I7"/>
    <mergeCell ref="J6:J7"/>
    <mergeCell ref="E56:F56"/>
    <mergeCell ref="E118:F118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8</v>
      </c>
      <c r="C2" s="83" t="s">
        <v>149</v>
      </c>
      <c r="D2" s="83"/>
      <c r="E2" s="83"/>
      <c r="F2" s="83"/>
      <c r="G2" s="83"/>
    </row>
    <row r="4" spans="1:10" ht="17.25">
      <c r="A4" s="6" t="s">
        <v>19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13</v>
      </c>
      <c r="B6" s="69"/>
      <c r="C6" s="76" t="s">
        <v>1</v>
      </c>
      <c r="D6" s="76" t="s">
        <v>4</v>
      </c>
      <c r="E6" s="76" t="s">
        <v>5</v>
      </c>
      <c r="F6" s="68" t="s">
        <v>13</v>
      </c>
      <c r="G6" s="69"/>
      <c r="H6" s="76" t="s">
        <v>1</v>
      </c>
      <c r="I6" s="76" t="s">
        <v>4</v>
      </c>
      <c r="J6" s="68" t="s">
        <v>5</v>
      </c>
    </row>
    <row r="7" spans="1:10" ht="13.5">
      <c r="A7" s="75"/>
      <c r="B7" s="71"/>
      <c r="C7" s="77"/>
      <c r="D7" s="77"/>
      <c r="E7" s="77"/>
      <c r="F7" s="70"/>
      <c r="G7" s="71"/>
      <c r="H7" s="77"/>
      <c r="I7" s="77"/>
      <c r="J7" s="70"/>
    </row>
    <row r="8" spans="1:10" ht="13.5">
      <c r="A8" s="80" t="s">
        <v>18</v>
      </c>
      <c r="B8" s="81"/>
      <c r="C8" s="55">
        <f>C10+C18+C26+C34+C42+H10+H18+H26+H34+H42+C71+C79+C87+C95+C103+H71+H79+H87</f>
        <v>108616</v>
      </c>
      <c r="D8" s="55">
        <f>D10+D18+D26+D34+D42+I10+I18+I26+I34+I42+D71+D79+D87+D95+D103+I71+I79+I87</f>
        <v>53205</v>
      </c>
      <c r="E8" s="55">
        <f>E10+E18+E26+E34+E42+J10+J18+J26+J34+J42+E71+E79+E87+E95+E103+J71+J79+J87</f>
        <v>55411</v>
      </c>
      <c r="F8" s="49"/>
      <c r="G8" s="48"/>
      <c r="H8" s="28"/>
      <c r="I8" s="28"/>
      <c r="J8" s="56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56"/>
    </row>
    <row r="10" spans="1:10" ht="13.5">
      <c r="A10" s="78" t="s">
        <v>31</v>
      </c>
      <c r="B10" s="67"/>
      <c r="C10" s="28">
        <f>SUM(C12:C16)</f>
        <v>4693</v>
      </c>
      <c r="D10" s="28">
        <f>SUM(D12:D16)</f>
        <v>2427</v>
      </c>
      <c r="E10" s="28">
        <f>SUM(E12:E16)</f>
        <v>2266</v>
      </c>
      <c r="F10" s="66" t="s">
        <v>99</v>
      </c>
      <c r="G10" s="67"/>
      <c r="H10" s="28">
        <f>SUM(H12:H16)</f>
        <v>8126</v>
      </c>
      <c r="I10" s="28">
        <f>SUM(I12:I16)</f>
        <v>4064</v>
      </c>
      <c r="J10" s="28">
        <f>SUM(J12:J16)</f>
        <v>4062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903</v>
      </c>
      <c r="D12" s="27">
        <v>467</v>
      </c>
      <c r="E12" s="40">
        <v>436</v>
      </c>
      <c r="F12" s="72">
        <v>25</v>
      </c>
      <c r="G12" s="73"/>
      <c r="H12" s="27">
        <f>I12+J12</f>
        <v>1539</v>
      </c>
      <c r="I12" s="27">
        <v>753</v>
      </c>
      <c r="J12" s="27">
        <v>786</v>
      </c>
    </row>
    <row r="13" spans="1:10" ht="13.5">
      <c r="A13" s="79">
        <v>1</v>
      </c>
      <c r="B13" s="73"/>
      <c r="C13" s="27">
        <f>D13+E13</f>
        <v>981</v>
      </c>
      <c r="D13" s="27">
        <v>504</v>
      </c>
      <c r="E13" s="40">
        <v>477</v>
      </c>
      <c r="F13" s="72">
        <v>26</v>
      </c>
      <c r="G13" s="73"/>
      <c r="H13" s="27">
        <f>I13+J13</f>
        <v>1507</v>
      </c>
      <c r="I13" s="27">
        <v>752</v>
      </c>
      <c r="J13" s="27">
        <v>755</v>
      </c>
    </row>
    <row r="14" spans="1:10" ht="13.5">
      <c r="A14" s="79">
        <v>2</v>
      </c>
      <c r="B14" s="73"/>
      <c r="C14" s="27">
        <f>D14+E14</f>
        <v>911</v>
      </c>
      <c r="D14" s="27">
        <v>452</v>
      </c>
      <c r="E14" s="40">
        <v>459</v>
      </c>
      <c r="F14" s="72">
        <v>27</v>
      </c>
      <c r="G14" s="73"/>
      <c r="H14" s="27">
        <f>I14+J14</f>
        <v>1590</v>
      </c>
      <c r="I14" s="27">
        <v>775</v>
      </c>
      <c r="J14" s="27">
        <v>815</v>
      </c>
    </row>
    <row r="15" spans="1:10" ht="13.5">
      <c r="A15" s="79">
        <v>3</v>
      </c>
      <c r="B15" s="73"/>
      <c r="C15" s="27">
        <f>D15+E15</f>
        <v>978</v>
      </c>
      <c r="D15" s="27">
        <v>511</v>
      </c>
      <c r="E15" s="40">
        <v>467</v>
      </c>
      <c r="F15" s="72">
        <v>28</v>
      </c>
      <c r="G15" s="73"/>
      <c r="H15" s="27">
        <f>I15+J15</f>
        <v>1697</v>
      </c>
      <c r="I15" s="27">
        <v>860</v>
      </c>
      <c r="J15" s="27">
        <v>837</v>
      </c>
    </row>
    <row r="16" spans="1:10" ht="13.5">
      <c r="A16" s="79">
        <v>4</v>
      </c>
      <c r="B16" s="73"/>
      <c r="C16" s="27">
        <f>D16+E16</f>
        <v>920</v>
      </c>
      <c r="D16" s="27">
        <v>493</v>
      </c>
      <c r="E16" s="40">
        <v>427</v>
      </c>
      <c r="F16" s="72">
        <v>29</v>
      </c>
      <c r="G16" s="73"/>
      <c r="H16" s="27">
        <f>I16+J16</f>
        <v>1793</v>
      </c>
      <c r="I16" s="27">
        <v>924</v>
      </c>
      <c r="J16" s="27">
        <v>869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4619</v>
      </c>
      <c r="D18" s="28">
        <f>SUM(D20:D24)</f>
        <v>2360</v>
      </c>
      <c r="E18" s="28">
        <f>SUM(E20:E24)</f>
        <v>2259</v>
      </c>
      <c r="F18" s="66" t="s">
        <v>100</v>
      </c>
      <c r="G18" s="67"/>
      <c r="H18" s="28">
        <f>SUM(H20:H24)</f>
        <v>9800</v>
      </c>
      <c r="I18" s="28">
        <f>SUM(I20:I24)</f>
        <v>5050</v>
      </c>
      <c r="J18" s="28">
        <f>SUM(J20:J24)</f>
        <v>4750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931</v>
      </c>
      <c r="D20" s="27">
        <v>475</v>
      </c>
      <c r="E20" s="40">
        <v>456</v>
      </c>
      <c r="F20" s="72">
        <v>30</v>
      </c>
      <c r="G20" s="73"/>
      <c r="H20" s="27">
        <f>I20+J20</f>
        <v>1938</v>
      </c>
      <c r="I20" s="27">
        <v>999</v>
      </c>
      <c r="J20" s="27">
        <v>939</v>
      </c>
    </row>
    <row r="21" spans="1:10" ht="13.5">
      <c r="A21" s="79">
        <v>6</v>
      </c>
      <c r="B21" s="73"/>
      <c r="C21" s="27">
        <f>D21+E21</f>
        <v>917</v>
      </c>
      <c r="D21" s="27">
        <v>455</v>
      </c>
      <c r="E21" s="40">
        <v>462</v>
      </c>
      <c r="F21" s="72">
        <v>31</v>
      </c>
      <c r="G21" s="73"/>
      <c r="H21" s="27">
        <f>I21+J21</f>
        <v>2012</v>
      </c>
      <c r="I21" s="27">
        <v>1037</v>
      </c>
      <c r="J21" s="27">
        <v>975</v>
      </c>
    </row>
    <row r="22" spans="1:10" ht="13.5">
      <c r="A22" s="79">
        <v>7</v>
      </c>
      <c r="B22" s="73"/>
      <c r="C22" s="27">
        <f>D22+E22</f>
        <v>980</v>
      </c>
      <c r="D22" s="27">
        <v>505</v>
      </c>
      <c r="E22" s="40">
        <v>475</v>
      </c>
      <c r="F22" s="72">
        <v>32</v>
      </c>
      <c r="G22" s="73"/>
      <c r="H22" s="27">
        <f>I22+J22</f>
        <v>1980</v>
      </c>
      <c r="I22" s="27">
        <v>1046</v>
      </c>
      <c r="J22" s="27">
        <v>934</v>
      </c>
    </row>
    <row r="23" spans="1:10" ht="13.5">
      <c r="A23" s="79">
        <v>8</v>
      </c>
      <c r="B23" s="73"/>
      <c r="C23" s="27">
        <f>D23+E23</f>
        <v>908</v>
      </c>
      <c r="D23" s="27">
        <v>457</v>
      </c>
      <c r="E23" s="40">
        <v>451</v>
      </c>
      <c r="F23" s="72">
        <v>33</v>
      </c>
      <c r="G23" s="73"/>
      <c r="H23" s="27">
        <f>I23+J23</f>
        <v>1958</v>
      </c>
      <c r="I23" s="27">
        <v>1001</v>
      </c>
      <c r="J23" s="27">
        <v>957</v>
      </c>
    </row>
    <row r="24" spans="1:10" ht="13.5">
      <c r="A24" s="79">
        <v>9</v>
      </c>
      <c r="B24" s="73"/>
      <c r="C24" s="27">
        <f>D24+E24</f>
        <v>883</v>
      </c>
      <c r="D24" s="27">
        <v>468</v>
      </c>
      <c r="E24" s="40">
        <v>415</v>
      </c>
      <c r="F24" s="72">
        <v>34</v>
      </c>
      <c r="G24" s="73"/>
      <c r="H24" s="27">
        <f>I24+J24</f>
        <v>1912</v>
      </c>
      <c r="I24" s="27">
        <v>967</v>
      </c>
      <c r="J24" s="27">
        <v>945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101</v>
      </c>
      <c r="B26" s="67"/>
      <c r="C26" s="28">
        <f>SUM(C28:C32)</f>
        <v>4565</v>
      </c>
      <c r="D26" s="28">
        <f>SUM(D28:D32)</f>
        <v>2321</v>
      </c>
      <c r="E26" s="28">
        <f>SUM(E28:E32)</f>
        <v>2244</v>
      </c>
      <c r="F26" s="66" t="s">
        <v>102</v>
      </c>
      <c r="G26" s="67"/>
      <c r="H26" s="28">
        <f>SUM(H28:H32)</f>
        <v>8428</v>
      </c>
      <c r="I26" s="28">
        <f>SUM(I28:I32)</f>
        <v>4356</v>
      </c>
      <c r="J26" s="28">
        <f>SUM(J28:J32)</f>
        <v>4072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898</v>
      </c>
      <c r="D28" s="27">
        <v>486</v>
      </c>
      <c r="E28" s="40">
        <v>412</v>
      </c>
      <c r="F28" s="72">
        <v>35</v>
      </c>
      <c r="G28" s="73"/>
      <c r="H28" s="27">
        <f>I28+J28</f>
        <v>1867</v>
      </c>
      <c r="I28" s="27">
        <v>958</v>
      </c>
      <c r="J28" s="27">
        <v>909</v>
      </c>
    </row>
    <row r="29" spans="1:10" ht="13.5">
      <c r="A29" s="79">
        <v>11</v>
      </c>
      <c r="B29" s="73"/>
      <c r="C29" s="27">
        <f>D29+E29</f>
        <v>984</v>
      </c>
      <c r="D29" s="27">
        <v>471</v>
      </c>
      <c r="E29" s="40">
        <v>513</v>
      </c>
      <c r="F29" s="72">
        <v>36</v>
      </c>
      <c r="G29" s="73"/>
      <c r="H29" s="27">
        <f>I29+J29</f>
        <v>1877</v>
      </c>
      <c r="I29" s="27">
        <v>986</v>
      </c>
      <c r="J29" s="27">
        <v>891</v>
      </c>
    </row>
    <row r="30" spans="1:10" ht="13.5">
      <c r="A30" s="79">
        <v>12</v>
      </c>
      <c r="B30" s="73"/>
      <c r="C30" s="27">
        <f>D30+E30</f>
        <v>888</v>
      </c>
      <c r="D30" s="27">
        <v>487</v>
      </c>
      <c r="E30" s="40">
        <v>401</v>
      </c>
      <c r="F30" s="72">
        <v>37</v>
      </c>
      <c r="G30" s="73"/>
      <c r="H30" s="27">
        <f>I30+J30</f>
        <v>1704</v>
      </c>
      <c r="I30" s="27">
        <v>862</v>
      </c>
      <c r="J30" s="27">
        <v>842</v>
      </c>
    </row>
    <row r="31" spans="1:10" ht="13.5">
      <c r="A31" s="79">
        <v>13</v>
      </c>
      <c r="B31" s="73"/>
      <c r="C31" s="27">
        <f>D31+E31</f>
        <v>884</v>
      </c>
      <c r="D31" s="27">
        <v>432</v>
      </c>
      <c r="E31" s="40">
        <v>452</v>
      </c>
      <c r="F31" s="72">
        <v>38</v>
      </c>
      <c r="G31" s="73"/>
      <c r="H31" s="27">
        <f>I31+J31</f>
        <v>1705</v>
      </c>
      <c r="I31" s="27">
        <v>889</v>
      </c>
      <c r="J31" s="27">
        <v>816</v>
      </c>
    </row>
    <row r="32" spans="1:10" ht="13.5">
      <c r="A32" s="79">
        <v>14</v>
      </c>
      <c r="B32" s="73"/>
      <c r="C32" s="27">
        <f>D32+E32</f>
        <v>911</v>
      </c>
      <c r="D32" s="27">
        <v>445</v>
      </c>
      <c r="E32" s="40">
        <v>466</v>
      </c>
      <c r="F32" s="72">
        <v>39</v>
      </c>
      <c r="G32" s="73"/>
      <c r="H32" s="27">
        <f>I32+J32</f>
        <v>1275</v>
      </c>
      <c r="I32" s="27">
        <v>661</v>
      </c>
      <c r="J32" s="27">
        <v>614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103</v>
      </c>
      <c r="B34" s="67"/>
      <c r="C34" s="28">
        <f>SUM(C36:C40)</f>
        <v>4860</v>
      </c>
      <c r="D34" s="28">
        <f>SUM(D36:D40)</f>
        <v>2462</v>
      </c>
      <c r="E34" s="28">
        <f>SUM(E36:E40)</f>
        <v>2398</v>
      </c>
      <c r="F34" s="66" t="s">
        <v>104</v>
      </c>
      <c r="G34" s="67"/>
      <c r="H34" s="28">
        <f>SUM(H36:H40)</f>
        <v>6853</v>
      </c>
      <c r="I34" s="28">
        <f>SUM(I36:I40)</f>
        <v>3486</v>
      </c>
      <c r="J34" s="28">
        <f>SUM(J36:J40)</f>
        <v>3367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860</v>
      </c>
      <c r="D36" s="27">
        <v>421</v>
      </c>
      <c r="E36" s="40">
        <v>439</v>
      </c>
      <c r="F36" s="72">
        <v>40</v>
      </c>
      <c r="G36" s="73"/>
      <c r="H36" s="27">
        <f>I36+J36</f>
        <v>1600</v>
      </c>
      <c r="I36" s="27">
        <v>812</v>
      </c>
      <c r="J36" s="27">
        <v>788</v>
      </c>
    </row>
    <row r="37" spans="1:10" ht="13.5">
      <c r="A37" s="79">
        <v>16</v>
      </c>
      <c r="B37" s="73"/>
      <c r="C37" s="27">
        <f>D37+E37</f>
        <v>949</v>
      </c>
      <c r="D37" s="27">
        <v>482</v>
      </c>
      <c r="E37" s="40">
        <v>467</v>
      </c>
      <c r="F37" s="72">
        <v>41</v>
      </c>
      <c r="G37" s="73"/>
      <c r="H37" s="27">
        <f>I37+J37</f>
        <v>1426</v>
      </c>
      <c r="I37" s="27">
        <v>743</v>
      </c>
      <c r="J37" s="27">
        <v>683</v>
      </c>
    </row>
    <row r="38" spans="1:10" ht="13.5">
      <c r="A38" s="79">
        <v>17</v>
      </c>
      <c r="B38" s="73"/>
      <c r="C38" s="27">
        <f>D38+E38</f>
        <v>982</v>
      </c>
      <c r="D38" s="27">
        <v>517</v>
      </c>
      <c r="E38" s="40">
        <v>465</v>
      </c>
      <c r="F38" s="72">
        <v>42</v>
      </c>
      <c r="G38" s="73"/>
      <c r="H38" s="27">
        <f>I38+J38</f>
        <v>1350</v>
      </c>
      <c r="I38" s="27">
        <v>688</v>
      </c>
      <c r="J38" s="27">
        <v>662</v>
      </c>
    </row>
    <row r="39" spans="1:10" ht="13.5">
      <c r="A39" s="79">
        <v>18</v>
      </c>
      <c r="B39" s="73"/>
      <c r="C39" s="27">
        <f>D39+E39</f>
        <v>983</v>
      </c>
      <c r="D39" s="27">
        <v>502</v>
      </c>
      <c r="E39" s="40">
        <v>481</v>
      </c>
      <c r="F39" s="72">
        <v>43</v>
      </c>
      <c r="G39" s="73"/>
      <c r="H39" s="27">
        <f>I39+J39</f>
        <v>1258</v>
      </c>
      <c r="I39" s="27">
        <v>619</v>
      </c>
      <c r="J39" s="27">
        <v>639</v>
      </c>
    </row>
    <row r="40" spans="1:10" ht="13.5">
      <c r="A40" s="79">
        <v>19</v>
      </c>
      <c r="B40" s="73"/>
      <c r="C40" s="27">
        <f>D40+E40</f>
        <v>1086</v>
      </c>
      <c r="D40" s="27">
        <v>540</v>
      </c>
      <c r="E40" s="40">
        <v>546</v>
      </c>
      <c r="F40" s="72">
        <v>44</v>
      </c>
      <c r="G40" s="73"/>
      <c r="H40" s="27">
        <f>I40+J40</f>
        <v>1219</v>
      </c>
      <c r="I40" s="27">
        <v>624</v>
      </c>
      <c r="J40" s="27">
        <v>595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8" t="s">
        <v>39</v>
      </c>
      <c r="B42" s="67"/>
      <c r="C42" s="28">
        <f>SUM(C44:C48)</f>
        <v>6300</v>
      </c>
      <c r="D42" s="28">
        <f>SUM(D44:D48)</f>
        <v>3127</v>
      </c>
      <c r="E42" s="28">
        <f>SUM(E44:E48)</f>
        <v>3173</v>
      </c>
      <c r="F42" s="66" t="s">
        <v>105</v>
      </c>
      <c r="G42" s="67"/>
      <c r="H42" s="28">
        <f>SUM(H44:H48)</f>
        <v>6014</v>
      </c>
      <c r="I42" s="28">
        <f>SUM(I44:I48)</f>
        <v>3039</v>
      </c>
      <c r="J42" s="28">
        <f>SUM(J44:J48)</f>
        <v>2975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1092</v>
      </c>
      <c r="D44" s="27">
        <v>544</v>
      </c>
      <c r="E44" s="40">
        <v>548</v>
      </c>
      <c r="F44" s="72">
        <v>45</v>
      </c>
      <c r="G44" s="73"/>
      <c r="H44" s="27">
        <f>I44+J44</f>
        <v>1242</v>
      </c>
      <c r="I44" s="27">
        <v>612</v>
      </c>
      <c r="J44" s="27">
        <v>630</v>
      </c>
    </row>
    <row r="45" spans="1:10" ht="13.5">
      <c r="A45" s="79">
        <v>21</v>
      </c>
      <c r="B45" s="73"/>
      <c r="C45" s="27">
        <f>D45+E45</f>
        <v>1228</v>
      </c>
      <c r="D45" s="27">
        <v>606</v>
      </c>
      <c r="E45" s="40">
        <v>622</v>
      </c>
      <c r="F45" s="72">
        <v>46</v>
      </c>
      <c r="G45" s="73"/>
      <c r="H45" s="27">
        <f>I45+J45</f>
        <v>1190</v>
      </c>
      <c r="I45" s="27">
        <v>600</v>
      </c>
      <c r="J45" s="27">
        <v>590</v>
      </c>
    </row>
    <row r="46" spans="1:10" ht="13.5">
      <c r="A46" s="79">
        <v>22</v>
      </c>
      <c r="B46" s="73"/>
      <c r="C46" s="27">
        <f>D46+E46</f>
        <v>1316</v>
      </c>
      <c r="D46" s="57">
        <v>650</v>
      </c>
      <c r="E46" s="40">
        <v>666</v>
      </c>
      <c r="F46" s="72">
        <v>47</v>
      </c>
      <c r="G46" s="73"/>
      <c r="H46" s="27">
        <f>I46+J46</f>
        <v>1256</v>
      </c>
      <c r="I46" s="27">
        <v>630</v>
      </c>
      <c r="J46" s="27">
        <v>626</v>
      </c>
    </row>
    <row r="47" spans="1:10" ht="13.5">
      <c r="A47" s="79">
        <v>23</v>
      </c>
      <c r="B47" s="73"/>
      <c r="C47" s="27">
        <f>D47+E47</f>
        <v>1335</v>
      </c>
      <c r="D47" s="27">
        <v>641</v>
      </c>
      <c r="E47" s="27">
        <v>694</v>
      </c>
      <c r="F47" s="72">
        <v>48</v>
      </c>
      <c r="G47" s="73"/>
      <c r="H47" s="27">
        <f>I47+J47</f>
        <v>1133</v>
      </c>
      <c r="I47" s="27">
        <v>595</v>
      </c>
      <c r="J47" s="27">
        <v>538</v>
      </c>
    </row>
    <row r="48" spans="1:10" ht="13.5">
      <c r="A48" s="79">
        <v>24</v>
      </c>
      <c r="B48" s="73"/>
      <c r="C48" s="27">
        <f>D48+E48</f>
        <v>1329</v>
      </c>
      <c r="D48" s="57">
        <v>686</v>
      </c>
      <c r="E48" s="40">
        <v>643</v>
      </c>
      <c r="F48" s="72">
        <v>49</v>
      </c>
      <c r="G48" s="73"/>
      <c r="H48" s="27">
        <f>I48+J48</f>
        <v>1193</v>
      </c>
      <c r="I48" s="27">
        <v>602</v>
      </c>
      <c r="J48" s="27">
        <v>591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0" spans="1:2" ht="13.5">
      <c r="A50" s="50"/>
      <c r="B50" s="50"/>
    </row>
    <row r="58" spans="5:6" ht="13.5">
      <c r="E58" s="82"/>
      <c r="F58" s="82"/>
    </row>
    <row r="61" spans="5:6" ht="13.5">
      <c r="E61" s="82"/>
      <c r="F61" s="82"/>
    </row>
    <row r="62" spans="5:6" ht="13.5">
      <c r="E62" s="82">
        <v>19</v>
      </c>
      <c r="F62" s="82"/>
    </row>
    <row r="63" spans="5:6" ht="13.5">
      <c r="E63" s="46"/>
      <c r="F63" s="46"/>
    </row>
    <row r="64" spans="2:7" ht="17.25">
      <c r="B64" s="6" t="s">
        <v>8</v>
      </c>
      <c r="C64" s="83" t="s">
        <v>149</v>
      </c>
      <c r="D64" s="83"/>
      <c r="E64" s="83"/>
      <c r="F64" s="83"/>
      <c r="G64" s="83"/>
    </row>
    <row r="66" spans="1:10" ht="17.25">
      <c r="A66" s="6" t="s">
        <v>20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13</v>
      </c>
      <c r="B68" s="69"/>
      <c r="C68" s="76" t="s">
        <v>1</v>
      </c>
      <c r="D68" s="76" t="s">
        <v>4</v>
      </c>
      <c r="E68" s="76" t="s">
        <v>5</v>
      </c>
      <c r="F68" s="68" t="s">
        <v>13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7"/>
      <c r="D69" s="77"/>
      <c r="E69" s="77"/>
      <c r="F69" s="70"/>
      <c r="G69" s="71"/>
      <c r="H69" s="77"/>
      <c r="I69" s="77"/>
      <c r="J69" s="70"/>
    </row>
    <row r="70" spans="1:10" ht="13.5">
      <c r="A70" s="10"/>
      <c r="B70" s="4"/>
      <c r="C70" s="42"/>
      <c r="D70" s="42"/>
      <c r="E70" s="43"/>
      <c r="F70" s="41"/>
      <c r="G70" s="39"/>
      <c r="H70" s="25"/>
      <c r="I70" s="25"/>
      <c r="J70" s="25"/>
    </row>
    <row r="71" spans="1:10" ht="13.5">
      <c r="A71" s="78" t="s">
        <v>106</v>
      </c>
      <c r="B71" s="67"/>
      <c r="C71" s="28">
        <f>SUM(C73:C77)</f>
        <v>7114</v>
      </c>
      <c r="D71" s="28">
        <f>SUM(D73:D77)</f>
        <v>3542</v>
      </c>
      <c r="E71" s="28">
        <f>SUM(E73:E77)</f>
        <v>3572</v>
      </c>
      <c r="F71" s="66" t="s">
        <v>107</v>
      </c>
      <c r="G71" s="67"/>
      <c r="H71" s="28">
        <f>SUM(H73:H77)</f>
        <v>3789</v>
      </c>
      <c r="I71" s="28">
        <f>SUM(I73:I77)</f>
        <v>1627</v>
      </c>
      <c r="J71" s="28">
        <f>SUM(J73:J77)</f>
        <v>2162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1240</v>
      </c>
      <c r="D73" s="27">
        <v>607</v>
      </c>
      <c r="E73" s="40">
        <v>633</v>
      </c>
      <c r="F73" s="72">
        <v>75</v>
      </c>
      <c r="G73" s="73"/>
      <c r="H73" s="27">
        <f>I73+J73</f>
        <v>806</v>
      </c>
      <c r="I73" s="27">
        <v>370</v>
      </c>
      <c r="J73" s="27">
        <v>436</v>
      </c>
    </row>
    <row r="74" spans="1:10" ht="13.5">
      <c r="A74" s="79">
        <v>51</v>
      </c>
      <c r="B74" s="73"/>
      <c r="C74" s="27">
        <f>D74+E74</f>
        <v>1274</v>
      </c>
      <c r="D74" s="27">
        <v>652</v>
      </c>
      <c r="E74" s="40">
        <v>622</v>
      </c>
      <c r="F74" s="72">
        <v>76</v>
      </c>
      <c r="G74" s="73"/>
      <c r="H74" s="27">
        <f>I74+J74</f>
        <v>834</v>
      </c>
      <c r="I74" s="27">
        <v>343</v>
      </c>
      <c r="J74" s="27">
        <v>491</v>
      </c>
    </row>
    <row r="75" spans="1:10" ht="13.5">
      <c r="A75" s="79">
        <v>52</v>
      </c>
      <c r="B75" s="73"/>
      <c r="C75" s="27">
        <f>D75+E75</f>
        <v>1336</v>
      </c>
      <c r="D75" s="27">
        <v>648</v>
      </c>
      <c r="E75" s="40">
        <v>688</v>
      </c>
      <c r="F75" s="72">
        <v>77</v>
      </c>
      <c r="G75" s="73"/>
      <c r="H75" s="27">
        <f>I75+J75</f>
        <v>760</v>
      </c>
      <c r="I75" s="27">
        <v>336</v>
      </c>
      <c r="J75" s="27">
        <v>424</v>
      </c>
    </row>
    <row r="76" spans="1:10" ht="13.5">
      <c r="A76" s="79">
        <v>53</v>
      </c>
      <c r="B76" s="73"/>
      <c r="C76" s="27">
        <f>D76+E76</f>
        <v>1540</v>
      </c>
      <c r="D76" s="27">
        <v>771</v>
      </c>
      <c r="E76" s="40">
        <v>769</v>
      </c>
      <c r="F76" s="72">
        <v>78</v>
      </c>
      <c r="G76" s="73"/>
      <c r="H76" s="27">
        <f>I76+J76</f>
        <v>714</v>
      </c>
      <c r="I76" s="27">
        <v>297</v>
      </c>
      <c r="J76" s="27">
        <v>417</v>
      </c>
    </row>
    <row r="77" spans="1:10" ht="13.5">
      <c r="A77" s="79">
        <v>54</v>
      </c>
      <c r="B77" s="73"/>
      <c r="C77" s="27">
        <f>D77+E77</f>
        <v>1724</v>
      </c>
      <c r="D77" s="27">
        <v>864</v>
      </c>
      <c r="E77" s="40">
        <v>860</v>
      </c>
      <c r="F77" s="72">
        <v>79</v>
      </c>
      <c r="G77" s="73"/>
      <c r="H77" s="27">
        <f>I77+J77</f>
        <v>675</v>
      </c>
      <c r="I77" s="27">
        <v>281</v>
      </c>
      <c r="J77" s="27">
        <v>394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109</v>
      </c>
      <c r="B79" s="67"/>
      <c r="C79" s="28">
        <f>SUM(C81:C85)</f>
        <v>9112</v>
      </c>
      <c r="D79" s="28">
        <f>SUM(D81:D85)</f>
        <v>4516</v>
      </c>
      <c r="E79" s="28">
        <f>SUM(E81:E85)</f>
        <v>4596</v>
      </c>
      <c r="F79" s="66" t="s">
        <v>108</v>
      </c>
      <c r="G79" s="67"/>
      <c r="H79" s="28">
        <f>SUM(H81:H85)</f>
        <v>2388</v>
      </c>
      <c r="I79" s="28">
        <f>SUM(I81:I85)</f>
        <v>788</v>
      </c>
      <c r="J79" s="28">
        <f>SUM(J81:J85)</f>
        <v>1600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1736</v>
      </c>
      <c r="D81" s="27">
        <v>867</v>
      </c>
      <c r="E81" s="40">
        <v>869</v>
      </c>
      <c r="F81" s="72">
        <v>80</v>
      </c>
      <c r="G81" s="73"/>
      <c r="H81" s="27">
        <f>I81+J81</f>
        <v>624</v>
      </c>
      <c r="I81" s="27">
        <v>237</v>
      </c>
      <c r="J81" s="27">
        <v>387</v>
      </c>
    </row>
    <row r="82" spans="1:10" ht="13.5">
      <c r="A82" s="79">
        <v>56</v>
      </c>
      <c r="B82" s="73"/>
      <c r="C82" s="27">
        <f>D82+E82</f>
        <v>2072</v>
      </c>
      <c r="D82" s="27">
        <v>1025</v>
      </c>
      <c r="E82" s="40">
        <v>1047</v>
      </c>
      <c r="F82" s="72">
        <v>81</v>
      </c>
      <c r="G82" s="73"/>
      <c r="H82" s="27">
        <f>I82+J82</f>
        <v>513</v>
      </c>
      <c r="I82" s="27">
        <v>187</v>
      </c>
      <c r="J82" s="27">
        <v>326</v>
      </c>
    </row>
    <row r="83" spans="1:10" ht="13.5">
      <c r="A83" s="79">
        <v>57</v>
      </c>
      <c r="B83" s="73"/>
      <c r="C83" s="27">
        <f>D83+E83</f>
        <v>2086</v>
      </c>
      <c r="D83" s="27">
        <v>1060</v>
      </c>
      <c r="E83" s="40">
        <v>1026</v>
      </c>
      <c r="F83" s="72">
        <v>82</v>
      </c>
      <c r="G83" s="73"/>
      <c r="H83" s="27">
        <f>I83+J83</f>
        <v>443</v>
      </c>
      <c r="I83" s="27">
        <v>137</v>
      </c>
      <c r="J83" s="27">
        <v>306</v>
      </c>
    </row>
    <row r="84" spans="1:10" ht="13.5">
      <c r="A84" s="79">
        <v>58</v>
      </c>
      <c r="B84" s="73"/>
      <c r="C84" s="27">
        <f>D84+E84</f>
        <v>2006</v>
      </c>
      <c r="D84" s="27">
        <v>977</v>
      </c>
      <c r="E84" s="40">
        <v>1029</v>
      </c>
      <c r="F84" s="72">
        <v>83</v>
      </c>
      <c r="G84" s="73"/>
      <c r="H84" s="27">
        <f>I84+J84</f>
        <v>441</v>
      </c>
      <c r="I84" s="27">
        <v>121</v>
      </c>
      <c r="J84" s="27">
        <v>320</v>
      </c>
    </row>
    <row r="85" spans="1:10" ht="13.5">
      <c r="A85" s="79">
        <v>59</v>
      </c>
      <c r="B85" s="73"/>
      <c r="C85" s="27">
        <f>D85+E85</f>
        <v>1212</v>
      </c>
      <c r="D85" s="27">
        <v>587</v>
      </c>
      <c r="E85" s="40">
        <v>625</v>
      </c>
      <c r="F85" s="72">
        <v>84</v>
      </c>
      <c r="G85" s="73"/>
      <c r="H85" s="27">
        <f>I85+J85</f>
        <v>367</v>
      </c>
      <c r="I85" s="27">
        <v>106</v>
      </c>
      <c r="J85" s="27">
        <v>261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110</v>
      </c>
      <c r="B87" s="67"/>
      <c r="C87" s="28">
        <f>SUM(C89:C93)</f>
        <v>7968</v>
      </c>
      <c r="D87" s="28">
        <f>SUM(D89:D93)</f>
        <v>3901</v>
      </c>
      <c r="E87" s="28">
        <f>SUM(E89:E93)</f>
        <v>4067</v>
      </c>
      <c r="F87" s="66" t="s">
        <v>46</v>
      </c>
      <c r="G87" s="67"/>
      <c r="H87" s="28">
        <f>I87+J87</f>
        <v>2022</v>
      </c>
      <c r="I87" s="28">
        <v>574</v>
      </c>
      <c r="J87" s="28">
        <v>1448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1288</v>
      </c>
      <c r="D89" s="27">
        <v>623</v>
      </c>
      <c r="E89" s="40">
        <v>665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1703</v>
      </c>
      <c r="D90" s="27">
        <v>851</v>
      </c>
      <c r="E90" s="40">
        <v>852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1623</v>
      </c>
      <c r="D91" s="27">
        <v>760</v>
      </c>
      <c r="E91" s="40">
        <v>863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1618</v>
      </c>
      <c r="D92" s="27">
        <v>793</v>
      </c>
      <c r="E92" s="40">
        <v>825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1736</v>
      </c>
      <c r="D93" s="27">
        <v>874</v>
      </c>
      <c r="E93" s="40">
        <v>862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8" t="s">
        <v>111</v>
      </c>
      <c r="B95" s="67"/>
      <c r="C95" s="28">
        <f>SUM(C97:C101)</f>
        <v>6667</v>
      </c>
      <c r="D95" s="28">
        <f>SUM(D97:D101)</f>
        <v>3192</v>
      </c>
      <c r="E95" s="28">
        <f>SUM(E97:E101)</f>
        <v>3475</v>
      </c>
      <c r="F95" s="66" t="s">
        <v>29</v>
      </c>
      <c r="G95" s="67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1420</v>
      </c>
      <c r="D97" s="27">
        <v>681</v>
      </c>
      <c r="E97" s="40">
        <v>739</v>
      </c>
      <c r="F97" s="66" t="s">
        <v>113</v>
      </c>
      <c r="G97" s="67"/>
      <c r="H97" s="28">
        <f>C10+C18+C26</f>
        <v>13877</v>
      </c>
      <c r="I97" s="28">
        <f>D10+D18+D26</f>
        <v>7108</v>
      </c>
      <c r="J97" s="28">
        <f>E10+E18+E26</f>
        <v>6769</v>
      </c>
    </row>
    <row r="98" spans="1:10" ht="13.5">
      <c r="A98" s="79">
        <v>66</v>
      </c>
      <c r="B98" s="73"/>
      <c r="C98" s="27">
        <f>D98+E98</f>
        <v>1255</v>
      </c>
      <c r="D98" s="27">
        <v>599</v>
      </c>
      <c r="E98" s="40">
        <v>656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1353</v>
      </c>
      <c r="D99" s="27">
        <v>684</v>
      </c>
      <c r="E99" s="40">
        <v>669</v>
      </c>
      <c r="F99" s="66" t="s">
        <v>114</v>
      </c>
      <c r="G99" s="67"/>
      <c r="H99" s="28">
        <f>C34+C42+H10+H18+H26+H34+H42+C71+C79+C87</f>
        <v>74575</v>
      </c>
      <c r="I99" s="28">
        <f>D34+D42+I10+I18+I26+I34+I42+D71+D79+D87</f>
        <v>37543</v>
      </c>
      <c r="J99" s="28">
        <f>E34+E42+J10+J18+J26+J34+J42+E71+E79+E87</f>
        <v>37032</v>
      </c>
    </row>
    <row r="100" spans="1:10" ht="13.5">
      <c r="A100" s="79">
        <v>68</v>
      </c>
      <c r="B100" s="73"/>
      <c r="C100" s="27">
        <f>D100+E100</f>
        <v>1317</v>
      </c>
      <c r="D100" s="27">
        <v>628</v>
      </c>
      <c r="E100" s="40">
        <v>689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1322</v>
      </c>
      <c r="D101" s="27">
        <v>600</v>
      </c>
      <c r="E101" s="40">
        <v>722</v>
      </c>
      <c r="F101" s="66" t="s">
        <v>50</v>
      </c>
      <c r="G101" s="67"/>
      <c r="H101" s="28">
        <f>C95+C103+H71+H79+H87</f>
        <v>20164</v>
      </c>
      <c r="I101" s="28">
        <f>D95+D103+I71+I79+I87</f>
        <v>8554</v>
      </c>
      <c r="J101" s="28">
        <f>E95+E103+J71+J79+J87</f>
        <v>11610</v>
      </c>
    </row>
    <row r="102" spans="1:10" ht="13.5">
      <c r="A102" s="32"/>
      <c r="B102" s="24"/>
      <c r="C102" s="25"/>
      <c r="D102" s="25"/>
      <c r="E102" s="26"/>
      <c r="F102" s="49"/>
      <c r="G102" s="48"/>
      <c r="H102" s="28"/>
      <c r="I102" s="28"/>
      <c r="J102" s="28"/>
    </row>
    <row r="103" spans="1:10" ht="13.5">
      <c r="A103" s="78" t="s">
        <v>112</v>
      </c>
      <c r="B103" s="67"/>
      <c r="C103" s="28">
        <f>SUM(C105:C109)</f>
        <v>5298</v>
      </c>
      <c r="D103" s="28">
        <f>SUM(D105:D109)</f>
        <v>2373</v>
      </c>
      <c r="E103" s="28">
        <f>SUM(E105:E109)</f>
        <v>2925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1209</v>
      </c>
      <c r="D105" s="27">
        <v>558</v>
      </c>
      <c r="E105" s="40">
        <v>651</v>
      </c>
      <c r="F105" s="41"/>
      <c r="G105" s="39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1068</v>
      </c>
      <c r="D106" s="27">
        <v>483</v>
      </c>
      <c r="E106" s="40">
        <v>585</v>
      </c>
      <c r="F106" s="41"/>
      <c r="G106" s="39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1031</v>
      </c>
      <c r="D107" s="27">
        <v>464</v>
      </c>
      <c r="E107" s="40">
        <v>567</v>
      </c>
      <c r="F107" s="41"/>
      <c r="G107" s="39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1076</v>
      </c>
      <c r="D108" s="57">
        <v>460</v>
      </c>
      <c r="E108" s="40">
        <v>616</v>
      </c>
      <c r="F108" s="38"/>
      <c r="G108" s="39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914</v>
      </c>
      <c r="D109" s="27">
        <v>408</v>
      </c>
      <c r="E109" s="27">
        <v>506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41"/>
      <c r="G110" s="39"/>
      <c r="H110" s="13"/>
      <c r="I110" s="13"/>
      <c r="J110" s="13"/>
    </row>
    <row r="111" spans="1:10" ht="13.5">
      <c r="A111" s="33"/>
      <c r="B111" s="34"/>
      <c r="C111" s="29"/>
      <c r="D111" s="30"/>
      <c r="E111" s="31"/>
      <c r="F111" s="44"/>
      <c r="G111" s="45"/>
      <c r="H111" s="16"/>
      <c r="I111" s="16"/>
      <c r="J111" s="16"/>
    </row>
    <row r="118" spans="5:6" ht="13.5">
      <c r="E118" s="82"/>
      <c r="F118" s="82"/>
    </row>
    <row r="124" spans="5:6" ht="13.5">
      <c r="E124" s="82">
        <v>20</v>
      </c>
      <c r="F124" s="82"/>
    </row>
  </sheetData>
  <mergeCells count="133">
    <mergeCell ref="I6:I7"/>
    <mergeCell ref="J6:J7"/>
    <mergeCell ref="H6:H7"/>
    <mergeCell ref="D6:D7"/>
    <mergeCell ref="E6:E7"/>
    <mergeCell ref="F6:G7"/>
    <mergeCell ref="A15:B15"/>
    <mergeCell ref="F15:G15"/>
    <mergeCell ref="C2:G2"/>
    <mergeCell ref="C64:G64"/>
    <mergeCell ref="F4:J4"/>
    <mergeCell ref="A13:B13"/>
    <mergeCell ref="F13:G13"/>
    <mergeCell ref="A14:B14"/>
    <mergeCell ref="F14:G14"/>
    <mergeCell ref="A6:B7"/>
    <mergeCell ref="C6:C7"/>
    <mergeCell ref="A12:B12"/>
    <mergeCell ref="F12:G12"/>
    <mergeCell ref="A8:B8"/>
    <mergeCell ref="A10:B10"/>
    <mergeCell ref="F10:G10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71:B71"/>
    <mergeCell ref="F71:G71"/>
    <mergeCell ref="H68:H69"/>
    <mergeCell ref="A48:B48"/>
    <mergeCell ref="F48:G48"/>
    <mergeCell ref="A68:B69"/>
    <mergeCell ref="C68:C69"/>
    <mergeCell ref="D68:D69"/>
    <mergeCell ref="E68:E69"/>
    <mergeCell ref="F68:G69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9:B79"/>
    <mergeCell ref="F79:G79"/>
    <mergeCell ref="A81:B81"/>
    <mergeCell ref="F81:G81"/>
    <mergeCell ref="A82:B82"/>
    <mergeCell ref="F82:G82"/>
    <mergeCell ref="A83:B83"/>
    <mergeCell ref="F83:G83"/>
    <mergeCell ref="A84:B84"/>
    <mergeCell ref="F84:G84"/>
    <mergeCell ref="A85:B85"/>
    <mergeCell ref="F85:G85"/>
    <mergeCell ref="A87:B87"/>
    <mergeCell ref="F87:G87"/>
    <mergeCell ref="A89:B89"/>
    <mergeCell ref="A90:B90"/>
    <mergeCell ref="A91:B91"/>
    <mergeCell ref="A92:B92"/>
    <mergeCell ref="A93:B93"/>
    <mergeCell ref="A95:B95"/>
    <mergeCell ref="F95:G95"/>
    <mergeCell ref="A97:B97"/>
    <mergeCell ref="F97:G97"/>
    <mergeCell ref="A98:B98"/>
    <mergeCell ref="A99:B99"/>
    <mergeCell ref="F99:G99"/>
    <mergeCell ref="A100:B100"/>
    <mergeCell ref="A108:B108"/>
    <mergeCell ref="A109:B109"/>
    <mergeCell ref="A101:B101"/>
    <mergeCell ref="F101:G101"/>
    <mergeCell ref="A103:B103"/>
    <mergeCell ref="A106:B106"/>
    <mergeCell ref="A107:B107"/>
    <mergeCell ref="A105:B105"/>
    <mergeCell ref="E124:F124"/>
    <mergeCell ref="I68:I69"/>
    <mergeCell ref="J68:J69"/>
    <mergeCell ref="E58:F58"/>
    <mergeCell ref="E61:F61"/>
    <mergeCell ref="E62:F62"/>
    <mergeCell ref="F66:J66"/>
    <mergeCell ref="E118:F118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8</v>
      </c>
      <c r="C2" s="83" t="s">
        <v>149</v>
      </c>
      <c r="D2" s="83"/>
      <c r="E2" s="83"/>
      <c r="F2" s="83"/>
      <c r="G2" s="83"/>
    </row>
    <row r="4" spans="1:10" ht="17.25">
      <c r="A4" s="6" t="s">
        <v>21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13</v>
      </c>
      <c r="B6" s="69"/>
      <c r="C6" s="76" t="s">
        <v>1</v>
      </c>
      <c r="D6" s="76" t="s">
        <v>4</v>
      </c>
      <c r="E6" s="76" t="s">
        <v>5</v>
      </c>
      <c r="F6" s="68" t="s">
        <v>13</v>
      </c>
      <c r="G6" s="69"/>
      <c r="H6" s="76" t="s">
        <v>1</v>
      </c>
      <c r="I6" s="76" t="s">
        <v>4</v>
      </c>
      <c r="J6" s="68" t="s">
        <v>5</v>
      </c>
    </row>
    <row r="7" spans="1:10" ht="13.5">
      <c r="A7" s="75"/>
      <c r="B7" s="71"/>
      <c r="C7" s="77"/>
      <c r="D7" s="77"/>
      <c r="E7" s="77"/>
      <c r="F7" s="70"/>
      <c r="G7" s="71"/>
      <c r="H7" s="77"/>
      <c r="I7" s="77"/>
      <c r="J7" s="70"/>
    </row>
    <row r="8" spans="1:10" ht="13.5">
      <c r="A8" s="80" t="s">
        <v>148</v>
      </c>
      <c r="B8" s="81"/>
      <c r="C8" s="28">
        <f>C10+C18+C26+C34+C42+H10+H18+H26+H34+H42+C71+C79+C87+C95+C103+H71+H79+H87</f>
        <v>75367</v>
      </c>
      <c r="D8" s="28">
        <f>D10+D18+D26+D34+D42+I10+I18+I26+I34+I42+D71+D79+D87+D95+D103+I71+I79+I87</f>
        <v>36382</v>
      </c>
      <c r="E8" s="28">
        <f>E10+E18+E26+E34+E42+J10+J18+J26+J34+J42+E71+E79+E87+E95+E103+J71+J79+J87</f>
        <v>38985</v>
      </c>
      <c r="F8" s="49"/>
      <c r="G8" s="48"/>
      <c r="H8" s="55"/>
      <c r="I8" s="55"/>
      <c r="J8" s="55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8" t="s">
        <v>31</v>
      </c>
      <c r="B10" s="67"/>
      <c r="C10" s="28">
        <f>SUM(C12:C16)</f>
        <v>3959</v>
      </c>
      <c r="D10" s="28">
        <f>SUM(D12:D16)</f>
        <v>2033</v>
      </c>
      <c r="E10" s="28">
        <f>SUM(E12:E16)</f>
        <v>1926</v>
      </c>
      <c r="F10" s="66" t="s">
        <v>115</v>
      </c>
      <c r="G10" s="67"/>
      <c r="H10" s="28">
        <f>SUM(H12:H16)</f>
        <v>5361</v>
      </c>
      <c r="I10" s="28">
        <f>SUM(I12:I16)</f>
        <v>2581</v>
      </c>
      <c r="J10" s="28">
        <f>SUM(J12:J16)</f>
        <v>2780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780</v>
      </c>
      <c r="D12" s="27">
        <v>395</v>
      </c>
      <c r="E12" s="40">
        <v>385</v>
      </c>
      <c r="F12" s="72">
        <v>25</v>
      </c>
      <c r="G12" s="73"/>
      <c r="H12" s="27">
        <f>I12+J12</f>
        <v>948</v>
      </c>
      <c r="I12" s="27">
        <v>450</v>
      </c>
      <c r="J12" s="27">
        <v>498</v>
      </c>
    </row>
    <row r="13" spans="1:10" ht="13.5">
      <c r="A13" s="79">
        <v>1</v>
      </c>
      <c r="B13" s="73"/>
      <c r="C13" s="27">
        <f>D13+E13</f>
        <v>789</v>
      </c>
      <c r="D13" s="27">
        <v>405</v>
      </c>
      <c r="E13" s="40">
        <v>384</v>
      </c>
      <c r="F13" s="72">
        <v>26</v>
      </c>
      <c r="G13" s="73"/>
      <c r="H13" s="27">
        <f>I13+J13</f>
        <v>991</v>
      </c>
      <c r="I13" s="27">
        <v>480</v>
      </c>
      <c r="J13" s="27">
        <v>511</v>
      </c>
    </row>
    <row r="14" spans="1:10" ht="13.5">
      <c r="A14" s="79">
        <v>2</v>
      </c>
      <c r="B14" s="73"/>
      <c r="C14" s="27">
        <f>D14+E14</f>
        <v>805</v>
      </c>
      <c r="D14" s="27">
        <v>415</v>
      </c>
      <c r="E14" s="40">
        <v>390</v>
      </c>
      <c r="F14" s="72">
        <v>27</v>
      </c>
      <c r="G14" s="73"/>
      <c r="H14" s="27">
        <f>I14+J14</f>
        <v>1077</v>
      </c>
      <c r="I14" s="27">
        <v>527</v>
      </c>
      <c r="J14" s="27">
        <v>550</v>
      </c>
    </row>
    <row r="15" spans="1:10" ht="13.5">
      <c r="A15" s="79">
        <v>3</v>
      </c>
      <c r="B15" s="73"/>
      <c r="C15" s="27">
        <f>D15+E15</f>
        <v>813</v>
      </c>
      <c r="D15" s="27">
        <v>419</v>
      </c>
      <c r="E15" s="40">
        <v>394</v>
      </c>
      <c r="F15" s="72">
        <v>28</v>
      </c>
      <c r="G15" s="73"/>
      <c r="H15" s="27">
        <f>I15+J15</f>
        <v>1151</v>
      </c>
      <c r="I15" s="27">
        <v>538</v>
      </c>
      <c r="J15" s="27">
        <v>613</v>
      </c>
    </row>
    <row r="16" spans="1:10" ht="13.5">
      <c r="A16" s="79">
        <v>4</v>
      </c>
      <c r="B16" s="73"/>
      <c r="C16" s="27">
        <f>D16+E16</f>
        <v>772</v>
      </c>
      <c r="D16" s="27">
        <v>399</v>
      </c>
      <c r="E16" s="40">
        <v>373</v>
      </c>
      <c r="F16" s="72">
        <v>29</v>
      </c>
      <c r="G16" s="73"/>
      <c r="H16" s="27">
        <f>I16+J16</f>
        <v>1194</v>
      </c>
      <c r="I16" s="27">
        <v>586</v>
      </c>
      <c r="J16" s="27">
        <v>608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3833</v>
      </c>
      <c r="D18" s="28">
        <f>SUM(D20:D24)</f>
        <v>1977</v>
      </c>
      <c r="E18" s="28">
        <f>SUM(E20:E24)</f>
        <v>1856</v>
      </c>
      <c r="F18" s="66" t="s">
        <v>116</v>
      </c>
      <c r="G18" s="67"/>
      <c r="H18" s="28">
        <f>SUM(H20:H24)</f>
        <v>7219</v>
      </c>
      <c r="I18" s="28">
        <f>SUM(I20:I24)</f>
        <v>3525</v>
      </c>
      <c r="J18" s="28">
        <f>SUM(J20:J24)</f>
        <v>3694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791</v>
      </c>
      <c r="D20" s="27">
        <v>394</v>
      </c>
      <c r="E20" s="40">
        <v>397</v>
      </c>
      <c r="F20" s="72">
        <v>30</v>
      </c>
      <c r="G20" s="73"/>
      <c r="H20" s="27">
        <f>I20+J20</f>
        <v>1337</v>
      </c>
      <c r="I20" s="27">
        <v>643</v>
      </c>
      <c r="J20" s="27">
        <v>694</v>
      </c>
    </row>
    <row r="21" spans="1:10" ht="13.5">
      <c r="A21" s="79">
        <v>6</v>
      </c>
      <c r="B21" s="73"/>
      <c r="C21" s="27">
        <f>D21+E21</f>
        <v>751</v>
      </c>
      <c r="D21" s="27">
        <v>400</v>
      </c>
      <c r="E21" s="40">
        <v>351</v>
      </c>
      <c r="F21" s="72">
        <v>31</v>
      </c>
      <c r="G21" s="73"/>
      <c r="H21" s="27">
        <f>I21+J21</f>
        <v>1490</v>
      </c>
      <c r="I21" s="27">
        <v>731</v>
      </c>
      <c r="J21" s="27">
        <v>759</v>
      </c>
    </row>
    <row r="22" spans="1:10" ht="13.5">
      <c r="A22" s="79">
        <v>7</v>
      </c>
      <c r="B22" s="73"/>
      <c r="C22" s="27">
        <f>D22+E22</f>
        <v>786</v>
      </c>
      <c r="D22" s="27">
        <v>408</v>
      </c>
      <c r="E22" s="40">
        <v>378</v>
      </c>
      <c r="F22" s="72">
        <v>32</v>
      </c>
      <c r="G22" s="73"/>
      <c r="H22" s="27">
        <f>I22+J22</f>
        <v>1475</v>
      </c>
      <c r="I22" s="27">
        <v>730</v>
      </c>
      <c r="J22" s="27">
        <v>745</v>
      </c>
    </row>
    <row r="23" spans="1:10" ht="13.5">
      <c r="A23" s="79">
        <v>8</v>
      </c>
      <c r="B23" s="73"/>
      <c r="C23" s="27">
        <f>D23+E23</f>
        <v>744</v>
      </c>
      <c r="D23" s="27">
        <v>384</v>
      </c>
      <c r="E23" s="40">
        <v>360</v>
      </c>
      <c r="F23" s="72">
        <v>33</v>
      </c>
      <c r="G23" s="73"/>
      <c r="H23" s="27">
        <f>I23+J23</f>
        <v>1489</v>
      </c>
      <c r="I23" s="27">
        <v>719</v>
      </c>
      <c r="J23" s="27">
        <v>770</v>
      </c>
    </row>
    <row r="24" spans="1:10" ht="13.5">
      <c r="A24" s="79">
        <v>9</v>
      </c>
      <c r="B24" s="73"/>
      <c r="C24" s="27">
        <f>D24+E24</f>
        <v>761</v>
      </c>
      <c r="D24" s="27">
        <v>391</v>
      </c>
      <c r="E24" s="40">
        <v>370</v>
      </c>
      <c r="F24" s="72">
        <v>34</v>
      </c>
      <c r="G24" s="73"/>
      <c r="H24" s="27">
        <f>I24+J24</f>
        <v>1428</v>
      </c>
      <c r="I24" s="27">
        <v>702</v>
      </c>
      <c r="J24" s="27">
        <v>726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117</v>
      </c>
      <c r="B26" s="67"/>
      <c r="C26" s="28">
        <f>SUM(C28:C32)</f>
        <v>3569</v>
      </c>
      <c r="D26" s="28">
        <f>SUM(D28:D32)</f>
        <v>1840</v>
      </c>
      <c r="E26" s="28">
        <f>SUM(E28:E32)</f>
        <v>1729</v>
      </c>
      <c r="F26" s="66" t="s">
        <v>118</v>
      </c>
      <c r="G26" s="67"/>
      <c r="H26" s="28">
        <f>SUM(H28:H32)</f>
        <v>6580</v>
      </c>
      <c r="I26" s="28">
        <f>SUM(I28:I32)</f>
        <v>3294</v>
      </c>
      <c r="J26" s="28">
        <f>SUM(J28:J32)</f>
        <v>3286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718</v>
      </c>
      <c r="D28" s="27">
        <v>380</v>
      </c>
      <c r="E28" s="40">
        <v>338</v>
      </c>
      <c r="F28" s="72">
        <v>35</v>
      </c>
      <c r="G28" s="73"/>
      <c r="H28" s="27">
        <f>I28+J28</f>
        <v>1442</v>
      </c>
      <c r="I28" s="27">
        <v>726</v>
      </c>
      <c r="J28" s="27">
        <v>716</v>
      </c>
    </row>
    <row r="29" spans="1:10" ht="13.5">
      <c r="A29" s="79">
        <v>11</v>
      </c>
      <c r="B29" s="73"/>
      <c r="C29" s="27">
        <f>D29+E29</f>
        <v>743</v>
      </c>
      <c r="D29" s="27">
        <v>376</v>
      </c>
      <c r="E29" s="40">
        <v>367</v>
      </c>
      <c r="F29" s="72">
        <v>36</v>
      </c>
      <c r="G29" s="73"/>
      <c r="H29" s="27">
        <f>I29+J29</f>
        <v>1445</v>
      </c>
      <c r="I29" s="27">
        <v>711</v>
      </c>
      <c r="J29" s="27">
        <v>734</v>
      </c>
    </row>
    <row r="30" spans="1:10" ht="13.5">
      <c r="A30" s="79">
        <v>12</v>
      </c>
      <c r="B30" s="73"/>
      <c r="C30" s="27">
        <f>D30+E30</f>
        <v>683</v>
      </c>
      <c r="D30" s="27">
        <v>350</v>
      </c>
      <c r="E30" s="40">
        <v>333</v>
      </c>
      <c r="F30" s="72">
        <v>37</v>
      </c>
      <c r="G30" s="73"/>
      <c r="H30" s="27">
        <f>I30+J30</f>
        <v>1367</v>
      </c>
      <c r="I30" s="27">
        <v>701</v>
      </c>
      <c r="J30" s="27">
        <v>666</v>
      </c>
    </row>
    <row r="31" spans="1:10" ht="13.5">
      <c r="A31" s="79">
        <v>13</v>
      </c>
      <c r="B31" s="73"/>
      <c r="C31" s="27">
        <f>D31+E31</f>
        <v>729</v>
      </c>
      <c r="D31" s="27">
        <v>372</v>
      </c>
      <c r="E31" s="40">
        <v>357</v>
      </c>
      <c r="F31" s="72">
        <v>38</v>
      </c>
      <c r="G31" s="73"/>
      <c r="H31" s="27">
        <f>I31+J31</f>
        <v>1309</v>
      </c>
      <c r="I31" s="27">
        <v>641</v>
      </c>
      <c r="J31" s="27">
        <v>668</v>
      </c>
    </row>
    <row r="32" spans="1:10" ht="13.5">
      <c r="A32" s="79">
        <v>14</v>
      </c>
      <c r="B32" s="73"/>
      <c r="C32" s="27">
        <f>D32+E32</f>
        <v>696</v>
      </c>
      <c r="D32" s="27">
        <v>362</v>
      </c>
      <c r="E32" s="40">
        <v>334</v>
      </c>
      <c r="F32" s="72">
        <v>39</v>
      </c>
      <c r="G32" s="73"/>
      <c r="H32" s="27">
        <f>I32+J32</f>
        <v>1017</v>
      </c>
      <c r="I32" s="27">
        <v>515</v>
      </c>
      <c r="J32" s="27">
        <v>502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120</v>
      </c>
      <c r="B34" s="67"/>
      <c r="C34" s="28">
        <f>SUM(C36:C40)</f>
        <v>3574</v>
      </c>
      <c r="D34" s="28">
        <f>SUM(D36:D40)</f>
        <v>1840</v>
      </c>
      <c r="E34" s="28">
        <f>SUM(E36:E40)</f>
        <v>1734</v>
      </c>
      <c r="F34" s="66" t="s">
        <v>119</v>
      </c>
      <c r="G34" s="67"/>
      <c r="H34" s="28">
        <f>SUM(H36:H40)</f>
        <v>5320</v>
      </c>
      <c r="I34" s="28">
        <f>SUM(I36:I40)</f>
        <v>2644</v>
      </c>
      <c r="J34" s="28">
        <f>SUM(J36:J40)</f>
        <v>2676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676</v>
      </c>
      <c r="D36" s="27">
        <v>345</v>
      </c>
      <c r="E36" s="40">
        <v>331</v>
      </c>
      <c r="F36" s="72">
        <v>40</v>
      </c>
      <c r="G36" s="73"/>
      <c r="H36" s="27">
        <f>I36+J36</f>
        <v>1229</v>
      </c>
      <c r="I36" s="27">
        <v>620</v>
      </c>
      <c r="J36" s="27">
        <v>609</v>
      </c>
    </row>
    <row r="37" spans="1:10" ht="13.5">
      <c r="A37" s="79">
        <v>16</v>
      </c>
      <c r="B37" s="73"/>
      <c r="C37" s="27">
        <f>D37+E37</f>
        <v>720</v>
      </c>
      <c r="D37" s="27">
        <v>376</v>
      </c>
      <c r="E37" s="40">
        <v>344</v>
      </c>
      <c r="F37" s="72">
        <v>41</v>
      </c>
      <c r="G37" s="73"/>
      <c r="H37" s="27">
        <f>I37+J37</f>
        <v>1109</v>
      </c>
      <c r="I37" s="27">
        <v>573</v>
      </c>
      <c r="J37" s="27">
        <v>536</v>
      </c>
    </row>
    <row r="38" spans="1:10" ht="13.5">
      <c r="A38" s="79">
        <v>17</v>
      </c>
      <c r="B38" s="73"/>
      <c r="C38" s="27">
        <f>D38+E38</f>
        <v>702</v>
      </c>
      <c r="D38" s="27">
        <v>362</v>
      </c>
      <c r="E38" s="40">
        <v>340</v>
      </c>
      <c r="F38" s="72">
        <v>42</v>
      </c>
      <c r="G38" s="73"/>
      <c r="H38" s="27">
        <f>I38+J38</f>
        <v>1031</v>
      </c>
      <c r="I38" s="27">
        <v>483</v>
      </c>
      <c r="J38" s="27">
        <v>548</v>
      </c>
    </row>
    <row r="39" spans="1:10" ht="13.5">
      <c r="A39" s="79">
        <v>18</v>
      </c>
      <c r="B39" s="73"/>
      <c r="C39" s="27">
        <f>D39+E39</f>
        <v>726</v>
      </c>
      <c r="D39" s="27">
        <v>369</v>
      </c>
      <c r="E39" s="40">
        <v>357</v>
      </c>
      <c r="F39" s="72">
        <v>43</v>
      </c>
      <c r="G39" s="73"/>
      <c r="H39" s="27">
        <f>I39+J39</f>
        <v>1036</v>
      </c>
      <c r="I39" s="27">
        <v>511</v>
      </c>
      <c r="J39" s="27">
        <v>525</v>
      </c>
    </row>
    <row r="40" spans="1:10" ht="13.5">
      <c r="A40" s="79">
        <v>19</v>
      </c>
      <c r="B40" s="73"/>
      <c r="C40" s="27">
        <f>D40+E40</f>
        <v>750</v>
      </c>
      <c r="D40" s="27">
        <v>388</v>
      </c>
      <c r="E40" s="40">
        <v>362</v>
      </c>
      <c r="F40" s="72">
        <v>44</v>
      </c>
      <c r="G40" s="73"/>
      <c r="H40" s="27">
        <f>I40+J40</f>
        <v>915</v>
      </c>
      <c r="I40" s="27">
        <v>457</v>
      </c>
      <c r="J40" s="27">
        <v>458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8" t="s">
        <v>39</v>
      </c>
      <c r="B42" s="67"/>
      <c r="C42" s="28">
        <f>SUM(C44:C48)</f>
        <v>4086</v>
      </c>
      <c r="D42" s="28">
        <f>SUM(D44:D48)</f>
        <v>1933</v>
      </c>
      <c r="E42" s="28">
        <f>SUM(E44:E48)</f>
        <v>2153</v>
      </c>
      <c r="F42" s="66" t="s">
        <v>121</v>
      </c>
      <c r="G42" s="67"/>
      <c r="H42" s="28">
        <f>SUM(H44:H48)</f>
        <v>4165</v>
      </c>
      <c r="I42" s="28">
        <f>SUM(I44:I48)</f>
        <v>2126</v>
      </c>
      <c r="J42" s="28">
        <f>SUM(J44:J48)</f>
        <v>2039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750</v>
      </c>
      <c r="D44" s="27">
        <v>356</v>
      </c>
      <c r="E44" s="40">
        <v>394</v>
      </c>
      <c r="F44" s="72">
        <v>45</v>
      </c>
      <c r="G44" s="73"/>
      <c r="H44" s="27">
        <f>I44+J44</f>
        <v>895</v>
      </c>
      <c r="I44" s="27">
        <v>479</v>
      </c>
      <c r="J44" s="27">
        <v>416</v>
      </c>
    </row>
    <row r="45" spans="1:10" ht="13.5">
      <c r="A45" s="79">
        <v>21</v>
      </c>
      <c r="B45" s="73"/>
      <c r="C45" s="27">
        <f>D45+E45</f>
        <v>751</v>
      </c>
      <c r="D45" s="27">
        <v>384</v>
      </c>
      <c r="E45" s="40">
        <v>367</v>
      </c>
      <c r="F45" s="72">
        <v>46</v>
      </c>
      <c r="G45" s="73"/>
      <c r="H45" s="27">
        <f>I45+J45</f>
        <v>856</v>
      </c>
      <c r="I45" s="27">
        <v>459</v>
      </c>
      <c r="J45" s="27">
        <v>397</v>
      </c>
    </row>
    <row r="46" spans="1:10" ht="13.5">
      <c r="A46" s="79">
        <v>22</v>
      </c>
      <c r="B46" s="73"/>
      <c r="C46" s="27">
        <f>D46+E46</f>
        <v>842</v>
      </c>
      <c r="D46" s="57">
        <v>393</v>
      </c>
      <c r="E46" s="40">
        <v>449</v>
      </c>
      <c r="F46" s="72">
        <v>47</v>
      </c>
      <c r="G46" s="73"/>
      <c r="H46" s="27">
        <f>I46+J46</f>
        <v>869</v>
      </c>
      <c r="I46" s="27">
        <v>422</v>
      </c>
      <c r="J46" s="27">
        <v>447</v>
      </c>
    </row>
    <row r="47" spans="1:10" ht="13.5">
      <c r="A47" s="79">
        <v>23</v>
      </c>
      <c r="B47" s="73"/>
      <c r="C47" s="27">
        <f>D47+E47</f>
        <v>850</v>
      </c>
      <c r="D47" s="27">
        <v>389</v>
      </c>
      <c r="E47" s="27">
        <v>461</v>
      </c>
      <c r="F47" s="72">
        <v>48</v>
      </c>
      <c r="G47" s="73"/>
      <c r="H47" s="27">
        <f>I47+J47</f>
        <v>766</v>
      </c>
      <c r="I47" s="27">
        <v>369</v>
      </c>
      <c r="J47" s="27">
        <v>397</v>
      </c>
    </row>
    <row r="48" spans="1:10" ht="13.5">
      <c r="A48" s="79">
        <v>24</v>
      </c>
      <c r="B48" s="73"/>
      <c r="C48" s="27">
        <f>D48+E48</f>
        <v>893</v>
      </c>
      <c r="D48" s="57">
        <v>411</v>
      </c>
      <c r="E48" s="40">
        <v>482</v>
      </c>
      <c r="F48" s="72">
        <v>49</v>
      </c>
      <c r="G48" s="73"/>
      <c r="H48" s="27">
        <f>I48+J48</f>
        <v>779</v>
      </c>
      <c r="I48" s="27">
        <v>397</v>
      </c>
      <c r="J48" s="27">
        <v>382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8" spans="5:6" ht="13.5">
      <c r="E58" s="82"/>
      <c r="F58" s="82"/>
    </row>
    <row r="62" spans="5:6" ht="13.5">
      <c r="E62" s="82">
        <v>21</v>
      </c>
      <c r="F62" s="82"/>
    </row>
    <row r="63" spans="5:6" ht="13.5">
      <c r="E63" s="46"/>
      <c r="F63" s="46"/>
    </row>
    <row r="64" spans="2:7" ht="17.25">
      <c r="B64" s="6" t="s">
        <v>8</v>
      </c>
      <c r="C64" s="83" t="s">
        <v>149</v>
      </c>
      <c r="D64" s="83"/>
      <c r="E64" s="83"/>
      <c r="F64" s="83"/>
      <c r="G64" s="83"/>
    </row>
    <row r="66" spans="1:10" ht="17.25">
      <c r="A66" s="6" t="s">
        <v>22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13</v>
      </c>
      <c r="B68" s="69"/>
      <c r="C68" s="76" t="s">
        <v>1</v>
      </c>
      <c r="D68" s="76" t="s">
        <v>4</v>
      </c>
      <c r="E68" s="76" t="s">
        <v>5</v>
      </c>
      <c r="F68" s="68" t="s">
        <v>13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7"/>
      <c r="D69" s="77"/>
      <c r="E69" s="77"/>
      <c r="F69" s="70"/>
      <c r="G69" s="71"/>
      <c r="H69" s="77"/>
      <c r="I69" s="77"/>
      <c r="J69" s="70"/>
    </row>
    <row r="70" spans="1:10" ht="13.5">
      <c r="A70" s="10"/>
      <c r="B70" s="4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8" t="s">
        <v>122</v>
      </c>
      <c r="B71" s="67"/>
      <c r="C71" s="28">
        <f>SUM(C73:C77)</f>
        <v>4470</v>
      </c>
      <c r="D71" s="28">
        <f>SUM(D73:D77)</f>
        <v>2162</v>
      </c>
      <c r="E71" s="28">
        <f>SUM(E73:E77)</f>
        <v>2308</v>
      </c>
      <c r="F71" s="66" t="s">
        <v>123</v>
      </c>
      <c r="G71" s="67"/>
      <c r="H71" s="28">
        <f>SUM(H73:H77)</f>
        <v>2209</v>
      </c>
      <c r="I71" s="28">
        <f>SUM(I73:I77)</f>
        <v>945</v>
      </c>
      <c r="J71" s="28">
        <f>SUM(J73:J77)</f>
        <v>1264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828</v>
      </c>
      <c r="D73" s="27">
        <v>423</v>
      </c>
      <c r="E73" s="40">
        <v>405</v>
      </c>
      <c r="F73" s="72">
        <v>75</v>
      </c>
      <c r="G73" s="73"/>
      <c r="H73" s="27">
        <f>I73+J73</f>
        <v>505</v>
      </c>
      <c r="I73" s="27">
        <v>226</v>
      </c>
      <c r="J73" s="27">
        <v>279</v>
      </c>
    </row>
    <row r="74" spans="1:10" ht="13.5">
      <c r="A74" s="79">
        <v>51</v>
      </c>
      <c r="B74" s="73"/>
      <c r="C74" s="27">
        <f>D74+E74</f>
        <v>816</v>
      </c>
      <c r="D74" s="27">
        <v>402</v>
      </c>
      <c r="E74" s="40">
        <v>414</v>
      </c>
      <c r="F74" s="72">
        <v>76</v>
      </c>
      <c r="G74" s="73"/>
      <c r="H74" s="27">
        <f>I74+J74</f>
        <v>489</v>
      </c>
      <c r="I74" s="27">
        <v>201</v>
      </c>
      <c r="J74" s="27">
        <v>288</v>
      </c>
    </row>
    <row r="75" spans="1:10" ht="13.5">
      <c r="A75" s="79">
        <v>52</v>
      </c>
      <c r="B75" s="73"/>
      <c r="C75" s="27">
        <f>D75+E75</f>
        <v>876</v>
      </c>
      <c r="D75" s="27">
        <v>400</v>
      </c>
      <c r="E75" s="40">
        <v>476</v>
      </c>
      <c r="F75" s="72">
        <v>77</v>
      </c>
      <c r="G75" s="73"/>
      <c r="H75" s="27">
        <f>I75+J75</f>
        <v>454</v>
      </c>
      <c r="I75" s="27">
        <v>191</v>
      </c>
      <c r="J75" s="27">
        <v>263</v>
      </c>
    </row>
    <row r="76" spans="1:10" ht="13.5">
      <c r="A76" s="79">
        <v>53</v>
      </c>
      <c r="B76" s="73"/>
      <c r="C76" s="27">
        <f>D76+E76</f>
        <v>901</v>
      </c>
      <c r="D76" s="27">
        <v>430</v>
      </c>
      <c r="E76" s="40">
        <v>471</v>
      </c>
      <c r="F76" s="72">
        <v>78</v>
      </c>
      <c r="G76" s="73"/>
      <c r="H76" s="27">
        <f>I76+J76</f>
        <v>408</v>
      </c>
      <c r="I76" s="27">
        <v>184</v>
      </c>
      <c r="J76" s="27">
        <v>224</v>
      </c>
    </row>
    <row r="77" spans="1:10" ht="13.5">
      <c r="A77" s="79">
        <v>54</v>
      </c>
      <c r="B77" s="73"/>
      <c r="C77" s="27">
        <f>D77+E77</f>
        <v>1049</v>
      </c>
      <c r="D77" s="27">
        <v>507</v>
      </c>
      <c r="E77" s="40">
        <v>542</v>
      </c>
      <c r="F77" s="72">
        <v>79</v>
      </c>
      <c r="G77" s="73"/>
      <c r="H77" s="27">
        <f>I77+J77</f>
        <v>353</v>
      </c>
      <c r="I77" s="27">
        <v>143</v>
      </c>
      <c r="J77" s="27">
        <v>210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125</v>
      </c>
      <c r="B79" s="67"/>
      <c r="C79" s="28">
        <f>SUM(C81:C85)</f>
        <v>5848</v>
      </c>
      <c r="D79" s="28">
        <f>SUM(D81:D85)</f>
        <v>2786</v>
      </c>
      <c r="E79" s="28">
        <f>SUM(E81:E85)</f>
        <v>3062</v>
      </c>
      <c r="F79" s="66" t="s">
        <v>124</v>
      </c>
      <c r="G79" s="67"/>
      <c r="H79" s="28">
        <f>SUM(H81:H85)</f>
        <v>1326</v>
      </c>
      <c r="I79" s="28">
        <f>SUM(I81:I85)</f>
        <v>451</v>
      </c>
      <c r="J79" s="28">
        <f>SUM(J81:J85)</f>
        <v>875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1067</v>
      </c>
      <c r="D81" s="27">
        <v>508</v>
      </c>
      <c r="E81" s="40">
        <v>559</v>
      </c>
      <c r="F81" s="72">
        <v>80</v>
      </c>
      <c r="G81" s="73"/>
      <c r="H81" s="27">
        <f>I81+J81</f>
        <v>321</v>
      </c>
      <c r="I81" s="27">
        <v>124</v>
      </c>
      <c r="J81" s="27">
        <v>197</v>
      </c>
    </row>
    <row r="82" spans="1:10" ht="13.5">
      <c r="A82" s="79">
        <v>56</v>
      </c>
      <c r="B82" s="73"/>
      <c r="C82" s="27">
        <f>D82+E82</f>
        <v>1333</v>
      </c>
      <c r="D82" s="27">
        <v>628</v>
      </c>
      <c r="E82" s="40">
        <v>705</v>
      </c>
      <c r="F82" s="72">
        <v>81</v>
      </c>
      <c r="G82" s="73"/>
      <c r="H82" s="27">
        <f>I82+J82</f>
        <v>292</v>
      </c>
      <c r="I82" s="27">
        <v>108</v>
      </c>
      <c r="J82" s="27">
        <v>184</v>
      </c>
    </row>
    <row r="83" spans="1:10" ht="13.5">
      <c r="A83" s="79">
        <v>57</v>
      </c>
      <c r="B83" s="73"/>
      <c r="C83" s="27">
        <f>D83+E83</f>
        <v>1351</v>
      </c>
      <c r="D83" s="27">
        <v>636</v>
      </c>
      <c r="E83" s="40">
        <v>715</v>
      </c>
      <c r="F83" s="72">
        <v>82</v>
      </c>
      <c r="G83" s="73"/>
      <c r="H83" s="27">
        <f>I83+J83</f>
        <v>271</v>
      </c>
      <c r="I83" s="27">
        <v>71</v>
      </c>
      <c r="J83" s="27">
        <v>200</v>
      </c>
    </row>
    <row r="84" spans="1:10" ht="13.5">
      <c r="A84" s="79">
        <v>58</v>
      </c>
      <c r="B84" s="73"/>
      <c r="C84" s="27">
        <f>D84+E84</f>
        <v>1283</v>
      </c>
      <c r="D84" s="27">
        <v>623</v>
      </c>
      <c r="E84" s="40">
        <v>660</v>
      </c>
      <c r="F84" s="72">
        <v>83</v>
      </c>
      <c r="G84" s="73"/>
      <c r="H84" s="27">
        <f>I84+J84</f>
        <v>226</v>
      </c>
      <c r="I84" s="27">
        <v>81</v>
      </c>
      <c r="J84" s="27">
        <v>145</v>
      </c>
    </row>
    <row r="85" spans="1:10" ht="13.5">
      <c r="A85" s="79">
        <v>59</v>
      </c>
      <c r="B85" s="73"/>
      <c r="C85" s="27">
        <f>D85+E85</f>
        <v>814</v>
      </c>
      <c r="D85" s="27">
        <v>391</v>
      </c>
      <c r="E85" s="40">
        <v>423</v>
      </c>
      <c r="F85" s="72">
        <v>84</v>
      </c>
      <c r="G85" s="73"/>
      <c r="H85" s="27">
        <f>I85+J85</f>
        <v>216</v>
      </c>
      <c r="I85" s="27">
        <v>67</v>
      </c>
      <c r="J85" s="27">
        <v>149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126</v>
      </c>
      <c r="B87" s="67"/>
      <c r="C87" s="28">
        <f>SUM(C89:C93)</f>
        <v>5140</v>
      </c>
      <c r="D87" s="28">
        <f>SUM(D89:D93)</f>
        <v>2440</v>
      </c>
      <c r="E87" s="28">
        <f>SUM(E89:E93)</f>
        <v>2700</v>
      </c>
      <c r="F87" s="66" t="s">
        <v>46</v>
      </c>
      <c r="G87" s="67"/>
      <c r="H87" s="28">
        <f>I87+J87</f>
        <v>1088</v>
      </c>
      <c r="I87" s="28">
        <v>293</v>
      </c>
      <c r="J87" s="28">
        <v>795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874</v>
      </c>
      <c r="D89" s="27">
        <v>425</v>
      </c>
      <c r="E89" s="40">
        <v>449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1061</v>
      </c>
      <c r="D90" s="27">
        <v>501</v>
      </c>
      <c r="E90" s="40">
        <v>560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1029</v>
      </c>
      <c r="D91" s="27">
        <v>479</v>
      </c>
      <c r="E91" s="40">
        <v>550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1080</v>
      </c>
      <c r="D92" s="27">
        <v>494</v>
      </c>
      <c r="E92" s="40">
        <v>586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1096</v>
      </c>
      <c r="D93" s="27">
        <v>541</v>
      </c>
      <c r="E93" s="40">
        <v>555</v>
      </c>
      <c r="F93" s="23"/>
      <c r="G93" s="24"/>
      <c r="H93" s="25"/>
      <c r="I93" s="25"/>
      <c r="J93" s="25"/>
    </row>
    <row r="94" spans="1:10" ht="13.5">
      <c r="A94" s="32"/>
      <c r="B94" s="24"/>
      <c r="C94" s="27"/>
      <c r="D94" s="27"/>
      <c r="E94" s="40"/>
      <c r="F94" s="23"/>
      <c r="G94" s="24"/>
      <c r="H94" s="25"/>
      <c r="I94" s="25"/>
      <c r="J94" s="25"/>
    </row>
    <row r="95" spans="1:10" ht="13.5">
      <c r="A95" s="78" t="s">
        <v>127</v>
      </c>
      <c r="B95" s="67"/>
      <c r="C95" s="28">
        <f>SUM(C97:C101)</f>
        <v>4290</v>
      </c>
      <c r="D95" s="28">
        <f>SUM(D97:D101)</f>
        <v>2018</v>
      </c>
      <c r="E95" s="28">
        <f>SUM(E97:E101)</f>
        <v>2272</v>
      </c>
      <c r="F95" s="66" t="s">
        <v>27</v>
      </c>
      <c r="G95" s="67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854</v>
      </c>
      <c r="D97" s="27">
        <v>421</v>
      </c>
      <c r="E97" s="40">
        <v>433</v>
      </c>
      <c r="F97" s="66" t="s">
        <v>128</v>
      </c>
      <c r="G97" s="67"/>
      <c r="H97" s="28">
        <f>C10+C18+C26</f>
        <v>11361</v>
      </c>
      <c r="I97" s="28">
        <f>D10+D18+D26</f>
        <v>5850</v>
      </c>
      <c r="J97" s="28">
        <f>E10+E18+E26</f>
        <v>5511</v>
      </c>
    </row>
    <row r="98" spans="1:10" ht="13.5">
      <c r="A98" s="79">
        <v>66</v>
      </c>
      <c r="B98" s="73"/>
      <c r="C98" s="27">
        <f>D98+E98</f>
        <v>846</v>
      </c>
      <c r="D98" s="27">
        <v>423</v>
      </c>
      <c r="E98" s="40">
        <v>423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815</v>
      </c>
      <c r="D99" s="27">
        <v>344</v>
      </c>
      <c r="E99" s="40">
        <v>471</v>
      </c>
      <c r="F99" s="66" t="s">
        <v>129</v>
      </c>
      <c r="G99" s="67"/>
      <c r="H99" s="28">
        <f>C34+C42+H10+H18+H26+H34+H42+C71+C79+C87</f>
        <v>51763</v>
      </c>
      <c r="I99" s="28">
        <f>D34+D42+I10+I18+I26+I34+I42+D71+D79+D87</f>
        <v>25331</v>
      </c>
      <c r="J99" s="28">
        <f>E34+E42+J10+J18+J26+J34+J42+E71+E79+E87</f>
        <v>26432</v>
      </c>
    </row>
    <row r="100" spans="1:10" ht="13.5">
      <c r="A100" s="79">
        <v>68</v>
      </c>
      <c r="B100" s="73"/>
      <c r="C100" s="27">
        <f>D100+E100</f>
        <v>871</v>
      </c>
      <c r="D100" s="27">
        <v>397</v>
      </c>
      <c r="E100" s="40">
        <v>474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904</v>
      </c>
      <c r="D101" s="27">
        <v>433</v>
      </c>
      <c r="E101" s="40">
        <v>471</v>
      </c>
      <c r="F101" s="66" t="s">
        <v>50</v>
      </c>
      <c r="G101" s="67"/>
      <c r="H101" s="28">
        <f>C95+C103+H71+H79+H87</f>
        <v>12243</v>
      </c>
      <c r="I101" s="28">
        <f>D95+D103+I71+I79+I87</f>
        <v>5201</v>
      </c>
      <c r="J101" s="28">
        <f>E95+E103+J71+J79+J87</f>
        <v>7042</v>
      </c>
    </row>
    <row r="102" spans="1:10" ht="13.5">
      <c r="A102" s="32"/>
      <c r="B102" s="24"/>
      <c r="C102" s="25"/>
      <c r="D102" s="25"/>
      <c r="E102" s="26"/>
      <c r="F102" s="23"/>
      <c r="G102" s="24"/>
      <c r="H102" s="25"/>
      <c r="I102" s="25"/>
      <c r="J102" s="25"/>
    </row>
    <row r="103" spans="1:10" ht="13.5">
      <c r="A103" s="78" t="s">
        <v>130</v>
      </c>
      <c r="B103" s="67"/>
      <c r="C103" s="28">
        <f>SUM(C105:C109)</f>
        <v>3330</v>
      </c>
      <c r="D103" s="28">
        <f>SUM(D105:D109)</f>
        <v>1494</v>
      </c>
      <c r="E103" s="28">
        <f>SUM(E105:E109)</f>
        <v>1836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754</v>
      </c>
      <c r="D105" s="27">
        <v>375</v>
      </c>
      <c r="E105" s="40">
        <v>379</v>
      </c>
      <c r="F105" s="41"/>
      <c r="G105" s="39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669</v>
      </c>
      <c r="D106" s="27">
        <v>311</v>
      </c>
      <c r="E106" s="40">
        <v>358</v>
      </c>
      <c r="F106" s="41"/>
      <c r="G106" s="39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698</v>
      </c>
      <c r="D107" s="27">
        <v>302</v>
      </c>
      <c r="E107" s="40">
        <v>396</v>
      </c>
      <c r="F107" s="41"/>
      <c r="G107" s="39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614</v>
      </c>
      <c r="D108" s="57">
        <v>268</v>
      </c>
      <c r="E108" s="40">
        <v>346</v>
      </c>
      <c r="F108" s="38"/>
      <c r="G108" s="39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595</v>
      </c>
      <c r="D109" s="27">
        <v>238</v>
      </c>
      <c r="E109" s="27">
        <v>357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41"/>
      <c r="G110" s="39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44"/>
      <c r="G111" s="45"/>
      <c r="H111" s="30"/>
      <c r="I111" s="30"/>
      <c r="J111" s="30"/>
    </row>
    <row r="118" spans="5:6" ht="13.5">
      <c r="E118" s="82"/>
      <c r="F118" s="82"/>
    </row>
    <row r="124" spans="5:6" ht="13.5">
      <c r="E124" s="82">
        <v>22</v>
      </c>
      <c r="F124" s="82"/>
    </row>
  </sheetData>
  <mergeCells count="132">
    <mergeCell ref="C2:G2"/>
    <mergeCell ref="C64:G64"/>
    <mergeCell ref="A8:B8"/>
    <mergeCell ref="A6:B7"/>
    <mergeCell ref="C6:C7"/>
    <mergeCell ref="D6:D7"/>
    <mergeCell ref="A10:B10"/>
    <mergeCell ref="F10:G10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71:B71"/>
    <mergeCell ref="F71:G71"/>
    <mergeCell ref="A68:B69"/>
    <mergeCell ref="C68:C69"/>
    <mergeCell ref="D68:D69"/>
    <mergeCell ref="E68:E69"/>
    <mergeCell ref="F68:G69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9:B79"/>
    <mergeCell ref="F79:G79"/>
    <mergeCell ref="A81:B81"/>
    <mergeCell ref="F81:G81"/>
    <mergeCell ref="A82:B82"/>
    <mergeCell ref="F82:G82"/>
    <mergeCell ref="A83:B83"/>
    <mergeCell ref="F83:G83"/>
    <mergeCell ref="A84:B84"/>
    <mergeCell ref="F84:G84"/>
    <mergeCell ref="A85:B85"/>
    <mergeCell ref="F85:G85"/>
    <mergeCell ref="A87:B87"/>
    <mergeCell ref="F87:G87"/>
    <mergeCell ref="A89:B89"/>
    <mergeCell ref="A90:B90"/>
    <mergeCell ref="A91:B91"/>
    <mergeCell ref="A92:B92"/>
    <mergeCell ref="A93:B93"/>
    <mergeCell ref="A95:B95"/>
    <mergeCell ref="F95:G95"/>
    <mergeCell ref="A97:B97"/>
    <mergeCell ref="F97:G97"/>
    <mergeCell ref="A98:B98"/>
    <mergeCell ref="A99:B99"/>
    <mergeCell ref="F99:G99"/>
    <mergeCell ref="A100:B100"/>
    <mergeCell ref="A101:B101"/>
    <mergeCell ref="F101:G101"/>
    <mergeCell ref="A103:B103"/>
    <mergeCell ref="A105:B105"/>
    <mergeCell ref="A106:B106"/>
    <mergeCell ref="A107:B107"/>
    <mergeCell ref="A108:B108"/>
    <mergeCell ref="A109:B109"/>
    <mergeCell ref="F4:J4"/>
    <mergeCell ref="F66:J66"/>
    <mergeCell ref="I68:I69"/>
    <mergeCell ref="H68:H69"/>
    <mergeCell ref="E58:F58"/>
    <mergeCell ref="F6:G7"/>
    <mergeCell ref="E62:F62"/>
    <mergeCell ref="E124:F124"/>
    <mergeCell ref="E6:E7"/>
    <mergeCell ref="E118:F118"/>
    <mergeCell ref="J68:J69"/>
    <mergeCell ref="I6:I7"/>
    <mergeCell ref="J6:J7"/>
    <mergeCell ref="H6:H7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C2" sqref="C2:G2"/>
    </sheetView>
  </sheetViews>
  <sheetFormatPr defaultColWidth="9.00390625" defaultRowHeight="13.5"/>
  <cols>
    <col min="1" max="2" width="9.375" style="0" customWidth="1"/>
    <col min="6" max="7" width="9.375" style="0" customWidth="1"/>
  </cols>
  <sheetData>
    <row r="2" spans="2:7" ht="17.25">
      <c r="B2" s="6" t="s">
        <v>23</v>
      </c>
      <c r="C2" s="83" t="s">
        <v>149</v>
      </c>
      <c r="D2" s="83"/>
      <c r="E2" s="83"/>
      <c r="F2" s="83"/>
      <c r="G2" s="83"/>
    </row>
    <row r="4" spans="1:10" ht="17.25">
      <c r="A4" s="6" t="s">
        <v>24</v>
      </c>
      <c r="B4" s="6"/>
      <c r="F4" s="84" t="s">
        <v>152</v>
      </c>
      <c r="G4" s="84"/>
      <c r="H4" s="84"/>
      <c r="I4" s="84"/>
      <c r="J4" s="84"/>
    </row>
    <row r="5" ht="13.5">
      <c r="C5" s="5"/>
    </row>
    <row r="6" spans="1:10" ht="13.5">
      <c r="A6" s="74" t="s">
        <v>25</v>
      </c>
      <c r="B6" s="69"/>
      <c r="C6" s="76" t="s">
        <v>1</v>
      </c>
      <c r="D6" s="76" t="s">
        <v>4</v>
      </c>
      <c r="E6" s="76" t="s">
        <v>5</v>
      </c>
      <c r="F6" s="68" t="s">
        <v>25</v>
      </c>
      <c r="G6" s="69"/>
      <c r="H6" s="76" t="s">
        <v>1</v>
      </c>
      <c r="I6" s="76" t="s">
        <v>4</v>
      </c>
      <c r="J6" s="68" t="s">
        <v>5</v>
      </c>
    </row>
    <row r="7" spans="1:10" ht="13.5">
      <c r="A7" s="75"/>
      <c r="B7" s="71"/>
      <c r="C7" s="77"/>
      <c r="D7" s="77"/>
      <c r="E7" s="77"/>
      <c r="F7" s="70"/>
      <c r="G7" s="71"/>
      <c r="H7" s="77"/>
      <c r="I7" s="77"/>
      <c r="J7" s="70"/>
    </row>
    <row r="8" spans="1:10" ht="13.5">
      <c r="A8" s="80" t="s">
        <v>18</v>
      </c>
      <c r="B8" s="81"/>
      <c r="C8" s="28">
        <f>C10+C18+C26+C34+C42+H10+H18+H26+H34+H42+C71+C79+C87+C95+C103+H71+H79+H87</f>
        <v>91455</v>
      </c>
      <c r="D8" s="28">
        <f>D10+D18+D26+D34+D42+I10+I18+I26+I34+I42+D71+D79+D87+D95+D103+I71+I79+I87</f>
        <v>45442</v>
      </c>
      <c r="E8" s="28">
        <f>E10+E18+E26+E34+E42+J10+J18+J26+J34+J42+E71+E79+E87+E95+E103+J71+J79+J87</f>
        <v>46013</v>
      </c>
      <c r="F8" s="49"/>
      <c r="G8" s="48"/>
      <c r="H8" s="28"/>
      <c r="I8" s="28"/>
      <c r="J8" s="28"/>
    </row>
    <row r="9" spans="1:10" ht="13.5">
      <c r="A9" s="47"/>
      <c r="B9" s="48"/>
      <c r="C9" s="28"/>
      <c r="D9" s="28"/>
      <c r="E9" s="54"/>
      <c r="F9" s="49"/>
      <c r="G9" s="48"/>
      <c r="H9" s="28"/>
      <c r="I9" s="28"/>
      <c r="J9" s="28"/>
    </row>
    <row r="10" spans="1:10" ht="13.5">
      <c r="A10" s="78" t="s">
        <v>31</v>
      </c>
      <c r="B10" s="67"/>
      <c r="C10" s="28">
        <f>SUM(C12:C16)</f>
        <v>4669</v>
      </c>
      <c r="D10" s="28">
        <f>SUM(D12:D16)</f>
        <v>2436</v>
      </c>
      <c r="E10" s="28">
        <f>SUM(E12:E16)</f>
        <v>2233</v>
      </c>
      <c r="F10" s="66" t="s">
        <v>131</v>
      </c>
      <c r="G10" s="67"/>
      <c r="H10" s="28">
        <f>SUM(H12:H16)</f>
        <v>7140</v>
      </c>
      <c r="I10" s="28">
        <f>SUM(I12:I16)</f>
        <v>3657</v>
      </c>
      <c r="J10" s="28">
        <f>SUM(J12:J16)</f>
        <v>3483</v>
      </c>
    </row>
    <row r="11" spans="1:10" ht="13.5">
      <c r="A11" s="32"/>
      <c r="B11" s="24"/>
      <c r="C11" s="25"/>
      <c r="D11" s="25"/>
      <c r="E11" s="26"/>
      <c r="F11" s="23"/>
      <c r="G11" s="24"/>
      <c r="H11" s="25"/>
      <c r="I11" s="25"/>
      <c r="J11" s="25"/>
    </row>
    <row r="12" spans="1:10" ht="13.5">
      <c r="A12" s="79">
        <v>0</v>
      </c>
      <c r="B12" s="73"/>
      <c r="C12" s="27">
        <f>D12+E12</f>
        <v>933</v>
      </c>
      <c r="D12" s="27">
        <v>498</v>
      </c>
      <c r="E12" s="40">
        <v>435</v>
      </c>
      <c r="F12" s="72">
        <v>25</v>
      </c>
      <c r="G12" s="73"/>
      <c r="H12" s="27">
        <f>I12+J12</f>
        <v>1316</v>
      </c>
      <c r="I12" s="27">
        <v>680</v>
      </c>
      <c r="J12" s="27">
        <v>636</v>
      </c>
    </row>
    <row r="13" spans="1:10" ht="13.5">
      <c r="A13" s="79">
        <v>1</v>
      </c>
      <c r="B13" s="73"/>
      <c r="C13" s="27">
        <f>D13+E13</f>
        <v>961</v>
      </c>
      <c r="D13" s="27">
        <v>494</v>
      </c>
      <c r="E13" s="40">
        <v>467</v>
      </c>
      <c r="F13" s="72">
        <v>26</v>
      </c>
      <c r="G13" s="73"/>
      <c r="H13" s="27">
        <f>I13+J13</f>
        <v>1308</v>
      </c>
      <c r="I13" s="27">
        <v>641</v>
      </c>
      <c r="J13" s="27">
        <v>667</v>
      </c>
    </row>
    <row r="14" spans="1:10" ht="13.5">
      <c r="A14" s="79">
        <v>2</v>
      </c>
      <c r="B14" s="73"/>
      <c r="C14" s="27">
        <f>D14+E14</f>
        <v>930</v>
      </c>
      <c r="D14" s="27">
        <v>473</v>
      </c>
      <c r="E14" s="40">
        <v>457</v>
      </c>
      <c r="F14" s="72">
        <v>27</v>
      </c>
      <c r="G14" s="73"/>
      <c r="H14" s="27">
        <f>I14+J14</f>
        <v>1458</v>
      </c>
      <c r="I14" s="27">
        <v>752</v>
      </c>
      <c r="J14" s="27">
        <v>706</v>
      </c>
    </row>
    <row r="15" spans="1:10" ht="13.5">
      <c r="A15" s="79">
        <v>3</v>
      </c>
      <c r="B15" s="73"/>
      <c r="C15" s="27">
        <f>D15+E15</f>
        <v>956</v>
      </c>
      <c r="D15" s="27">
        <v>508</v>
      </c>
      <c r="E15" s="40">
        <v>448</v>
      </c>
      <c r="F15" s="72">
        <v>28</v>
      </c>
      <c r="G15" s="73"/>
      <c r="H15" s="27">
        <f>I15+J15</f>
        <v>1458</v>
      </c>
      <c r="I15" s="27">
        <v>745</v>
      </c>
      <c r="J15" s="27">
        <v>713</v>
      </c>
    </row>
    <row r="16" spans="1:10" ht="13.5">
      <c r="A16" s="79">
        <v>4</v>
      </c>
      <c r="B16" s="73"/>
      <c r="C16" s="27">
        <f>D16+E16</f>
        <v>889</v>
      </c>
      <c r="D16" s="27">
        <v>463</v>
      </c>
      <c r="E16" s="40">
        <v>426</v>
      </c>
      <c r="F16" s="72">
        <v>29</v>
      </c>
      <c r="G16" s="73"/>
      <c r="H16" s="27">
        <f>I16+J16</f>
        <v>1600</v>
      </c>
      <c r="I16" s="27">
        <v>839</v>
      </c>
      <c r="J16" s="27">
        <v>761</v>
      </c>
    </row>
    <row r="17" spans="1:10" ht="13.5">
      <c r="A17" s="32"/>
      <c r="B17" s="24"/>
      <c r="C17" s="25"/>
      <c r="D17" s="25"/>
      <c r="E17" s="26"/>
      <c r="F17" s="23"/>
      <c r="G17" s="24"/>
      <c r="H17" s="25"/>
      <c r="I17" s="25"/>
      <c r="J17" s="25"/>
    </row>
    <row r="18" spans="1:10" ht="13.5">
      <c r="A18" s="78" t="s">
        <v>32</v>
      </c>
      <c r="B18" s="67"/>
      <c r="C18" s="28">
        <f>SUM(C20:C24)</f>
        <v>4498</v>
      </c>
      <c r="D18" s="28">
        <f>SUM(D20:D24)</f>
        <v>2264</v>
      </c>
      <c r="E18" s="28">
        <f>SUM(E20:E24)</f>
        <v>2234</v>
      </c>
      <c r="F18" s="66" t="s">
        <v>132</v>
      </c>
      <c r="G18" s="67"/>
      <c r="H18" s="28">
        <f>SUM(H20:H24)</f>
        <v>9012</v>
      </c>
      <c r="I18" s="28">
        <f>SUM(I20:I24)</f>
        <v>4629</v>
      </c>
      <c r="J18" s="28">
        <f>SUM(J20:J24)</f>
        <v>4383</v>
      </c>
    </row>
    <row r="19" spans="1:10" ht="13.5">
      <c r="A19" s="32"/>
      <c r="B19" s="24"/>
      <c r="C19" s="25"/>
      <c r="D19" s="25"/>
      <c r="E19" s="26"/>
      <c r="F19" s="23"/>
      <c r="G19" s="24"/>
      <c r="H19" s="25"/>
      <c r="I19" s="25"/>
      <c r="J19" s="25"/>
    </row>
    <row r="20" spans="1:10" ht="13.5">
      <c r="A20" s="79">
        <v>5</v>
      </c>
      <c r="B20" s="73"/>
      <c r="C20" s="27">
        <f>D20+E20</f>
        <v>915</v>
      </c>
      <c r="D20" s="27">
        <v>459</v>
      </c>
      <c r="E20" s="40">
        <v>456</v>
      </c>
      <c r="F20" s="72">
        <v>30</v>
      </c>
      <c r="G20" s="73"/>
      <c r="H20" s="27">
        <f>I20+J20</f>
        <v>1710</v>
      </c>
      <c r="I20" s="27">
        <v>860</v>
      </c>
      <c r="J20" s="27">
        <v>850</v>
      </c>
    </row>
    <row r="21" spans="1:10" ht="13.5">
      <c r="A21" s="79">
        <v>6</v>
      </c>
      <c r="B21" s="73"/>
      <c r="C21" s="27">
        <f>D21+E21</f>
        <v>945</v>
      </c>
      <c r="D21" s="27">
        <v>493</v>
      </c>
      <c r="E21" s="40">
        <v>452</v>
      </c>
      <c r="F21" s="72">
        <v>31</v>
      </c>
      <c r="G21" s="73"/>
      <c r="H21" s="27">
        <f>I21+J21</f>
        <v>1799</v>
      </c>
      <c r="I21" s="27">
        <v>903</v>
      </c>
      <c r="J21" s="27">
        <v>896</v>
      </c>
    </row>
    <row r="22" spans="1:10" ht="13.5">
      <c r="A22" s="79">
        <v>7</v>
      </c>
      <c r="B22" s="73"/>
      <c r="C22" s="27">
        <f>D22+E22</f>
        <v>922</v>
      </c>
      <c r="D22" s="27">
        <v>452</v>
      </c>
      <c r="E22" s="40">
        <v>470</v>
      </c>
      <c r="F22" s="72">
        <v>32</v>
      </c>
      <c r="G22" s="73"/>
      <c r="H22" s="27">
        <f>I22+J22</f>
        <v>1881</v>
      </c>
      <c r="I22" s="27">
        <v>972</v>
      </c>
      <c r="J22" s="27">
        <v>909</v>
      </c>
    </row>
    <row r="23" spans="1:10" ht="13.5">
      <c r="A23" s="79">
        <v>8</v>
      </c>
      <c r="B23" s="73"/>
      <c r="C23" s="27">
        <f>D23+E23</f>
        <v>841</v>
      </c>
      <c r="D23" s="27">
        <v>433</v>
      </c>
      <c r="E23" s="40">
        <v>408</v>
      </c>
      <c r="F23" s="72">
        <v>33</v>
      </c>
      <c r="G23" s="73"/>
      <c r="H23" s="27">
        <f>I23+J23</f>
        <v>1822</v>
      </c>
      <c r="I23" s="27">
        <v>969</v>
      </c>
      <c r="J23" s="27">
        <v>853</v>
      </c>
    </row>
    <row r="24" spans="1:10" ht="13.5">
      <c r="A24" s="79">
        <v>9</v>
      </c>
      <c r="B24" s="73"/>
      <c r="C24" s="27">
        <f>D24+E24</f>
        <v>875</v>
      </c>
      <c r="D24" s="27">
        <v>427</v>
      </c>
      <c r="E24" s="40">
        <v>448</v>
      </c>
      <c r="F24" s="72">
        <v>34</v>
      </c>
      <c r="G24" s="73"/>
      <c r="H24" s="27">
        <f>I24+J24</f>
        <v>1800</v>
      </c>
      <c r="I24" s="27">
        <v>925</v>
      </c>
      <c r="J24" s="27">
        <v>875</v>
      </c>
    </row>
    <row r="25" spans="1:10" ht="13.5">
      <c r="A25" s="32"/>
      <c r="B25" s="24"/>
      <c r="C25" s="25"/>
      <c r="D25" s="25"/>
      <c r="E25" s="26"/>
      <c r="F25" s="23"/>
      <c r="G25" s="24"/>
      <c r="H25" s="25"/>
      <c r="I25" s="25"/>
      <c r="J25" s="25"/>
    </row>
    <row r="26" spans="1:10" ht="13.5">
      <c r="A26" s="78" t="s">
        <v>133</v>
      </c>
      <c r="B26" s="67"/>
      <c r="C26" s="28">
        <f>SUM(C28:C32)</f>
        <v>4096</v>
      </c>
      <c r="D26" s="28">
        <f>SUM(D28:D32)</f>
        <v>2078</v>
      </c>
      <c r="E26" s="28">
        <f>SUM(E28:E32)</f>
        <v>2018</v>
      </c>
      <c r="F26" s="66" t="s">
        <v>134</v>
      </c>
      <c r="G26" s="67"/>
      <c r="H26" s="28">
        <f>SUM(H28:H32)</f>
        <v>7703</v>
      </c>
      <c r="I26" s="28">
        <f>SUM(I28:I32)</f>
        <v>4018</v>
      </c>
      <c r="J26" s="28">
        <f>SUM(J28:J32)</f>
        <v>3685</v>
      </c>
    </row>
    <row r="27" spans="1:10" ht="13.5">
      <c r="A27" s="32"/>
      <c r="B27" s="24"/>
      <c r="C27" s="25"/>
      <c r="D27" s="25"/>
      <c r="E27" s="26"/>
      <c r="F27" s="23"/>
      <c r="G27" s="24"/>
      <c r="H27" s="25"/>
      <c r="I27" s="25"/>
      <c r="J27" s="25"/>
    </row>
    <row r="28" spans="1:10" ht="13.5">
      <c r="A28" s="79">
        <v>10</v>
      </c>
      <c r="B28" s="73"/>
      <c r="C28" s="27">
        <f>D28+E28</f>
        <v>880</v>
      </c>
      <c r="D28" s="27">
        <v>421</v>
      </c>
      <c r="E28" s="40">
        <v>459</v>
      </c>
      <c r="F28" s="72">
        <v>35</v>
      </c>
      <c r="G28" s="73"/>
      <c r="H28" s="27">
        <f>I28+J28</f>
        <v>1736</v>
      </c>
      <c r="I28" s="27">
        <v>905</v>
      </c>
      <c r="J28" s="27">
        <v>831</v>
      </c>
    </row>
    <row r="29" spans="1:10" ht="13.5">
      <c r="A29" s="79">
        <v>11</v>
      </c>
      <c r="B29" s="73"/>
      <c r="C29" s="27">
        <f>D29+E29</f>
        <v>787</v>
      </c>
      <c r="D29" s="27">
        <v>411</v>
      </c>
      <c r="E29" s="40">
        <v>376</v>
      </c>
      <c r="F29" s="72">
        <v>36</v>
      </c>
      <c r="G29" s="73"/>
      <c r="H29" s="27">
        <f>I29+J29</f>
        <v>1599</v>
      </c>
      <c r="I29" s="27">
        <v>822</v>
      </c>
      <c r="J29" s="27">
        <v>777</v>
      </c>
    </row>
    <row r="30" spans="1:10" ht="13.5">
      <c r="A30" s="79">
        <v>12</v>
      </c>
      <c r="B30" s="73"/>
      <c r="C30" s="27">
        <f>D30+E30</f>
        <v>852</v>
      </c>
      <c r="D30" s="27">
        <v>425</v>
      </c>
      <c r="E30" s="40">
        <v>427</v>
      </c>
      <c r="F30" s="72">
        <v>37</v>
      </c>
      <c r="G30" s="73"/>
      <c r="H30" s="27">
        <f>I30+J30</f>
        <v>1645</v>
      </c>
      <c r="I30" s="27">
        <v>854</v>
      </c>
      <c r="J30" s="27">
        <v>791</v>
      </c>
    </row>
    <row r="31" spans="1:10" ht="13.5">
      <c r="A31" s="79">
        <v>13</v>
      </c>
      <c r="B31" s="73"/>
      <c r="C31" s="27">
        <f>D31+E31</f>
        <v>809</v>
      </c>
      <c r="D31" s="27">
        <v>414</v>
      </c>
      <c r="E31" s="40">
        <v>395</v>
      </c>
      <c r="F31" s="72">
        <v>38</v>
      </c>
      <c r="G31" s="73"/>
      <c r="H31" s="27">
        <f>I31+J31</f>
        <v>1570</v>
      </c>
      <c r="I31" s="27">
        <v>832</v>
      </c>
      <c r="J31" s="27">
        <v>738</v>
      </c>
    </row>
    <row r="32" spans="1:10" ht="13.5">
      <c r="A32" s="79">
        <v>14</v>
      </c>
      <c r="B32" s="73"/>
      <c r="C32" s="27">
        <f>D32+E32</f>
        <v>768</v>
      </c>
      <c r="D32" s="27">
        <v>407</v>
      </c>
      <c r="E32" s="40">
        <v>361</v>
      </c>
      <c r="F32" s="72">
        <v>39</v>
      </c>
      <c r="G32" s="73"/>
      <c r="H32" s="27">
        <f>I32+J32</f>
        <v>1153</v>
      </c>
      <c r="I32" s="27">
        <v>605</v>
      </c>
      <c r="J32" s="27">
        <v>548</v>
      </c>
    </row>
    <row r="33" spans="1:10" ht="13.5">
      <c r="A33" s="32"/>
      <c r="B33" s="24"/>
      <c r="C33" s="25"/>
      <c r="D33" s="25"/>
      <c r="E33" s="26"/>
      <c r="F33" s="23"/>
      <c r="G33" s="24"/>
      <c r="H33" s="25"/>
      <c r="I33" s="25"/>
      <c r="J33" s="25"/>
    </row>
    <row r="34" spans="1:10" ht="13.5">
      <c r="A34" s="78" t="s">
        <v>135</v>
      </c>
      <c r="B34" s="67"/>
      <c r="C34" s="28">
        <f>SUM(C36:C40)</f>
        <v>4073</v>
      </c>
      <c r="D34" s="28">
        <f>SUM(D36:D40)</f>
        <v>2055</v>
      </c>
      <c r="E34" s="28">
        <f>SUM(E36:E40)</f>
        <v>2018</v>
      </c>
      <c r="F34" s="66" t="s">
        <v>136</v>
      </c>
      <c r="G34" s="67"/>
      <c r="H34" s="28">
        <f>SUM(H36:H40)</f>
        <v>5968</v>
      </c>
      <c r="I34" s="28">
        <f>SUM(I36:I40)</f>
        <v>3112</v>
      </c>
      <c r="J34" s="28">
        <f>SUM(J36:J40)</f>
        <v>2856</v>
      </c>
    </row>
    <row r="35" spans="1:10" ht="13.5">
      <c r="A35" s="32"/>
      <c r="B35" s="24"/>
      <c r="C35" s="25"/>
      <c r="D35" s="25"/>
      <c r="E35" s="26"/>
      <c r="F35" s="23"/>
      <c r="G35" s="24"/>
      <c r="H35" s="25"/>
      <c r="I35" s="25"/>
      <c r="J35" s="25"/>
    </row>
    <row r="36" spans="1:10" ht="13.5">
      <c r="A36" s="79">
        <v>15</v>
      </c>
      <c r="B36" s="73"/>
      <c r="C36" s="27">
        <f>D36+E36</f>
        <v>758</v>
      </c>
      <c r="D36" s="27">
        <v>388</v>
      </c>
      <c r="E36" s="40">
        <v>370</v>
      </c>
      <c r="F36" s="72">
        <v>40</v>
      </c>
      <c r="G36" s="73"/>
      <c r="H36" s="27">
        <f>I36+J36</f>
        <v>1458</v>
      </c>
      <c r="I36" s="27">
        <v>777</v>
      </c>
      <c r="J36" s="27">
        <v>681</v>
      </c>
    </row>
    <row r="37" spans="1:10" ht="13.5">
      <c r="A37" s="79">
        <v>16</v>
      </c>
      <c r="B37" s="73"/>
      <c r="C37" s="27">
        <f>D37+E37</f>
        <v>766</v>
      </c>
      <c r="D37" s="27">
        <v>393</v>
      </c>
      <c r="E37" s="40">
        <v>373</v>
      </c>
      <c r="F37" s="72">
        <v>41</v>
      </c>
      <c r="G37" s="73"/>
      <c r="H37" s="27">
        <f>I37+J37</f>
        <v>1250</v>
      </c>
      <c r="I37" s="27">
        <v>663</v>
      </c>
      <c r="J37" s="27">
        <v>587</v>
      </c>
    </row>
    <row r="38" spans="1:10" ht="13.5">
      <c r="A38" s="79">
        <v>17</v>
      </c>
      <c r="B38" s="73"/>
      <c r="C38" s="27">
        <f>D38+E38</f>
        <v>777</v>
      </c>
      <c r="D38" s="27">
        <v>379</v>
      </c>
      <c r="E38" s="40">
        <v>398</v>
      </c>
      <c r="F38" s="72">
        <v>42</v>
      </c>
      <c r="G38" s="73"/>
      <c r="H38" s="27">
        <f>I38+J38</f>
        <v>1182</v>
      </c>
      <c r="I38" s="27">
        <v>598</v>
      </c>
      <c r="J38" s="27">
        <v>584</v>
      </c>
    </row>
    <row r="39" spans="1:10" ht="13.5">
      <c r="A39" s="79">
        <v>18</v>
      </c>
      <c r="B39" s="73"/>
      <c r="C39" s="27">
        <f>D39+E39</f>
        <v>864</v>
      </c>
      <c r="D39" s="27">
        <v>427</v>
      </c>
      <c r="E39" s="40">
        <v>437</v>
      </c>
      <c r="F39" s="72">
        <v>43</v>
      </c>
      <c r="G39" s="73"/>
      <c r="H39" s="27">
        <f>I39+J39</f>
        <v>1103</v>
      </c>
      <c r="I39" s="27">
        <v>567</v>
      </c>
      <c r="J39" s="27">
        <v>536</v>
      </c>
    </row>
    <row r="40" spans="1:10" ht="13.5">
      <c r="A40" s="79">
        <v>19</v>
      </c>
      <c r="B40" s="73"/>
      <c r="C40" s="27">
        <f>D40+E40</f>
        <v>908</v>
      </c>
      <c r="D40" s="27">
        <v>468</v>
      </c>
      <c r="E40" s="40">
        <v>440</v>
      </c>
      <c r="F40" s="72">
        <v>44</v>
      </c>
      <c r="G40" s="73"/>
      <c r="H40" s="27">
        <f>I40+J40</f>
        <v>975</v>
      </c>
      <c r="I40" s="27">
        <v>507</v>
      </c>
      <c r="J40" s="27">
        <v>468</v>
      </c>
    </row>
    <row r="41" spans="1:10" ht="13.5">
      <c r="A41" s="32"/>
      <c r="B41" s="24"/>
      <c r="C41" s="25"/>
      <c r="D41" s="25"/>
      <c r="E41" s="26"/>
      <c r="F41" s="23"/>
      <c r="G41" s="24"/>
      <c r="H41" s="25"/>
      <c r="I41" s="25"/>
      <c r="J41" s="25"/>
    </row>
    <row r="42" spans="1:10" ht="13.5">
      <c r="A42" s="78" t="s">
        <v>138</v>
      </c>
      <c r="B42" s="67"/>
      <c r="C42" s="28">
        <f>SUM(C44:C48)</f>
        <v>5178</v>
      </c>
      <c r="D42" s="28">
        <f>SUM(D44:D48)</f>
        <v>2605</v>
      </c>
      <c r="E42" s="28">
        <f>SUM(E44:E48)</f>
        <v>2573</v>
      </c>
      <c r="F42" s="66" t="s">
        <v>137</v>
      </c>
      <c r="G42" s="67"/>
      <c r="H42" s="28">
        <f>SUM(H44:H48)</f>
        <v>4820</v>
      </c>
      <c r="I42" s="28">
        <f>SUM(I44:I48)</f>
        <v>2511</v>
      </c>
      <c r="J42" s="28">
        <f>SUM(J44:J48)</f>
        <v>2309</v>
      </c>
    </row>
    <row r="43" spans="1:10" ht="13.5">
      <c r="A43" s="32"/>
      <c r="B43" s="24"/>
      <c r="C43" s="25"/>
      <c r="D43" s="25"/>
      <c r="E43" s="26"/>
      <c r="F43" s="23"/>
      <c r="G43" s="24"/>
      <c r="H43" s="25"/>
      <c r="I43" s="25"/>
      <c r="J43" s="25"/>
    </row>
    <row r="44" spans="1:10" ht="13.5">
      <c r="A44" s="79">
        <v>20</v>
      </c>
      <c r="B44" s="73"/>
      <c r="C44" s="27">
        <f>D44+E44</f>
        <v>885</v>
      </c>
      <c r="D44" s="27">
        <v>454</v>
      </c>
      <c r="E44" s="40">
        <v>431</v>
      </c>
      <c r="F44" s="72">
        <v>45</v>
      </c>
      <c r="G44" s="73"/>
      <c r="H44" s="27">
        <f>I44+J44</f>
        <v>968</v>
      </c>
      <c r="I44" s="27">
        <v>499</v>
      </c>
      <c r="J44" s="27">
        <v>469</v>
      </c>
    </row>
    <row r="45" spans="1:10" ht="13.5">
      <c r="A45" s="79">
        <v>21</v>
      </c>
      <c r="B45" s="73"/>
      <c r="C45" s="27">
        <f>D45+E45</f>
        <v>993</v>
      </c>
      <c r="D45" s="27">
        <v>470</v>
      </c>
      <c r="E45" s="40">
        <v>523</v>
      </c>
      <c r="F45" s="72">
        <v>46</v>
      </c>
      <c r="G45" s="73"/>
      <c r="H45" s="27">
        <f>I45+J45</f>
        <v>997</v>
      </c>
      <c r="I45" s="27">
        <v>518</v>
      </c>
      <c r="J45" s="27">
        <v>479</v>
      </c>
    </row>
    <row r="46" spans="1:10" ht="13.5">
      <c r="A46" s="79">
        <v>22</v>
      </c>
      <c r="B46" s="73"/>
      <c r="C46" s="27">
        <f>D46+E46</f>
        <v>1022</v>
      </c>
      <c r="D46" s="57">
        <v>507</v>
      </c>
      <c r="E46" s="40">
        <v>515</v>
      </c>
      <c r="F46" s="72">
        <v>47</v>
      </c>
      <c r="G46" s="73"/>
      <c r="H46" s="27">
        <f>I46+J46</f>
        <v>952</v>
      </c>
      <c r="I46" s="27">
        <v>496</v>
      </c>
      <c r="J46" s="27">
        <v>456</v>
      </c>
    </row>
    <row r="47" spans="1:10" ht="13.5">
      <c r="A47" s="79">
        <v>23</v>
      </c>
      <c r="B47" s="73"/>
      <c r="C47" s="27">
        <f>D47+E47</f>
        <v>1096</v>
      </c>
      <c r="D47" s="27">
        <v>583</v>
      </c>
      <c r="E47" s="27">
        <v>513</v>
      </c>
      <c r="F47" s="72">
        <v>48</v>
      </c>
      <c r="G47" s="73"/>
      <c r="H47" s="27">
        <f>I47+J47</f>
        <v>888</v>
      </c>
      <c r="I47" s="27">
        <v>472</v>
      </c>
      <c r="J47" s="27">
        <v>416</v>
      </c>
    </row>
    <row r="48" spans="1:10" ht="13.5">
      <c r="A48" s="79">
        <v>24</v>
      </c>
      <c r="B48" s="73"/>
      <c r="C48" s="27">
        <f>D48+E48</f>
        <v>1182</v>
      </c>
      <c r="D48" s="57">
        <v>591</v>
      </c>
      <c r="E48" s="40">
        <v>591</v>
      </c>
      <c r="F48" s="72">
        <v>49</v>
      </c>
      <c r="G48" s="73"/>
      <c r="H48" s="27">
        <f>I48+J48</f>
        <v>1015</v>
      </c>
      <c r="I48" s="27">
        <v>526</v>
      </c>
      <c r="J48" s="27">
        <v>489</v>
      </c>
    </row>
    <row r="49" spans="1:10" ht="13.5">
      <c r="A49" s="33"/>
      <c r="B49" s="34"/>
      <c r="C49" s="29"/>
      <c r="D49" s="30"/>
      <c r="E49" s="31"/>
      <c r="F49" s="35"/>
      <c r="G49" s="34"/>
      <c r="H49" s="30"/>
      <c r="I49" s="30"/>
      <c r="J49" s="30"/>
    </row>
    <row r="58" spans="5:6" ht="13.5">
      <c r="E58" s="82"/>
      <c r="F58" s="82"/>
    </row>
    <row r="62" spans="5:6" ht="13.5">
      <c r="E62" s="82">
        <v>23</v>
      </c>
      <c r="F62" s="82"/>
    </row>
    <row r="63" spans="5:6" ht="13.5">
      <c r="E63" s="46"/>
      <c r="F63" s="46"/>
    </row>
    <row r="64" spans="2:7" ht="17.25">
      <c r="B64" s="6" t="s">
        <v>23</v>
      </c>
      <c r="C64" s="83" t="s">
        <v>149</v>
      </c>
      <c r="D64" s="83"/>
      <c r="E64" s="83"/>
      <c r="F64" s="83"/>
      <c r="G64" s="83"/>
    </row>
    <row r="66" spans="1:10" ht="17.25">
      <c r="A66" s="6" t="s">
        <v>26</v>
      </c>
      <c r="B66" s="6"/>
      <c r="C66" s="6"/>
      <c r="F66" s="84" t="s">
        <v>152</v>
      </c>
      <c r="G66" s="84"/>
      <c r="H66" s="84"/>
      <c r="I66" s="84"/>
      <c r="J66" s="84"/>
    </row>
    <row r="67" ht="13.5">
      <c r="C67" s="5"/>
    </row>
    <row r="68" spans="1:10" ht="13.5">
      <c r="A68" s="74" t="s">
        <v>3</v>
      </c>
      <c r="B68" s="69"/>
      <c r="C68" s="76" t="s">
        <v>1</v>
      </c>
      <c r="D68" s="76" t="s">
        <v>4</v>
      </c>
      <c r="E68" s="76" t="s">
        <v>5</v>
      </c>
      <c r="F68" s="68" t="s">
        <v>3</v>
      </c>
      <c r="G68" s="69"/>
      <c r="H68" s="76" t="s">
        <v>1</v>
      </c>
      <c r="I68" s="76" t="s">
        <v>4</v>
      </c>
      <c r="J68" s="68" t="s">
        <v>5</v>
      </c>
    </row>
    <row r="69" spans="1:10" ht="13.5">
      <c r="A69" s="75"/>
      <c r="B69" s="71"/>
      <c r="C69" s="77"/>
      <c r="D69" s="77"/>
      <c r="E69" s="77"/>
      <c r="F69" s="70"/>
      <c r="G69" s="71"/>
      <c r="H69" s="77"/>
      <c r="I69" s="77"/>
      <c r="J69" s="70"/>
    </row>
    <row r="70" spans="1:10" ht="13.5">
      <c r="A70" s="38"/>
      <c r="B70" s="39"/>
      <c r="C70" s="13"/>
      <c r="D70" s="13"/>
      <c r="E70" s="14"/>
      <c r="F70" s="3"/>
      <c r="G70" s="2"/>
      <c r="H70" s="13"/>
      <c r="I70" s="13"/>
      <c r="J70" s="13"/>
    </row>
    <row r="71" spans="1:10" ht="13.5">
      <c r="A71" s="78" t="s">
        <v>139</v>
      </c>
      <c r="B71" s="67"/>
      <c r="C71" s="28">
        <f>SUM(C73:C77)</f>
        <v>5651</v>
      </c>
      <c r="D71" s="28">
        <f>SUM(D73:D77)</f>
        <v>2843</v>
      </c>
      <c r="E71" s="28">
        <f>SUM(E73:E77)</f>
        <v>2808</v>
      </c>
      <c r="F71" s="66" t="s">
        <v>140</v>
      </c>
      <c r="G71" s="67"/>
      <c r="H71" s="28">
        <f>SUM(H73:H77)</f>
        <v>2684</v>
      </c>
      <c r="I71" s="28">
        <f>SUM(I73:I77)</f>
        <v>1155</v>
      </c>
      <c r="J71" s="28">
        <f>SUM(J73:J77)</f>
        <v>1529</v>
      </c>
    </row>
    <row r="72" spans="1:10" ht="13.5">
      <c r="A72" s="32"/>
      <c r="B72" s="24"/>
      <c r="C72" s="25"/>
      <c r="D72" s="25"/>
      <c r="E72" s="26"/>
      <c r="F72" s="23"/>
      <c r="G72" s="24"/>
      <c r="H72" s="25"/>
      <c r="I72" s="25"/>
      <c r="J72" s="25"/>
    </row>
    <row r="73" spans="1:10" ht="13.5">
      <c r="A73" s="79">
        <v>50</v>
      </c>
      <c r="B73" s="73"/>
      <c r="C73" s="27">
        <f>D73+E73</f>
        <v>1011</v>
      </c>
      <c r="D73" s="27">
        <v>518</v>
      </c>
      <c r="E73" s="40">
        <v>493</v>
      </c>
      <c r="F73" s="72">
        <v>75</v>
      </c>
      <c r="G73" s="73"/>
      <c r="H73" s="27">
        <f>I73+J73</f>
        <v>598</v>
      </c>
      <c r="I73" s="27">
        <v>274</v>
      </c>
      <c r="J73" s="27">
        <v>324</v>
      </c>
    </row>
    <row r="74" spans="1:10" ht="13.5">
      <c r="A74" s="79">
        <v>51</v>
      </c>
      <c r="B74" s="73"/>
      <c r="C74" s="27">
        <f>D74+E74</f>
        <v>984</v>
      </c>
      <c r="D74" s="27">
        <v>492</v>
      </c>
      <c r="E74" s="40">
        <v>492</v>
      </c>
      <c r="F74" s="72">
        <v>76</v>
      </c>
      <c r="G74" s="73"/>
      <c r="H74" s="27">
        <f>I74+J74</f>
        <v>618</v>
      </c>
      <c r="I74" s="27">
        <v>261</v>
      </c>
      <c r="J74" s="27">
        <v>357</v>
      </c>
    </row>
    <row r="75" spans="1:10" ht="13.5">
      <c r="A75" s="79">
        <v>52</v>
      </c>
      <c r="B75" s="73"/>
      <c r="C75" s="27">
        <f>D75+E75</f>
        <v>1113</v>
      </c>
      <c r="D75" s="27">
        <v>541</v>
      </c>
      <c r="E75" s="40">
        <v>572</v>
      </c>
      <c r="F75" s="72">
        <v>77</v>
      </c>
      <c r="G75" s="73"/>
      <c r="H75" s="27">
        <f>I75+J75</f>
        <v>526</v>
      </c>
      <c r="I75" s="27">
        <v>221</v>
      </c>
      <c r="J75" s="27">
        <v>305</v>
      </c>
    </row>
    <row r="76" spans="1:10" ht="13.5">
      <c r="A76" s="79">
        <v>53</v>
      </c>
      <c r="B76" s="73"/>
      <c r="C76" s="27">
        <f>D76+E76</f>
        <v>1218</v>
      </c>
      <c r="D76" s="27">
        <v>650</v>
      </c>
      <c r="E76" s="40">
        <v>568</v>
      </c>
      <c r="F76" s="72">
        <v>78</v>
      </c>
      <c r="G76" s="73"/>
      <c r="H76" s="27">
        <f>I76+J76</f>
        <v>490</v>
      </c>
      <c r="I76" s="27">
        <v>212</v>
      </c>
      <c r="J76" s="27">
        <v>278</v>
      </c>
    </row>
    <row r="77" spans="1:10" ht="13.5">
      <c r="A77" s="79">
        <v>54</v>
      </c>
      <c r="B77" s="73"/>
      <c r="C77" s="27">
        <f>D77+E77</f>
        <v>1325</v>
      </c>
      <c r="D77" s="27">
        <v>642</v>
      </c>
      <c r="E77" s="40">
        <v>683</v>
      </c>
      <c r="F77" s="72">
        <v>79</v>
      </c>
      <c r="G77" s="73"/>
      <c r="H77" s="27">
        <f>I77+J77</f>
        <v>452</v>
      </c>
      <c r="I77" s="27">
        <v>187</v>
      </c>
      <c r="J77" s="27">
        <v>265</v>
      </c>
    </row>
    <row r="78" spans="1:10" ht="13.5">
      <c r="A78" s="32"/>
      <c r="B78" s="24"/>
      <c r="C78" s="25"/>
      <c r="D78" s="25"/>
      <c r="E78" s="26"/>
      <c r="F78" s="23"/>
      <c r="G78" s="24"/>
      <c r="H78" s="25"/>
      <c r="I78" s="25"/>
      <c r="J78" s="25"/>
    </row>
    <row r="79" spans="1:10" ht="13.5">
      <c r="A79" s="78" t="s">
        <v>141</v>
      </c>
      <c r="B79" s="67"/>
      <c r="C79" s="28">
        <f>SUM(C81:C85)</f>
        <v>7341</v>
      </c>
      <c r="D79" s="28">
        <f>SUM(D81:D85)</f>
        <v>3646</v>
      </c>
      <c r="E79" s="28">
        <f>SUM(E81:E85)</f>
        <v>3695</v>
      </c>
      <c r="F79" s="66" t="s">
        <v>142</v>
      </c>
      <c r="G79" s="67"/>
      <c r="H79" s="28">
        <f>SUM(H81:H85)</f>
        <v>1577</v>
      </c>
      <c r="I79" s="28">
        <f>SUM(I81:I85)</f>
        <v>549</v>
      </c>
      <c r="J79" s="28">
        <f>SUM(J81:J85)</f>
        <v>1028</v>
      </c>
    </row>
    <row r="80" spans="1:10" ht="13.5">
      <c r="A80" s="32"/>
      <c r="B80" s="24"/>
      <c r="C80" s="25"/>
      <c r="D80" s="25"/>
      <c r="E80" s="26"/>
      <c r="F80" s="23"/>
      <c r="G80" s="24"/>
      <c r="H80" s="25"/>
      <c r="I80" s="25"/>
      <c r="J80" s="25"/>
    </row>
    <row r="81" spans="1:10" ht="13.5">
      <c r="A81" s="79">
        <v>55</v>
      </c>
      <c r="B81" s="73"/>
      <c r="C81" s="27">
        <f>D81+E81</f>
        <v>1436</v>
      </c>
      <c r="D81" s="27">
        <v>721</v>
      </c>
      <c r="E81" s="40">
        <v>715</v>
      </c>
      <c r="F81" s="72">
        <v>80</v>
      </c>
      <c r="G81" s="73"/>
      <c r="H81" s="27">
        <f>I81+J81</f>
        <v>430</v>
      </c>
      <c r="I81" s="27">
        <v>171</v>
      </c>
      <c r="J81" s="27">
        <v>259</v>
      </c>
    </row>
    <row r="82" spans="1:10" ht="13.5">
      <c r="A82" s="79">
        <v>56</v>
      </c>
      <c r="B82" s="73"/>
      <c r="C82" s="27">
        <f>D82+E82</f>
        <v>1706</v>
      </c>
      <c r="D82" s="27">
        <v>850</v>
      </c>
      <c r="E82" s="40">
        <v>856</v>
      </c>
      <c r="F82" s="72">
        <v>81</v>
      </c>
      <c r="G82" s="73"/>
      <c r="H82" s="27">
        <f>I82+J82</f>
        <v>341</v>
      </c>
      <c r="I82" s="27">
        <v>129</v>
      </c>
      <c r="J82" s="27">
        <v>212</v>
      </c>
    </row>
    <row r="83" spans="1:10" ht="13.5">
      <c r="A83" s="79">
        <v>57</v>
      </c>
      <c r="B83" s="73"/>
      <c r="C83" s="27">
        <f>D83+E83</f>
        <v>1687</v>
      </c>
      <c r="D83" s="27">
        <v>827</v>
      </c>
      <c r="E83" s="40">
        <v>860</v>
      </c>
      <c r="F83" s="72">
        <v>82</v>
      </c>
      <c r="G83" s="73"/>
      <c r="H83" s="27">
        <f>I83+J83</f>
        <v>308</v>
      </c>
      <c r="I83" s="27">
        <v>90</v>
      </c>
      <c r="J83" s="27">
        <v>218</v>
      </c>
    </row>
    <row r="84" spans="1:10" ht="13.5">
      <c r="A84" s="79">
        <v>58</v>
      </c>
      <c r="B84" s="73"/>
      <c r="C84" s="27">
        <f>D84+E84</f>
        <v>1530</v>
      </c>
      <c r="D84" s="27">
        <v>766</v>
      </c>
      <c r="E84" s="40">
        <v>764</v>
      </c>
      <c r="F84" s="72">
        <v>83</v>
      </c>
      <c r="G84" s="73"/>
      <c r="H84" s="27">
        <f>I84+J84</f>
        <v>271</v>
      </c>
      <c r="I84" s="27">
        <v>90</v>
      </c>
      <c r="J84" s="27">
        <v>181</v>
      </c>
    </row>
    <row r="85" spans="1:10" ht="13.5">
      <c r="A85" s="79">
        <v>59</v>
      </c>
      <c r="B85" s="73"/>
      <c r="C85" s="27">
        <f>D85+E85</f>
        <v>982</v>
      </c>
      <c r="D85" s="27">
        <v>482</v>
      </c>
      <c r="E85" s="40">
        <v>500</v>
      </c>
      <c r="F85" s="72">
        <v>84</v>
      </c>
      <c r="G85" s="73"/>
      <c r="H85" s="27">
        <f>I85+J85</f>
        <v>227</v>
      </c>
      <c r="I85" s="27">
        <v>69</v>
      </c>
      <c r="J85" s="27">
        <v>158</v>
      </c>
    </row>
    <row r="86" spans="1:10" ht="13.5">
      <c r="A86" s="32"/>
      <c r="B86" s="24"/>
      <c r="C86" s="25"/>
      <c r="D86" s="25"/>
      <c r="E86" s="26"/>
      <c r="F86" s="23"/>
      <c r="G86" s="24"/>
      <c r="H86" s="25"/>
      <c r="I86" s="25"/>
      <c r="J86" s="25"/>
    </row>
    <row r="87" spans="1:10" ht="13.5">
      <c r="A87" s="78" t="s">
        <v>143</v>
      </c>
      <c r="B87" s="67"/>
      <c r="C87" s="28">
        <f>SUM(C89:C93)</f>
        <v>6423</v>
      </c>
      <c r="D87" s="28">
        <f>SUM(D89:D93)</f>
        <v>3150</v>
      </c>
      <c r="E87" s="28">
        <f>SUM(E89:E93)</f>
        <v>3273</v>
      </c>
      <c r="F87" s="66" t="s">
        <v>46</v>
      </c>
      <c r="G87" s="67"/>
      <c r="H87" s="28">
        <f>I87+J87</f>
        <v>1356</v>
      </c>
      <c r="I87" s="28">
        <v>321</v>
      </c>
      <c r="J87" s="28">
        <v>1035</v>
      </c>
    </row>
    <row r="88" spans="1:10" ht="13.5">
      <c r="A88" s="32"/>
      <c r="B88" s="24"/>
      <c r="C88" s="25"/>
      <c r="D88" s="25"/>
      <c r="E88" s="26"/>
      <c r="F88" s="23"/>
      <c r="G88" s="24"/>
      <c r="H88" s="25"/>
      <c r="I88" s="25"/>
      <c r="J88" s="25"/>
    </row>
    <row r="89" spans="1:10" ht="13.5">
      <c r="A89" s="79">
        <v>60</v>
      </c>
      <c r="B89" s="73"/>
      <c r="C89" s="27">
        <f>D89+E89</f>
        <v>1108</v>
      </c>
      <c r="D89" s="27">
        <v>546</v>
      </c>
      <c r="E89" s="40">
        <v>562</v>
      </c>
      <c r="F89" s="23"/>
      <c r="G89" s="24"/>
      <c r="H89" s="25"/>
      <c r="I89" s="25"/>
      <c r="J89" s="25"/>
    </row>
    <row r="90" spans="1:10" ht="13.5">
      <c r="A90" s="79">
        <v>61</v>
      </c>
      <c r="B90" s="73"/>
      <c r="C90" s="27">
        <f>D90+E90</f>
        <v>1417</v>
      </c>
      <c r="D90" s="27">
        <v>714</v>
      </c>
      <c r="E90" s="40">
        <v>703</v>
      </c>
      <c r="F90" s="23"/>
      <c r="G90" s="24"/>
      <c r="H90" s="25"/>
      <c r="I90" s="25"/>
      <c r="J90" s="25"/>
    </row>
    <row r="91" spans="1:10" ht="13.5">
      <c r="A91" s="79">
        <v>62</v>
      </c>
      <c r="B91" s="73"/>
      <c r="C91" s="27">
        <f>D91+E91</f>
        <v>1283</v>
      </c>
      <c r="D91" s="27">
        <v>635</v>
      </c>
      <c r="E91" s="40">
        <v>648</v>
      </c>
      <c r="F91" s="23"/>
      <c r="G91" s="24"/>
      <c r="H91" s="25"/>
      <c r="I91" s="25"/>
      <c r="J91" s="25"/>
    </row>
    <row r="92" spans="1:10" ht="13.5">
      <c r="A92" s="79">
        <v>63</v>
      </c>
      <c r="B92" s="73"/>
      <c r="C92" s="27">
        <f>D92+E92</f>
        <v>1355</v>
      </c>
      <c r="D92" s="27">
        <v>653</v>
      </c>
      <c r="E92" s="40">
        <v>702</v>
      </c>
      <c r="F92" s="23"/>
      <c r="G92" s="24"/>
      <c r="H92" s="25"/>
      <c r="I92" s="25"/>
      <c r="J92" s="25"/>
    </row>
    <row r="93" spans="1:10" ht="13.5">
      <c r="A93" s="79">
        <v>64</v>
      </c>
      <c r="B93" s="73"/>
      <c r="C93" s="27">
        <f>D93+E93</f>
        <v>1260</v>
      </c>
      <c r="D93" s="27">
        <v>602</v>
      </c>
      <c r="E93" s="40">
        <v>658</v>
      </c>
      <c r="F93" s="23"/>
      <c r="G93" s="24"/>
      <c r="H93" s="25"/>
      <c r="I93" s="25"/>
      <c r="J93" s="25"/>
    </row>
    <row r="94" spans="1:10" ht="13.5">
      <c r="A94" s="32"/>
      <c r="B94" s="24"/>
      <c r="C94" s="25"/>
      <c r="D94" s="25"/>
      <c r="E94" s="26"/>
      <c r="F94" s="23"/>
      <c r="G94" s="24"/>
      <c r="H94" s="25"/>
      <c r="I94" s="25"/>
      <c r="J94" s="25"/>
    </row>
    <row r="95" spans="1:10" ht="13.5">
      <c r="A95" s="78" t="s">
        <v>144</v>
      </c>
      <c r="B95" s="67"/>
      <c r="C95" s="28">
        <f>SUM(C97:C101)</f>
        <v>5212</v>
      </c>
      <c r="D95" s="28">
        <f>SUM(D97:D101)</f>
        <v>2550</v>
      </c>
      <c r="E95" s="28">
        <f>SUM(E97:E101)</f>
        <v>2662</v>
      </c>
      <c r="F95" s="66" t="s">
        <v>29</v>
      </c>
      <c r="G95" s="67"/>
      <c r="H95" s="28"/>
      <c r="I95" s="28"/>
      <c r="J95" s="28"/>
    </row>
    <row r="96" spans="1:10" ht="13.5">
      <c r="A96" s="32"/>
      <c r="B96" s="24"/>
      <c r="C96" s="25"/>
      <c r="D96" s="25"/>
      <c r="E96" s="26"/>
      <c r="F96" s="23"/>
      <c r="G96" s="24"/>
      <c r="H96" s="25"/>
      <c r="I96" s="25"/>
      <c r="J96" s="25"/>
    </row>
    <row r="97" spans="1:10" ht="13.5">
      <c r="A97" s="79">
        <v>65</v>
      </c>
      <c r="B97" s="73"/>
      <c r="C97" s="27">
        <f>D97+E97</f>
        <v>1118</v>
      </c>
      <c r="D97" s="27">
        <v>562</v>
      </c>
      <c r="E97" s="40">
        <v>556</v>
      </c>
      <c r="F97" s="66" t="s">
        <v>145</v>
      </c>
      <c r="G97" s="67"/>
      <c r="H97" s="28">
        <f>C10+C18+C26</f>
        <v>13263</v>
      </c>
      <c r="I97" s="28">
        <f>D10+D18+D26</f>
        <v>6778</v>
      </c>
      <c r="J97" s="28">
        <f>E10+E18+E26</f>
        <v>6485</v>
      </c>
    </row>
    <row r="98" spans="1:10" ht="13.5">
      <c r="A98" s="79">
        <v>66</v>
      </c>
      <c r="B98" s="73"/>
      <c r="C98" s="27">
        <f>D98+E98</f>
        <v>1014</v>
      </c>
      <c r="D98" s="27">
        <v>489</v>
      </c>
      <c r="E98" s="40">
        <v>525</v>
      </c>
      <c r="F98" s="49"/>
      <c r="G98" s="48"/>
      <c r="H98" s="28"/>
      <c r="I98" s="28"/>
      <c r="J98" s="28"/>
    </row>
    <row r="99" spans="1:10" ht="13.5">
      <c r="A99" s="79">
        <v>67</v>
      </c>
      <c r="B99" s="73"/>
      <c r="C99" s="27">
        <f>D99+E99</f>
        <v>1033</v>
      </c>
      <c r="D99" s="27">
        <v>513</v>
      </c>
      <c r="E99" s="40">
        <v>520</v>
      </c>
      <c r="F99" s="66" t="s">
        <v>146</v>
      </c>
      <c r="G99" s="67"/>
      <c r="H99" s="28">
        <f>C34+C42+H10+H18+H26+H34+H42+C71+C79+C87</f>
        <v>63309</v>
      </c>
      <c r="I99" s="28">
        <f>D34+D42+I10+I18+I26+I34+I42+D71+D79+D87</f>
        <v>32226</v>
      </c>
      <c r="J99" s="28">
        <f>E34+E42+J10+J18+J26+J34+J42+E71+E79+E87</f>
        <v>31083</v>
      </c>
    </row>
    <row r="100" spans="1:10" ht="13.5">
      <c r="A100" s="79">
        <v>68</v>
      </c>
      <c r="B100" s="73"/>
      <c r="C100" s="27">
        <f>D100+E100</f>
        <v>1024</v>
      </c>
      <c r="D100" s="27">
        <v>504</v>
      </c>
      <c r="E100" s="40">
        <v>520</v>
      </c>
      <c r="F100" s="49"/>
      <c r="G100" s="48"/>
      <c r="H100" s="28"/>
      <c r="I100" s="28"/>
      <c r="J100" s="28"/>
    </row>
    <row r="101" spans="1:10" ht="13.5">
      <c r="A101" s="79">
        <v>69</v>
      </c>
      <c r="B101" s="73"/>
      <c r="C101" s="27">
        <f>D101+E101</f>
        <v>1023</v>
      </c>
      <c r="D101" s="27">
        <v>482</v>
      </c>
      <c r="E101" s="40">
        <v>541</v>
      </c>
      <c r="F101" s="66" t="s">
        <v>50</v>
      </c>
      <c r="G101" s="67"/>
      <c r="H101" s="28">
        <f>C95+C103+H71+H79+H87</f>
        <v>14883</v>
      </c>
      <c r="I101" s="28">
        <f>D95+D103+I71+I79+I87</f>
        <v>6438</v>
      </c>
      <c r="J101" s="28">
        <f>E95+E103+J71+J79+J87</f>
        <v>8445</v>
      </c>
    </row>
    <row r="102" spans="1:10" ht="13.5">
      <c r="A102" s="32"/>
      <c r="B102" s="24"/>
      <c r="C102" s="25"/>
      <c r="D102" s="25"/>
      <c r="E102" s="26"/>
      <c r="F102" s="23"/>
      <c r="G102" s="24"/>
      <c r="H102" s="25"/>
      <c r="I102" s="25"/>
      <c r="J102" s="25"/>
    </row>
    <row r="103" spans="1:10" ht="13.5">
      <c r="A103" s="78" t="s">
        <v>147</v>
      </c>
      <c r="B103" s="67"/>
      <c r="C103" s="28">
        <f>SUM(C105:C109)</f>
        <v>4054</v>
      </c>
      <c r="D103" s="28">
        <f>SUM(D105:D109)</f>
        <v>1863</v>
      </c>
      <c r="E103" s="28">
        <f>SUM(E105:E109)</f>
        <v>2191</v>
      </c>
      <c r="F103" s="49"/>
      <c r="G103" s="48"/>
      <c r="H103" s="28"/>
      <c r="I103" s="28"/>
      <c r="J103" s="28"/>
    </row>
    <row r="104" spans="1:10" ht="13.5">
      <c r="A104" s="32" t="s">
        <v>2</v>
      </c>
      <c r="B104" s="24"/>
      <c r="C104" s="25"/>
      <c r="D104" s="25"/>
      <c r="E104" s="26"/>
      <c r="F104" s="41"/>
      <c r="G104" s="39"/>
      <c r="H104" s="25"/>
      <c r="I104" s="25"/>
      <c r="J104" s="25"/>
    </row>
    <row r="105" spans="1:10" ht="13.5">
      <c r="A105" s="79">
        <v>70</v>
      </c>
      <c r="B105" s="73"/>
      <c r="C105" s="27">
        <f>D105+E105</f>
        <v>957</v>
      </c>
      <c r="D105" s="27">
        <v>424</v>
      </c>
      <c r="E105" s="40">
        <v>533</v>
      </c>
      <c r="F105" s="41"/>
      <c r="G105" s="39"/>
      <c r="H105" s="25"/>
      <c r="I105" s="25"/>
      <c r="J105" s="25"/>
    </row>
    <row r="106" spans="1:10" ht="13.5">
      <c r="A106" s="79">
        <v>71</v>
      </c>
      <c r="B106" s="73"/>
      <c r="C106" s="27">
        <f>D106+E106</f>
        <v>837</v>
      </c>
      <c r="D106" s="27">
        <v>394</v>
      </c>
      <c r="E106" s="40">
        <v>443</v>
      </c>
      <c r="F106" s="41"/>
      <c r="G106" s="39"/>
      <c r="H106" s="25"/>
      <c r="I106" s="25"/>
      <c r="J106" s="25"/>
    </row>
    <row r="107" spans="1:10" ht="13.5">
      <c r="A107" s="79">
        <v>72</v>
      </c>
      <c r="B107" s="73"/>
      <c r="C107" s="27">
        <f>D107+E107</f>
        <v>773</v>
      </c>
      <c r="D107" s="27">
        <v>360</v>
      </c>
      <c r="E107" s="40">
        <v>413</v>
      </c>
      <c r="F107" s="41"/>
      <c r="G107" s="39"/>
      <c r="H107" s="25"/>
      <c r="I107" s="25"/>
      <c r="J107" s="25"/>
    </row>
    <row r="108" spans="1:10" ht="13.5">
      <c r="A108" s="79">
        <v>73</v>
      </c>
      <c r="B108" s="73"/>
      <c r="C108" s="27">
        <f>D108+E108</f>
        <v>797</v>
      </c>
      <c r="D108" s="57">
        <v>353</v>
      </c>
      <c r="E108" s="40">
        <v>444</v>
      </c>
      <c r="F108" s="38"/>
      <c r="G108" s="39"/>
      <c r="H108" s="25"/>
      <c r="I108" s="25"/>
      <c r="J108" s="25"/>
    </row>
    <row r="109" spans="1:10" ht="13.5">
      <c r="A109" s="79">
        <v>74</v>
      </c>
      <c r="B109" s="73"/>
      <c r="C109" s="27">
        <f>D109+E109</f>
        <v>690</v>
      </c>
      <c r="D109" s="27">
        <v>332</v>
      </c>
      <c r="E109" s="27">
        <v>358</v>
      </c>
      <c r="F109" s="41"/>
      <c r="G109" s="39"/>
      <c r="H109" s="25"/>
      <c r="I109" s="25"/>
      <c r="J109" s="25"/>
    </row>
    <row r="110" spans="1:10" ht="13.5">
      <c r="A110" s="32"/>
      <c r="B110" s="24"/>
      <c r="C110" s="36"/>
      <c r="D110" s="37"/>
      <c r="E110" s="26"/>
      <c r="F110" s="3"/>
      <c r="G110" s="2"/>
      <c r="H110" s="25"/>
      <c r="I110" s="25"/>
      <c r="J110" s="25"/>
    </row>
    <row r="111" spans="1:10" ht="13.5">
      <c r="A111" s="33"/>
      <c r="B111" s="34"/>
      <c r="C111" s="29"/>
      <c r="D111" s="30"/>
      <c r="E111" s="31"/>
      <c r="F111" s="11"/>
      <c r="G111" s="7"/>
      <c r="H111" s="30"/>
      <c r="I111" s="30"/>
      <c r="J111" s="30"/>
    </row>
    <row r="118" spans="5:6" ht="13.5">
      <c r="E118" s="82"/>
      <c r="F118" s="82"/>
    </row>
    <row r="124" spans="5:6" ht="13.5">
      <c r="E124" s="87">
        <v>24</v>
      </c>
      <c r="F124" s="87"/>
    </row>
  </sheetData>
  <mergeCells count="132">
    <mergeCell ref="C2:G2"/>
    <mergeCell ref="C64:G64"/>
    <mergeCell ref="I6:I7"/>
    <mergeCell ref="J6:J7"/>
    <mergeCell ref="H6:H7"/>
    <mergeCell ref="E58:F58"/>
    <mergeCell ref="F4:J4"/>
    <mergeCell ref="E62:F62"/>
    <mergeCell ref="A8:B8"/>
    <mergeCell ref="A10:B10"/>
    <mergeCell ref="F10:G10"/>
    <mergeCell ref="D6:D7"/>
    <mergeCell ref="E6:E7"/>
    <mergeCell ref="F6:G7"/>
    <mergeCell ref="A6:B7"/>
    <mergeCell ref="C6:C7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8:B18"/>
    <mergeCell ref="F18:G18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6:B26"/>
    <mergeCell ref="F26:G26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4:B34"/>
    <mergeCell ref="F34:G34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2:B42"/>
    <mergeCell ref="F42:G42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68:B69"/>
    <mergeCell ref="C68:C69"/>
    <mergeCell ref="D68:D69"/>
    <mergeCell ref="E68:E69"/>
    <mergeCell ref="F68:G69"/>
    <mergeCell ref="F66:J66"/>
    <mergeCell ref="H68:H69"/>
    <mergeCell ref="I68:I69"/>
    <mergeCell ref="J68:J69"/>
    <mergeCell ref="A71:B71"/>
    <mergeCell ref="F71:G71"/>
    <mergeCell ref="A73:B73"/>
    <mergeCell ref="F73:G73"/>
    <mergeCell ref="A74:B74"/>
    <mergeCell ref="F74:G74"/>
    <mergeCell ref="A75:B75"/>
    <mergeCell ref="F75:G75"/>
    <mergeCell ref="A76:B76"/>
    <mergeCell ref="F76:G76"/>
    <mergeCell ref="A77:B77"/>
    <mergeCell ref="F77:G77"/>
    <mergeCell ref="A79:B79"/>
    <mergeCell ref="F79:G79"/>
    <mergeCell ref="A81:B81"/>
    <mergeCell ref="F81:G81"/>
    <mergeCell ref="A82:B82"/>
    <mergeCell ref="F82:G82"/>
    <mergeCell ref="A83:B83"/>
    <mergeCell ref="F83:G83"/>
    <mergeCell ref="A95:B95"/>
    <mergeCell ref="A84:B84"/>
    <mergeCell ref="F84:G84"/>
    <mergeCell ref="A85:B85"/>
    <mergeCell ref="F85:G85"/>
    <mergeCell ref="A108:B108"/>
    <mergeCell ref="A87:B87"/>
    <mergeCell ref="F87:G87"/>
    <mergeCell ref="A97:B97"/>
    <mergeCell ref="F97:G97"/>
    <mergeCell ref="A89:B89"/>
    <mergeCell ref="A90:B90"/>
    <mergeCell ref="A91:B91"/>
    <mergeCell ref="A92:B92"/>
    <mergeCell ref="A93:B93"/>
    <mergeCell ref="A103:B103"/>
    <mergeCell ref="A105:B105"/>
    <mergeCell ref="A106:B106"/>
    <mergeCell ref="A107:B107"/>
    <mergeCell ref="E118:F118"/>
    <mergeCell ref="E124:F124"/>
    <mergeCell ref="F95:G95"/>
    <mergeCell ref="A98:B98"/>
    <mergeCell ref="A99:B99"/>
    <mergeCell ref="F99:G99"/>
    <mergeCell ref="A100:B100"/>
    <mergeCell ref="A109:B109"/>
    <mergeCell ref="A101:B101"/>
    <mergeCell ref="F101:G101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SICN152</cp:lastModifiedBy>
  <cp:lastPrinted>2005-10-27T08:09:47Z</cp:lastPrinted>
  <dcterms:created xsi:type="dcterms:W3CDTF">1999-07-01T01:49:41Z</dcterms:created>
  <dcterms:modified xsi:type="dcterms:W3CDTF">2005-12-12T08:00:07Z</dcterms:modified>
  <cp:category/>
  <cp:version/>
  <cp:contentType/>
  <cp:contentStatus/>
</cp:coreProperties>
</file>