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8625" activeTab="0"/>
  </bookViews>
  <sheets>
    <sheet name="全市" sheetId="1" r:id="rId1"/>
    <sheet name="中央" sheetId="2" r:id="rId2"/>
    <sheet name="小田" sheetId="3" r:id="rId3"/>
    <sheet name="大庄" sheetId="4" r:id="rId4"/>
    <sheet name="立花" sheetId="5" r:id="rId5"/>
    <sheet name="武庫" sheetId="6" r:id="rId6"/>
    <sheet name="園田" sheetId="7" r:id="rId7"/>
  </sheets>
  <definedNames/>
  <calcPr fullCalcOnLoad="1"/>
</workbook>
</file>

<file path=xl/sharedStrings.xml><?xml version="1.0" encoding="utf-8"?>
<sst xmlns="http://schemas.openxmlformats.org/spreadsheetml/2006/main" count="336" uniqueCount="153">
  <si>
    <t>(２)　中央地区（続き）</t>
  </si>
  <si>
    <t>総数</t>
  </si>
  <si>
    <t>　</t>
  </si>
  <si>
    <t>年齢区分</t>
  </si>
  <si>
    <t>男</t>
  </si>
  <si>
    <t>女</t>
  </si>
  <si>
    <t>(３)　小田地区</t>
  </si>
  <si>
    <t>(４)　大庄地区</t>
  </si>
  <si>
    <t>　　　　　　　　　表　２　地区、年齢（各歳）　別人口</t>
  </si>
  <si>
    <t>年齢区分</t>
  </si>
  <si>
    <t>(1)　全市（続き）</t>
  </si>
  <si>
    <t>年齢区分</t>
  </si>
  <si>
    <t>年齢区分</t>
  </si>
  <si>
    <t>年齢区分</t>
  </si>
  <si>
    <t>(３)　小田地区（続き）</t>
  </si>
  <si>
    <t>　　　　　　　　　表　２　地区、年齢（各歳）　別人口</t>
  </si>
  <si>
    <t>年齢区分</t>
  </si>
  <si>
    <t>(４)　大庄地区（続き）</t>
  </si>
  <si>
    <t>総　　数</t>
  </si>
  <si>
    <t>(５)　立花地区</t>
  </si>
  <si>
    <t>(５)　立花地区（続き）</t>
  </si>
  <si>
    <t>(６)　武庫地区</t>
  </si>
  <si>
    <t>(６)　武庫地区（続き）</t>
  </si>
  <si>
    <t>　　　　　　　　　表　２　地区、年齢（各歳）　別人口</t>
  </si>
  <si>
    <t>(７)　園田地区</t>
  </si>
  <si>
    <t>年齢区分</t>
  </si>
  <si>
    <t>(７)　園田地区（続き）</t>
  </si>
  <si>
    <t>（再掲）</t>
  </si>
  <si>
    <t>２０～２４歳</t>
  </si>
  <si>
    <t>（再掲）</t>
  </si>
  <si>
    <t>２５～２９歳</t>
  </si>
  <si>
    <t>０～４歳</t>
  </si>
  <si>
    <t>５～９歳</t>
  </si>
  <si>
    <t>１０～１４歳</t>
  </si>
  <si>
    <t>２５～２９歳</t>
  </si>
  <si>
    <t>３０～３４歳</t>
  </si>
  <si>
    <t>３５～３９歳</t>
  </si>
  <si>
    <t>１５～１９歳</t>
  </si>
  <si>
    <t>４０～４４歳</t>
  </si>
  <si>
    <t>２０～２４歳</t>
  </si>
  <si>
    <t>４５～４９歳</t>
  </si>
  <si>
    <t>５０～５４歳</t>
  </si>
  <si>
    <t>７５～７９歳</t>
  </si>
  <si>
    <t>５５～５９歳</t>
  </si>
  <si>
    <t>８０～８４歳</t>
  </si>
  <si>
    <t>６０～６４歳</t>
  </si>
  <si>
    <t>８５歳以上</t>
  </si>
  <si>
    <t>６５～６９歳</t>
  </si>
  <si>
    <t>０～１４歳</t>
  </si>
  <si>
    <t>１５～６４歳</t>
  </si>
  <si>
    <t>６５歳以上</t>
  </si>
  <si>
    <t>７０～７４歳</t>
  </si>
  <si>
    <t>２５～２９歳</t>
  </si>
  <si>
    <t>３０～３４歳</t>
  </si>
  <si>
    <t>１０～１４歳</t>
  </si>
  <si>
    <t>３５～３９歳</t>
  </si>
  <si>
    <t>４０～４４歳</t>
  </si>
  <si>
    <t>１５～１９歳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</si>
  <si>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</si>
  <si>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</si>
  <si>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</si>
  <si>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</si>
  <si>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</si>
  <si>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</si>
  <si>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</si>
  <si>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７０～７４歳</t>
  </si>
  <si>
    <t>０～１４歳</t>
  </si>
  <si>
    <t>１５～６４歳</t>
  </si>
  <si>
    <t>３０～３４歳</t>
  </si>
  <si>
    <t>１０～１４歳</t>
  </si>
  <si>
    <t>３５～３９歳</t>
  </si>
  <si>
    <t>４０～４４歳</t>
  </si>
  <si>
    <t>４５～４９歳</t>
  </si>
  <si>
    <t>１５～１９歳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</si>
  <si>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</si>
  <si>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</si>
  <si>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</si>
  <si>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</si>
  <si>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</si>
  <si>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</si>
  <si>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７０～７４歳</t>
  </si>
  <si>
    <t>０～１４歳</t>
  </si>
  <si>
    <t>１５～６４歳</t>
  </si>
  <si>
    <t>２５～２９歳</t>
  </si>
  <si>
    <t>３０～３４歳</t>
  </si>
  <si>
    <t>１０～１４歳</t>
  </si>
  <si>
    <t>３５～３９歳</t>
  </si>
  <si>
    <t>４０～４４歳</t>
  </si>
  <si>
    <t>１５～１９歳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</si>
  <si>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</si>
  <si>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</si>
  <si>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</si>
  <si>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</si>
  <si>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</si>
  <si>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</si>
  <si>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</si>
  <si>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１５～６４歳</t>
  </si>
  <si>
    <t>７０～７４歳</t>
  </si>
  <si>
    <t>０～１４歳</t>
  </si>
  <si>
    <t>２５～２９歳</t>
  </si>
  <si>
    <t>３０～３４歳</t>
  </si>
  <si>
    <t>１０～１４歳</t>
  </si>
  <si>
    <t>３５～３９歳</t>
  </si>
  <si>
    <t>１５～１９歳</t>
  </si>
  <si>
    <t>４０～４４歳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</si>
  <si>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</si>
  <si>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</si>
  <si>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</si>
  <si>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</si>
  <si>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</si>
  <si>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</si>
  <si>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</si>
  <si>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７０～７４歳</t>
  </si>
  <si>
    <t>０～１４歳</t>
  </si>
  <si>
    <t>１５～６４歳</t>
  </si>
  <si>
    <t>２５～２９歳</t>
  </si>
  <si>
    <t>３０～３４歳</t>
  </si>
  <si>
    <t>１０～１４歳</t>
  </si>
  <si>
    <t>３５～３９歳</t>
  </si>
  <si>
    <t>４０～４４歳</t>
  </si>
  <si>
    <t>１５～１９歳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</si>
  <si>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</si>
  <si>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</si>
  <si>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</si>
  <si>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</si>
  <si>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</si>
  <si>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</si>
  <si>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</si>
  <si>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０～１４歳</t>
  </si>
  <si>
    <t>１５～６４歳</t>
  </si>
  <si>
    <t>７０～７４歳</t>
  </si>
  <si>
    <t>２５～２９歳</t>
  </si>
  <si>
    <t>３０～３４歳</t>
  </si>
  <si>
    <t>１０～１４歳</t>
  </si>
  <si>
    <t>３５～３９歳</t>
  </si>
  <si>
    <t>１５～１９歳</t>
  </si>
  <si>
    <t>４０～４４歳</t>
  </si>
  <si>
    <t>４５～４９歳</t>
  </si>
  <si>
    <t>２０～２４歳</t>
  </si>
  <si>
    <t>５０～５４歳</t>
  </si>
  <si>
    <t>７５～７９歳</t>
  </si>
  <si>
    <t>５５～５９歳</t>
  </si>
  <si>
    <t>８０～８４歳</t>
  </si>
  <si>
    <t>６０～６４歳</t>
  </si>
  <si>
    <t>６５～６９歳</t>
  </si>
  <si>
    <t>０～１４歳</t>
  </si>
  <si>
    <t>１５～６４歳</t>
  </si>
  <si>
    <t>７０～７４歳</t>
  </si>
  <si>
    <t>総　　数</t>
  </si>
  <si>
    <t>　     　表　２　地区、年齢（各歳）　別人口</t>
  </si>
  <si>
    <t>(２)　中央地区</t>
  </si>
  <si>
    <t>(１)　全市</t>
  </si>
  <si>
    <t>　 (住民基本台帳人口　平成１７年３月３１日現在)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</si>
</sst>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1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3" xfId="16" applyFont="1" applyBorder="1" applyAlignment="1">
      <alignment/>
    </xf>
    <xf numFmtId="38" fontId="5" fillId="0" borderId="2" xfId="16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0" xfId="16" applyFont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4" fillId="0" borderId="0" xfId="16" applyFont="1" applyAlignment="1">
      <alignment horizontal="right" vertical="center"/>
    </xf>
    <xf numFmtId="38" fontId="0" fillId="0" borderId="0" xfId="16" applyFont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5" fillId="0" borderId="2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4" fillId="0" borderId="1" xfId="16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16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0" fillId="0" borderId="1" xfId="16" applyFont="1" applyBorder="1" applyAlignment="1">
      <alignment horizontal="right" vertical="center"/>
    </xf>
    <xf numFmtId="38" fontId="0" fillId="0" borderId="0" xfId="16" applyFont="1" applyAlignment="1">
      <alignment/>
    </xf>
    <xf numFmtId="0" fontId="0" fillId="0" borderId="0" xfId="0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38" fontId="4" fillId="0" borderId="4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0" fontId="2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tabSelected="1"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5" max="5" width="9.125" style="0" customWidth="1"/>
    <col min="6" max="7" width="9.375" style="0" customWidth="1"/>
  </cols>
  <sheetData>
    <row r="2" spans="2:8" ht="17.25">
      <c r="B2" s="6" t="s">
        <v>8</v>
      </c>
      <c r="C2" s="84" t="s">
        <v>149</v>
      </c>
      <c r="D2" s="84"/>
      <c r="E2" s="84"/>
      <c r="F2" s="84"/>
      <c r="G2" s="84"/>
      <c r="H2" s="65"/>
    </row>
    <row r="3" ht="13.5" customHeight="1">
      <c r="B3" s="6"/>
    </row>
    <row r="4" spans="1:10" ht="17.25">
      <c r="A4" s="6" t="s">
        <v>151</v>
      </c>
      <c r="F4" s="85" t="s">
        <v>152</v>
      </c>
      <c r="G4" s="85"/>
      <c r="H4" s="85"/>
      <c r="I4" s="85"/>
      <c r="J4" s="85"/>
    </row>
    <row r="5" spans="1:10" ht="13.5" customHeight="1">
      <c r="A5" s="6"/>
      <c r="F5" s="22"/>
      <c r="G5" s="22"/>
      <c r="H5" s="22"/>
      <c r="I5" s="22"/>
      <c r="J5" s="22"/>
    </row>
    <row r="6" spans="1:10" ht="13.5">
      <c r="A6" s="79" t="s">
        <v>9</v>
      </c>
      <c r="B6" s="87"/>
      <c r="C6" s="87" t="s">
        <v>1</v>
      </c>
      <c r="D6" s="68" t="s">
        <v>4</v>
      </c>
      <c r="E6" s="68" t="s">
        <v>5</v>
      </c>
      <c r="F6" s="86" t="s">
        <v>9</v>
      </c>
      <c r="G6" s="87"/>
      <c r="H6" s="68" t="s">
        <v>1</v>
      </c>
      <c r="I6" s="68" t="s">
        <v>4</v>
      </c>
      <c r="J6" s="79" t="s">
        <v>5</v>
      </c>
    </row>
    <row r="7" spans="1:10" ht="13.5">
      <c r="A7" s="80"/>
      <c r="B7" s="67"/>
      <c r="C7" s="67"/>
      <c r="D7" s="69"/>
      <c r="E7" s="69"/>
      <c r="F7" s="66"/>
      <c r="G7" s="67"/>
      <c r="H7" s="69"/>
      <c r="I7" s="69"/>
      <c r="J7" s="80"/>
    </row>
    <row r="8" spans="1:10" ht="13.5">
      <c r="A8" s="74" t="s">
        <v>18</v>
      </c>
      <c r="B8" s="75"/>
      <c r="C8" s="28">
        <f>C10+C18+C26+C34+C42+H10+H18+H26+H34+H42+C71+C79+C87+C95+C103+H71+H79+H87</f>
        <v>460263</v>
      </c>
      <c r="D8" s="28">
        <f>D10+D18+D26+D34+D42+I10+I18+I26+I34+I42+D71+D79+D87+D95+D103+I71+I79+I87</f>
        <v>226355</v>
      </c>
      <c r="E8" s="28">
        <f>E10+E18+E26+E34+E42+J10+J18+J26+J34+J42+E71+E79+E87+E95+E103+J71+J79+J87</f>
        <v>233908</v>
      </c>
      <c r="F8" s="20"/>
      <c r="G8" s="9"/>
      <c r="H8" s="13"/>
      <c r="I8" s="13"/>
      <c r="J8" s="13"/>
    </row>
    <row r="9" spans="1:10" ht="13.5">
      <c r="A9" s="32"/>
      <c r="B9" s="24"/>
      <c r="C9" s="25"/>
      <c r="D9" s="25"/>
      <c r="E9" s="26"/>
      <c r="F9" s="20"/>
      <c r="G9" s="9"/>
      <c r="H9" s="13"/>
      <c r="I9" s="13"/>
      <c r="J9" s="13"/>
    </row>
    <row r="10" spans="1:10" ht="13.5">
      <c r="A10" s="73" t="s">
        <v>31</v>
      </c>
      <c r="B10" s="83"/>
      <c r="C10" s="28">
        <f>SUM(C12:C16)</f>
        <v>20914</v>
      </c>
      <c r="D10" s="28">
        <f>SUM(D12:D16)</f>
        <v>10750</v>
      </c>
      <c r="E10" s="28">
        <f>SUM(E12:E16)</f>
        <v>10164</v>
      </c>
      <c r="F10" s="82" t="s">
        <v>34</v>
      </c>
      <c r="G10" s="83"/>
      <c r="H10" s="28">
        <f>SUM(H12:H16)</f>
        <v>33499</v>
      </c>
      <c r="I10" s="28">
        <f>SUM(I12:I16)</f>
        <v>16999</v>
      </c>
      <c r="J10" s="28">
        <f>SUM(J12:J16)</f>
        <v>16500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0">
        <v>0</v>
      </c>
      <c r="B12" s="71"/>
      <c r="C12" s="27">
        <f>D12+E12</f>
        <v>4140</v>
      </c>
      <c r="D12" s="27">
        <f>'中央'!D12+'小田'!D12+'大庄'!D12+'立花'!D12+'武庫'!D12+'園田'!D12</f>
        <v>2137</v>
      </c>
      <c r="E12" s="27">
        <f>'中央'!E12+'小田'!E12+'大庄'!E12+'立花'!E12+'武庫'!E12+'園田'!E12</f>
        <v>2003</v>
      </c>
      <c r="F12" s="72">
        <v>25</v>
      </c>
      <c r="G12" s="71"/>
      <c r="H12" s="27">
        <f>I12+J12</f>
        <v>5904</v>
      </c>
      <c r="I12" s="27">
        <f>'中央'!I12+'小田'!I12+'大庄'!I12+'立花'!I12+'武庫'!I12+'園田'!I12</f>
        <v>2985</v>
      </c>
      <c r="J12" s="27">
        <f>'中央'!J12+'小田'!J12+'大庄'!J12+'立花'!J12+'武庫'!J12+'園田'!J12</f>
        <v>2919</v>
      </c>
    </row>
    <row r="13" spans="1:10" ht="13.5">
      <c r="A13" s="70">
        <v>1</v>
      </c>
      <c r="B13" s="71"/>
      <c r="C13" s="27">
        <f>D13+E13</f>
        <v>4181</v>
      </c>
      <c r="D13" s="27">
        <f>'中央'!D13+'小田'!D13+'大庄'!D13+'立花'!D13+'武庫'!D13+'園田'!D13</f>
        <v>2152</v>
      </c>
      <c r="E13" s="27">
        <f>'中央'!E13+'小田'!E13+'大庄'!E13+'立花'!E13+'武庫'!E13+'園田'!E13</f>
        <v>2029</v>
      </c>
      <c r="F13" s="72">
        <v>26</v>
      </c>
      <c r="G13" s="71"/>
      <c r="H13" s="27">
        <f>I13+J13</f>
        <v>6312</v>
      </c>
      <c r="I13" s="27">
        <f>'中央'!I13+'小田'!I13+'大庄'!I13+'立花'!I13+'武庫'!I13+'園田'!I13</f>
        <v>3212</v>
      </c>
      <c r="J13" s="27">
        <f>'中央'!J13+'小田'!J13+'大庄'!J13+'立花'!J13+'武庫'!J13+'園田'!J13</f>
        <v>3100</v>
      </c>
    </row>
    <row r="14" spans="1:10" ht="13.5">
      <c r="A14" s="70">
        <v>2</v>
      </c>
      <c r="B14" s="71"/>
      <c r="C14" s="27">
        <f>D14+E14</f>
        <v>4284</v>
      </c>
      <c r="D14" s="27">
        <f>'中央'!D14+'小田'!D14+'大庄'!D14+'立花'!D14+'武庫'!D14+'園田'!D14</f>
        <v>2166</v>
      </c>
      <c r="E14" s="27">
        <f>'中央'!E14+'小田'!E14+'大庄'!E14+'立花'!E14+'武庫'!E14+'園田'!E14</f>
        <v>2118</v>
      </c>
      <c r="F14" s="72">
        <v>27</v>
      </c>
      <c r="G14" s="71"/>
      <c r="H14" s="27">
        <f>I14+J14</f>
        <v>6756</v>
      </c>
      <c r="I14" s="27">
        <f>'中央'!I14+'小田'!I14+'大庄'!I14+'立花'!I14+'武庫'!I14+'園田'!I14</f>
        <v>3422</v>
      </c>
      <c r="J14" s="27">
        <f>'中央'!J14+'小田'!J14+'大庄'!J14+'立花'!J14+'武庫'!J14+'園田'!J14</f>
        <v>3334</v>
      </c>
    </row>
    <row r="15" spans="1:10" ht="13.5">
      <c r="A15" s="70">
        <v>3</v>
      </c>
      <c r="B15" s="71"/>
      <c r="C15" s="27">
        <f>D15+E15</f>
        <v>4231</v>
      </c>
      <c r="D15" s="27">
        <f>'中央'!D15+'小田'!D15+'大庄'!D15+'立花'!D15+'武庫'!D15+'園田'!D15</f>
        <v>2181</v>
      </c>
      <c r="E15" s="27">
        <f>'中央'!E15+'小田'!E15+'大庄'!E15+'立花'!E15+'武庫'!E15+'園田'!E15</f>
        <v>2050</v>
      </c>
      <c r="F15" s="72">
        <v>28</v>
      </c>
      <c r="G15" s="71"/>
      <c r="H15" s="27">
        <f>I15+J15</f>
        <v>7021</v>
      </c>
      <c r="I15" s="27">
        <f>'中央'!I15+'小田'!I15+'大庄'!I15+'立花'!I15+'武庫'!I15+'園田'!I15</f>
        <v>3585</v>
      </c>
      <c r="J15" s="27">
        <f>'中央'!J15+'小田'!J15+'大庄'!J15+'立花'!J15+'武庫'!J15+'園田'!J15</f>
        <v>3436</v>
      </c>
    </row>
    <row r="16" spans="1:10" ht="13.5">
      <c r="A16" s="70">
        <v>4</v>
      </c>
      <c r="B16" s="71"/>
      <c r="C16" s="27">
        <f>D16+E16</f>
        <v>4078</v>
      </c>
      <c r="D16" s="27">
        <f>'中央'!D16+'小田'!D16+'大庄'!D16+'立花'!D16+'武庫'!D16+'園田'!D16</f>
        <v>2114</v>
      </c>
      <c r="E16" s="27">
        <f>'中央'!E16+'小田'!E16+'大庄'!E16+'立花'!E16+'武庫'!E16+'園田'!E16</f>
        <v>1964</v>
      </c>
      <c r="F16" s="72">
        <v>29</v>
      </c>
      <c r="G16" s="71"/>
      <c r="H16" s="27">
        <f>I16+J16</f>
        <v>7506</v>
      </c>
      <c r="I16" s="27">
        <f>'中央'!I16+'小田'!I16+'大庄'!I16+'立花'!I16+'武庫'!I16+'園田'!I16</f>
        <v>3795</v>
      </c>
      <c r="J16" s="27">
        <f>'中央'!J16+'小田'!J16+'大庄'!J16+'立花'!J16+'武庫'!J16+'園田'!J16</f>
        <v>3711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3" t="s">
        <v>32</v>
      </c>
      <c r="B18" s="83"/>
      <c r="C18" s="28">
        <f>SUM(C20:C24)</f>
        <v>20434</v>
      </c>
      <c r="D18" s="28">
        <f>SUM(D20:D24)</f>
        <v>10427</v>
      </c>
      <c r="E18" s="28">
        <f>SUM(E20:E24)</f>
        <v>10007</v>
      </c>
      <c r="F18" s="82" t="s">
        <v>35</v>
      </c>
      <c r="G18" s="83"/>
      <c r="H18" s="28">
        <f>SUM(H20:H24)</f>
        <v>40841</v>
      </c>
      <c r="I18" s="28">
        <f>SUM(I20:I24)</f>
        <v>21028</v>
      </c>
      <c r="J18" s="28">
        <f>SUM(J20:J24)</f>
        <v>19813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0">
        <v>5</v>
      </c>
      <c r="B20" s="71"/>
      <c r="C20" s="27">
        <f>D20+E20</f>
        <v>4196</v>
      </c>
      <c r="D20" s="27">
        <f>'中央'!D20+'小田'!D20+'大庄'!D20+'立花'!D20+'武庫'!D20+'園田'!D20</f>
        <v>2117</v>
      </c>
      <c r="E20" s="27">
        <f>'中央'!E20+'小田'!E20+'大庄'!E20+'立花'!E20+'武庫'!E20+'園田'!E20</f>
        <v>2079</v>
      </c>
      <c r="F20" s="72">
        <v>30</v>
      </c>
      <c r="G20" s="71"/>
      <c r="H20" s="27">
        <f>I20+J20</f>
        <v>8021</v>
      </c>
      <c r="I20" s="27">
        <f>'中央'!I20+'小田'!I20+'大庄'!I20+'立花'!I20+'武庫'!I20+'園田'!I20</f>
        <v>4142</v>
      </c>
      <c r="J20" s="27">
        <f>'中央'!J20+'小田'!J20+'大庄'!J20+'立花'!J20+'武庫'!J20+'園田'!J20</f>
        <v>3879</v>
      </c>
    </row>
    <row r="21" spans="1:10" ht="13.5">
      <c r="A21" s="70">
        <v>6</v>
      </c>
      <c r="B21" s="71"/>
      <c r="C21" s="27">
        <f>D21+E21</f>
        <v>4163</v>
      </c>
      <c r="D21" s="27">
        <f>'中央'!D21+'小田'!D21+'大庄'!D21+'立花'!D21+'武庫'!D21+'園田'!D21</f>
        <v>2105</v>
      </c>
      <c r="E21" s="27">
        <f>'中央'!E21+'小田'!E21+'大庄'!E21+'立花'!E21+'武庫'!E21+'園田'!E21</f>
        <v>2058</v>
      </c>
      <c r="F21" s="72">
        <v>31</v>
      </c>
      <c r="G21" s="71"/>
      <c r="H21" s="27">
        <f>I21+J21</f>
        <v>8258</v>
      </c>
      <c r="I21" s="27">
        <f>'中央'!I21+'小田'!I21+'大庄'!I21+'立花'!I21+'武庫'!I21+'園田'!I21</f>
        <v>4231</v>
      </c>
      <c r="J21" s="27">
        <f>'中央'!J21+'小田'!J21+'大庄'!J21+'立花'!J21+'武庫'!J21+'園田'!J21</f>
        <v>4027</v>
      </c>
    </row>
    <row r="22" spans="1:10" ht="13.5">
      <c r="A22" s="70">
        <v>7</v>
      </c>
      <c r="B22" s="71"/>
      <c r="C22" s="27">
        <f>D22+E22</f>
        <v>4122</v>
      </c>
      <c r="D22" s="27">
        <f>'中央'!D22+'小田'!D22+'大庄'!D22+'立花'!D22+'武庫'!D22+'園田'!D22</f>
        <v>2088</v>
      </c>
      <c r="E22" s="27">
        <f>'中央'!E22+'小田'!E22+'大庄'!E22+'立花'!E22+'武庫'!E22+'園田'!E22</f>
        <v>2034</v>
      </c>
      <c r="F22" s="72">
        <v>32</v>
      </c>
      <c r="G22" s="71"/>
      <c r="H22" s="27">
        <f>I22+J22</f>
        <v>8349</v>
      </c>
      <c r="I22" s="27">
        <f>'中央'!I22+'小田'!I22+'大庄'!I22+'立花'!I22+'武庫'!I22+'園田'!I22</f>
        <v>4302</v>
      </c>
      <c r="J22" s="27">
        <f>'中央'!J22+'小田'!J22+'大庄'!J22+'立花'!J22+'武庫'!J22+'園田'!J22</f>
        <v>4047</v>
      </c>
    </row>
    <row r="23" spans="1:10" ht="13.5">
      <c r="A23" s="70">
        <v>8</v>
      </c>
      <c r="B23" s="71"/>
      <c r="C23" s="27">
        <f>D23+E23</f>
        <v>3982</v>
      </c>
      <c r="D23" s="27">
        <f>'中央'!D23+'小田'!D23+'大庄'!D23+'立花'!D23+'武庫'!D23+'園田'!D23</f>
        <v>2050</v>
      </c>
      <c r="E23" s="27">
        <f>'中央'!E23+'小田'!E23+'大庄'!E23+'立花'!E23+'武庫'!E23+'園田'!E23</f>
        <v>1932</v>
      </c>
      <c r="F23" s="72">
        <v>33</v>
      </c>
      <c r="G23" s="71"/>
      <c r="H23" s="27">
        <f>I23+J23</f>
        <v>8223</v>
      </c>
      <c r="I23" s="27">
        <f>'中央'!I23+'小田'!I23+'大庄'!I23+'立花'!I23+'武庫'!I23+'園田'!I23</f>
        <v>4206</v>
      </c>
      <c r="J23" s="27">
        <f>'中央'!J23+'小田'!J23+'大庄'!J23+'立花'!J23+'武庫'!J23+'園田'!J23</f>
        <v>4017</v>
      </c>
    </row>
    <row r="24" spans="1:10" ht="13.5">
      <c r="A24" s="70">
        <v>9</v>
      </c>
      <c r="B24" s="71"/>
      <c r="C24" s="27">
        <f>D24+E24</f>
        <v>3971</v>
      </c>
      <c r="D24" s="27">
        <f>'中央'!D24+'小田'!D24+'大庄'!D24+'立花'!D24+'武庫'!D24+'園田'!D24</f>
        <v>2067</v>
      </c>
      <c r="E24" s="27">
        <f>'中央'!E24+'小田'!E24+'大庄'!E24+'立花'!E24+'武庫'!E24+'園田'!E24</f>
        <v>1904</v>
      </c>
      <c r="F24" s="72">
        <v>34</v>
      </c>
      <c r="G24" s="71"/>
      <c r="H24" s="27">
        <f>I24+J24</f>
        <v>7990</v>
      </c>
      <c r="I24" s="27">
        <f>'中央'!I24+'小田'!I24+'大庄'!I24+'立花'!I24+'武庫'!I24+'園田'!I24</f>
        <v>4147</v>
      </c>
      <c r="J24" s="27">
        <f>'中央'!J24+'小田'!J24+'大庄'!J24+'立花'!J24+'武庫'!J24+'園田'!J24</f>
        <v>3843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3" t="s">
        <v>33</v>
      </c>
      <c r="B26" s="83"/>
      <c r="C26" s="28">
        <f>SUM(C28:C32)</f>
        <v>19569</v>
      </c>
      <c r="D26" s="28">
        <f>SUM(D28:D32)</f>
        <v>10002</v>
      </c>
      <c r="E26" s="28">
        <f>SUM(E28:E32)</f>
        <v>9567</v>
      </c>
      <c r="F26" s="82" t="s">
        <v>36</v>
      </c>
      <c r="G26" s="83"/>
      <c r="H26" s="28">
        <f>SUM(H28:H32)</f>
        <v>34960</v>
      </c>
      <c r="I26" s="28">
        <f>SUM(I28:I32)</f>
        <v>18210</v>
      </c>
      <c r="J26" s="28">
        <f>SUM(J28:J32)</f>
        <v>16750</v>
      </c>
    </row>
    <row r="27" spans="1:10" ht="13.5">
      <c r="A27" s="32"/>
      <c r="B27" s="24"/>
      <c r="C27" s="25"/>
      <c r="D27" s="25"/>
      <c r="E27" s="25"/>
      <c r="F27" s="23"/>
      <c r="G27" s="24"/>
      <c r="H27" s="25"/>
      <c r="I27" s="25"/>
      <c r="J27" s="25"/>
    </row>
    <row r="28" spans="1:10" ht="13.5">
      <c r="A28" s="70">
        <v>10</v>
      </c>
      <c r="B28" s="71"/>
      <c r="C28" s="27">
        <f>D28+E28</f>
        <v>4025</v>
      </c>
      <c r="D28" s="27">
        <f>'中央'!D28+'小田'!D28+'大庄'!D28+'立花'!D28+'武庫'!D28+'園田'!D28</f>
        <v>2018</v>
      </c>
      <c r="E28" s="27">
        <f>'中央'!E28+'小田'!E28+'大庄'!E28+'立花'!E28+'武庫'!E28+'園田'!E28</f>
        <v>2007</v>
      </c>
      <c r="F28" s="72">
        <v>35</v>
      </c>
      <c r="G28" s="71"/>
      <c r="H28" s="27">
        <f>I28+J28</f>
        <v>7870</v>
      </c>
      <c r="I28" s="27">
        <f>'中央'!I28+'小田'!I28+'大庄'!I28+'立花'!I28+'武庫'!I28+'園田'!I28</f>
        <v>4121</v>
      </c>
      <c r="J28" s="27">
        <f>'中央'!J28+'小田'!J28+'大庄'!J28+'立花'!J28+'武庫'!J28+'園田'!J28</f>
        <v>3749</v>
      </c>
    </row>
    <row r="29" spans="1:10" ht="13.5">
      <c r="A29" s="70">
        <v>11</v>
      </c>
      <c r="B29" s="71"/>
      <c r="C29" s="27">
        <f>D29+E29</f>
        <v>3930</v>
      </c>
      <c r="D29" s="27">
        <f>'中央'!D29+'小田'!D29+'大庄'!D29+'立花'!D29+'武庫'!D29+'園田'!D29</f>
        <v>2039</v>
      </c>
      <c r="E29" s="27">
        <f>'中央'!E29+'小田'!E29+'大庄'!E29+'立花'!E29+'武庫'!E29+'園田'!E29</f>
        <v>1891</v>
      </c>
      <c r="F29" s="72">
        <v>36</v>
      </c>
      <c r="G29" s="71"/>
      <c r="H29" s="27">
        <f>I29+J29</f>
        <v>7559</v>
      </c>
      <c r="I29" s="27">
        <f>'中央'!I29+'小田'!I29+'大庄'!I29+'立花'!I29+'武庫'!I29+'園田'!I29</f>
        <v>3857</v>
      </c>
      <c r="J29" s="27">
        <f>'中央'!J29+'小田'!J29+'大庄'!J29+'立花'!J29+'武庫'!J29+'園田'!J29</f>
        <v>3702</v>
      </c>
    </row>
    <row r="30" spans="1:10" ht="13.5">
      <c r="A30" s="70">
        <v>12</v>
      </c>
      <c r="B30" s="71"/>
      <c r="C30" s="27">
        <f>D30+E30</f>
        <v>3904</v>
      </c>
      <c r="D30" s="27">
        <f>'中央'!D30+'小田'!D30+'大庄'!D30+'立花'!D30+'武庫'!D30+'園田'!D30</f>
        <v>2005</v>
      </c>
      <c r="E30" s="27">
        <f>'中央'!E30+'小田'!E30+'大庄'!E30+'立花'!E30+'武庫'!E30+'園田'!E30</f>
        <v>1899</v>
      </c>
      <c r="F30" s="72">
        <v>37</v>
      </c>
      <c r="G30" s="71"/>
      <c r="H30" s="27">
        <f>I30+J30</f>
        <v>7384</v>
      </c>
      <c r="I30" s="27">
        <f>'中央'!I30+'小田'!I30+'大庄'!I30+'立花'!I30+'武庫'!I30+'園田'!I30</f>
        <v>3917</v>
      </c>
      <c r="J30" s="27">
        <f>'中央'!J30+'小田'!J30+'大庄'!J30+'立花'!J30+'武庫'!J30+'園田'!J30</f>
        <v>3467</v>
      </c>
    </row>
    <row r="31" spans="1:10" ht="13.5">
      <c r="A31" s="70">
        <v>13</v>
      </c>
      <c r="B31" s="71"/>
      <c r="C31" s="27">
        <f>D31+E31</f>
        <v>3913</v>
      </c>
      <c r="D31" s="27">
        <f>'中央'!D31+'小田'!D31+'大庄'!D31+'立花'!D31+'武庫'!D31+'園田'!D31</f>
        <v>1980</v>
      </c>
      <c r="E31" s="27">
        <f>'中央'!E31+'小田'!E31+'大庄'!E31+'立花'!E31+'武庫'!E31+'園田'!E31</f>
        <v>1933</v>
      </c>
      <c r="F31" s="72">
        <v>38</v>
      </c>
      <c r="G31" s="71"/>
      <c r="H31" s="27">
        <f>I31+J31</f>
        <v>5902</v>
      </c>
      <c r="I31" s="27">
        <f>'中央'!I31+'小田'!I31+'大庄'!I31+'立花'!I31+'武庫'!I31+'園田'!I31</f>
        <v>3066</v>
      </c>
      <c r="J31" s="27">
        <f>'中央'!J31+'小田'!J31+'大庄'!J31+'立花'!J31+'武庫'!J31+'園田'!J31</f>
        <v>2836</v>
      </c>
    </row>
    <row r="32" spans="1:10" ht="13.5">
      <c r="A32" s="70">
        <v>14</v>
      </c>
      <c r="B32" s="71"/>
      <c r="C32" s="27">
        <f>D32+E32</f>
        <v>3797</v>
      </c>
      <c r="D32" s="27">
        <f>'中央'!D32+'小田'!D32+'大庄'!D32+'立花'!D32+'武庫'!D32+'園田'!D32</f>
        <v>1960</v>
      </c>
      <c r="E32" s="27">
        <f>'中央'!E32+'小田'!E32+'大庄'!E32+'立花'!E32+'武庫'!E32+'園田'!E32</f>
        <v>1837</v>
      </c>
      <c r="F32" s="72">
        <v>39</v>
      </c>
      <c r="G32" s="71"/>
      <c r="H32" s="27">
        <f>I32+J32</f>
        <v>6245</v>
      </c>
      <c r="I32" s="27">
        <f>'中央'!I32+'小田'!I32+'大庄'!I32+'立花'!I32+'武庫'!I32+'園田'!I32</f>
        <v>3249</v>
      </c>
      <c r="J32" s="27">
        <f>'中央'!J32+'小田'!J32+'大庄'!J32+'立花'!J32+'武庫'!J32+'園田'!J32</f>
        <v>2996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3" t="s">
        <v>37</v>
      </c>
      <c r="B34" s="83"/>
      <c r="C34" s="28">
        <f>SUM(C36:C40)</f>
        <v>20843</v>
      </c>
      <c r="D34" s="28">
        <f>SUM(D36:D40)</f>
        <v>10572</v>
      </c>
      <c r="E34" s="28">
        <f>SUM(E36:E40)</f>
        <v>10271</v>
      </c>
      <c r="F34" s="82" t="s">
        <v>38</v>
      </c>
      <c r="G34" s="83"/>
      <c r="H34" s="28">
        <f>SUM(H36:H40)</f>
        <v>28059</v>
      </c>
      <c r="I34" s="28">
        <f>SUM(I36:I40)</f>
        <v>14451</v>
      </c>
      <c r="J34" s="28">
        <f>SUM(J36:J40)</f>
        <v>13608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0">
        <v>15</v>
      </c>
      <c r="B36" s="71"/>
      <c r="C36" s="27">
        <f>D36+E36</f>
        <v>3879</v>
      </c>
      <c r="D36" s="27">
        <f>'中央'!D36+'小田'!D36+'大庄'!D36+'立花'!D36+'武庫'!D36+'園田'!D36</f>
        <v>1952</v>
      </c>
      <c r="E36" s="27">
        <f>'中央'!E36+'小田'!E36+'大庄'!E36+'立花'!E36+'武庫'!E36+'園田'!E36</f>
        <v>1927</v>
      </c>
      <c r="F36" s="72">
        <v>40</v>
      </c>
      <c r="G36" s="71"/>
      <c r="H36" s="27">
        <f>I36+J36</f>
        <v>6434</v>
      </c>
      <c r="I36" s="27">
        <f>'中央'!I36+'小田'!I36+'大庄'!I36+'立花'!I36+'武庫'!I36+'園田'!I36</f>
        <v>3319</v>
      </c>
      <c r="J36" s="27">
        <f>'中央'!J36+'小田'!J36+'大庄'!J36+'立花'!J36+'武庫'!J36+'園田'!J36</f>
        <v>3115</v>
      </c>
    </row>
    <row r="37" spans="1:10" ht="13.5">
      <c r="A37" s="70">
        <v>16</v>
      </c>
      <c r="B37" s="71"/>
      <c r="C37" s="27">
        <f>D37+E37</f>
        <v>4108</v>
      </c>
      <c r="D37" s="27">
        <f>'中央'!D37+'小田'!D37+'大庄'!D37+'立花'!D37+'武庫'!D37+'園田'!D37</f>
        <v>2150</v>
      </c>
      <c r="E37" s="27">
        <f>'中央'!E37+'小田'!E37+'大庄'!E37+'立花'!E37+'武庫'!E37+'園田'!E37</f>
        <v>1958</v>
      </c>
      <c r="F37" s="72">
        <v>41</v>
      </c>
      <c r="G37" s="71"/>
      <c r="H37" s="27">
        <f>I37+J37</f>
        <v>5773</v>
      </c>
      <c r="I37" s="27">
        <f>'中央'!I37+'小田'!I37+'大庄'!I37+'立花'!I37+'武庫'!I37+'園田'!I37</f>
        <v>2998</v>
      </c>
      <c r="J37" s="27">
        <f>'中央'!J37+'小田'!J37+'大庄'!J37+'立花'!J37+'武庫'!J37+'園田'!J37</f>
        <v>2775</v>
      </c>
    </row>
    <row r="38" spans="1:10" ht="13.5">
      <c r="A38" s="70">
        <v>17</v>
      </c>
      <c r="B38" s="71"/>
      <c r="C38" s="27">
        <f>D38+E38</f>
        <v>4074</v>
      </c>
      <c r="D38" s="27">
        <f>'中央'!D38+'小田'!D38+'大庄'!D38+'立花'!D38+'武庫'!D38+'園田'!D38</f>
        <v>2077</v>
      </c>
      <c r="E38" s="27">
        <f>'中央'!E38+'小田'!E38+'大庄'!E38+'立花'!E38+'武庫'!E38+'園田'!E38</f>
        <v>1997</v>
      </c>
      <c r="F38" s="72">
        <v>42</v>
      </c>
      <c r="G38" s="71"/>
      <c r="H38" s="27">
        <f>I38+J38</f>
        <v>5507</v>
      </c>
      <c r="I38" s="27">
        <f>'中央'!I38+'小田'!I38+'大庄'!I38+'立花'!I38+'武庫'!I38+'園田'!I38</f>
        <v>2770</v>
      </c>
      <c r="J38" s="27">
        <f>'中央'!J38+'小田'!J38+'大庄'!J38+'立花'!J38+'武庫'!J38+'園田'!J38</f>
        <v>2737</v>
      </c>
    </row>
    <row r="39" spans="1:10" ht="13.5">
      <c r="A39" s="70">
        <v>18</v>
      </c>
      <c r="B39" s="71"/>
      <c r="C39" s="27">
        <f>D39+E39</f>
        <v>4293</v>
      </c>
      <c r="D39" s="27">
        <f>'中央'!D39+'小田'!D39+'大庄'!D39+'立花'!D39+'武庫'!D39+'園田'!D39</f>
        <v>2113</v>
      </c>
      <c r="E39" s="27">
        <f>'中央'!E39+'小田'!E39+'大庄'!E39+'立花'!E39+'武庫'!E39+'園田'!E39</f>
        <v>2180</v>
      </c>
      <c r="F39" s="72">
        <v>43</v>
      </c>
      <c r="G39" s="71"/>
      <c r="H39" s="27">
        <f>I39+J39</f>
        <v>5316</v>
      </c>
      <c r="I39" s="27">
        <f>'中央'!I39+'小田'!I39+'大庄'!I39+'立花'!I39+'武庫'!I39+'園田'!I39</f>
        <v>2738</v>
      </c>
      <c r="J39" s="27">
        <f>'中央'!J39+'小田'!J39+'大庄'!J39+'立花'!J39+'武庫'!J39+'園田'!J39</f>
        <v>2578</v>
      </c>
    </row>
    <row r="40" spans="1:10" ht="13.5">
      <c r="A40" s="70">
        <v>19</v>
      </c>
      <c r="B40" s="71"/>
      <c r="C40" s="27">
        <f>D40+E40</f>
        <v>4489</v>
      </c>
      <c r="D40" s="27">
        <f>'中央'!D40+'小田'!D40+'大庄'!D40+'立花'!D40+'武庫'!D40+'園田'!D40</f>
        <v>2280</v>
      </c>
      <c r="E40" s="27">
        <f>'中央'!E40+'小田'!E40+'大庄'!E40+'立花'!E40+'武庫'!E40+'園田'!E40</f>
        <v>2209</v>
      </c>
      <c r="F40" s="72">
        <v>44</v>
      </c>
      <c r="G40" s="71"/>
      <c r="H40" s="27">
        <f>I40+J40</f>
        <v>5029</v>
      </c>
      <c r="I40" s="27">
        <f>'中央'!I40+'小田'!I40+'大庄'!I40+'立花'!I40+'武庫'!I40+'園田'!I40</f>
        <v>2626</v>
      </c>
      <c r="J40" s="27">
        <f>'中央'!J40+'小田'!J40+'大庄'!J40+'立花'!J40+'武庫'!J40+'園田'!J40</f>
        <v>2403</v>
      </c>
    </row>
    <row r="41" spans="1:10" ht="13.5">
      <c r="A41" s="32"/>
      <c r="B41" s="24"/>
      <c r="C41" s="25"/>
      <c r="D41" s="25"/>
      <c r="E41" s="26"/>
      <c r="F41" s="23"/>
      <c r="G41" s="24"/>
      <c r="H41" s="27"/>
      <c r="I41" s="27"/>
      <c r="J41" s="27"/>
    </row>
    <row r="42" spans="1:10" ht="13.5">
      <c r="A42" s="73" t="s">
        <v>39</v>
      </c>
      <c r="B42" s="83"/>
      <c r="C42" s="28">
        <f>SUM(C44:C48)</f>
        <v>25814</v>
      </c>
      <c r="D42" s="28">
        <f>SUM(D44:D48)</f>
        <v>12889</v>
      </c>
      <c r="E42" s="28">
        <f>SUM(E44:E48)</f>
        <v>12925</v>
      </c>
      <c r="F42" s="82" t="s">
        <v>40</v>
      </c>
      <c r="G42" s="83"/>
      <c r="H42" s="28">
        <f>SUM(H44:H48)</f>
        <v>24768</v>
      </c>
      <c r="I42" s="28">
        <f>SUM(I44:I48)</f>
        <v>12710</v>
      </c>
      <c r="J42" s="28">
        <f>SUM(J44:J48)</f>
        <v>12058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0">
        <v>20</v>
      </c>
      <c r="B44" s="71"/>
      <c r="C44" s="27">
        <f>D44+E44</f>
        <v>4699</v>
      </c>
      <c r="D44" s="27">
        <f>'中央'!D44+'小田'!D44+'大庄'!D44+'立花'!D44+'武庫'!D44+'園田'!D44</f>
        <v>2354</v>
      </c>
      <c r="E44" s="27">
        <f>'中央'!E44+'小田'!E44+'大庄'!E44+'立花'!E44+'武庫'!E44+'園田'!E44</f>
        <v>2345</v>
      </c>
      <c r="F44" s="72">
        <v>45</v>
      </c>
      <c r="G44" s="71"/>
      <c r="H44" s="27">
        <f>I44+J44</f>
        <v>5137</v>
      </c>
      <c r="I44" s="27">
        <f>'中央'!I44+'小田'!I44+'大庄'!I44+'立花'!I44+'武庫'!I44+'園田'!I44</f>
        <v>2646</v>
      </c>
      <c r="J44" s="27">
        <f>'中央'!J44+'小田'!J44+'大庄'!J44+'立花'!J44+'武庫'!J44+'園田'!J44</f>
        <v>2491</v>
      </c>
    </row>
    <row r="45" spans="1:10" ht="13.5">
      <c r="A45" s="70">
        <v>21</v>
      </c>
      <c r="B45" s="71"/>
      <c r="C45" s="27">
        <f>D45+E45</f>
        <v>4938</v>
      </c>
      <c r="D45" s="27">
        <f>'中央'!D45+'小田'!D45+'大庄'!D45+'立花'!D45+'武庫'!D45+'園田'!D45</f>
        <v>2482</v>
      </c>
      <c r="E45" s="27">
        <f>'中央'!E45+'小田'!E45+'大庄'!E45+'立花'!E45+'武庫'!E45+'園田'!E45</f>
        <v>2456</v>
      </c>
      <c r="F45" s="72">
        <v>46</v>
      </c>
      <c r="G45" s="71"/>
      <c r="H45" s="27">
        <f>I45+J45</f>
        <v>4987</v>
      </c>
      <c r="I45" s="27">
        <f>'中央'!I45+'小田'!I45+'大庄'!I45+'立花'!I45+'武庫'!I45+'園田'!I45</f>
        <v>2558</v>
      </c>
      <c r="J45" s="27">
        <f>'中央'!J45+'小田'!J45+'大庄'!J45+'立花'!J45+'武庫'!J45+'園田'!J45</f>
        <v>2429</v>
      </c>
    </row>
    <row r="46" spans="1:10" ht="13.5">
      <c r="A46" s="70">
        <v>22</v>
      </c>
      <c r="B46" s="71"/>
      <c r="C46" s="27">
        <f>D46+E46</f>
        <v>5247</v>
      </c>
      <c r="D46" s="27">
        <f>'中央'!D46+'小田'!D46+'大庄'!D46+'立花'!D46+'武庫'!D46+'園田'!D46</f>
        <v>2551</v>
      </c>
      <c r="E46" s="27">
        <f>'中央'!E46+'小田'!E46+'大庄'!E46+'立花'!E46+'武庫'!E46+'園田'!E46</f>
        <v>2696</v>
      </c>
      <c r="F46" s="72">
        <v>47</v>
      </c>
      <c r="G46" s="71"/>
      <c r="H46" s="27">
        <f>I46+J46</f>
        <v>4797</v>
      </c>
      <c r="I46" s="27">
        <f>'中央'!I46+'小田'!I46+'大庄'!I46+'立花'!I46+'武庫'!I46+'園田'!I46</f>
        <v>2465</v>
      </c>
      <c r="J46" s="27">
        <f>'中央'!J46+'小田'!J46+'大庄'!J46+'立花'!J46+'武庫'!J46+'園田'!J46</f>
        <v>2332</v>
      </c>
    </row>
    <row r="47" spans="1:10" ht="13.5">
      <c r="A47" s="70">
        <v>23</v>
      </c>
      <c r="B47" s="71"/>
      <c r="C47" s="27">
        <f>D47+E47</f>
        <v>5263</v>
      </c>
      <c r="D47" s="27">
        <f>'中央'!D47+'小田'!D47+'大庄'!D47+'立花'!D47+'武庫'!D47+'園田'!D47</f>
        <v>2623</v>
      </c>
      <c r="E47" s="27">
        <f>'中央'!E47+'小田'!E47+'大庄'!E47+'立花'!E47+'武庫'!E47+'園田'!E47</f>
        <v>2640</v>
      </c>
      <c r="F47" s="72">
        <v>48</v>
      </c>
      <c r="G47" s="71"/>
      <c r="H47" s="27">
        <f>I47+J47</f>
        <v>4920</v>
      </c>
      <c r="I47" s="27">
        <f>'中央'!I47+'小田'!I47+'大庄'!I47+'立花'!I47+'武庫'!I47+'園田'!I47</f>
        <v>2519</v>
      </c>
      <c r="J47" s="27">
        <f>'中央'!J47+'小田'!J47+'大庄'!J47+'立花'!J47+'武庫'!J47+'園田'!J47</f>
        <v>2401</v>
      </c>
    </row>
    <row r="48" spans="1:10" ht="13.5">
      <c r="A48" s="70">
        <v>24</v>
      </c>
      <c r="B48" s="71"/>
      <c r="C48" s="27">
        <f>D48+E48</f>
        <v>5667</v>
      </c>
      <c r="D48" s="27">
        <f>'中央'!D48+'小田'!D48+'大庄'!D48+'立花'!D48+'武庫'!D48+'園田'!D48</f>
        <v>2879</v>
      </c>
      <c r="E48" s="27">
        <f>'中央'!E48+'小田'!E48+'大庄'!E48+'立花'!E48+'武庫'!E48+'園田'!E48</f>
        <v>2788</v>
      </c>
      <c r="F48" s="72">
        <v>49</v>
      </c>
      <c r="G48" s="71"/>
      <c r="H48" s="27">
        <f>I48+J48</f>
        <v>4927</v>
      </c>
      <c r="I48" s="27">
        <f>'中央'!I48+'小田'!I48+'大庄'!I48+'立花'!I48+'武庫'!I48+'園田'!I48</f>
        <v>2522</v>
      </c>
      <c r="J48" s="27">
        <f>'中央'!J48+'小田'!J48+'大庄'!J48+'立花'!J48+'武庫'!J48+'園田'!J48</f>
        <v>2405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4" spans="5:6" ht="13.5">
      <c r="E54" s="81"/>
      <c r="F54" s="81"/>
    </row>
    <row r="55" spans="5:6" ht="13.5">
      <c r="E55" s="46"/>
      <c r="F55" s="46"/>
    </row>
    <row r="56" spans="5:6" ht="13.5">
      <c r="E56" s="46"/>
      <c r="F56" s="46"/>
    </row>
    <row r="57" spans="5:6" ht="13.5">
      <c r="E57" s="46"/>
      <c r="F57" s="46"/>
    </row>
    <row r="58" spans="5:6" ht="13.5">
      <c r="E58" s="46"/>
      <c r="F58" s="46"/>
    </row>
    <row r="59" spans="5:6" ht="13.5">
      <c r="E59" s="46"/>
      <c r="F59" s="46"/>
    </row>
    <row r="61" spans="5:6" ht="13.5">
      <c r="E61" s="46"/>
      <c r="F61" s="46"/>
    </row>
    <row r="62" spans="5:6" ht="13.5">
      <c r="E62" s="81">
        <v>11</v>
      </c>
      <c r="F62" s="81"/>
    </row>
    <row r="63" spans="5:6" ht="13.5">
      <c r="E63" s="46"/>
      <c r="F63" s="46"/>
    </row>
    <row r="64" spans="2:8" ht="17.25">
      <c r="B64" s="6" t="s">
        <v>8</v>
      </c>
      <c r="C64" s="84" t="s">
        <v>149</v>
      </c>
      <c r="D64" s="84"/>
      <c r="E64" s="84"/>
      <c r="F64" s="84"/>
      <c r="G64" s="84"/>
      <c r="H64" s="65"/>
    </row>
    <row r="66" spans="1:10" ht="17.25">
      <c r="A66" s="6" t="s">
        <v>10</v>
      </c>
      <c r="B66" s="6"/>
      <c r="F66" s="85" t="s">
        <v>152</v>
      </c>
      <c r="G66" s="85"/>
      <c r="H66" s="85"/>
      <c r="I66" s="85"/>
      <c r="J66" s="85"/>
    </row>
    <row r="67" ht="13.5">
      <c r="C67" s="5"/>
    </row>
    <row r="68" spans="1:10" ht="13.5">
      <c r="A68" s="79" t="s">
        <v>11</v>
      </c>
      <c r="B68" s="87"/>
      <c r="C68" s="68" t="s">
        <v>1</v>
      </c>
      <c r="D68" s="68" t="s">
        <v>4</v>
      </c>
      <c r="E68" s="68" t="s">
        <v>5</v>
      </c>
      <c r="F68" s="86" t="s">
        <v>11</v>
      </c>
      <c r="G68" s="87"/>
      <c r="H68" s="68" t="s">
        <v>1</v>
      </c>
      <c r="I68" s="68" t="s">
        <v>4</v>
      </c>
      <c r="J68" s="86" t="s">
        <v>5</v>
      </c>
    </row>
    <row r="69" spans="1:10" ht="13.5">
      <c r="A69" s="80"/>
      <c r="B69" s="67"/>
      <c r="C69" s="69"/>
      <c r="D69" s="69"/>
      <c r="E69" s="69"/>
      <c r="F69" s="66"/>
      <c r="G69" s="67"/>
      <c r="H69" s="69"/>
      <c r="I69" s="69"/>
      <c r="J69" s="66"/>
    </row>
    <row r="70" spans="1:10" ht="13.5">
      <c r="A70" s="19"/>
      <c r="B70" s="21"/>
      <c r="C70" s="13"/>
      <c r="D70" s="13"/>
      <c r="E70" s="14"/>
      <c r="F70" s="20"/>
      <c r="G70" s="9"/>
      <c r="H70" s="13"/>
      <c r="I70" s="13"/>
      <c r="J70" s="13"/>
    </row>
    <row r="71" spans="1:10" ht="13.5">
      <c r="A71" s="73" t="s">
        <v>41</v>
      </c>
      <c r="B71" s="83"/>
      <c r="C71" s="28">
        <f>SUM(C73:C77)</f>
        <v>30251</v>
      </c>
      <c r="D71" s="28">
        <f>SUM(D73:D77)</f>
        <v>15292</v>
      </c>
      <c r="E71" s="28">
        <f>SUM(E73:E77)</f>
        <v>14959</v>
      </c>
      <c r="F71" s="82" t="s">
        <v>42</v>
      </c>
      <c r="G71" s="83"/>
      <c r="H71" s="28">
        <f>SUM(H73:H77)</f>
        <v>16787</v>
      </c>
      <c r="I71" s="28">
        <f>SUM(I73:I77)</f>
        <v>7067</v>
      </c>
      <c r="J71" s="28">
        <f>SUM(J73:J77)</f>
        <v>9720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0">
        <v>50</v>
      </c>
      <c r="B73" s="71"/>
      <c r="C73" s="27">
        <f>D73+E73</f>
        <v>5186</v>
      </c>
      <c r="D73" s="27">
        <f>'中央'!D73+'小田'!D73+'大庄'!D73+'立花'!D73+'武庫'!D73+'園田'!D73</f>
        <v>2709</v>
      </c>
      <c r="E73" s="27">
        <f>'中央'!E73+'小田'!E73+'大庄'!E73+'立花'!E73+'武庫'!E73+'園田'!E73</f>
        <v>2477</v>
      </c>
      <c r="F73" s="72">
        <v>75</v>
      </c>
      <c r="G73" s="71"/>
      <c r="H73" s="27">
        <f>I73+J73</f>
        <v>3868</v>
      </c>
      <c r="I73" s="27">
        <f>'中央'!I73+'小田'!I73+'大庄'!I73+'立花'!I73+'武庫'!I73+'園田'!I73</f>
        <v>1663</v>
      </c>
      <c r="J73" s="27">
        <f>'中央'!J73+'小田'!J73+'大庄'!J73+'立花'!J73+'武庫'!J73+'園田'!J73</f>
        <v>2205</v>
      </c>
    </row>
    <row r="74" spans="1:10" ht="13.5">
      <c r="A74" s="70">
        <v>51</v>
      </c>
      <c r="B74" s="71"/>
      <c r="C74" s="27">
        <f>D74+E74</f>
        <v>5426</v>
      </c>
      <c r="D74" s="27">
        <f>'中央'!D74+'小田'!D74+'大庄'!D74+'立花'!D74+'武庫'!D74+'園田'!D74</f>
        <v>2602</v>
      </c>
      <c r="E74" s="27">
        <f>'中央'!E74+'小田'!E74+'大庄'!E74+'立花'!E74+'武庫'!E74+'園田'!E74</f>
        <v>2824</v>
      </c>
      <c r="F74" s="72">
        <v>76</v>
      </c>
      <c r="G74" s="71"/>
      <c r="H74" s="27">
        <f>I74+J74</f>
        <v>3734</v>
      </c>
      <c r="I74" s="27">
        <f>'中央'!I74+'小田'!I74+'大庄'!I74+'立花'!I74+'武庫'!I74+'園田'!I74</f>
        <v>1598</v>
      </c>
      <c r="J74" s="27">
        <f>'中央'!J74+'小田'!J74+'大庄'!J74+'立花'!J74+'武庫'!J74+'園田'!J74</f>
        <v>2136</v>
      </c>
    </row>
    <row r="75" spans="1:10" ht="13.5">
      <c r="A75" s="70">
        <v>52</v>
      </c>
      <c r="B75" s="71"/>
      <c r="C75" s="27">
        <f>D75+E75</f>
        <v>5920</v>
      </c>
      <c r="D75" s="27">
        <f>'中央'!D75+'小田'!D75+'大庄'!D75+'立花'!D75+'武庫'!D75+'園田'!D75</f>
        <v>3022</v>
      </c>
      <c r="E75" s="27">
        <f>'中央'!E75+'小田'!E75+'大庄'!E75+'立花'!E75+'武庫'!E75+'園田'!E75</f>
        <v>2898</v>
      </c>
      <c r="F75" s="72">
        <v>77</v>
      </c>
      <c r="G75" s="71"/>
      <c r="H75" s="27">
        <f>I75+J75</f>
        <v>3227</v>
      </c>
      <c r="I75" s="27">
        <f>'中央'!I75+'小田'!I75+'大庄'!I75+'立花'!I75+'武庫'!I75+'園田'!I75</f>
        <v>1379</v>
      </c>
      <c r="J75" s="27">
        <f>'中央'!J75+'小田'!J75+'大庄'!J75+'立花'!J75+'武庫'!J75+'園田'!J75</f>
        <v>1848</v>
      </c>
    </row>
    <row r="76" spans="1:10" ht="13.5">
      <c r="A76" s="70">
        <v>53</v>
      </c>
      <c r="B76" s="71"/>
      <c r="C76" s="27">
        <f>D76+E76</f>
        <v>6517</v>
      </c>
      <c r="D76" s="27">
        <f>'中央'!D76+'小田'!D76+'大庄'!D76+'立花'!D76+'武庫'!D76+'園田'!D76</f>
        <v>3314</v>
      </c>
      <c r="E76" s="27">
        <f>'中央'!E76+'小田'!E76+'大庄'!E76+'立花'!E76+'武庫'!E76+'園田'!E76</f>
        <v>3203</v>
      </c>
      <c r="F76" s="72">
        <v>78</v>
      </c>
      <c r="G76" s="71"/>
      <c r="H76" s="27">
        <f>I76+J76</f>
        <v>3146</v>
      </c>
      <c r="I76" s="27">
        <f>'中央'!I76+'小田'!I76+'大庄'!I76+'立花'!I76+'武庫'!I76+'園田'!I76</f>
        <v>1306</v>
      </c>
      <c r="J76" s="27">
        <f>'中央'!J76+'小田'!J76+'大庄'!J76+'立花'!J76+'武庫'!J76+'園田'!J76</f>
        <v>1840</v>
      </c>
    </row>
    <row r="77" spans="1:10" ht="13.5">
      <c r="A77" s="70">
        <v>54</v>
      </c>
      <c r="B77" s="71"/>
      <c r="C77" s="27">
        <f>D77+E77</f>
        <v>7202</v>
      </c>
      <c r="D77" s="27">
        <f>'中央'!D77+'小田'!D77+'大庄'!D77+'立花'!D77+'武庫'!D77+'園田'!D77</f>
        <v>3645</v>
      </c>
      <c r="E77" s="27">
        <f>'中央'!E77+'小田'!E77+'大庄'!E77+'立花'!E77+'武庫'!E77+'園田'!E77</f>
        <v>3557</v>
      </c>
      <c r="F77" s="72">
        <v>79</v>
      </c>
      <c r="G77" s="71"/>
      <c r="H77" s="27">
        <f>I77+J77</f>
        <v>2812</v>
      </c>
      <c r="I77" s="27">
        <f>'中央'!I77+'小田'!I77+'大庄'!I77+'立花'!I77+'武庫'!I77+'園田'!I77</f>
        <v>1121</v>
      </c>
      <c r="J77" s="27">
        <f>'中央'!J77+'小田'!J77+'大庄'!J77+'立花'!J77+'武庫'!J77+'園田'!J77</f>
        <v>1691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3" t="s">
        <v>43</v>
      </c>
      <c r="B79" s="83"/>
      <c r="C79" s="28">
        <f>SUM(C81:C85)</f>
        <v>37782</v>
      </c>
      <c r="D79" s="28">
        <f>SUM(D81:D85)</f>
        <v>18876</v>
      </c>
      <c r="E79" s="28">
        <f>SUM(E81:E85)</f>
        <v>18906</v>
      </c>
      <c r="F79" s="82" t="s">
        <v>44</v>
      </c>
      <c r="G79" s="83"/>
      <c r="H79" s="28">
        <f>SUM(H81:H85)</f>
        <v>10309</v>
      </c>
      <c r="I79" s="28">
        <f>SUM(I81:I85)</f>
        <v>3337</v>
      </c>
      <c r="J79" s="28">
        <f>SUM(J81:J85)</f>
        <v>6972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0">
        <v>55</v>
      </c>
      <c r="B81" s="71"/>
      <c r="C81" s="27">
        <f>D81+E81</f>
        <v>8135</v>
      </c>
      <c r="D81" s="27">
        <f>'中央'!D81+'小田'!D81+'大庄'!D81+'立花'!D81+'武庫'!D81+'園田'!D81</f>
        <v>4123</v>
      </c>
      <c r="E81" s="27">
        <f>'中央'!E81+'小田'!E81+'大庄'!E81+'立花'!E81+'武庫'!E81+'園田'!E81</f>
        <v>4012</v>
      </c>
      <c r="F81" s="72">
        <v>80</v>
      </c>
      <c r="G81" s="71"/>
      <c r="H81" s="27">
        <f>I81+J81</f>
        <v>2523</v>
      </c>
      <c r="I81" s="27">
        <f>'中央'!I81+'小田'!I81+'大庄'!I81+'立花'!I81+'武庫'!I81+'園田'!I81</f>
        <v>935</v>
      </c>
      <c r="J81" s="27">
        <f>'中央'!J81+'小田'!J81+'大庄'!J81+'立花'!J81+'武庫'!J81+'園田'!J81</f>
        <v>1588</v>
      </c>
    </row>
    <row r="82" spans="1:10" ht="13.5">
      <c r="A82" s="70">
        <v>56</v>
      </c>
      <c r="B82" s="71"/>
      <c r="C82" s="27">
        <f>D82+E82</f>
        <v>8877</v>
      </c>
      <c r="D82" s="27">
        <f>'中央'!D82+'小田'!D82+'大庄'!D82+'立花'!D82+'武庫'!D82+'園田'!D82</f>
        <v>4427</v>
      </c>
      <c r="E82" s="27">
        <f>'中央'!E82+'小田'!E82+'大庄'!E82+'立花'!E82+'武庫'!E82+'園田'!E82</f>
        <v>4450</v>
      </c>
      <c r="F82" s="72">
        <v>81</v>
      </c>
      <c r="G82" s="71"/>
      <c r="H82" s="27">
        <f>I82+J82</f>
        <v>2235</v>
      </c>
      <c r="I82" s="27">
        <f>'中央'!I82+'小田'!I82+'大庄'!I82+'立花'!I82+'武庫'!I82+'園田'!I82</f>
        <v>731</v>
      </c>
      <c r="J82" s="27">
        <f>'中央'!J82+'小田'!J82+'大庄'!J82+'立花'!J82+'武庫'!J82+'園田'!J82</f>
        <v>1504</v>
      </c>
    </row>
    <row r="83" spans="1:10" ht="13.5">
      <c r="A83" s="70">
        <v>57</v>
      </c>
      <c r="B83" s="71"/>
      <c r="C83" s="27">
        <f>D83+E83</f>
        <v>8885</v>
      </c>
      <c r="D83" s="27">
        <f>'中央'!D83+'小田'!D83+'大庄'!D83+'立花'!D83+'武庫'!D83+'園田'!D83</f>
        <v>4393</v>
      </c>
      <c r="E83" s="27">
        <f>'中央'!E83+'小田'!E83+'大庄'!E83+'立花'!E83+'武庫'!E83+'園田'!E83</f>
        <v>4492</v>
      </c>
      <c r="F83" s="72">
        <v>82</v>
      </c>
      <c r="G83" s="71"/>
      <c r="H83" s="27">
        <f>I83+J83</f>
        <v>2062</v>
      </c>
      <c r="I83" s="27">
        <f>'中央'!I83+'小田'!I83+'大庄'!I83+'立花'!I83+'武庫'!I83+'園田'!I83</f>
        <v>627</v>
      </c>
      <c r="J83" s="27">
        <f>'中央'!J83+'小田'!J83+'大庄'!J83+'立花'!J83+'武庫'!J83+'園田'!J83</f>
        <v>1435</v>
      </c>
    </row>
    <row r="84" spans="1:10" ht="13.5">
      <c r="A84" s="70">
        <v>58</v>
      </c>
      <c r="B84" s="71"/>
      <c r="C84" s="27">
        <f>D84+E84</f>
        <v>6888</v>
      </c>
      <c r="D84" s="27">
        <f>'中央'!D84+'小田'!D84+'大庄'!D84+'立花'!D84+'武庫'!D84+'園田'!D84</f>
        <v>3465</v>
      </c>
      <c r="E84" s="27">
        <f>'中央'!E84+'小田'!E84+'大庄'!E84+'立花'!E84+'武庫'!E84+'園田'!E84</f>
        <v>3423</v>
      </c>
      <c r="F84" s="72">
        <v>83</v>
      </c>
      <c r="G84" s="71"/>
      <c r="H84" s="27">
        <f>I84+J84</f>
        <v>1807</v>
      </c>
      <c r="I84" s="27">
        <f>'中央'!I84+'小田'!I84+'大庄'!I84+'立花'!I84+'武庫'!I84+'園田'!I84</f>
        <v>544</v>
      </c>
      <c r="J84" s="27">
        <f>'中央'!J84+'小田'!J84+'大庄'!J84+'立花'!J84+'武庫'!J84+'園田'!J84</f>
        <v>1263</v>
      </c>
    </row>
    <row r="85" spans="1:10" ht="13.5">
      <c r="A85" s="70">
        <v>59</v>
      </c>
      <c r="B85" s="71"/>
      <c r="C85" s="27">
        <f>D85+E85</f>
        <v>4997</v>
      </c>
      <c r="D85" s="27">
        <f>'中央'!D85+'小田'!D85+'大庄'!D85+'立花'!D85+'武庫'!D85+'園田'!D85</f>
        <v>2468</v>
      </c>
      <c r="E85" s="27">
        <f>'中央'!E85+'小田'!E85+'大庄'!E85+'立花'!E85+'武庫'!E85+'園田'!E85</f>
        <v>2529</v>
      </c>
      <c r="F85" s="72">
        <v>84</v>
      </c>
      <c r="G85" s="71"/>
      <c r="H85" s="27">
        <f>I85+J85</f>
        <v>1682</v>
      </c>
      <c r="I85" s="27">
        <f>'中央'!I85+'小田'!I85+'大庄'!I85+'立花'!I85+'武庫'!I85+'園田'!I85</f>
        <v>500</v>
      </c>
      <c r="J85" s="27">
        <f>'中央'!J85+'小田'!J85+'大庄'!J85+'立花'!J85+'武庫'!J85+'園田'!J85</f>
        <v>1182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3" t="s">
        <v>45</v>
      </c>
      <c r="B87" s="83"/>
      <c r="C87" s="28">
        <f>SUM(C89:C93)</f>
        <v>34382</v>
      </c>
      <c r="D87" s="28">
        <f>SUM(D89:D93)</f>
        <v>16966</v>
      </c>
      <c r="E87" s="28">
        <f>SUM(E89:E93)</f>
        <v>17416</v>
      </c>
      <c r="F87" s="82" t="s">
        <v>46</v>
      </c>
      <c r="G87" s="83"/>
      <c r="H87" s="28">
        <f>'中央'!H87+'小田'!H87+'大庄'!H87+'立花'!H87+'武庫'!H87+'園田'!H87</f>
        <v>8409</v>
      </c>
      <c r="I87" s="28">
        <f>'中央'!I87+'小田'!I87+'大庄'!I87+'立花'!I87+'武庫'!I87+'園田'!I87</f>
        <v>2246</v>
      </c>
      <c r="J87" s="28">
        <f>'中央'!J87+'小田'!J87+'大庄'!J87+'立花'!J87+'武庫'!J87+'園田'!J87</f>
        <v>6163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0">
        <v>60</v>
      </c>
      <c r="B89" s="71"/>
      <c r="C89" s="27">
        <f>D89+E89</f>
        <v>6359</v>
      </c>
      <c r="D89" s="27">
        <f>'中央'!D89+'小田'!D89+'大庄'!D89+'立花'!D89+'武庫'!D89+'園田'!D89</f>
        <v>3165</v>
      </c>
      <c r="E89" s="27">
        <f>'中央'!E89+'小田'!E89+'大庄'!E89+'立花'!E89+'武庫'!E89+'園田'!E89</f>
        <v>3194</v>
      </c>
      <c r="F89" s="23"/>
      <c r="G89" s="24"/>
      <c r="H89" s="25"/>
      <c r="I89" s="25"/>
      <c r="J89" s="25"/>
    </row>
    <row r="90" spans="1:10" ht="13.5">
      <c r="A90" s="70">
        <v>61</v>
      </c>
      <c r="B90" s="71"/>
      <c r="C90" s="27">
        <f>D90+E90</f>
        <v>7112</v>
      </c>
      <c r="D90" s="27">
        <f>'中央'!D90+'小田'!D90+'大庄'!D90+'立花'!D90+'武庫'!D90+'園田'!D90</f>
        <v>3435</v>
      </c>
      <c r="E90" s="27">
        <f>'中央'!E90+'小田'!E90+'大庄'!E90+'立花'!E90+'武庫'!E90+'園田'!E90</f>
        <v>3677</v>
      </c>
      <c r="F90" s="23"/>
      <c r="G90" s="24"/>
      <c r="H90" s="25"/>
      <c r="I90" s="25"/>
      <c r="J90" s="25"/>
    </row>
    <row r="91" spans="1:10" ht="13.5">
      <c r="A91" s="70">
        <v>62</v>
      </c>
      <c r="B91" s="71"/>
      <c r="C91" s="27">
        <f>D91+E91</f>
        <v>6791</v>
      </c>
      <c r="D91" s="27">
        <f>'中央'!D91+'小田'!D91+'大庄'!D91+'立花'!D91+'武庫'!D91+'園田'!D91</f>
        <v>3372</v>
      </c>
      <c r="E91" s="27">
        <f>'中央'!E91+'小田'!E91+'大庄'!E91+'立花'!E91+'武庫'!E91+'園田'!E91</f>
        <v>3419</v>
      </c>
      <c r="F91" s="23"/>
      <c r="G91" s="24"/>
      <c r="H91" s="25"/>
      <c r="I91" s="25"/>
      <c r="J91" s="25"/>
    </row>
    <row r="92" spans="1:10" ht="13.5">
      <c r="A92" s="70">
        <v>63</v>
      </c>
      <c r="B92" s="71"/>
      <c r="C92" s="27">
        <f>D92+E92</f>
        <v>7518</v>
      </c>
      <c r="D92" s="27">
        <f>'中央'!D92+'小田'!D92+'大庄'!D92+'立花'!D92+'武庫'!D92+'園田'!D92</f>
        <v>3738</v>
      </c>
      <c r="E92" s="27">
        <f>'中央'!E92+'小田'!E92+'大庄'!E92+'立花'!E92+'武庫'!E92+'園田'!E92</f>
        <v>3780</v>
      </c>
      <c r="F92" s="23"/>
      <c r="G92" s="24"/>
      <c r="H92" s="25"/>
      <c r="I92" s="25"/>
      <c r="J92" s="25"/>
    </row>
    <row r="93" spans="1:10" ht="13.5">
      <c r="A93" s="70">
        <v>64</v>
      </c>
      <c r="B93" s="71"/>
      <c r="C93" s="27">
        <f>D93+E93</f>
        <v>6602</v>
      </c>
      <c r="D93" s="27">
        <f>'中央'!D93+'小田'!D93+'大庄'!D93+'立花'!D93+'武庫'!D93+'園田'!D93</f>
        <v>3256</v>
      </c>
      <c r="E93" s="27">
        <f>'中央'!E93+'小田'!E93+'大庄'!E93+'立花'!E93+'武庫'!E93+'園田'!E93</f>
        <v>3346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3" t="s">
        <v>47</v>
      </c>
      <c r="B95" s="83"/>
      <c r="C95" s="28">
        <f>SUM(C97:C101)</f>
        <v>29033</v>
      </c>
      <c r="D95" s="28">
        <f>SUM(D97:D101)</f>
        <v>13886</v>
      </c>
      <c r="E95" s="28">
        <f>SUM(E97:E101)</f>
        <v>15147</v>
      </c>
      <c r="F95" s="82" t="s">
        <v>27</v>
      </c>
      <c r="G95" s="83"/>
      <c r="H95" s="25"/>
      <c r="I95" s="25"/>
      <c r="J95" s="25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0">
        <v>65</v>
      </c>
      <c r="B97" s="71"/>
      <c r="C97" s="27">
        <f>D97+E97</f>
        <v>5854</v>
      </c>
      <c r="D97" s="27">
        <f>'中央'!D97+'小田'!D97+'大庄'!D97+'立花'!D97+'武庫'!D97+'園田'!D97</f>
        <v>2838</v>
      </c>
      <c r="E97" s="27">
        <f>'中央'!E97+'小田'!E97+'大庄'!E97+'立花'!E97+'武庫'!E97+'園田'!E97</f>
        <v>3016</v>
      </c>
      <c r="F97" s="82" t="s">
        <v>48</v>
      </c>
      <c r="G97" s="83"/>
      <c r="H97" s="28">
        <f>C10+C18+C26</f>
        <v>60917</v>
      </c>
      <c r="I97" s="28">
        <f>D10+D18+D26</f>
        <v>31179</v>
      </c>
      <c r="J97" s="28">
        <f>E10+E18+E26</f>
        <v>29738</v>
      </c>
    </row>
    <row r="98" spans="1:10" ht="13.5">
      <c r="A98" s="70">
        <v>66</v>
      </c>
      <c r="B98" s="71"/>
      <c r="C98" s="27">
        <f>D98+E98</f>
        <v>5418</v>
      </c>
      <c r="D98" s="27">
        <f>'中央'!D98+'小田'!D98+'大庄'!D98+'立花'!D98+'武庫'!D98+'園田'!D98</f>
        <v>2609</v>
      </c>
      <c r="E98" s="27">
        <f>'中央'!E98+'小田'!E98+'大庄'!E98+'立花'!E98+'武庫'!E98+'園田'!E98</f>
        <v>2809</v>
      </c>
      <c r="F98" s="49"/>
      <c r="G98" s="48"/>
      <c r="H98" s="28"/>
      <c r="I98" s="28"/>
      <c r="J98" s="28"/>
    </row>
    <row r="99" spans="1:10" ht="13.5">
      <c r="A99" s="70">
        <v>67</v>
      </c>
      <c r="B99" s="71"/>
      <c r="C99" s="27">
        <f>D99+E99</f>
        <v>6076</v>
      </c>
      <c r="D99" s="27">
        <f>'中央'!D99+'小田'!D99+'大庄'!D99+'立花'!D99+'武庫'!D99+'園田'!D99</f>
        <v>2943</v>
      </c>
      <c r="E99" s="27">
        <f>'中央'!E99+'小田'!E99+'大庄'!E99+'立花'!E99+'武庫'!E99+'園田'!E99</f>
        <v>3133</v>
      </c>
      <c r="F99" s="82" t="s">
        <v>49</v>
      </c>
      <c r="G99" s="83"/>
      <c r="H99" s="28">
        <f>C34+C42+H10+H18+H26+H34+H42+C71+C79+C87</f>
        <v>311199</v>
      </c>
      <c r="I99" s="28">
        <f>D34+D42+I10+I18+I26+I34+I42+D71+D79+D87</f>
        <v>157993</v>
      </c>
      <c r="J99" s="28">
        <f>E34+E42+J10+J18+J26+J34+J42+E71+E79+E87</f>
        <v>153206</v>
      </c>
    </row>
    <row r="100" spans="1:10" ht="13.5">
      <c r="A100" s="70">
        <v>68</v>
      </c>
      <c r="B100" s="71"/>
      <c r="C100" s="27">
        <f>D100+E100</f>
        <v>5799</v>
      </c>
      <c r="D100" s="27">
        <f>'中央'!D100+'小田'!D100+'大庄'!D100+'立花'!D100+'武庫'!D100+'園田'!D100</f>
        <v>2737</v>
      </c>
      <c r="E100" s="27">
        <f>'中央'!E100+'小田'!E100+'大庄'!E100+'立花'!E100+'武庫'!E100+'園田'!E100</f>
        <v>3062</v>
      </c>
      <c r="F100" s="49"/>
      <c r="G100" s="48"/>
      <c r="H100" s="28"/>
      <c r="I100" s="28"/>
      <c r="J100" s="28"/>
    </row>
    <row r="101" spans="1:10" ht="13.5">
      <c r="A101" s="70">
        <v>69</v>
      </c>
      <c r="B101" s="71"/>
      <c r="C101" s="27">
        <f>D101+E101</f>
        <v>5886</v>
      </c>
      <c r="D101" s="27">
        <f>'中央'!D101+'小田'!D101+'大庄'!D101+'立花'!D101+'武庫'!D101+'園田'!D101</f>
        <v>2759</v>
      </c>
      <c r="E101" s="27">
        <f>'中央'!E101+'小田'!E101+'大庄'!E101+'立花'!E101+'武庫'!E101+'園田'!E101</f>
        <v>3127</v>
      </c>
      <c r="F101" s="82" t="s">
        <v>50</v>
      </c>
      <c r="G101" s="83"/>
      <c r="H101" s="28">
        <f>C95+C103+H71+H79+H87</f>
        <v>88147</v>
      </c>
      <c r="I101" s="28">
        <f>D95+D103+I71+I79+I87</f>
        <v>37183</v>
      </c>
      <c r="J101" s="28">
        <f>E95+E103+J71+J79+J87</f>
        <v>50964</v>
      </c>
    </row>
    <row r="102" spans="1:10" ht="13.5">
      <c r="A102" s="32"/>
      <c r="B102" s="24"/>
      <c r="C102" s="25"/>
      <c r="D102" s="25"/>
      <c r="E102" s="26"/>
      <c r="F102" s="23"/>
      <c r="G102" s="24"/>
      <c r="H102" s="25"/>
      <c r="I102" s="25"/>
      <c r="J102" s="25"/>
    </row>
    <row r="103" spans="1:10" ht="13.5">
      <c r="A103" s="73" t="s">
        <v>51</v>
      </c>
      <c r="B103" s="83"/>
      <c r="C103" s="28">
        <f>SUM(C105:C109)</f>
        <v>23609</v>
      </c>
      <c r="D103" s="28">
        <f>SUM(D105:D109)</f>
        <v>10647</v>
      </c>
      <c r="E103" s="28">
        <f>SUM(E105:E109)</f>
        <v>12962</v>
      </c>
      <c r="F103" s="23"/>
      <c r="G103" s="24"/>
      <c r="H103" s="25"/>
      <c r="I103" s="25"/>
      <c r="J103" s="25"/>
    </row>
    <row r="104" spans="1:10" ht="13.5">
      <c r="A104" s="32" t="s">
        <v>2</v>
      </c>
      <c r="B104" s="24"/>
      <c r="C104" s="25"/>
      <c r="D104" s="25"/>
      <c r="E104" s="26"/>
      <c r="F104" s="23"/>
      <c r="G104" s="24"/>
      <c r="H104" s="25"/>
      <c r="I104" s="25"/>
      <c r="J104" s="25"/>
    </row>
    <row r="105" spans="1:10" ht="13.5">
      <c r="A105" s="70">
        <v>70</v>
      </c>
      <c r="B105" s="71"/>
      <c r="C105" s="27">
        <f>D105+E105</f>
        <v>5238</v>
      </c>
      <c r="D105" s="27">
        <f>'中央'!D105+'小田'!D105+'大庄'!D105+'立花'!D105+'武庫'!D105+'園田'!D105</f>
        <v>2415</v>
      </c>
      <c r="E105" s="27">
        <f>'中央'!E105+'小田'!E105+'大庄'!E105+'立花'!E105+'武庫'!E105+'園田'!E105</f>
        <v>2823</v>
      </c>
      <c r="F105" s="23"/>
      <c r="G105" s="24"/>
      <c r="H105" s="25"/>
      <c r="I105" s="25"/>
      <c r="J105" s="25"/>
    </row>
    <row r="106" spans="1:10" ht="13.5">
      <c r="A106" s="70">
        <v>71</v>
      </c>
      <c r="B106" s="71"/>
      <c r="C106" s="27">
        <f>D106+E106</f>
        <v>4846</v>
      </c>
      <c r="D106" s="27">
        <f>'中央'!D106+'小田'!D106+'大庄'!D106+'立花'!D106+'武庫'!D106+'園田'!D106</f>
        <v>2202</v>
      </c>
      <c r="E106" s="27">
        <f>'中央'!E106+'小田'!E106+'大庄'!E106+'立花'!E106+'武庫'!E106+'園田'!E106</f>
        <v>2644</v>
      </c>
      <c r="F106" s="23"/>
      <c r="G106" s="24"/>
      <c r="H106" s="25"/>
      <c r="I106" s="25"/>
      <c r="J106" s="25"/>
    </row>
    <row r="107" spans="1:10" ht="13.5">
      <c r="A107" s="70">
        <v>72</v>
      </c>
      <c r="B107" s="71"/>
      <c r="C107" s="27">
        <f>D107+E107</f>
        <v>4840</v>
      </c>
      <c r="D107" s="27">
        <f>'中央'!D107+'小田'!D107+'大庄'!D107+'立花'!D107+'武庫'!D107+'園田'!D107</f>
        <v>2167</v>
      </c>
      <c r="E107" s="27">
        <f>'中央'!E107+'小田'!E107+'大庄'!E107+'立花'!E107+'武庫'!E107+'園田'!E107</f>
        <v>2673</v>
      </c>
      <c r="F107" s="23"/>
      <c r="G107" s="24"/>
      <c r="H107" s="25"/>
      <c r="I107" s="25"/>
      <c r="J107" s="25"/>
    </row>
    <row r="108" spans="1:10" ht="13.5">
      <c r="A108" s="70">
        <v>73</v>
      </c>
      <c r="B108" s="71"/>
      <c r="C108" s="27">
        <f>D108+E108</f>
        <v>4532</v>
      </c>
      <c r="D108" s="27">
        <f>'中央'!D108+'小田'!D108+'大庄'!D108+'立花'!D108+'武庫'!D108+'園田'!D108</f>
        <v>2000</v>
      </c>
      <c r="E108" s="40">
        <f>'中央'!E108+'小田'!E108+'大庄'!E108+'立花'!E108+'武庫'!E108+'園田'!E108</f>
        <v>2532</v>
      </c>
      <c r="F108" s="32"/>
      <c r="G108" s="24"/>
      <c r="H108" s="25"/>
      <c r="I108" s="25"/>
      <c r="J108" s="25"/>
    </row>
    <row r="109" spans="1:10" ht="13.5">
      <c r="A109" s="70">
        <v>74</v>
      </c>
      <c r="B109" s="71"/>
      <c r="C109" s="27">
        <f>D109+E109</f>
        <v>4153</v>
      </c>
      <c r="D109" s="27">
        <f>'中央'!D109+'小田'!D109+'大庄'!D109+'立花'!D109+'武庫'!D109+'園田'!D109</f>
        <v>1863</v>
      </c>
      <c r="E109" s="27">
        <f>'中央'!E109+'小田'!E109+'大庄'!E109+'立花'!E109+'武庫'!E109+'園田'!E109</f>
        <v>2290</v>
      </c>
      <c r="F109" s="23"/>
      <c r="G109" s="24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23"/>
      <c r="G110" s="24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35"/>
      <c r="G111" s="34"/>
      <c r="H111" s="30"/>
      <c r="I111" s="30"/>
      <c r="J111" s="30"/>
    </row>
    <row r="118" spans="5:6" ht="13.5">
      <c r="E118" s="81"/>
      <c r="F118" s="81"/>
    </row>
    <row r="124" spans="5:6" ht="13.5">
      <c r="E124" s="81">
        <v>12</v>
      </c>
      <c r="F124" s="81"/>
    </row>
    <row r="276" s="1" customFormat="1" ht="13.5"/>
    <row r="284" s="1" customFormat="1" ht="13.5"/>
    <row r="311" s="1" customFormat="1" ht="13.5"/>
    <row r="319" s="1" customFormat="1" ht="13.5"/>
    <row r="327" s="1" customFormat="1" ht="13.5"/>
    <row r="335" s="1" customFormat="1" ht="13.5"/>
    <row r="343" s="1" customFormat="1" ht="13.5"/>
    <row r="380" s="1" customFormat="1" ht="13.5"/>
    <row r="388" s="1" customFormat="1" ht="13.5"/>
    <row r="396" s="1" customFormat="1" ht="13.5"/>
    <row r="404" s="1" customFormat="1" ht="13.5"/>
    <row r="431" s="1" customFormat="1" ht="13.5"/>
    <row r="439" s="1" customFormat="1" ht="13.5"/>
    <row r="447" s="1" customFormat="1" ht="13.5"/>
    <row r="455" s="1" customFormat="1" ht="13.5"/>
    <row r="463" s="1" customFormat="1" ht="13.5"/>
    <row r="490" s="1" customFormat="1" ht="13.5"/>
    <row r="491" s="1" customFormat="1" ht="13.5"/>
    <row r="492" s="1" customFormat="1" ht="13.5"/>
    <row r="500" s="1" customFormat="1" ht="13.5"/>
    <row r="508" s="1" customFormat="1" ht="13.5"/>
    <row r="516" s="1" customFormat="1" ht="13.5"/>
    <row r="524" s="1" customFormat="1" ht="13.5"/>
    <row r="551" s="1" customFormat="1" ht="13.5"/>
    <row r="559" s="1" customFormat="1" ht="13.5"/>
    <row r="567" s="1" customFormat="1" ht="13.5"/>
    <row r="575" s="1" customFormat="1" ht="13.5"/>
    <row r="583" s="1" customFormat="1" ht="13.5"/>
    <row r="620" s="1" customFormat="1" ht="13.5"/>
    <row r="628" s="1" customFormat="1" ht="13.5"/>
    <row r="636" s="1" customFormat="1" ht="13.5"/>
    <row r="644" s="1" customFormat="1" ht="13.5"/>
    <row r="671" s="1" customFormat="1" ht="13.5"/>
    <row r="679" s="1" customFormat="1" ht="13.5"/>
    <row r="687" s="1" customFormat="1" ht="13.5"/>
    <row r="695" s="1" customFormat="1" ht="13.5"/>
    <row r="703" s="1" customFormat="1" ht="13.5"/>
    <row r="730" s="1" customFormat="1" ht="13.5"/>
    <row r="731" s="1" customFormat="1" ht="13.5"/>
    <row r="732" s="1" customFormat="1" ht="13.5"/>
    <row r="740" s="1" customFormat="1" ht="13.5"/>
    <row r="748" s="1" customFormat="1" ht="13.5"/>
    <row r="756" s="1" customFormat="1" ht="13.5"/>
    <row r="764" s="1" customFormat="1" ht="13.5"/>
    <row r="791" s="1" customFormat="1" ht="13.5"/>
    <row r="799" s="1" customFormat="1" ht="13.5"/>
    <row r="807" s="1" customFormat="1" ht="13.5"/>
    <row r="815" s="1" customFormat="1" ht="13.5"/>
    <row r="823" s="1" customFormat="1" ht="13.5"/>
    <row r="851" s="22" customFormat="1" ht="14.25"/>
    <row r="852" s="22" customFormat="1" ht="14.25"/>
    <row r="853" s="22" customFormat="1" ht="14.25"/>
    <row r="854" s="22" customFormat="1" ht="14.25"/>
    <row r="855" s="22" customFormat="1" ht="14.25"/>
    <row r="856" s="22" customFormat="1" ht="14.25"/>
    <row r="857" s="22" customFormat="1" ht="14.25"/>
    <row r="858" s="22" customFormat="1" ht="14.25"/>
    <row r="859" s="22" customFormat="1" ht="14.25"/>
    <row r="860" s="22" customFormat="1" ht="14.25"/>
    <row r="861" s="22" customFormat="1" ht="14.25"/>
    <row r="862" s="22" customFormat="1" ht="14.25"/>
    <row r="863" s="22" customFormat="1" ht="14.25"/>
    <row r="864" s="22" customFormat="1" ht="14.25"/>
    <row r="865" s="22" customFormat="1" ht="14.25"/>
  </sheetData>
  <mergeCells count="132">
    <mergeCell ref="F101:G101"/>
    <mergeCell ref="F68:G69"/>
    <mergeCell ref="F77:G77"/>
    <mergeCell ref="F76:G76"/>
    <mergeCell ref="F87:G87"/>
    <mergeCell ref="F83:G83"/>
    <mergeCell ref="F85:G85"/>
    <mergeCell ref="F74:G74"/>
    <mergeCell ref="F99:G99"/>
    <mergeCell ref="J68:J69"/>
    <mergeCell ref="A68:B69"/>
    <mergeCell ref="F71:G71"/>
    <mergeCell ref="F73:G73"/>
    <mergeCell ref="C68:C69"/>
    <mergeCell ref="I68:I69"/>
    <mergeCell ref="H68:H69"/>
    <mergeCell ref="D68:D69"/>
    <mergeCell ref="E68:E69"/>
    <mergeCell ref="A71:B71"/>
    <mergeCell ref="A76:B76"/>
    <mergeCell ref="A77:B77"/>
    <mergeCell ref="A74:B74"/>
    <mergeCell ref="A75:B75"/>
    <mergeCell ref="A82:B82"/>
    <mergeCell ref="A83:B83"/>
    <mergeCell ref="A79:B79"/>
    <mergeCell ref="A81:B81"/>
    <mergeCell ref="A89:B89"/>
    <mergeCell ref="A90:B90"/>
    <mergeCell ref="A84:B84"/>
    <mergeCell ref="A85:B85"/>
    <mergeCell ref="A87:B87"/>
    <mergeCell ref="A100:B100"/>
    <mergeCell ref="A101:B101"/>
    <mergeCell ref="A103:B103"/>
    <mergeCell ref="A97:B97"/>
    <mergeCell ref="A98:B98"/>
    <mergeCell ref="A99:B99"/>
    <mergeCell ref="A109:B109"/>
    <mergeCell ref="A105:B105"/>
    <mergeCell ref="A106:B106"/>
    <mergeCell ref="A107:B107"/>
    <mergeCell ref="A108:B108"/>
    <mergeCell ref="A6:B7"/>
    <mergeCell ref="C6:C7"/>
    <mergeCell ref="D6:D7"/>
    <mergeCell ref="E6:E7"/>
    <mergeCell ref="A8:B8"/>
    <mergeCell ref="A10:B10"/>
    <mergeCell ref="F10:G10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91:B91"/>
    <mergeCell ref="A92:B92"/>
    <mergeCell ref="A93:B93"/>
    <mergeCell ref="A95:B95"/>
    <mergeCell ref="I6:I7"/>
    <mergeCell ref="A73:B73"/>
    <mergeCell ref="E54:F54"/>
    <mergeCell ref="E124:F124"/>
    <mergeCell ref="F75:G75"/>
    <mergeCell ref="F84:G84"/>
    <mergeCell ref="F81:G81"/>
    <mergeCell ref="F79:G79"/>
    <mergeCell ref="F82:G82"/>
    <mergeCell ref="F97:G97"/>
    <mergeCell ref="J6:J7"/>
    <mergeCell ref="E118:F118"/>
    <mergeCell ref="F95:G95"/>
    <mergeCell ref="C2:G2"/>
    <mergeCell ref="C64:G64"/>
    <mergeCell ref="F4:J4"/>
    <mergeCell ref="F66:J66"/>
    <mergeCell ref="E62:F62"/>
    <mergeCell ref="F6:G7"/>
    <mergeCell ref="H6:H7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8" ht="17.25">
      <c r="B2" s="6" t="s">
        <v>8</v>
      </c>
      <c r="C2" s="84" t="s">
        <v>149</v>
      </c>
      <c r="D2" s="84"/>
      <c r="E2" s="84"/>
      <c r="F2" s="84"/>
      <c r="G2" s="84"/>
      <c r="H2" s="65"/>
    </row>
    <row r="4" spans="1:10" ht="17.25">
      <c r="A4" s="6" t="s">
        <v>150</v>
      </c>
      <c r="B4" s="6"/>
      <c r="F4" s="85" t="s">
        <v>152</v>
      </c>
      <c r="G4" s="85"/>
      <c r="H4" s="85"/>
      <c r="I4" s="85"/>
      <c r="J4" s="85"/>
    </row>
    <row r="5" ht="13.5">
      <c r="C5" s="5"/>
    </row>
    <row r="6" spans="1:10" ht="13.5">
      <c r="A6" s="79" t="s">
        <v>12</v>
      </c>
      <c r="B6" s="87"/>
      <c r="C6" s="87" t="s">
        <v>1</v>
      </c>
      <c r="D6" s="68" t="s">
        <v>4</v>
      </c>
      <c r="E6" s="68" t="s">
        <v>5</v>
      </c>
      <c r="F6" s="86" t="s">
        <v>12</v>
      </c>
      <c r="G6" s="87"/>
      <c r="H6" s="68" t="s">
        <v>1</v>
      </c>
      <c r="I6" s="68" t="s">
        <v>4</v>
      </c>
      <c r="J6" s="79" t="s">
        <v>5</v>
      </c>
    </row>
    <row r="7" spans="1:10" ht="13.5">
      <c r="A7" s="80"/>
      <c r="B7" s="67"/>
      <c r="C7" s="67"/>
      <c r="D7" s="69"/>
      <c r="E7" s="69"/>
      <c r="F7" s="66"/>
      <c r="G7" s="67"/>
      <c r="H7" s="69"/>
      <c r="I7" s="69"/>
      <c r="J7" s="80"/>
    </row>
    <row r="8" spans="1:10" ht="13.5">
      <c r="A8" s="74" t="s">
        <v>18</v>
      </c>
      <c r="B8" s="75"/>
      <c r="C8" s="28">
        <f>C10+C18+C26+C34+C42+H10+H18+H26+H34+H42+C71+C79+C87+C95+C103+H71+H79+H87</f>
        <v>53623</v>
      </c>
      <c r="D8" s="28">
        <f>D10+D18+D26+D34+D42+I10+I18+I26+I34+I42+D71+D79+D87+D95+D103+I71+I79+I87</f>
        <v>26596</v>
      </c>
      <c r="E8" s="28">
        <f>E10+E18+E26+E34+E42+J10+J18+J26+J34+J42+E71+E79+E87+E95+E103+J71+J79+J87</f>
        <v>27027</v>
      </c>
      <c r="F8" s="49"/>
      <c r="G8" s="48"/>
      <c r="H8" s="28"/>
      <c r="I8" s="28"/>
      <c r="J8" s="28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3" t="s">
        <v>31</v>
      </c>
      <c r="B10" s="83"/>
      <c r="C10" s="28">
        <f>SUM(C12:C16)</f>
        <v>2182</v>
      </c>
      <c r="D10" s="28">
        <f>SUM(D12:D16)</f>
        <v>1082</v>
      </c>
      <c r="E10" s="28">
        <f>SUM(E12:E16)</f>
        <v>1100</v>
      </c>
      <c r="F10" s="82" t="s">
        <v>52</v>
      </c>
      <c r="G10" s="83"/>
      <c r="H10" s="28">
        <f>SUM(H12:H16)</f>
        <v>3565</v>
      </c>
      <c r="I10" s="28">
        <f>SUM(I12:I16)</f>
        <v>1831</v>
      </c>
      <c r="J10" s="28">
        <f>SUM(J12:J16)</f>
        <v>1734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0">
        <v>0</v>
      </c>
      <c r="B12" s="71"/>
      <c r="C12" s="27">
        <f>D12+E12</f>
        <v>420</v>
      </c>
      <c r="D12" s="27">
        <v>211</v>
      </c>
      <c r="E12" s="40">
        <v>209</v>
      </c>
      <c r="F12" s="72">
        <v>25</v>
      </c>
      <c r="G12" s="71"/>
      <c r="H12" s="27">
        <f>I12+J12</f>
        <v>612</v>
      </c>
      <c r="I12" s="27">
        <v>316</v>
      </c>
      <c r="J12" s="27">
        <v>296</v>
      </c>
    </row>
    <row r="13" spans="1:10" ht="13.5">
      <c r="A13" s="70">
        <v>1</v>
      </c>
      <c r="B13" s="71"/>
      <c r="C13" s="27">
        <f>D13+E13</f>
        <v>452</v>
      </c>
      <c r="D13" s="27">
        <v>227</v>
      </c>
      <c r="E13" s="40">
        <v>225</v>
      </c>
      <c r="F13" s="72">
        <v>26</v>
      </c>
      <c r="G13" s="71"/>
      <c r="H13" s="27">
        <f>I13+J13</f>
        <v>734</v>
      </c>
      <c r="I13" s="27">
        <v>359</v>
      </c>
      <c r="J13" s="27">
        <v>375</v>
      </c>
    </row>
    <row r="14" spans="1:10" ht="13.5">
      <c r="A14" s="70">
        <v>2</v>
      </c>
      <c r="B14" s="71"/>
      <c r="C14" s="27">
        <f>D14+E14</f>
        <v>435</v>
      </c>
      <c r="D14" s="27">
        <v>217</v>
      </c>
      <c r="E14" s="40">
        <v>218</v>
      </c>
      <c r="F14" s="72">
        <v>27</v>
      </c>
      <c r="G14" s="71"/>
      <c r="H14" s="27">
        <f>I14+J14</f>
        <v>711</v>
      </c>
      <c r="I14" s="27">
        <v>369</v>
      </c>
      <c r="J14" s="27">
        <v>342</v>
      </c>
    </row>
    <row r="15" spans="1:10" ht="13.5">
      <c r="A15" s="70">
        <v>3</v>
      </c>
      <c r="B15" s="71"/>
      <c r="C15" s="27">
        <f>D15+E15</f>
        <v>460</v>
      </c>
      <c r="D15" s="27">
        <v>216</v>
      </c>
      <c r="E15" s="40">
        <v>244</v>
      </c>
      <c r="F15" s="72">
        <v>28</v>
      </c>
      <c r="G15" s="71"/>
      <c r="H15" s="27">
        <f>I15+J15</f>
        <v>728</v>
      </c>
      <c r="I15" s="27">
        <v>377</v>
      </c>
      <c r="J15" s="27">
        <v>351</v>
      </c>
    </row>
    <row r="16" spans="1:10" ht="13.5">
      <c r="A16" s="70">
        <v>4</v>
      </c>
      <c r="B16" s="71"/>
      <c r="C16" s="27">
        <f>D16+E16</f>
        <v>415</v>
      </c>
      <c r="D16" s="27">
        <v>211</v>
      </c>
      <c r="E16" s="40">
        <v>204</v>
      </c>
      <c r="F16" s="72">
        <v>29</v>
      </c>
      <c r="G16" s="71"/>
      <c r="H16" s="27">
        <f>I16+J16</f>
        <v>780</v>
      </c>
      <c r="I16" s="27">
        <v>410</v>
      </c>
      <c r="J16" s="27">
        <v>370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3" t="s">
        <v>32</v>
      </c>
      <c r="B18" s="83"/>
      <c r="C18" s="28">
        <f>SUM(C20:C24)</f>
        <v>2016</v>
      </c>
      <c r="D18" s="28">
        <f>SUM(D20:D24)</f>
        <v>1049</v>
      </c>
      <c r="E18" s="28">
        <f>SUM(E20:E24)</f>
        <v>967</v>
      </c>
      <c r="F18" s="82" t="s">
        <v>53</v>
      </c>
      <c r="G18" s="83"/>
      <c r="H18" s="28">
        <f>SUM(H20:H24)</f>
        <v>4267</v>
      </c>
      <c r="I18" s="28">
        <f>SUM(I20:I24)</f>
        <v>2243</v>
      </c>
      <c r="J18" s="28">
        <f>SUM(J20:J24)</f>
        <v>2024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0">
        <v>5</v>
      </c>
      <c r="B20" s="71"/>
      <c r="C20" s="27">
        <f>D20+E20</f>
        <v>417</v>
      </c>
      <c r="D20" s="27">
        <v>202</v>
      </c>
      <c r="E20" s="40">
        <v>215</v>
      </c>
      <c r="F20" s="72">
        <v>30</v>
      </c>
      <c r="G20" s="71"/>
      <c r="H20" s="27">
        <f>I20+J20</f>
        <v>839</v>
      </c>
      <c r="I20" s="27">
        <v>444</v>
      </c>
      <c r="J20" s="27">
        <v>395</v>
      </c>
    </row>
    <row r="21" spans="1:10" ht="13.5">
      <c r="A21" s="70">
        <v>6</v>
      </c>
      <c r="B21" s="71"/>
      <c r="C21" s="27">
        <f>D21+E21</f>
        <v>400</v>
      </c>
      <c r="D21" s="27">
        <v>201</v>
      </c>
      <c r="E21" s="40">
        <v>199</v>
      </c>
      <c r="F21" s="72">
        <v>31</v>
      </c>
      <c r="G21" s="71"/>
      <c r="H21" s="27">
        <f>I21+J21</f>
        <v>834</v>
      </c>
      <c r="I21" s="27">
        <v>420</v>
      </c>
      <c r="J21" s="27">
        <v>414</v>
      </c>
    </row>
    <row r="22" spans="1:10" ht="13.5">
      <c r="A22" s="70">
        <v>7</v>
      </c>
      <c r="B22" s="71"/>
      <c r="C22" s="27">
        <f>D22+E22</f>
        <v>410</v>
      </c>
      <c r="D22" s="27">
        <v>231</v>
      </c>
      <c r="E22" s="40">
        <v>179</v>
      </c>
      <c r="F22" s="72">
        <v>32</v>
      </c>
      <c r="G22" s="71"/>
      <c r="H22" s="27">
        <f>I22+J22</f>
        <v>898</v>
      </c>
      <c r="I22" s="27">
        <v>463</v>
      </c>
      <c r="J22" s="27">
        <v>435</v>
      </c>
    </row>
    <row r="23" spans="1:10" ht="13.5">
      <c r="A23" s="70">
        <v>8</v>
      </c>
      <c r="B23" s="71"/>
      <c r="C23" s="27">
        <f>D23+E23</f>
        <v>402</v>
      </c>
      <c r="D23" s="27">
        <v>210</v>
      </c>
      <c r="E23" s="40">
        <v>192</v>
      </c>
      <c r="F23" s="72">
        <v>33</v>
      </c>
      <c r="G23" s="71"/>
      <c r="H23" s="27">
        <f>I23+J23</f>
        <v>853</v>
      </c>
      <c r="I23" s="27">
        <v>449</v>
      </c>
      <c r="J23" s="27">
        <v>404</v>
      </c>
    </row>
    <row r="24" spans="1:10" ht="13.5">
      <c r="A24" s="70">
        <v>9</v>
      </c>
      <c r="B24" s="71"/>
      <c r="C24" s="27">
        <f>D24+E24</f>
        <v>387</v>
      </c>
      <c r="D24" s="27">
        <v>205</v>
      </c>
      <c r="E24" s="40">
        <v>182</v>
      </c>
      <c r="F24" s="72">
        <v>34</v>
      </c>
      <c r="G24" s="71"/>
      <c r="H24" s="27">
        <f>I24+J24</f>
        <v>843</v>
      </c>
      <c r="I24" s="27">
        <v>467</v>
      </c>
      <c r="J24" s="27">
        <v>376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3" t="s">
        <v>54</v>
      </c>
      <c r="B26" s="83"/>
      <c r="C26" s="28">
        <f>SUM(C28:C32)</f>
        <v>1987</v>
      </c>
      <c r="D26" s="28">
        <f>SUM(D28:D32)</f>
        <v>1022</v>
      </c>
      <c r="E26" s="28">
        <f>SUM(E28:E32)</f>
        <v>965</v>
      </c>
      <c r="F26" s="82" t="s">
        <v>55</v>
      </c>
      <c r="G26" s="83"/>
      <c r="H26" s="28">
        <f>SUM(H28:H32)</f>
        <v>3595</v>
      </c>
      <c r="I26" s="28">
        <f>SUM(I28:I32)</f>
        <v>1910</v>
      </c>
      <c r="J26" s="28">
        <f>SUM(J28:J32)</f>
        <v>1685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0">
        <v>10</v>
      </c>
      <c r="B28" s="71"/>
      <c r="C28" s="27">
        <f>D28+E28</f>
        <v>405</v>
      </c>
      <c r="D28" s="27">
        <v>195</v>
      </c>
      <c r="E28" s="40">
        <v>210</v>
      </c>
      <c r="F28" s="72">
        <v>35</v>
      </c>
      <c r="G28" s="71"/>
      <c r="H28" s="27">
        <f>I28+J28</f>
        <v>817</v>
      </c>
      <c r="I28" s="27">
        <v>434</v>
      </c>
      <c r="J28" s="27">
        <v>383</v>
      </c>
    </row>
    <row r="29" spans="1:10" ht="13.5">
      <c r="A29" s="70">
        <v>11</v>
      </c>
      <c r="B29" s="71"/>
      <c r="C29" s="27">
        <f>D29+E29</f>
        <v>395</v>
      </c>
      <c r="D29" s="27">
        <v>211</v>
      </c>
      <c r="E29" s="40">
        <v>184</v>
      </c>
      <c r="F29" s="72">
        <v>36</v>
      </c>
      <c r="G29" s="71"/>
      <c r="H29" s="27">
        <f>I29+J29</f>
        <v>793</v>
      </c>
      <c r="I29" s="27">
        <v>412</v>
      </c>
      <c r="J29" s="27">
        <v>381</v>
      </c>
    </row>
    <row r="30" spans="1:10" ht="13.5">
      <c r="A30" s="70">
        <v>12</v>
      </c>
      <c r="B30" s="71"/>
      <c r="C30" s="27">
        <f>D30+E30</f>
        <v>405</v>
      </c>
      <c r="D30" s="27">
        <v>211</v>
      </c>
      <c r="E30" s="40">
        <v>194</v>
      </c>
      <c r="F30" s="72">
        <v>37</v>
      </c>
      <c r="G30" s="71"/>
      <c r="H30" s="27">
        <f>I30+J30</f>
        <v>739</v>
      </c>
      <c r="I30" s="27">
        <v>403</v>
      </c>
      <c r="J30" s="27">
        <v>336</v>
      </c>
    </row>
    <row r="31" spans="1:10" ht="13.5">
      <c r="A31" s="70">
        <v>13</v>
      </c>
      <c r="B31" s="71"/>
      <c r="C31" s="27">
        <f>D31+E31</f>
        <v>395</v>
      </c>
      <c r="D31" s="27">
        <v>208</v>
      </c>
      <c r="E31" s="40">
        <v>187</v>
      </c>
      <c r="F31" s="72">
        <v>38</v>
      </c>
      <c r="G31" s="71"/>
      <c r="H31" s="27">
        <f>I31+J31</f>
        <v>599</v>
      </c>
      <c r="I31" s="27">
        <v>321</v>
      </c>
      <c r="J31" s="27">
        <v>278</v>
      </c>
    </row>
    <row r="32" spans="1:10" ht="13.5">
      <c r="A32" s="70">
        <v>14</v>
      </c>
      <c r="B32" s="71"/>
      <c r="C32" s="27">
        <f>D32+E32</f>
        <v>387</v>
      </c>
      <c r="D32" s="27">
        <v>197</v>
      </c>
      <c r="E32" s="40">
        <v>190</v>
      </c>
      <c r="F32" s="72">
        <v>39</v>
      </c>
      <c r="G32" s="71"/>
      <c r="H32" s="27">
        <f>I32+J32</f>
        <v>647</v>
      </c>
      <c r="I32" s="27">
        <v>340</v>
      </c>
      <c r="J32" s="27">
        <v>307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3" t="s">
        <v>57</v>
      </c>
      <c r="B34" s="83"/>
      <c r="C34" s="28">
        <f>SUM(C36:C40)</f>
        <v>2271</v>
      </c>
      <c r="D34" s="28">
        <f>SUM(D36:D40)</f>
        <v>1159</v>
      </c>
      <c r="E34" s="28">
        <f>SUM(E36:E40)</f>
        <v>1112</v>
      </c>
      <c r="F34" s="82" t="s">
        <v>56</v>
      </c>
      <c r="G34" s="83"/>
      <c r="H34" s="28">
        <f>SUM(H36:H40)</f>
        <v>3068</v>
      </c>
      <c r="I34" s="28">
        <f>SUM(I36:I40)</f>
        <v>1602</v>
      </c>
      <c r="J34" s="28">
        <f>SUM(J36:J40)</f>
        <v>1466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0">
        <v>15</v>
      </c>
      <c r="B36" s="71"/>
      <c r="C36" s="27">
        <f>D36+E36</f>
        <v>391</v>
      </c>
      <c r="D36" s="27">
        <v>197</v>
      </c>
      <c r="E36" s="40">
        <v>194</v>
      </c>
      <c r="F36" s="72">
        <v>40</v>
      </c>
      <c r="G36" s="71"/>
      <c r="H36" s="27">
        <f>I36+J36</f>
        <v>667</v>
      </c>
      <c r="I36" s="27">
        <v>340</v>
      </c>
      <c r="J36" s="27">
        <v>327</v>
      </c>
    </row>
    <row r="37" spans="1:10" ht="13.5">
      <c r="A37" s="70">
        <v>16</v>
      </c>
      <c r="B37" s="71"/>
      <c r="C37" s="27">
        <f>D37+E37</f>
        <v>441</v>
      </c>
      <c r="D37" s="27">
        <v>221</v>
      </c>
      <c r="E37" s="40">
        <v>220</v>
      </c>
      <c r="F37" s="72">
        <v>41</v>
      </c>
      <c r="G37" s="71"/>
      <c r="H37" s="27">
        <f>I37+J37</f>
        <v>619</v>
      </c>
      <c r="I37" s="27">
        <v>309</v>
      </c>
      <c r="J37" s="27">
        <v>310</v>
      </c>
    </row>
    <row r="38" spans="1:10" ht="13.5">
      <c r="A38" s="70">
        <v>17</v>
      </c>
      <c r="B38" s="71"/>
      <c r="C38" s="27">
        <f>D38+E38</f>
        <v>438</v>
      </c>
      <c r="D38" s="27">
        <v>227</v>
      </c>
      <c r="E38" s="40">
        <v>211</v>
      </c>
      <c r="F38" s="72">
        <v>42</v>
      </c>
      <c r="G38" s="71"/>
      <c r="H38" s="27">
        <f>I38+J38</f>
        <v>615</v>
      </c>
      <c r="I38" s="27">
        <v>335</v>
      </c>
      <c r="J38" s="27">
        <v>280</v>
      </c>
    </row>
    <row r="39" spans="1:10" ht="13.5">
      <c r="A39" s="70">
        <v>18</v>
      </c>
      <c r="B39" s="71"/>
      <c r="C39" s="27">
        <f>D39+E39</f>
        <v>458</v>
      </c>
      <c r="D39" s="27">
        <v>235</v>
      </c>
      <c r="E39" s="40">
        <v>223</v>
      </c>
      <c r="F39" s="72">
        <v>43</v>
      </c>
      <c r="G39" s="71"/>
      <c r="H39" s="27">
        <f>I39+J39</f>
        <v>558</v>
      </c>
      <c r="I39" s="27">
        <v>289</v>
      </c>
      <c r="J39" s="27">
        <v>269</v>
      </c>
    </row>
    <row r="40" spans="1:10" ht="13.5">
      <c r="A40" s="70">
        <v>19</v>
      </c>
      <c r="B40" s="71"/>
      <c r="C40" s="27">
        <f>D40+E40</f>
        <v>543</v>
      </c>
      <c r="D40" s="27">
        <v>279</v>
      </c>
      <c r="E40" s="40">
        <v>264</v>
      </c>
      <c r="F40" s="72">
        <v>44</v>
      </c>
      <c r="G40" s="71"/>
      <c r="H40" s="27">
        <f>I40+J40</f>
        <v>609</v>
      </c>
      <c r="I40" s="27">
        <v>329</v>
      </c>
      <c r="J40" s="27">
        <v>280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3" t="s">
        <v>39</v>
      </c>
      <c r="B42" s="83"/>
      <c r="C42" s="28">
        <f>SUM(C44:C48)</f>
        <v>2980</v>
      </c>
      <c r="D42" s="28">
        <f>SUM(D44:D48)</f>
        <v>1520</v>
      </c>
      <c r="E42" s="28">
        <f>SUM(E44:E48)</f>
        <v>1460</v>
      </c>
      <c r="F42" s="82" t="s">
        <v>58</v>
      </c>
      <c r="G42" s="83"/>
      <c r="H42" s="28">
        <f>SUM(H44:H48)</f>
        <v>2852</v>
      </c>
      <c r="I42" s="28">
        <f>SUM(I44:I48)</f>
        <v>1540</v>
      </c>
      <c r="J42" s="28">
        <f>SUM(J44:J48)</f>
        <v>1312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0">
        <v>20</v>
      </c>
      <c r="B44" s="71"/>
      <c r="C44" s="27">
        <f>D44+E44</f>
        <v>545</v>
      </c>
      <c r="D44" s="27">
        <v>293</v>
      </c>
      <c r="E44" s="40">
        <v>252</v>
      </c>
      <c r="F44" s="72">
        <v>45</v>
      </c>
      <c r="G44" s="71"/>
      <c r="H44" s="27">
        <f>I44+J44</f>
        <v>561</v>
      </c>
      <c r="I44" s="27">
        <v>306</v>
      </c>
      <c r="J44" s="27">
        <v>255</v>
      </c>
    </row>
    <row r="45" spans="1:10" ht="13.5">
      <c r="A45" s="70">
        <v>21</v>
      </c>
      <c r="B45" s="71"/>
      <c r="C45" s="27">
        <f>D45+E45</f>
        <v>584</v>
      </c>
      <c r="D45" s="27">
        <v>300</v>
      </c>
      <c r="E45" s="40">
        <v>284</v>
      </c>
      <c r="F45" s="72">
        <v>46</v>
      </c>
      <c r="G45" s="71"/>
      <c r="H45" s="27">
        <f>I45+J45</f>
        <v>566</v>
      </c>
      <c r="I45" s="27">
        <v>303</v>
      </c>
      <c r="J45" s="27">
        <v>263</v>
      </c>
    </row>
    <row r="46" spans="1:10" ht="13.5">
      <c r="A46" s="70">
        <v>22</v>
      </c>
      <c r="B46" s="71"/>
      <c r="C46" s="27">
        <f>D46+E46</f>
        <v>563</v>
      </c>
      <c r="D46" s="57">
        <v>272</v>
      </c>
      <c r="E46" s="40">
        <v>291</v>
      </c>
      <c r="F46" s="72">
        <v>47</v>
      </c>
      <c r="G46" s="71"/>
      <c r="H46" s="27">
        <f>I46+J46</f>
        <v>554</v>
      </c>
      <c r="I46" s="27">
        <v>294</v>
      </c>
      <c r="J46" s="27">
        <v>260</v>
      </c>
    </row>
    <row r="47" spans="1:10" ht="13.5">
      <c r="A47" s="70">
        <v>23</v>
      </c>
      <c r="B47" s="71"/>
      <c r="C47" s="27">
        <f>D47+E47</f>
        <v>621</v>
      </c>
      <c r="D47" s="27">
        <v>318</v>
      </c>
      <c r="E47" s="27">
        <v>303</v>
      </c>
      <c r="F47" s="72">
        <v>48</v>
      </c>
      <c r="G47" s="71"/>
      <c r="H47" s="27">
        <f>I47+J47</f>
        <v>562</v>
      </c>
      <c r="I47" s="27">
        <v>304</v>
      </c>
      <c r="J47" s="27">
        <v>258</v>
      </c>
    </row>
    <row r="48" spans="1:10" ht="13.5">
      <c r="A48" s="70">
        <v>24</v>
      </c>
      <c r="B48" s="71"/>
      <c r="C48" s="27">
        <f>D48+E48</f>
        <v>667</v>
      </c>
      <c r="D48" s="57">
        <v>337</v>
      </c>
      <c r="E48" s="40">
        <v>330</v>
      </c>
      <c r="F48" s="72">
        <v>49</v>
      </c>
      <c r="G48" s="71"/>
      <c r="H48" s="27">
        <f>I48+J48</f>
        <v>609</v>
      </c>
      <c r="I48" s="27">
        <v>333</v>
      </c>
      <c r="J48" s="27">
        <v>276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0" spans="6:7" ht="13.5">
      <c r="F50" s="8"/>
      <c r="G50" s="8"/>
    </row>
    <row r="53" spans="5:6" ht="13.5">
      <c r="E53" s="81"/>
      <c r="F53" s="81"/>
    </row>
    <row r="54" spans="5:6" ht="13.5">
      <c r="E54" s="46"/>
      <c r="F54" s="46"/>
    </row>
    <row r="55" spans="5:6" ht="13.5">
      <c r="E55" s="46"/>
      <c r="F55" s="46"/>
    </row>
    <row r="56" spans="5:6" ht="13.5">
      <c r="E56" s="46"/>
      <c r="F56" s="46"/>
    </row>
    <row r="57" spans="5:6" ht="13.5">
      <c r="E57" s="46"/>
      <c r="F57" s="46"/>
    </row>
    <row r="58" spans="5:6" ht="13.5">
      <c r="E58" s="46"/>
      <c r="F58" s="46"/>
    </row>
    <row r="59" spans="5:6" ht="13.5">
      <c r="E59" s="46"/>
      <c r="F59" s="46"/>
    </row>
    <row r="60" spans="5:6" ht="13.5">
      <c r="E60" s="46"/>
      <c r="F60" s="46"/>
    </row>
    <row r="62" spans="5:6" ht="13.5">
      <c r="E62" s="81">
        <v>13</v>
      </c>
      <c r="F62" s="81"/>
    </row>
    <row r="64" spans="2:7" ht="17.25">
      <c r="B64" s="6" t="s">
        <v>8</v>
      </c>
      <c r="C64" s="84" t="s">
        <v>149</v>
      </c>
      <c r="D64" s="84"/>
      <c r="E64" s="84"/>
      <c r="F64" s="84"/>
      <c r="G64" s="84"/>
    </row>
    <row r="66" spans="1:10" ht="17.25">
      <c r="A66" s="6" t="s">
        <v>0</v>
      </c>
      <c r="B66" s="6"/>
      <c r="C66" s="6"/>
      <c r="F66" s="85" t="s">
        <v>152</v>
      </c>
      <c r="G66" s="85"/>
      <c r="H66" s="85"/>
      <c r="I66" s="85"/>
      <c r="J66" s="85"/>
    </row>
    <row r="67" ht="13.5">
      <c r="C67" s="5"/>
    </row>
    <row r="68" spans="1:10" ht="13.5">
      <c r="A68" s="79" t="s">
        <v>13</v>
      </c>
      <c r="B68" s="87"/>
      <c r="C68" s="87" t="s">
        <v>1</v>
      </c>
      <c r="D68" s="68" t="s">
        <v>4</v>
      </c>
      <c r="E68" s="68" t="s">
        <v>5</v>
      </c>
      <c r="F68" s="86" t="s">
        <v>13</v>
      </c>
      <c r="G68" s="87"/>
      <c r="H68" s="68" t="s">
        <v>1</v>
      </c>
      <c r="I68" s="68" t="s">
        <v>4</v>
      </c>
      <c r="J68" s="86" t="s">
        <v>5</v>
      </c>
    </row>
    <row r="69" spans="1:10" ht="13.5">
      <c r="A69" s="80"/>
      <c r="B69" s="67"/>
      <c r="C69" s="67"/>
      <c r="D69" s="69"/>
      <c r="E69" s="69"/>
      <c r="F69" s="66"/>
      <c r="G69" s="67"/>
      <c r="H69" s="69"/>
      <c r="I69" s="69"/>
      <c r="J69" s="66"/>
    </row>
    <row r="70" spans="1:10" ht="13.5">
      <c r="A70" s="38"/>
      <c r="B70" s="39"/>
      <c r="C70" s="42"/>
      <c r="D70" s="42"/>
      <c r="E70" s="43"/>
      <c r="F70" s="41"/>
      <c r="G70" s="39"/>
      <c r="H70" s="13"/>
      <c r="I70" s="13"/>
      <c r="J70" s="13"/>
    </row>
    <row r="71" spans="1:10" ht="13.5">
      <c r="A71" s="73" t="s">
        <v>59</v>
      </c>
      <c r="B71" s="83"/>
      <c r="C71" s="28">
        <f>SUM(C73:C77)</f>
        <v>3717</v>
      </c>
      <c r="D71" s="28">
        <f>SUM(D73:D77)</f>
        <v>1965</v>
      </c>
      <c r="E71" s="28">
        <f>SUM(E73:E77)</f>
        <v>1752</v>
      </c>
      <c r="F71" s="82" t="s">
        <v>60</v>
      </c>
      <c r="G71" s="83"/>
      <c r="H71" s="28">
        <f>SUM(H73:H77)</f>
        <v>2427</v>
      </c>
      <c r="I71" s="28">
        <f>SUM(I73:I77)</f>
        <v>1016</v>
      </c>
      <c r="J71" s="28">
        <f>SUM(J73:J77)</f>
        <v>1411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0">
        <v>50</v>
      </c>
      <c r="B73" s="71"/>
      <c r="C73" s="27">
        <f>D73+E73</f>
        <v>630</v>
      </c>
      <c r="D73" s="27">
        <v>343</v>
      </c>
      <c r="E73" s="40">
        <v>287</v>
      </c>
      <c r="F73" s="72">
        <v>75</v>
      </c>
      <c r="G73" s="71"/>
      <c r="H73" s="27">
        <f>I73+J73</f>
        <v>556</v>
      </c>
      <c r="I73" s="27">
        <v>240</v>
      </c>
      <c r="J73" s="27">
        <v>316</v>
      </c>
    </row>
    <row r="74" spans="1:10" ht="13.5">
      <c r="A74" s="70">
        <v>51</v>
      </c>
      <c r="B74" s="71"/>
      <c r="C74" s="27">
        <f>D74+E74</f>
        <v>686</v>
      </c>
      <c r="D74" s="27">
        <v>317</v>
      </c>
      <c r="E74" s="40">
        <v>369</v>
      </c>
      <c r="F74" s="72">
        <v>76</v>
      </c>
      <c r="G74" s="71"/>
      <c r="H74" s="27">
        <f>I74+J74</f>
        <v>511</v>
      </c>
      <c r="I74" s="27">
        <v>213</v>
      </c>
      <c r="J74" s="27">
        <v>298</v>
      </c>
    </row>
    <row r="75" spans="1:10" ht="13.5">
      <c r="A75" s="70">
        <v>52</v>
      </c>
      <c r="B75" s="71"/>
      <c r="C75" s="27">
        <f>D75+E75</f>
        <v>705</v>
      </c>
      <c r="D75" s="27">
        <v>378</v>
      </c>
      <c r="E75" s="40">
        <v>327</v>
      </c>
      <c r="F75" s="72">
        <v>77</v>
      </c>
      <c r="G75" s="71"/>
      <c r="H75" s="27">
        <f>I75+J75</f>
        <v>495</v>
      </c>
      <c r="I75" s="27">
        <v>200</v>
      </c>
      <c r="J75" s="27">
        <v>295</v>
      </c>
    </row>
    <row r="76" spans="1:10" ht="13.5">
      <c r="A76" s="70">
        <v>53</v>
      </c>
      <c r="B76" s="71"/>
      <c r="C76" s="27">
        <f>D76+E76</f>
        <v>801</v>
      </c>
      <c r="D76" s="27">
        <v>443</v>
      </c>
      <c r="E76" s="40">
        <v>358</v>
      </c>
      <c r="F76" s="72">
        <v>78</v>
      </c>
      <c r="G76" s="71"/>
      <c r="H76" s="27">
        <f>I76+J76</f>
        <v>456</v>
      </c>
      <c r="I76" s="27">
        <v>184</v>
      </c>
      <c r="J76" s="27">
        <v>272</v>
      </c>
    </row>
    <row r="77" spans="1:10" ht="13.5">
      <c r="A77" s="70">
        <v>54</v>
      </c>
      <c r="B77" s="71"/>
      <c r="C77" s="27">
        <f>D77+E77</f>
        <v>895</v>
      </c>
      <c r="D77" s="27">
        <v>484</v>
      </c>
      <c r="E77" s="40">
        <v>411</v>
      </c>
      <c r="F77" s="72">
        <v>79</v>
      </c>
      <c r="G77" s="71"/>
      <c r="H77" s="27">
        <f>I77+J77</f>
        <v>409</v>
      </c>
      <c r="I77" s="27">
        <v>179</v>
      </c>
      <c r="J77" s="27">
        <v>230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3" t="s">
        <v>62</v>
      </c>
      <c r="B79" s="83"/>
      <c r="C79" s="28">
        <f>SUM(C81:C85)</f>
        <v>4782</v>
      </c>
      <c r="D79" s="28">
        <f>SUM(D81:D85)</f>
        <v>2480</v>
      </c>
      <c r="E79" s="28">
        <f>SUM(E81:E85)</f>
        <v>2302</v>
      </c>
      <c r="F79" s="82" t="s">
        <v>61</v>
      </c>
      <c r="G79" s="83"/>
      <c r="H79" s="28">
        <f>SUM(H81:H85)</f>
        <v>1547</v>
      </c>
      <c r="I79" s="28">
        <f>SUM(I81:I85)</f>
        <v>495</v>
      </c>
      <c r="J79" s="28">
        <f>SUM(J81:J85)</f>
        <v>1052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0">
        <v>55</v>
      </c>
      <c r="B81" s="71"/>
      <c r="C81" s="27">
        <f>D81+E81</f>
        <v>1006</v>
      </c>
      <c r="D81" s="27">
        <v>518</v>
      </c>
      <c r="E81" s="40">
        <v>488</v>
      </c>
      <c r="F81" s="72">
        <v>80</v>
      </c>
      <c r="G81" s="71"/>
      <c r="H81" s="27">
        <f>I81+J81</f>
        <v>372</v>
      </c>
      <c r="I81" s="27">
        <v>144</v>
      </c>
      <c r="J81" s="27">
        <v>228</v>
      </c>
    </row>
    <row r="82" spans="1:10" ht="13.5">
      <c r="A82" s="70">
        <v>56</v>
      </c>
      <c r="B82" s="71"/>
      <c r="C82" s="27">
        <f>D82+E82</f>
        <v>1132</v>
      </c>
      <c r="D82" s="27">
        <v>588</v>
      </c>
      <c r="E82" s="40">
        <v>544</v>
      </c>
      <c r="F82" s="72">
        <v>81</v>
      </c>
      <c r="G82" s="71"/>
      <c r="H82" s="27">
        <f>I82+J82</f>
        <v>359</v>
      </c>
      <c r="I82" s="27">
        <v>100</v>
      </c>
      <c r="J82" s="27">
        <v>259</v>
      </c>
    </row>
    <row r="83" spans="1:10" ht="13.5">
      <c r="A83" s="70">
        <v>57</v>
      </c>
      <c r="B83" s="71"/>
      <c r="C83" s="27">
        <f>D83+E83</f>
        <v>1167</v>
      </c>
      <c r="D83" s="27">
        <v>595</v>
      </c>
      <c r="E83" s="40">
        <v>572</v>
      </c>
      <c r="F83" s="72">
        <v>82</v>
      </c>
      <c r="G83" s="71"/>
      <c r="H83" s="27">
        <f>I83+J83</f>
        <v>317</v>
      </c>
      <c r="I83" s="27">
        <v>106</v>
      </c>
      <c r="J83" s="27">
        <v>211</v>
      </c>
    </row>
    <row r="84" spans="1:10" ht="13.5">
      <c r="A84" s="70">
        <v>58</v>
      </c>
      <c r="B84" s="71"/>
      <c r="C84" s="27">
        <f>D84+E84</f>
        <v>878</v>
      </c>
      <c r="D84" s="27">
        <v>467</v>
      </c>
      <c r="E84" s="40">
        <v>411</v>
      </c>
      <c r="F84" s="72">
        <v>83</v>
      </c>
      <c r="G84" s="71"/>
      <c r="H84" s="27">
        <f>I84+J84</f>
        <v>245</v>
      </c>
      <c r="I84" s="27">
        <v>77</v>
      </c>
      <c r="J84" s="27">
        <v>168</v>
      </c>
    </row>
    <row r="85" spans="1:10" ht="13.5">
      <c r="A85" s="70">
        <v>59</v>
      </c>
      <c r="B85" s="71"/>
      <c r="C85" s="27">
        <f>D85+E85</f>
        <v>599</v>
      </c>
      <c r="D85" s="27">
        <v>312</v>
      </c>
      <c r="E85" s="40">
        <v>287</v>
      </c>
      <c r="F85" s="72">
        <v>84</v>
      </c>
      <c r="G85" s="71"/>
      <c r="H85" s="27">
        <f>I85+J85</f>
        <v>254</v>
      </c>
      <c r="I85" s="27">
        <v>68</v>
      </c>
      <c r="J85" s="27">
        <v>186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3" t="s">
        <v>63</v>
      </c>
      <c r="B87" s="83"/>
      <c r="C87" s="28">
        <f>SUM(C89:C93)</f>
        <v>4265</v>
      </c>
      <c r="D87" s="28">
        <f>SUM(D89:D93)</f>
        <v>2189</v>
      </c>
      <c r="E87" s="28">
        <f>SUM(E89:E93)</f>
        <v>2076</v>
      </c>
      <c r="F87" s="82" t="s">
        <v>46</v>
      </c>
      <c r="G87" s="83"/>
      <c r="H87" s="28">
        <f>I87+J87</f>
        <v>1246</v>
      </c>
      <c r="I87" s="28">
        <v>323</v>
      </c>
      <c r="J87" s="28">
        <v>923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0">
        <v>60</v>
      </c>
      <c r="B89" s="71"/>
      <c r="C89" s="27">
        <f>D89+E89</f>
        <v>762</v>
      </c>
      <c r="D89" s="27">
        <v>384</v>
      </c>
      <c r="E89" s="40">
        <v>378</v>
      </c>
      <c r="F89" s="23"/>
      <c r="G89" s="24"/>
      <c r="H89" s="25"/>
      <c r="I89" s="25"/>
      <c r="J89" s="25"/>
    </row>
    <row r="90" spans="1:10" ht="13.5">
      <c r="A90" s="70">
        <v>61</v>
      </c>
      <c r="B90" s="71"/>
      <c r="C90" s="27">
        <f>D90+E90</f>
        <v>853</v>
      </c>
      <c r="D90" s="27">
        <v>437</v>
      </c>
      <c r="E90" s="40">
        <v>416</v>
      </c>
      <c r="F90" s="23"/>
      <c r="G90" s="24"/>
      <c r="H90" s="25"/>
      <c r="I90" s="25"/>
      <c r="J90" s="25"/>
    </row>
    <row r="91" spans="1:10" ht="13.5">
      <c r="A91" s="70">
        <v>62</v>
      </c>
      <c r="B91" s="71"/>
      <c r="C91" s="27">
        <f>D91+E91</f>
        <v>830</v>
      </c>
      <c r="D91" s="27">
        <v>436</v>
      </c>
      <c r="E91" s="40">
        <v>394</v>
      </c>
      <c r="F91" s="23"/>
      <c r="G91" s="24"/>
      <c r="H91" s="25"/>
      <c r="I91" s="25"/>
      <c r="J91" s="25"/>
    </row>
    <row r="92" spans="1:10" ht="13.5">
      <c r="A92" s="70">
        <v>63</v>
      </c>
      <c r="B92" s="71"/>
      <c r="C92" s="27">
        <f>D92+E92</f>
        <v>942</v>
      </c>
      <c r="D92" s="27">
        <v>498</v>
      </c>
      <c r="E92" s="40">
        <v>444</v>
      </c>
      <c r="F92" s="23"/>
      <c r="G92" s="24"/>
      <c r="H92" s="25"/>
      <c r="I92" s="25"/>
      <c r="J92" s="25"/>
    </row>
    <row r="93" spans="1:10" ht="13.5">
      <c r="A93" s="70">
        <v>64</v>
      </c>
      <c r="B93" s="71"/>
      <c r="C93" s="27">
        <f>D93+E93</f>
        <v>878</v>
      </c>
      <c r="D93" s="27">
        <v>434</v>
      </c>
      <c r="E93" s="40">
        <v>444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3" t="s">
        <v>64</v>
      </c>
      <c r="B95" s="83"/>
      <c r="C95" s="28">
        <f>SUM(C97:C101)</f>
        <v>3601</v>
      </c>
      <c r="D95" s="28">
        <f>SUM(D97:D101)</f>
        <v>1716</v>
      </c>
      <c r="E95" s="28">
        <f>SUM(E97:E101)</f>
        <v>1885</v>
      </c>
      <c r="F95" s="82" t="s">
        <v>27</v>
      </c>
      <c r="G95" s="83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0">
        <v>65</v>
      </c>
      <c r="B97" s="71"/>
      <c r="C97" s="27">
        <f>D97+E97</f>
        <v>730</v>
      </c>
      <c r="D97" s="27">
        <v>378</v>
      </c>
      <c r="E97" s="40">
        <v>352</v>
      </c>
      <c r="F97" s="82" t="s">
        <v>66</v>
      </c>
      <c r="G97" s="83"/>
      <c r="H97" s="28">
        <f>C10+C18+C26</f>
        <v>6185</v>
      </c>
      <c r="I97" s="28">
        <f>D10+D18+D26</f>
        <v>3153</v>
      </c>
      <c r="J97" s="28">
        <f>E10+E18+E26</f>
        <v>3032</v>
      </c>
    </row>
    <row r="98" spans="1:10" ht="13.5">
      <c r="A98" s="70">
        <v>66</v>
      </c>
      <c r="B98" s="71"/>
      <c r="C98" s="27">
        <f>D98+E98</f>
        <v>625</v>
      </c>
      <c r="D98" s="27">
        <v>291</v>
      </c>
      <c r="E98" s="40">
        <v>334</v>
      </c>
      <c r="F98" s="49"/>
      <c r="G98" s="48"/>
      <c r="H98" s="28"/>
      <c r="I98" s="28"/>
      <c r="J98" s="28"/>
    </row>
    <row r="99" spans="1:10" ht="13.5">
      <c r="A99" s="70">
        <v>67</v>
      </c>
      <c r="B99" s="71"/>
      <c r="C99" s="27">
        <f>D99+E99</f>
        <v>735</v>
      </c>
      <c r="D99" s="27">
        <v>361</v>
      </c>
      <c r="E99" s="40">
        <v>374</v>
      </c>
      <c r="F99" s="82" t="s">
        <v>67</v>
      </c>
      <c r="G99" s="83"/>
      <c r="H99" s="28">
        <f>C34+C42+H10+H18+H26+H34+H42+C71+C79+C87</f>
        <v>35362</v>
      </c>
      <c r="I99" s="28">
        <f>D34+D42+I10+I18+I26+I34+I42+D71+D79+D87</f>
        <v>18439</v>
      </c>
      <c r="J99" s="28">
        <f>E34+E42+J10+J18+J26+J34+J42+E71+E79+E87</f>
        <v>16923</v>
      </c>
    </row>
    <row r="100" spans="1:10" ht="13.5">
      <c r="A100" s="70">
        <v>68</v>
      </c>
      <c r="B100" s="71"/>
      <c r="C100" s="27">
        <f>D100+E100</f>
        <v>741</v>
      </c>
      <c r="D100" s="27">
        <v>340</v>
      </c>
      <c r="E100" s="40">
        <v>401</v>
      </c>
      <c r="F100" s="49"/>
      <c r="G100" s="48"/>
      <c r="H100" s="28"/>
      <c r="I100" s="28"/>
      <c r="J100" s="28"/>
    </row>
    <row r="101" spans="1:10" ht="13.5">
      <c r="A101" s="70">
        <v>69</v>
      </c>
      <c r="B101" s="71"/>
      <c r="C101" s="27">
        <f>D101+E101</f>
        <v>770</v>
      </c>
      <c r="D101" s="27">
        <v>346</v>
      </c>
      <c r="E101" s="40">
        <v>424</v>
      </c>
      <c r="F101" s="82" t="s">
        <v>50</v>
      </c>
      <c r="G101" s="83"/>
      <c r="H101" s="28">
        <f>C95+C103+H71+H79+H87</f>
        <v>12076</v>
      </c>
      <c r="I101" s="28">
        <f>D95+D103+I71+I79+I87</f>
        <v>5004</v>
      </c>
      <c r="J101" s="28">
        <f>E95+E103+J71+J79+J87</f>
        <v>7072</v>
      </c>
    </row>
    <row r="102" spans="1:10" ht="13.5">
      <c r="A102" s="32"/>
      <c r="B102" s="24"/>
      <c r="C102" s="25"/>
      <c r="D102" s="25"/>
      <c r="E102" s="26"/>
      <c r="F102" s="49"/>
      <c r="G102" s="48"/>
      <c r="H102" s="28"/>
      <c r="I102" s="28"/>
      <c r="J102" s="28"/>
    </row>
    <row r="103" spans="1:10" ht="13.5">
      <c r="A103" s="73" t="s">
        <v>65</v>
      </c>
      <c r="B103" s="83"/>
      <c r="C103" s="28">
        <f>SUM(C105:C109)</f>
        <v>3255</v>
      </c>
      <c r="D103" s="28">
        <f>SUM(D105:D109)</f>
        <v>1454</v>
      </c>
      <c r="E103" s="28">
        <f>SUM(E105:E109)</f>
        <v>1801</v>
      </c>
      <c r="F103" s="23"/>
      <c r="G103" s="24"/>
      <c r="H103" s="25"/>
      <c r="I103" s="25"/>
      <c r="J103" s="25"/>
    </row>
    <row r="104" spans="1:10" ht="13.5">
      <c r="A104" s="32" t="s">
        <v>2</v>
      </c>
      <c r="B104" s="24"/>
      <c r="C104" s="25"/>
      <c r="D104" s="25"/>
      <c r="E104" s="26"/>
      <c r="F104" s="23"/>
      <c r="G104" s="24"/>
      <c r="H104" s="25"/>
      <c r="I104" s="25"/>
      <c r="J104" s="25"/>
    </row>
    <row r="105" spans="1:10" ht="13.5">
      <c r="A105" s="70">
        <v>70</v>
      </c>
      <c r="B105" s="71"/>
      <c r="C105" s="27">
        <f>D105+E105</f>
        <v>698</v>
      </c>
      <c r="D105" s="27">
        <v>305</v>
      </c>
      <c r="E105" s="40">
        <v>393</v>
      </c>
      <c r="F105" s="23"/>
      <c r="G105" s="24"/>
      <c r="H105" s="25"/>
      <c r="I105" s="25"/>
      <c r="J105" s="25"/>
    </row>
    <row r="106" spans="1:10" ht="13.5">
      <c r="A106" s="70">
        <v>71</v>
      </c>
      <c r="B106" s="71"/>
      <c r="C106" s="27">
        <f>D106+E106</f>
        <v>648</v>
      </c>
      <c r="D106" s="27">
        <v>288</v>
      </c>
      <c r="E106" s="40">
        <v>360</v>
      </c>
      <c r="F106" s="23"/>
      <c r="G106" s="24"/>
      <c r="H106" s="25"/>
      <c r="I106" s="25"/>
      <c r="J106" s="25"/>
    </row>
    <row r="107" spans="1:10" ht="13.5">
      <c r="A107" s="70">
        <v>72</v>
      </c>
      <c r="B107" s="71"/>
      <c r="C107" s="27">
        <f>D107+E107</f>
        <v>707</v>
      </c>
      <c r="D107" s="27">
        <v>321</v>
      </c>
      <c r="E107" s="40">
        <v>386</v>
      </c>
      <c r="F107" s="23"/>
      <c r="G107" s="24"/>
      <c r="H107" s="25"/>
      <c r="I107" s="25"/>
      <c r="J107" s="25"/>
    </row>
    <row r="108" spans="1:10" ht="13.5">
      <c r="A108" s="70">
        <v>73</v>
      </c>
      <c r="B108" s="71"/>
      <c r="C108" s="27">
        <f>D108+E108</f>
        <v>620</v>
      </c>
      <c r="D108" s="57">
        <v>273</v>
      </c>
      <c r="E108" s="40">
        <v>347</v>
      </c>
      <c r="F108" s="32"/>
      <c r="G108" s="24"/>
      <c r="H108" s="25"/>
      <c r="I108" s="25"/>
      <c r="J108" s="25"/>
    </row>
    <row r="109" spans="1:10" ht="13.5">
      <c r="A109" s="70">
        <v>74</v>
      </c>
      <c r="B109" s="71"/>
      <c r="C109" s="27">
        <f>D109+E109</f>
        <v>582</v>
      </c>
      <c r="D109" s="27">
        <v>267</v>
      </c>
      <c r="E109" s="27">
        <v>315</v>
      </c>
      <c r="F109" s="23"/>
      <c r="G109" s="24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23"/>
      <c r="G110" s="24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35"/>
      <c r="G111" s="34"/>
      <c r="H111" s="30"/>
      <c r="I111" s="30"/>
      <c r="J111" s="30"/>
    </row>
    <row r="118" spans="5:6" ht="13.5">
      <c r="E118" s="81"/>
      <c r="F118" s="81"/>
    </row>
    <row r="122" spans="5:6" ht="13.5">
      <c r="E122" s="81"/>
      <c r="F122" s="81"/>
    </row>
    <row r="124" spans="5:6" ht="13.5">
      <c r="E124" s="81">
        <v>14</v>
      </c>
      <c r="F124" s="81"/>
    </row>
  </sheetData>
  <mergeCells count="133">
    <mergeCell ref="A109:B109"/>
    <mergeCell ref="F4:J4"/>
    <mergeCell ref="E124:F124"/>
    <mergeCell ref="E62:F62"/>
    <mergeCell ref="E122:F122"/>
    <mergeCell ref="A105:B105"/>
    <mergeCell ref="A106:B106"/>
    <mergeCell ref="A107:B107"/>
    <mergeCell ref="A108:B108"/>
    <mergeCell ref="A100:B100"/>
    <mergeCell ref="A101:B101"/>
    <mergeCell ref="F101:G101"/>
    <mergeCell ref="A103:B103"/>
    <mergeCell ref="A97:B97"/>
    <mergeCell ref="F97:G97"/>
    <mergeCell ref="A98:B98"/>
    <mergeCell ref="A99:B99"/>
    <mergeCell ref="F99:G99"/>
    <mergeCell ref="A91:B91"/>
    <mergeCell ref="A92:B92"/>
    <mergeCell ref="A93:B93"/>
    <mergeCell ref="A95:B95"/>
    <mergeCell ref="A87:B87"/>
    <mergeCell ref="F87:G87"/>
    <mergeCell ref="A89:B89"/>
    <mergeCell ref="A90:B90"/>
    <mergeCell ref="A84:B84"/>
    <mergeCell ref="F84:G84"/>
    <mergeCell ref="A85:B85"/>
    <mergeCell ref="F85:G85"/>
    <mergeCell ref="A82:B82"/>
    <mergeCell ref="F82:G82"/>
    <mergeCell ref="A83:B83"/>
    <mergeCell ref="F83:G83"/>
    <mergeCell ref="A79:B79"/>
    <mergeCell ref="F79:G79"/>
    <mergeCell ref="A81:B81"/>
    <mergeCell ref="F81:G81"/>
    <mergeCell ref="A76:B76"/>
    <mergeCell ref="F76:G76"/>
    <mergeCell ref="A77:B77"/>
    <mergeCell ref="F77:G77"/>
    <mergeCell ref="A74:B74"/>
    <mergeCell ref="F74:G74"/>
    <mergeCell ref="A75:B75"/>
    <mergeCell ref="F75:G75"/>
    <mergeCell ref="A71:B71"/>
    <mergeCell ref="F71:G71"/>
    <mergeCell ref="A73:B73"/>
    <mergeCell ref="F73:G73"/>
    <mergeCell ref="A48:B48"/>
    <mergeCell ref="F48:G48"/>
    <mergeCell ref="A68:B69"/>
    <mergeCell ref="C68:C69"/>
    <mergeCell ref="D68:D69"/>
    <mergeCell ref="E68:E69"/>
    <mergeCell ref="F68:G69"/>
    <mergeCell ref="F66:J66"/>
    <mergeCell ref="H68:H69"/>
    <mergeCell ref="A46:B46"/>
    <mergeCell ref="F46:G46"/>
    <mergeCell ref="A47:B47"/>
    <mergeCell ref="F47:G47"/>
    <mergeCell ref="A44:B44"/>
    <mergeCell ref="F44:G44"/>
    <mergeCell ref="A45:B45"/>
    <mergeCell ref="F45:G45"/>
    <mergeCell ref="A40:B40"/>
    <mergeCell ref="F40:G40"/>
    <mergeCell ref="A42:B42"/>
    <mergeCell ref="F42:G42"/>
    <mergeCell ref="A38:B38"/>
    <mergeCell ref="F38:G38"/>
    <mergeCell ref="A39:B39"/>
    <mergeCell ref="F39:G39"/>
    <mergeCell ref="A36:B36"/>
    <mergeCell ref="F36:G36"/>
    <mergeCell ref="A37:B37"/>
    <mergeCell ref="F37:G37"/>
    <mergeCell ref="A32:B32"/>
    <mergeCell ref="F32:G32"/>
    <mergeCell ref="A34:B34"/>
    <mergeCell ref="F34:G34"/>
    <mergeCell ref="A30:B30"/>
    <mergeCell ref="F30:G30"/>
    <mergeCell ref="A31:B31"/>
    <mergeCell ref="F31:G31"/>
    <mergeCell ref="A28:B28"/>
    <mergeCell ref="F28:G28"/>
    <mergeCell ref="A29:B29"/>
    <mergeCell ref="F29:G29"/>
    <mergeCell ref="A24:B24"/>
    <mergeCell ref="F24:G24"/>
    <mergeCell ref="A26:B26"/>
    <mergeCell ref="F26:G26"/>
    <mergeCell ref="A22:B22"/>
    <mergeCell ref="F22:G22"/>
    <mergeCell ref="A23:B23"/>
    <mergeCell ref="F23:G23"/>
    <mergeCell ref="A20:B20"/>
    <mergeCell ref="F20:G20"/>
    <mergeCell ref="A21:B21"/>
    <mergeCell ref="F21:G21"/>
    <mergeCell ref="A16:B16"/>
    <mergeCell ref="F16:G16"/>
    <mergeCell ref="A18:B18"/>
    <mergeCell ref="F18:G18"/>
    <mergeCell ref="A14:B14"/>
    <mergeCell ref="F14:G14"/>
    <mergeCell ref="A15:B15"/>
    <mergeCell ref="F15:G15"/>
    <mergeCell ref="A12:B12"/>
    <mergeCell ref="F12:G12"/>
    <mergeCell ref="A13:B13"/>
    <mergeCell ref="F13:G13"/>
    <mergeCell ref="A8:B8"/>
    <mergeCell ref="A10:B10"/>
    <mergeCell ref="F10:G10"/>
    <mergeCell ref="D6:D7"/>
    <mergeCell ref="E6:E7"/>
    <mergeCell ref="F6:G7"/>
    <mergeCell ref="A6:B7"/>
    <mergeCell ref="C6:C7"/>
    <mergeCell ref="E118:F118"/>
    <mergeCell ref="J6:J7"/>
    <mergeCell ref="H6:H7"/>
    <mergeCell ref="I68:I69"/>
    <mergeCell ref="J68:J69"/>
    <mergeCell ref="F95:G95"/>
    <mergeCell ref="C2:G2"/>
    <mergeCell ref="C64:G64"/>
    <mergeCell ref="I6:I7"/>
    <mergeCell ref="E53:F53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8</v>
      </c>
      <c r="C2" s="84" t="s">
        <v>149</v>
      </c>
      <c r="D2" s="84"/>
      <c r="E2" s="84"/>
      <c r="F2" s="84"/>
      <c r="G2" s="84"/>
    </row>
    <row r="4" spans="1:10" ht="17.25">
      <c r="A4" s="6" t="s">
        <v>6</v>
      </c>
      <c r="B4" s="6"/>
      <c r="F4" s="85" t="s">
        <v>152</v>
      </c>
      <c r="G4" s="85"/>
      <c r="H4" s="85"/>
      <c r="I4" s="85"/>
      <c r="J4" s="85"/>
    </row>
    <row r="5" ht="13.5">
      <c r="C5" s="5"/>
    </row>
    <row r="6" spans="1:10" ht="13.5">
      <c r="A6" s="79" t="s">
        <v>13</v>
      </c>
      <c r="B6" s="87"/>
      <c r="C6" s="68" t="s">
        <v>1</v>
      </c>
      <c r="D6" s="68" t="s">
        <v>4</v>
      </c>
      <c r="E6" s="68" t="s">
        <v>5</v>
      </c>
      <c r="F6" s="86" t="s">
        <v>13</v>
      </c>
      <c r="G6" s="87"/>
      <c r="H6" s="68" t="s">
        <v>1</v>
      </c>
      <c r="I6" s="68" t="s">
        <v>4</v>
      </c>
      <c r="J6" s="79" t="s">
        <v>5</v>
      </c>
    </row>
    <row r="7" spans="1:10" ht="13.5">
      <c r="A7" s="80"/>
      <c r="B7" s="67"/>
      <c r="C7" s="69"/>
      <c r="D7" s="69"/>
      <c r="E7" s="69"/>
      <c r="F7" s="66"/>
      <c r="G7" s="67"/>
      <c r="H7" s="69"/>
      <c r="I7" s="69"/>
      <c r="J7" s="80"/>
    </row>
    <row r="8" spans="1:10" ht="13.5">
      <c r="A8" s="74" t="s">
        <v>18</v>
      </c>
      <c r="B8" s="75"/>
      <c r="C8" s="28">
        <f>C10+C18+C26+C34+C42+H10+H18+H26+H34+H42+C71+C79+C87+C95+C103+H71+H79+H87</f>
        <v>75111</v>
      </c>
      <c r="D8" s="28">
        <f>D10+D18+D26+D34+D42+I10+I18+I26+I34+I42+D71+D79+D87+D95+D103+I71+I79+I87</f>
        <v>36847</v>
      </c>
      <c r="E8" s="28">
        <f>E10+E18+E26+E34+E42+J10+J18+J26+J34+J42+E71+E79+E87+E95+E103+J71+J79+J87</f>
        <v>38264</v>
      </c>
      <c r="F8" s="49"/>
      <c r="G8" s="48"/>
      <c r="H8" s="1"/>
      <c r="I8" s="1"/>
      <c r="J8" s="1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3" t="s">
        <v>31</v>
      </c>
      <c r="B10" s="83"/>
      <c r="C10" s="28">
        <f>SUM(C12:C16)</f>
        <v>2998</v>
      </c>
      <c r="D10" s="28">
        <f>SUM(D12:D16)</f>
        <v>1516</v>
      </c>
      <c r="E10" s="28">
        <f>SUM(E12:E16)</f>
        <v>1482</v>
      </c>
      <c r="F10" s="82" t="s">
        <v>30</v>
      </c>
      <c r="G10" s="83"/>
      <c r="H10" s="28">
        <f>SUM(H12:H16)</f>
        <v>4995</v>
      </c>
      <c r="I10" s="28">
        <f>SUM(I12:I16)</f>
        <v>2594</v>
      </c>
      <c r="J10" s="28">
        <f>SUM(J12:J16)</f>
        <v>2401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0">
        <v>0</v>
      </c>
      <c r="B12" s="71"/>
      <c r="C12" s="27">
        <f>D12+E12</f>
        <v>579</v>
      </c>
      <c r="D12" s="27">
        <v>295</v>
      </c>
      <c r="E12" s="40">
        <v>284</v>
      </c>
      <c r="F12" s="72">
        <v>25</v>
      </c>
      <c r="G12" s="71"/>
      <c r="H12" s="27">
        <f>I12+J12</f>
        <v>855</v>
      </c>
      <c r="I12" s="27">
        <v>424</v>
      </c>
      <c r="J12" s="27">
        <v>431</v>
      </c>
    </row>
    <row r="13" spans="1:10" ht="13.5">
      <c r="A13" s="70">
        <v>1</v>
      </c>
      <c r="B13" s="71"/>
      <c r="C13" s="27">
        <f>D13+E13</f>
        <v>557</v>
      </c>
      <c r="D13" s="27">
        <v>295</v>
      </c>
      <c r="E13" s="40">
        <v>262</v>
      </c>
      <c r="F13" s="72">
        <v>26</v>
      </c>
      <c r="G13" s="71"/>
      <c r="H13" s="27">
        <f>I13+J13</f>
        <v>935</v>
      </c>
      <c r="I13" s="27">
        <v>503</v>
      </c>
      <c r="J13" s="27">
        <v>432</v>
      </c>
    </row>
    <row r="14" spans="1:10" ht="13.5">
      <c r="A14" s="70">
        <v>2</v>
      </c>
      <c r="B14" s="71"/>
      <c r="C14" s="27">
        <f>D14+E14</f>
        <v>624</v>
      </c>
      <c r="D14" s="27">
        <v>317</v>
      </c>
      <c r="E14" s="40">
        <v>307</v>
      </c>
      <c r="F14" s="72">
        <v>27</v>
      </c>
      <c r="G14" s="71"/>
      <c r="H14" s="27">
        <f>I14+J14</f>
        <v>1025</v>
      </c>
      <c r="I14" s="27">
        <v>550</v>
      </c>
      <c r="J14" s="27">
        <v>475</v>
      </c>
    </row>
    <row r="15" spans="1:10" ht="13.5">
      <c r="A15" s="70">
        <v>3</v>
      </c>
      <c r="B15" s="71"/>
      <c r="C15" s="27">
        <f>D15+E15</f>
        <v>632</v>
      </c>
      <c r="D15" s="27">
        <v>305</v>
      </c>
      <c r="E15" s="40">
        <v>327</v>
      </c>
      <c r="F15" s="72">
        <v>28</v>
      </c>
      <c r="G15" s="71"/>
      <c r="H15" s="27">
        <f>I15+J15</f>
        <v>1077</v>
      </c>
      <c r="I15" s="27">
        <v>544</v>
      </c>
      <c r="J15" s="27">
        <v>533</v>
      </c>
    </row>
    <row r="16" spans="1:10" ht="13.5">
      <c r="A16" s="70">
        <v>4</v>
      </c>
      <c r="B16" s="71"/>
      <c r="C16" s="27">
        <f>D16+E16</f>
        <v>606</v>
      </c>
      <c r="D16" s="27">
        <v>304</v>
      </c>
      <c r="E16" s="40">
        <v>302</v>
      </c>
      <c r="F16" s="72">
        <v>29</v>
      </c>
      <c r="G16" s="71"/>
      <c r="H16" s="27">
        <f>I16+J16</f>
        <v>1103</v>
      </c>
      <c r="I16" s="27">
        <v>573</v>
      </c>
      <c r="J16" s="27">
        <v>530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3" t="s">
        <v>32</v>
      </c>
      <c r="B18" s="83"/>
      <c r="C18" s="28">
        <f>SUM(C20:C24)</f>
        <v>3125</v>
      </c>
      <c r="D18" s="28">
        <f>SUM(D20:D24)</f>
        <v>1593</v>
      </c>
      <c r="E18" s="28">
        <f>SUM(E20:E24)</f>
        <v>1532</v>
      </c>
      <c r="F18" s="82" t="s">
        <v>68</v>
      </c>
      <c r="G18" s="83"/>
      <c r="H18" s="28">
        <f>SUM(H20:H24)</f>
        <v>5997</v>
      </c>
      <c r="I18" s="28">
        <f>SUM(I20:I24)</f>
        <v>3113</v>
      </c>
      <c r="J18" s="28">
        <f>SUM(J20:J24)</f>
        <v>2884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0">
        <v>5</v>
      </c>
      <c r="B20" s="71"/>
      <c r="C20" s="27">
        <f>D20+E20</f>
        <v>642</v>
      </c>
      <c r="D20" s="27">
        <v>337</v>
      </c>
      <c r="E20" s="40">
        <v>305</v>
      </c>
      <c r="F20" s="72">
        <v>30</v>
      </c>
      <c r="G20" s="71"/>
      <c r="H20" s="27">
        <f>I20+J20</f>
        <v>1148</v>
      </c>
      <c r="I20" s="27">
        <v>588</v>
      </c>
      <c r="J20" s="27">
        <v>560</v>
      </c>
    </row>
    <row r="21" spans="1:10" ht="13.5">
      <c r="A21" s="70">
        <v>6</v>
      </c>
      <c r="B21" s="71"/>
      <c r="C21" s="27">
        <f>D21+E21</f>
        <v>637</v>
      </c>
      <c r="D21" s="27">
        <v>322</v>
      </c>
      <c r="E21" s="40">
        <v>315</v>
      </c>
      <c r="F21" s="72">
        <v>31</v>
      </c>
      <c r="G21" s="71"/>
      <c r="H21" s="27">
        <f>I21+J21</f>
        <v>1197</v>
      </c>
      <c r="I21" s="27">
        <v>619</v>
      </c>
      <c r="J21" s="27">
        <v>578</v>
      </c>
    </row>
    <row r="22" spans="1:10" ht="13.5">
      <c r="A22" s="70">
        <v>7</v>
      </c>
      <c r="B22" s="71"/>
      <c r="C22" s="27">
        <f>D22+E22</f>
        <v>604</v>
      </c>
      <c r="D22" s="27">
        <v>303</v>
      </c>
      <c r="E22" s="40">
        <v>301</v>
      </c>
      <c r="F22" s="72">
        <v>32</v>
      </c>
      <c r="G22" s="71"/>
      <c r="H22" s="27">
        <f>I22+J22</f>
        <v>1222</v>
      </c>
      <c r="I22" s="27">
        <v>636</v>
      </c>
      <c r="J22" s="27">
        <v>586</v>
      </c>
    </row>
    <row r="23" spans="1:10" ht="13.5">
      <c r="A23" s="70">
        <v>8</v>
      </c>
      <c r="B23" s="71"/>
      <c r="C23" s="27">
        <f>D23+E23</f>
        <v>646</v>
      </c>
      <c r="D23" s="27">
        <v>329</v>
      </c>
      <c r="E23" s="40">
        <v>317</v>
      </c>
      <c r="F23" s="72">
        <v>33</v>
      </c>
      <c r="G23" s="71"/>
      <c r="H23" s="27">
        <f>I23+J23</f>
        <v>1230</v>
      </c>
      <c r="I23" s="27">
        <v>648</v>
      </c>
      <c r="J23" s="27">
        <v>582</v>
      </c>
    </row>
    <row r="24" spans="1:10" ht="13.5">
      <c r="A24" s="70">
        <v>9</v>
      </c>
      <c r="B24" s="71"/>
      <c r="C24" s="27">
        <f>D24+E24</f>
        <v>596</v>
      </c>
      <c r="D24" s="27">
        <v>302</v>
      </c>
      <c r="E24" s="40">
        <v>294</v>
      </c>
      <c r="F24" s="72">
        <v>34</v>
      </c>
      <c r="G24" s="71"/>
      <c r="H24" s="27">
        <f>I24+J24</f>
        <v>1200</v>
      </c>
      <c r="I24" s="27">
        <v>622</v>
      </c>
      <c r="J24" s="27">
        <v>578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3" t="s">
        <v>69</v>
      </c>
      <c r="B26" s="83"/>
      <c r="C26" s="28">
        <f>SUM(C28:C32)</f>
        <v>3237</v>
      </c>
      <c r="D26" s="28">
        <f>SUM(D28:D32)</f>
        <v>1651</v>
      </c>
      <c r="E26" s="28">
        <f>SUM(E28:E32)</f>
        <v>1586</v>
      </c>
      <c r="F26" s="82" t="s">
        <v>70</v>
      </c>
      <c r="G26" s="83"/>
      <c r="H26" s="28">
        <f>SUM(H28:H32)</f>
        <v>5219</v>
      </c>
      <c r="I26" s="28">
        <f>SUM(I28:I32)</f>
        <v>2782</v>
      </c>
      <c r="J26" s="28">
        <f>SUM(J28:J32)</f>
        <v>2437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0">
        <v>10</v>
      </c>
      <c r="B28" s="71"/>
      <c r="C28" s="27">
        <f>D28+E28</f>
        <v>650</v>
      </c>
      <c r="D28" s="27">
        <v>322</v>
      </c>
      <c r="E28" s="40">
        <v>328</v>
      </c>
      <c r="F28" s="72">
        <v>35</v>
      </c>
      <c r="G28" s="71"/>
      <c r="H28" s="27">
        <f>I28+J28</f>
        <v>1150</v>
      </c>
      <c r="I28" s="27">
        <v>616</v>
      </c>
      <c r="J28" s="27">
        <v>534</v>
      </c>
    </row>
    <row r="29" spans="1:10" ht="13.5">
      <c r="A29" s="70">
        <v>11</v>
      </c>
      <c r="B29" s="71"/>
      <c r="C29" s="27">
        <f>D29+E29</f>
        <v>654</v>
      </c>
      <c r="D29" s="27">
        <v>331</v>
      </c>
      <c r="E29" s="40">
        <v>323</v>
      </c>
      <c r="F29" s="72">
        <v>36</v>
      </c>
      <c r="G29" s="71"/>
      <c r="H29" s="27">
        <f>I29+J29</f>
        <v>1120</v>
      </c>
      <c r="I29" s="27">
        <v>597</v>
      </c>
      <c r="J29" s="27">
        <v>523</v>
      </c>
    </row>
    <row r="30" spans="1:10" ht="13.5">
      <c r="A30" s="70">
        <v>12</v>
      </c>
      <c r="B30" s="71"/>
      <c r="C30" s="27">
        <f>D30+E30</f>
        <v>645</v>
      </c>
      <c r="D30" s="27">
        <v>340</v>
      </c>
      <c r="E30" s="40">
        <v>305</v>
      </c>
      <c r="F30" s="72">
        <v>37</v>
      </c>
      <c r="G30" s="71"/>
      <c r="H30" s="27">
        <f>I30+J30</f>
        <v>1108</v>
      </c>
      <c r="I30" s="27">
        <v>600</v>
      </c>
      <c r="J30" s="27">
        <v>508</v>
      </c>
    </row>
    <row r="31" spans="1:10" ht="13.5">
      <c r="A31" s="70">
        <v>13</v>
      </c>
      <c r="B31" s="71"/>
      <c r="C31" s="27">
        <f>D31+E31</f>
        <v>638</v>
      </c>
      <c r="D31" s="27">
        <v>325</v>
      </c>
      <c r="E31" s="40">
        <v>313</v>
      </c>
      <c r="F31" s="72">
        <v>38</v>
      </c>
      <c r="G31" s="71"/>
      <c r="H31" s="27">
        <f>I31+J31</f>
        <v>898</v>
      </c>
      <c r="I31" s="27">
        <v>464</v>
      </c>
      <c r="J31" s="27">
        <v>434</v>
      </c>
    </row>
    <row r="32" spans="1:10" ht="13.5">
      <c r="A32" s="70">
        <v>14</v>
      </c>
      <c r="B32" s="71"/>
      <c r="C32" s="27">
        <f>D32+E32</f>
        <v>650</v>
      </c>
      <c r="D32" s="27">
        <v>333</v>
      </c>
      <c r="E32" s="40">
        <v>317</v>
      </c>
      <c r="F32" s="72">
        <v>39</v>
      </c>
      <c r="G32" s="71"/>
      <c r="H32" s="27">
        <f>I32+J32</f>
        <v>943</v>
      </c>
      <c r="I32" s="27">
        <v>505</v>
      </c>
      <c r="J32" s="27">
        <v>438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3" t="s">
        <v>73</v>
      </c>
      <c r="B34" s="83"/>
      <c r="C34" s="28">
        <f>SUM(C36:C40)</f>
        <v>3414</v>
      </c>
      <c r="D34" s="28">
        <f>SUM(D36:D40)</f>
        <v>1743</v>
      </c>
      <c r="E34" s="28">
        <f>SUM(E36:E40)</f>
        <v>1671</v>
      </c>
      <c r="F34" s="82" t="s">
        <v>71</v>
      </c>
      <c r="G34" s="83"/>
      <c r="H34" s="28">
        <f>SUM(H36:H40)</f>
        <v>4411</v>
      </c>
      <c r="I34" s="28">
        <f>SUM(I36:I40)</f>
        <v>2276</v>
      </c>
      <c r="J34" s="28">
        <f>SUM(J36:J40)</f>
        <v>2135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0">
        <v>15</v>
      </c>
      <c r="B36" s="71"/>
      <c r="C36" s="27">
        <f>D36+E36</f>
        <v>646</v>
      </c>
      <c r="D36" s="27">
        <v>344</v>
      </c>
      <c r="E36" s="40">
        <v>302</v>
      </c>
      <c r="F36" s="72">
        <v>40</v>
      </c>
      <c r="G36" s="71"/>
      <c r="H36" s="27">
        <f>I36+J36</f>
        <v>996</v>
      </c>
      <c r="I36" s="27">
        <v>512</v>
      </c>
      <c r="J36" s="27">
        <v>484</v>
      </c>
    </row>
    <row r="37" spans="1:10" ht="13.5">
      <c r="A37" s="70">
        <v>16</v>
      </c>
      <c r="B37" s="71"/>
      <c r="C37" s="27">
        <f>D37+E37</f>
        <v>686</v>
      </c>
      <c r="D37" s="27">
        <v>363</v>
      </c>
      <c r="E37" s="40">
        <v>323</v>
      </c>
      <c r="F37" s="72">
        <v>41</v>
      </c>
      <c r="G37" s="71"/>
      <c r="H37" s="27">
        <f>I37+J37</f>
        <v>908</v>
      </c>
      <c r="I37" s="27">
        <v>476</v>
      </c>
      <c r="J37" s="27">
        <v>432</v>
      </c>
    </row>
    <row r="38" spans="1:10" ht="13.5">
      <c r="A38" s="70">
        <v>17</v>
      </c>
      <c r="B38" s="71"/>
      <c r="C38" s="27">
        <f>D38+E38</f>
        <v>671</v>
      </c>
      <c r="D38" s="27">
        <v>338</v>
      </c>
      <c r="E38" s="40">
        <v>333</v>
      </c>
      <c r="F38" s="72">
        <v>42</v>
      </c>
      <c r="G38" s="71"/>
      <c r="H38" s="27">
        <f>I38+J38</f>
        <v>844</v>
      </c>
      <c r="I38" s="27">
        <v>435</v>
      </c>
      <c r="J38" s="27">
        <v>409</v>
      </c>
    </row>
    <row r="39" spans="1:10" ht="13.5">
      <c r="A39" s="70">
        <v>18</v>
      </c>
      <c r="B39" s="71"/>
      <c r="C39" s="27">
        <f>D39+E39</f>
        <v>704</v>
      </c>
      <c r="D39" s="27">
        <v>327</v>
      </c>
      <c r="E39" s="40">
        <v>377</v>
      </c>
      <c r="F39" s="72">
        <v>43</v>
      </c>
      <c r="G39" s="71"/>
      <c r="H39" s="27">
        <f>I39+J39</f>
        <v>839</v>
      </c>
      <c r="I39" s="27">
        <v>435</v>
      </c>
      <c r="J39" s="27">
        <v>404</v>
      </c>
    </row>
    <row r="40" spans="1:10" ht="13.5">
      <c r="A40" s="70">
        <v>19</v>
      </c>
      <c r="B40" s="71"/>
      <c r="C40" s="27">
        <f>D40+E40</f>
        <v>707</v>
      </c>
      <c r="D40" s="27">
        <v>371</v>
      </c>
      <c r="E40" s="40">
        <v>336</v>
      </c>
      <c r="F40" s="72">
        <v>44</v>
      </c>
      <c r="G40" s="71"/>
      <c r="H40" s="27">
        <f>I40+J40</f>
        <v>824</v>
      </c>
      <c r="I40" s="27">
        <v>418</v>
      </c>
      <c r="J40" s="27">
        <v>406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3" t="s">
        <v>28</v>
      </c>
      <c r="B42" s="83"/>
      <c r="C42" s="28">
        <f>SUM(C44:C48)</f>
        <v>3969</v>
      </c>
      <c r="D42" s="28">
        <f>SUM(D44:D48)</f>
        <v>2051</v>
      </c>
      <c r="E42" s="28">
        <f>SUM(E44:E48)</f>
        <v>1918</v>
      </c>
      <c r="F42" s="82" t="s">
        <v>72</v>
      </c>
      <c r="G42" s="83"/>
      <c r="H42" s="28">
        <f>SUM(H44:H48)</f>
        <v>4070</v>
      </c>
      <c r="I42" s="28">
        <f>SUM(I44:I48)</f>
        <v>2101</v>
      </c>
      <c r="J42" s="28">
        <f>SUM(J44:J48)</f>
        <v>1969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0">
        <v>20</v>
      </c>
      <c r="B44" s="71"/>
      <c r="C44" s="27">
        <f>D44+E44</f>
        <v>765</v>
      </c>
      <c r="D44" s="27">
        <v>385</v>
      </c>
      <c r="E44" s="40">
        <v>380</v>
      </c>
      <c r="F44" s="72">
        <v>45</v>
      </c>
      <c r="G44" s="71"/>
      <c r="H44" s="27">
        <f>I44+J44</f>
        <v>852</v>
      </c>
      <c r="I44" s="27">
        <v>446</v>
      </c>
      <c r="J44" s="27">
        <v>406</v>
      </c>
    </row>
    <row r="45" spans="1:10" ht="13.5">
      <c r="A45" s="70">
        <v>21</v>
      </c>
      <c r="B45" s="71"/>
      <c r="C45" s="27">
        <f>D45+E45</f>
        <v>767</v>
      </c>
      <c r="D45" s="27">
        <v>399</v>
      </c>
      <c r="E45" s="40">
        <v>368</v>
      </c>
      <c r="F45" s="72">
        <v>46</v>
      </c>
      <c r="G45" s="71"/>
      <c r="H45" s="27">
        <f>I45+J45</f>
        <v>804</v>
      </c>
      <c r="I45" s="27">
        <v>408</v>
      </c>
      <c r="J45" s="27">
        <v>396</v>
      </c>
    </row>
    <row r="46" spans="1:10" ht="13.5">
      <c r="A46" s="70">
        <v>22</v>
      </c>
      <c r="B46" s="71"/>
      <c r="C46" s="27">
        <f>D46+E46</f>
        <v>817</v>
      </c>
      <c r="D46" s="57">
        <v>419</v>
      </c>
      <c r="E46" s="40">
        <v>398</v>
      </c>
      <c r="F46" s="72">
        <v>47</v>
      </c>
      <c r="G46" s="71"/>
      <c r="H46" s="27">
        <f>I46+J46</f>
        <v>799</v>
      </c>
      <c r="I46" s="27">
        <v>403</v>
      </c>
      <c r="J46" s="27">
        <v>396</v>
      </c>
    </row>
    <row r="47" spans="1:10" ht="13.5">
      <c r="A47" s="70">
        <v>23</v>
      </c>
      <c r="B47" s="71"/>
      <c r="C47" s="27">
        <f>D47+E47</f>
        <v>776</v>
      </c>
      <c r="D47" s="27">
        <v>414</v>
      </c>
      <c r="E47" s="27">
        <v>362</v>
      </c>
      <c r="F47" s="72">
        <v>48</v>
      </c>
      <c r="G47" s="71"/>
      <c r="H47" s="27">
        <f>I47+J47</f>
        <v>817</v>
      </c>
      <c r="I47" s="27">
        <v>427</v>
      </c>
      <c r="J47" s="27">
        <v>390</v>
      </c>
    </row>
    <row r="48" spans="1:10" ht="13.5">
      <c r="A48" s="70">
        <v>24</v>
      </c>
      <c r="B48" s="71"/>
      <c r="C48" s="27">
        <f>D48+E48</f>
        <v>844</v>
      </c>
      <c r="D48" s="57">
        <v>434</v>
      </c>
      <c r="E48" s="40">
        <v>410</v>
      </c>
      <c r="F48" s="72">
        <v>49</v>
      </c>
      <c r="G48" s="71"/>
      <c r="H48" s="27">
        <f>I48+J48</f>
        <v>798</v>
      </c>
      <c r="I48" s="27">
        <v>417</v>
      </c>
      <c r="J48" s="27">
        <v>381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6" spans="5:6" ht="13.5">
      <c r="E56" s="81"/>
      <c r="F56" s="81"/>
    </row>
    <row r="57" spans="5:6" ht="13.5">
      <c r="E57" s="46"/>
      <c r="F57" s="46"/>
    </row>
    <row r="58" spans="5:6" ht="13.5">
      <c r="E58" s="46"/>
      <c r="F58" s="46"/>
    </row>
    <row r="61" spans="5:6" ht="13.5">
      <c r="E61" s="81"/>
      <c r="F61" s="81"/>
    </row>
    <row r="62" spans="5:6" ht="13.5">
      <c r="E62" s="81">
        <v>15</v>
      </c>
      <c r="F62" s="81"/>
    </row>
    <row r="64" spans="2:7" ht="17.25">
      <c r="B64" s="6" t="s">
        <v>8</v>
      </c>
      <c r="C64" s="84" t="s">
        <v>149</v>
      </c>
      <c r="D64" s="84"/>
      <c r="E64" s="84"/>
      <c r="F64" s="84"/>
      <c r="G64" s="84"/>
    </row>
    <row r="66" spans="1:10" ht="17.25">
      <c r="A66" s="6" t="s">
        <v>14</v>
      </c>
      <c r="B66" s="6"/>
      <c r="C66" s="6"/>
      <c r="F66" s="85" t="s">
        <v>152</v>
      </c>
      <c r="G66" s="85"/>
      <c r="H66" s="85"/>
      <c r="I66" s="85"/>
      <c r="J66" s="85"/>
    </row>
    <row r="67" ht="13.5">
      <c r="C67" s="5"/>
    </row>
    <row r="68" spans="1:10" ht="13.5">
      <c r="A68" s="79" t="s">
        <v>13</v>
      </c>
      <c r="B68" s="87"/>
      <c r="C68" s="87" t="s">
        <v>1</v>
      </c>
      <c r="D68" s="68" t="s">
        <v>4</v>
      </c>
      <c r="E68" s="68" t="s">
        <v>5</v>
      </c>
      <c r="F68" s="86" t="s">
        <v>13</v>
      </c>
      <c r="G68" s="87"/>
      <c r="H68" s="68" t="s">
        <v>1</v>
      </c>
      <c r="I68" s="68" t="s">
        <v>4</v>
      </c>
      <c r="J68" s="79" t="s">
        <v>5</v>
      </c>
    </row>
    <row r="69" spans="1:10" ht="13.5">
      <c r="A69" s="80"/>
      <c r="B69" s="67"/>
      <c r="C69" s="67"/>
      <c r="D69" s="69"/>
      <c r="E69" s="69"/>
      <c r="F69" s="66"/>
      <c r="G69" s="67"/>
      <c r="H69" s="69"/>
      <c r="I69" s="69"/>
      <c r="J69" s="80"/>
    </row>
    <row r="70" spans="1:10" ht="13.5">
      <c r="A70" s="10"/>
      <c r="B70" s="4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3" t="s">
        <v>74</v>
      </c>
      <c r="B71" s="83"/>
      <c r="C71" s="55">
        <f>SUM(C73:C77)</f>
        <v>5035</v>
      </c>
      <c r="D71" s="55">
        <f>SUM(D73:D77)</f>
        <v>2547</v>
      </c>
      <c r="E71" s="55">
        <f>SUM(E73:E77)</f>
        <v>2488</v>
      </c>
      <c r="F71" s="82" t="s">
        <v>75</v>
      </c>
      <c r="G71" s="83"/>
      <c r="H71" s="28">
        <f>SUM(H73:H77)</f>
        <v>3256</v>
      </c>
      <c r="I71" s="28">
        <f>SUM(I73:I77)</f>
        <v>1318</v>
      </c>
      <c r="J71" s="28">
        <f>SUM(J73:J77)</f>
        <v>1938</v>
      </c>
    </row>
    <row r="72" spans="1:10" ht="13.5">
      <c r="A72" s="32"/>
      <c r="B72" s="24"/>
      <c r="C72" s="13"/>
      <c r="D72" s="13"/>
      <c r="E72" s="14"/>
      <c r="F72" s="23"/>
      <c r="G72" s="24"/>
      <c r="H72" s="25"/>
      <c r="I72" s="25"/>
      <c r="J72" s="25"/>
    </row>
    <row r="73" spans="1:10" ht="13.5">
      <c r="A73" s="70">
        <v>50</v>
      </c>
      <c r="B73" s="71"/>
      <c r="C73" s="58">
        <f>D73+E73</f>
        <v>832</v>
      </c>
      <c r="D73" s="58">
        <v>437</v>
      </c>
      <c r="E73" s="59">
        <v>395</v>
      </c>
      <c r="F73" s="72">
        <v>75</v>
      </c>
      <c r="G73" s="71"/>
      <c r="H73" s="27">
        <f>I73+J73</f>
        <v>758</v>
      </c>
      <c r="I73" s="27">
        <v>323</v>
      </c>
      <c r="J73" s="27">
        <v>435</v>
      </c>
    </row>
    <row r="74" spans="1:10" ht="13.5">
      <c r="A74" s="70">
        <v>51</v>
      </c>
      <c r="B74" s="71"/>
      <c r="C74" s="58">
        <f>D74+E74</f>
        <v>887</v>
      </c>
      <c r="D74" s="58">
        <v>419</v>
      </c>
      <c r="E74" s="59">
        <v>468</v>
      </c>
      <c r="F74" s="72">
        <v>76</v>
      </c>
      <c r="G74" s="71"/>
      <c r="H74" s="27">
        <f>I74+J74</f>
        <v>728</v>
      </c>
      <c r="I74" s="27">
        <v>298</v>
      </c>
      <c r="J74" s="27">
        <v>430</v>
      </c>
    </row>
    <row r="75" spans="1:10" ht="13.5">
      <c r="A75" s="70">
        <v>52</v>
      </c>
      <c r="B75" s="71"/>
      <c r="C75" s="58">
        <f>D75+E75</f>
        <v>994</v>
      </c>
      <c r="D75" s="58">
        <v>492</v>
      </c>
      <c r="E75" s="59">
        <v>502</v>
      </c>
      <c r="F75" s="72">
        <v>77</v>
      </c>
      <c r="G75" s="71"/>
      <c r="H75" s="27">
        <f>I75+J75</f>
        <v>677</v>
      </c>
      <c r="I75" s="27">
        <v>285</v>
      </c>
      <c r="J75" s="27">
        <v>392</v>
      </c>
    </row>
    <row r="76" spans="1:10" ht="13.5">
      <c r="A76" s="70">
        <v>53</v>
      </c>
      <c r="B76" s="71"/>
      <c r="C76" s="58">
        <f>D76+E76</f>
        <v>1153</v>
      </c>
      <c r="D76" s="58">
        <v>599</v>
      </c>
      <c r="E76" s="59">
        <v>554</v>
      </c>
      <c r="F76" s="72">
        <v>78</v>
      </c>
      <c r="G76" s="71"/>
      <c r="H76" s="27">
        <f>I76+J76</f>
        <v>585</v>
      </c>
      <c r="I76" s="27">
        <v>230</v>
      </c>
      <c r="J76" s="27">
        <v>355</v>
      </c>
    </row>
    <row r="77" spans="1:10" ht="13.5">
      <c r="A77" s="70">
        <v>54</v>
      </c>
      <c r="B77" s="71"/>
      <c r="C77" s="58">
        <f>D77+E77</f>
        <v>1169</v>
      </c>
      <c r="D77" s="58">
        <v>600</v>
      </c>
      <c r="E77" s="59">
        <v>569</v>
      </c>
      <c r="F77" s="72">
        <v>79</v>
      </c>
      <c r="G77" s="71"/>
      <c r="H77" s="27">
        <f>I77+J77</f>
        <v>508</v>
      </c>
      <c r="I77" s="27">
        <v>182</v>
      </c>
      <c r="J77" s="27">
        <v>326</v>
      </c>
    </row>
    <row r="78" spans="1:10" ht="13.5">
      <c r="A78" s="32"/>
      <c r="B78" s="24"/>
      <c r="C78" s="13"/>
      <c r="D78" s="13"/>
      <c r="E78" s="14"/>
      <c r="F78" s="23"/>
      <c r="G78" s="24"/>
      <c r="H78" s="25"/>
      <c r="I78" s="25"/>
      <c r="J78" s="25"/>
    </row>
    <row r="79" spans="1:10" ht="13.5">
      <c r="A79" s="73" t="s">
        <v>77</v>
      </c>
      <c r="B79" s="83"/>
      <c r="C79" s="55">
        <f>SUM(C81:C85)</f>
        <v>6357</v>
      </c>
      <c r="D79" s="55">
        <f>SUM(D81:D85)</f>
        <v>3274</v>
      </c>
      <c r="E79" s="55">
        <f>SUM(E81:E85)</f>
        <v>3083</v>
      </c>
      <c r="F79" s="82" t="s">
        <v>76</v>
      </c>
      <c r="G79" s="83"/>
      <c r="H79" s="28">
        <f>SUM(H81:H85)</f>
        <v>2018</v>
      </c>
      <c r="I79" s="28">
        <f>SUM(I81:I85)</f>
        <v>623</v>
      </c>
      <c r="J79" s="28">
        <f>SUM(J81:J85)</f>
        <v>1395</v>
      </c>
    </row>
    <row r="80" spans="1:10" ht="13.5">
      <c r="A80" s="32"/>
      <c r="B80" s="24"/>
      <c r="C80" s="13"/>
      <c r="D80" s="13"/>
      <c r="E80" s="14"/>
      <c r="F80" s="23"/>
      <c r="G80" s="24"/>
      <c r="H80" s="25"/>
      <c r="I80" s="25"/>
      <c r="J80" s="25"/>
    </row>
    <row r="81" spans="1:10" ht="13.5">
      <c r="A81" s="70">
        <v>55</v>
      </c>
      <c r="B81" s="71"/>
      <c r="C81" s="58">
        <f>D81+E81</f>
        <v>1404</v>
      </c>
      <c r="D81" s="58">
        <v>718</v>
      </c>
      <c r="E81" s="59">
        <v>686</v>
      </c>
      <c r="F81" s="72">
        <v>80</v>
      </c>
      <c r="G81" s="71"/>
      <c r="H81" s="27">
        <f>I81+J81</f>
        <v>479</v>
      </c>
      <c r="I81" s="27">
        <v>157</v>
      </c>
      <c r="J81" s="27">
        <v>322</v>
      </c>
    </row>
    <row r="82" spans="1:10" ht="13.5">
      <c r="A82" s="70">
        <v>56</v>
      </c>
      <c r="B82" s="71"/>
      <c r="C82" s="58">
        <f>D82+E82</f>
        <v>1445</v>
      </c>
      <c r="D82" s="58">
        <v>764</v>
      </c>
      <c r="E82" s="59">
        <v>681</v>
      </c>
      <c r="F82" s="72">
        <v>81</v>
      </c>
      <c r="G82" s="71"/>
      <c r="H82" s="27">
        <f>I82+J82</f>
        <v>456</v>
      </c>
      <c r="I82" s="27">
        <v>150</v>
      </c>
      <c r="J82" s="27">
        <v>306</v>
      </c>
    </row>
    <row r="83" spans="1:10" ht="13.5">
      <c r="A83" s="70">
        <v>57</v>
      </c>
      <c r="B83" s="71"/>
      <c r="C83" s="58">
        <f>D83+E83</f>
        <v>1535</v>
      </c>
      <c r="D83" s="58">
        <v>785</v>
      </c>
      <c r="E83" s="59">
        <v>750</v>
      </c>
      <c r="F83" s="72">
        <v>82</v>
      </c>
      <c r="G83" s="71"/>
      <c r="H83" s="27">
        <f>I83+J83</f>
        <v>384</v>
      </c>
      <c r="I83" s="27">
        <v>112</v>
      </c>
      <c r="J83" s="27">
        <v>272</v>
      </c>
    </row>
    <row r="84" spans="1:10" ht="13.5">
      <c r="A84" s="70">
        <v>58</v>
      </c>
      <c r="B84" s="71"/>
      <c r="C84" s="58">
        <f>D84+E84</f>
        <v>1103</v>
      </c>
      <c r="D84" s="58">
        <v>581</v>
      </c>
      <c r="E84" s="59">
        <v>522</v>
      </c>
      <c r="F84" s="72">
        <v>83</v>
      </c>
      <c r="G84" s="71"/>
      <c r="H84" s="27">
        <f>I84+J84</f>
        <v>346</v>
      </c>
      <c r="I84" s="27">
        <v>96</v>
      </c>
      <c r="J84" s="27">
        <v>250</v>
      </c>
    </row>
    <row r="85" spans="1:10" ht="13.5">
      <c r="A85" s="70">
        <v>59</v>
      </c>
      <c r="B85" s="71"/>
      <c r="C85" s="58">
        <f>D85+E85</f>
        <v>870</v>
      </c>
      <c r="D85" s="58">
        <v>426</v>
      </c>
      <c r="E85" s="59">
        <v>444</v>
      </c>
      <c r="F85" s="72">
        <v>84</v>
      </c>
      <c r="G85" s="71"/>
      <c r="H85" s="27">
        <f>I85+J85</f>
        <v>353</v>
      </c>
      <c r="I85" s="27">
        <v>108</v>
      </c>
      <c r="J85" s="27">
        <v>245</v>
      </c>
    </row>
    <row r="86" spans="1:10" ht="13.5">
      <c r="A86" s="32"/>
      <c r="B86" s="24"/>
      <c r="C86" s="13"/>
      <c r="D86" s="13"/>
      <c r="E86" s="14"/>
      <c r="F86" s="23"/>
      <c r="G86" s="24"/>
      <c r="H86" s="25"/>
      <c r="I86" s="25"/>
      <c r="J86" s="25"/>
    </row>
    <row r="87" spans="1:10" ht="13.5">
      <c r="A87" s="73" t="s">
        <v>78</v>
      </c>
      <c r="B87" s="83"/>
      <c r="C87" s="55">
        <f>SUM(C89:C93)</f>
        <v>5868</v>
      </c>
      <c r="D87" s="55">
        <f>SUM(D89:D93)</f>
        <v>2864</v>
      </c>
      <c r="E87" s="55">
        <f>SUM(E89:E93)</f>
        <v>3004</v>
      </c>
      <c r="F87" s="82" t="s">
        <v>46</v>
      </c>
      <c r="G87" s="83"/>
      <c r="H87" s="28">
        <f>I87+J87</f>
        <v>1516</v>
      </c>
      <c r="I87" s="28">
        <v>408</v>
      </c>
      <c r="J87" s="28">
        <v>1108</v>
      </c>
    </row>
    <row r="88" spans="1:10" ht="13.5">
      <c r="A88" s="32"/>
      <c r="B88" s="24"/>
      <c r="C88" s="13"/>
      <c r="D88" s="13"/>
      <c r="E88" s="14"/>
      <c r="F88" s="23"/>
      <c r="G88" s="24"/>
      <c r="H88" s="25"/>
      <c r="I88" s="25"/>
      <c r="J88" s="25"/>
    </row>
    <row r="89" spans="1:10" ht="13.5">
      <c r="A89" s="70">
        <v>60</v>
      </c>
      <c r="B89" s="71"/>
      <c r="C89" s="58">
        <f>D89+E89</f>
        <v>1068</v>
      </c>
      <c r="D89" s="58">
        <v>520</v>
      </c>
      <c r="E89" s="59">
        <v>548</v>
      </c>
      <c r="F89" s="23"/>
      <c r="G89" s="24"/>
      <c r="H89" s="25"/>
      <c r="I89" s="25"/>
      <c r="J89" s="25"/>
    </row>
    <row r="90" spans="1:10" ht="13.5">
      <c r="A90" s="70">
        <v>61</v>
      </c>
      <c r="B90" s="71"/>
      <c r="C90" s="58">
        <f>D90+E90</f>
        <v>1187</v>
      </c>
      <c r="D90" s="58">
        <v>580</v>
      </c>
      <c r="E90" s="59">
        <v>607</v>
      </c>
      <c r="F90" s="23"/>
      <c r="G90" s="24"/>
      <c r="H90" s="25"/>
      <c r="I90" s="25"/>
      <c r="J90" s="25"/>
    </row>
    <row r="91" spans="1:10" ht="13.5">
      <c r="A91" s="70">
        <v>62</v>
      </c>
      <c r="B91" s="71"/>
      <c r="C91" s="58">
        <f>D91+E91</f>
        <v>1164</v>
      </c>
      <c r="D91" s="58">
        <v>554</v>
      </c>
      <c r="E91" s="59">
        <v>610</v>
      </c>
      <c r="F91" s="23"/>
      <c r="G91" s="24"/>
      <c r="H91" s="25"/>
      <c r="I91" s="25"/>
      <c r="J91" s="25"/>
    </row>
    <row r="92" spans="1:10" ht="13.5">
      <c r="A92" s="70">
        <v>63</v>
      </c>
      <c r="B92" s="71"/>
      <c r="C92" s="58">
        <f>D92+E92</f>
        <v>1319</v>
      </c>
      <c r="D92" s="58">
        <v>678</v>
      </c>
      <c r="E92" s="59">
        <v>641</v>
      </c>
      <c r="F92" s="23"/>
      <c r="G92" s="24"/>
      <c r="H92" s="25"/>
      <c r="I92" s="25"/>
      <c r="J92" s="25"/>
    </row>
    <row r="93" spans="1:10" ht="13.5">
      <c r="A93" s="70">
        <v>64</v>
      </c>
      <c r="B93" s="71"/>
      <c r="C93" s="58">
        <f>D93+E93</f>
        <v>1130</v>
      </c>
      <c r="D93" s="58">
        <v>532</v>
      </c>
      <c r="E93" s="59">
        <v>598</v>
      </c>
      <c r="F93" s="23"/>
      <c r="G93" s="24"/>
      <c r="H93" s="25"/>
      <c r="I93" s="25"/>
      <c r="J93" s="25"/>
    </row>
    <row r="94" spans="1:10" ht="13.5">
      <c r="A94" s="32"/>
      <c r="B94" s="24"/>
      <c r="C94" s="13"/>
      <c r="D94" s="13"/>
      <c r="E94" s="14"/>
      <c r="F94" s="23"/>
      <c r="G94" s="24"/>
      <c r="H94" s="25"/>
      <c r="I94" s="25"/>
      <c r="J94" s="25"/>
    </row>
    <row r="95" spans="1:10" ht="13.5">
      <c r="A95" s="73" t="s">
        <v>79</v>
      </c>
      <c r="B95" s="83"/>
      <c r="C95" s="55">
        <f>SUM(C97:C101)</f>
        <v>5221</v>
      </c>
      <c r="D95" s="55">
        <f>SUM(D97:D101)</f>
        <v>2445</v>
      </c>
      <c r="E95" s="55">
        <f>SUM(E97:E101)</f>
        <v>2776</v>
      </c>
      <c r="F95" s="82" t="s">
        <v>27</v>
      </c>
      <c r="G95" s="83"/>
      <c r="H95" s="28"/>
      <c r="I95" s="28"/>
      <c r="J95" s="28"/>
    </row>
    <row r="96" spans="1:10" ht="13.5">
      <c r="A96" s="32"/>
      <c r="B96" s="24"/>
      <c r="C96" s="13"/>
      <c r="D96" s="13"/>
      <c r="E96" s="14"/>
      <c r="F96" s="23"/>
      <c r="G96" s="24"/>
      <c r="H96" s="25"/>
      <c r="I96" s="25"/>
      <c r="J96" s="25"/>
    </row>
    <row r="97" spans="1:10" ht="13.5">
      <c r="A97" s="70">
        <v>65</v>
      </c>
      <c r="B97" s="71"/>
      <c r="C97" s="58">
        <f>D97+E97</f>
        <v>1016</v>
      </c>
      <c r="D97" s="58">
        <v>451</v>
      </c>
      <c r="E97" s="59">
        <v>565</v>
      </c>
      <c r="F97" s="82" t="s">
        <v>81</v>
      </c>
      <c r="G97" s="83"/>
      <c r="H97" s="28">
        <f>C10+C18+C26</f>
        <v>9360</v>
      </c>
      <c r="I97" s="28">
        <f>D10+D18+D26</f>
        <v>4760</v>
      </c>
      <c r="J97" s="28">
        <f>E10+E18+E26</f>
        <v>4600</v>
      </c>
    </row>
    <row r="98" spans="1:10" ht="13.5">
      <c r="A98" s="70">
        <v>66</v>
      </c>
      <c r="B98" s="71"/>
      <c r="C98" s="58">
        <f>D98+E98</f>
        <v>979</v>
      </c>
      <c r="D98" s="58">
        <v>474</v>
      </c>
      <c r="E98" s="59">
        <v>505</v>
      </c>
      <c r="F98" s="52"/>
      <c r="G98" s="53"/>
      <c r="H98" s="28"/>
      <c r="I98" s="28"/>
      <c r="J98" s="28"/>
    </row>
    <row r="99" spans="1:10" ht="13.5">
      <c r="A99" s="70">
        <v>67</v>
      </c>
      <c r="B99" s="71"/>
      <c r="C99" s="58">
        <f>D99+E99</f>
        <v>1089</v>
      </c>
      <c r="D99" s="58">
        <v>517</v>
      </c>
      <c r="E99" s="59">
        <v>572</v>
      </c>
      <c r="F99" s="76" t="s">
        <v>82</v>
      </c>
      <c r="G99" s="77"/>
      <c r="H99" s="28">
        <f>C34+C42+H10+H18+H26+H34+H42+C71+C79+C87</f>
        <v>49335</v>
      </c>
      <c r="I99" s="28">
        <f>D34+D42+I10+I18+I26+I34+I42+D71+D79+D87</f>
        <v>25345</v>
      </c>
      <c r="J99" s="28">
        <f>E34+E42+J10+J18+J26+J34+J42+E71+E79+E87</f>
        <v>23990</v>
      </c>
    </row>
    <row r="100" spans="1:10" ht="13.5">
      <c r="A100" s="70">
        <v>68</v>
      </c>
      <c r="B100" s="71"/>
      <c r="C100" s="58">
        <f>D100+E100</f>
        <v>1053</v>
      </c>
      <c r="D100" s="58">
        <v>499</v>
      </c>
      <c r="E100" s="59">
        <v>554</v>
      </c>
      <c r="F100" s="52"/>
      <c r="G100" s="53"/>
      <c r="H100" s="28"/>
      <c r="I100" s="28"/>
      <c r="J100" s="28"/>
    </row>
    <row r="101" spans="1:10" ht="13.5">
      <c r="A101" s="70">
        <v>69</v>
      </c>
      <c r="B101" s="71"/>
      <c r="C101" s="58">
        <f>D101+E101</f>
        <v>1084</v>
      </c>
      <c r="D101" s="58">
        <v>504</v>
      </c>
      <c r="E101" s="59">
        <v>580</v>
      </c>
      <c r="F101" s="76" t="s">
        <v>50</v>
      </c>
      <c r="G101" s="77"/>
      <c r="H101" s="28">
        <f>C95+C103+H71+H79+H87</f>
        <v>16416</v>
      </c>
      <c r="I101" s="28">
        <f>D95+D103+I71+I79+I87</f>
        <v>6742</v>
      </c>
      <c r="J101" s="28">
        <f>E95+E103+J71+J79+J87</f>
        <v>9674</v>
      </c>
    </row>
    <row r="102" spans="1:10" ht="13.5">
      <c r="A102" s="32"/>
      <c r="B102" s="24"/>
      <c r="C102" s="13"/>
      <c r="D102" s="13"/>
      <c r="E102" s="14"/>
      <c r="F102" s="52"/>
      <c r="G102" s="53"/>
      <c r="H102" s="51"/>
      <c r="I102" s="51"/>
      <c r="J102" s="51"/>
    </row>
    <row r="103" spans="1:10" ht="13.5">
      <c r="A103" s="73" t="s">
        <v>80</v>
      </c>
      <c r="B103" s="83"/>
      <c r="C103" s="55">
        <f>SUM(C105:C109)</f>
        <v>4405</v>
      </c>
      <c r="D103" s="55">
        <f>SUM(D105:D109)</f>
        <v>1948</v>
      </c>
      <c r="E103" s="55">
        <f>SUM(E105:E109)</f>
        <v>2457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13"/>
      <c r="D104" s="13"/>
      <c r="E104" s="14"/>
      <c r="F104" s="41"/>
      <c r="G104" s="39"/>
      <c r="H104" s="25"/>
      <c r="I104" s="25"/>
      <c r="J104" s="25"/>
    </row>
    <row r="105" spans="1:10" ht="13.5">
      <c r="A105" s="70">
        <v>70</v>
      </c>
      <c r="B105" s="71"/>
      <c r="C105" s="58">
        <f>D105+E105</f>
        <v>937</v>
      </c>
      <c r="D105" s="58">
        <v>433</v>
      </c>
      <c r="E105" s="59">
        <v>504</v>
      </c>
      <c r="F105" s="41"/>
      <c r="G105" s="39"/>
      <c r="H105" s="25"/>
      <c r="I105" s="25"/>
      <c r="J105" s="25"/>
    </row>
    <row r="106" spans="1:10" ht="13.5">
      <c r="A106" s="70">
        <v>71</v>
      </c>
      <c r="B106" s="71"/>
      <c r="C106" s="58">
        <f>D106+E106</f>
        <v>910</v>
      </c>
      <c r="D106" s="58">
        <v>403</v>
      </c>
      <c r="E106" s="59">
        <v>507</v>
      </c>
      <c r="F106" s="41"/>
      <c r="G106" s="39"/>
      <c r="H106" s="25"/>
      <c r="I106" s="25"/>
      <c r="J106" s="25"/>
    </row>
    <row r="107" spans="1:10" ht="13.5">
      <c r="A107" s="70">
        <v>72</v>
      </c>
      <c r="B107" s="71"/>
      <c r="C107" s="58">
        <f>D107+E107</f>
        <v>895</v>
      </c>
      <c r="D107" s="58">
        <v>403</v>
      </c>
      <c r="E107" s="59">
        <v>492</v>
      </c>
      <c r="F107" s="41"/>
      <c r="G107" s="39"/>
      <c r="H107" s="25"/>
      <c r="I107" s="25"/>
      <c r="J107" s="25"/>
    </row>
    <row r="108" spans="1:10" ht="13.5">
      <c r="A108" s="70">
        <v>73</v>
      </c>
      <c r="B108" s="71"/>
      <c r="C108" s="58">
        <f>D108+E108</f>
        <v>848</v>
      </c>
      <c r="D108" s="60">
        <v>360</v>
      </c>
      <c r="E108" s="59">
        <v>488</v>
      </c>
      <c r="F108" s="38"/>
      <c r="G108" s="39"/>
      <c r="H108" s="25"/>
      <c r="I108" s="25"/>
      <c r="J108" s="25"/>
    </row>
    <row r="109" spans="1:10" ht="13.5">
      <c r="A109" s="70">
        <v>74</v>
      </c>
      <c r="B109" s="71"/>
      <c r="C109" s="58">
        <f>D109+E109</f>
        <v>815</v>
      </c>
      <c r="D109" s="58">
        <v>349</v>
      </c>
      <c r="E109" s="58">
        <v>466</v>
      </c>
      <c r="F109" s="41"/>
      <c r="G109" s="39"/>
      <c r="H109" s="25"/>
      <c r="I109" s="25"/>
      <c r="J109" s="25"/>
    </row>
    <row r="110" spans="1:10" ht="13.5">
      <c r="A110" s="32"/>
      <c r="B110" s="24"/>
      <c r="C110" s="18"/>
      <c r="D110" s="12"/>
      <c r="E110" s="14"/>
      <c r="F110" s="41"/>
      <c r="G110" s="39"/>
      <c r="H110" s="25"/>
      <c r="I110" s="25"/>
      <c r="J110" s="25"/>
    </row>
    <row r="111" spans="1:10" ht="13.5">
      <c r="A111" s="33"/>
      <c r="B111" s="34"/>
      <c r="C111" s="15"/>
      <c r="D111" s="16"/>
      <c r="E111" s="17"/>
      <c r="F111" s="44"/>
      <c r="G111" s="45"/>
      <c r="H111" s="30"/>
      <c r="I111" s="30"/>
      <c r="J111" s="30"/>
    </row>
    <row r="112" spans="1:10" ht="13.5">
      <c r="A112" s="32"/>
      <c r="B112" s="32"/>
      <c r="C112" s="12"/>
      <c r="D112" s="12"/>
      <c r="E112" s="12"/>
      <c r="F112" s="38"/>
      <c r="G112" s="38"/>
      <c r="H112" s="37"/>
      <c r="I112" s="37"/>
      <c r="J112" s="37"/>
    </row>
    <row r="113" spans="1:10" ht="13.5">
      <c r="A113" s="32"/>
      <c r="B113" s="32"/>
      <c r="C113" s="12"/>
      <c r="D113" s="12"/>
      <c r="E113" s="12"/>
      <c r="F113" s="38"/>
      <c r="G113" s="38"/>
      <c r="H113" s="37"/>
      <c r="I113" s="37"/>
      <c r="J113" s="37"/>
    </row>
    <row r="114" spans="1:10" ht="13.5">
      <c r="A114" s="32"/>
      <c r="B114" s="32"/>
      <c r="C114" s="12"/>
      <c r="D114" s="12"/>
      <c r="E114" s="12"/>
      <c r="F114" s="38"/>
      <c r="G114" s="38"/>
      <c r="H114" s="37"/>
      <c r="I114" s="37"/>
      <c r="J114" s="37"/>
    </row>
    <row r="115" spans="1:10" ht="13.5">
      <c r="A115" s="32"/>
      <c r="B115" s="32"/>
      <c r="C115" s="12"/>
      <c r="D115" s="12"/>
      <c r="E115" s="12"/>
      <c r="F115" s="38"/>
      <c r="G115" s="38"/>
      <c r="H115" s="37"/>
      <c r="I115" s="37"/>
      <c r="J115" s="37"/>
    </row>
    <row r="116" spans="1:10" ht="13.5">
      <c r="A116" s="32"/>
      <c r="B116" s="32"/>
      <c r="C116" s="12"/>
      <c r="D116" s="12"/>
      <c r="E116" s="12"/>
      <c r="F116" s="38"/>
      <c r="G116" s="38"/>
      <c r="H116" s="37"/>
      <c r="I116" s="37"/>
      <c r="J116" s="37"/>
    </row>
    <row r="119" spans="5:6" ht="13.5">
      <c r="E119" s="81"/>
      <c r="F119" s="81"/>
    </row>
    <row r="124" spans="5:6" ht="13.5">
      <c r="E124" s="81">
        <v>16</v>
      </c>
      <c r="F124" s="81"/>
    </row>
  </sheetData>
  <mergeCells count="133">
    <mergeCell ref="F66:J66"/>
    <mergeCell ref="E124:F124"/>
    <mergeCell ref="E56:F56"/>
    <mergeCell ref="E119:F119"/>
    <mergeCell ref="F95:G95"/>
    <mergeCell ref="F73:G73"/>
    <mergeCell ref="E61:F61"/>
    <mergeCell ref="F74:G74"/>
    <mergeCell ref="F75:G75"/>
    <mergeCell ref="F76:G76"/>
    <mergeCell ref="A109:B109"/>
    <mergeCell ref="A105:B105"/>
    <mergeCell ref="A106:B106"/>
    <mergeCell ref="A107:B107"/>
    <mergeCell ref="A108:B108"/>
    <mergeCell ref="A100:B100"/>
    <mergeCell ref="A101:B101"/>
    <mergeCell ref="F101:G101"/>
    <mergeCell ref="A103:B103"/>
    <mergeCell ref="A97:B97"/>
    <mergeCell ref="F97:G97"/>
    <mergeCell ref="A98:B98"/>
    <mergeCell ref="A99:B99"/>
    <mergeCell ref="F99:G99"/>
    <mergeCell ref="A91:B91"/>
    <mergeCell ref="A92:B92"/>
    <mergeCell ref="A93:B93"/>
    <mergeCell ref="A95:B95"/>
    <mergeCell ref="A87:B87"/>
    <mergeCell ref="F87:G87"/>
    <mergeCell ref="A89:B89"/>
    <mergeCell ref="A90:B90"/>
    <mergeCell ref="A84:B84"/>
    <mergeCell ref="F84:G84"/>
    <mergeCell ref="A85:B85"/>
    <mergeCell ref="F85:G85"/>
    <mergeCell ref="A82:B82"/>
    <mergeCell ref="F82:G82"/>
    <mergeCell ref="A83:B83"/>
    <mergeCell ref="F83:G83"/>
    <mergeCell ref="A77:B77"/>
    <mergeCell ref="A79:B79"/>
    <mergeCell ref="F79:G79"/>
    <mergeCell ref="A81:B81"/>
    <mergeCell ref="F81:G81"/>
    <mergeCell ref="F77:G77"/>
    <mergeCell ref="A73:B73"/>
    <mergeCell ref="A74:B74"/>
    <mergeCell ref="A75:B75"/>
    <mergeCell ref="A76:B76"/>
    <mergeCell ref="H68:H69"/>
    <mergeCell ref="I68:I69"/>
    <mergeCell ref="J68:J69"/>
    <mergeCell ref="A71:B71"/>
    <mergeCell ref="F71:G71"/>
    <mergeCell ref="A68:B69"/>
    <mergeCell ref="C68:C69"/>
    <mergeCell ref="D68:D69"/>
    <mergeCell ref="E68:E69"/>
    <mergeCell ref="F68:G69"/>
    <mergeCell ref="A47:B47"/>
    <mergeCell ref="F47:G47"/>
    <mergeCell ref="A48:B48"/>
    <mergeCell ref="F48:G48"/>
    <mergeCell ref="A45:B45"/>
    <mergeCell ref="F45:G45"/>
    <mergeCell ref="A46:B46"/>
    <mergeCell ref="F46:G46"/>
    <mergeCell ref="A42:B42"/>
    <mergeCell ref="F42:G42"/>
    <mergeCell ref="A44:B44"/>
    <mergeCell ref="F44:G44"/>
    <mergeCell ref="A39:B39"/>
    <mergeCell ref="F39:G39"/>
    <mergeCell ref="A40:B40"/>
    <mergeCell ref="F40:G40"/>
    <mergeCell ref="A37:B37"/>
    <mergeCell ref="F37:G37"/>
    <mergeCell ref="A38:B38"/>
    <mergeCell ref="F38:G38"/>
    <mergeCell ref="A34:B34"/>
    <mergeCell ref="F34:G34"/>
    <mergeCell ref="A36:B36"/>
    <mergeCell ref="F36:G36"/>
    <mergeCell ref="A31:B31"/>
    <mergeCell ref="F31:G31"/>
    <mergeCell ref="A32:B32"/>
    <mergeCell ref="F32:G32"/>
    <mergeCell ref="A29:B29"/>
    <mergeCell ref="F29:G29"/>
    <mergeCell ref="A30:B30"/>
    <mergeCell ref="F30:G30"/>
    <mergeCell ref="A26:B26"/>
    <mergeCell ref="F26:G26"/>
    <mergeCell ref="A28:B28"/>
    <mergeCell ref="F28:G28"/>
    <mergeCell ref="A23:B23"/>
    <mergeCell ref="F23:G23"/>
    <mergeCell ref="A24:B24"/>
    <mergeCell ref="F24:G24"/>
    <mergeCell ref="A21:B21"/>
    <mergeCell ref="F21:G21"/>
    <mergeCell ref="A22:B22"/>
    <mergeCell ref="F22:G22"/>
    <mergeCell ref="A18:B18"/>
    <mergeCell ref="F18:G18"/>
    <mergeCell ref="A20:B20"/>
    <mergeCell ref="F20:G20"/>
    <mergeCell ref="A15:B15"/>
    <mergeCell ref="F15:G15"/>
    <mergeCell ref="A16:B16"/>
    <mergeCell ref="F16:G16"/>
    <mergeCell ref="A13:B13"/>
    <mergeCell ref="F13:G13"/>
    <mergeCell ref="A14:B14"/>
    <mergeCell ref="F14:G14"/>
    <mergeCell ref="A8:B8"/>
    <mergeCell ref="A10:B10"/>
    <mergeCell ref="F10:G10"/>
    <mergeCell ref="A12:B12"/>
    <mergeCell ref="F12:G12"/>
    <mergeCell ref="A6:B7"/>
    <mergeCell ref="C6:C7"/>
    <mergeCell ref="D6:D7"/>
    <mergeCell ref="E6:E7"/>
    <mergeCell ref="C2:G2"/>
    <mergeCell ref="C64:G64"/>
    <mergeCell ref="F4:J4"/>
    <mergeCell ref="H6:H7"/>
    <mergeCell ref="I6:I7"/>
    <mergeCell ref="J6:J7"/>
    <mergeCell ref="F6:G7"/>
    <mergeCell ref="E62:F62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15</v>
      </c>
      <c r="C2" s="84" t="s">
        <v>149</v>
      </c>
      <c r="D2" s="84"/>
      <c r="E2" s="84"/>
      <c r="F2" s="84"/>
      <c r="G2" s="84"/>
    </row>
    <row r="4" spans="1:10" ht="17.25">
      <c r="A4" s="6" t="s">
        <v>7</v>
      </c>
      <c r="B4" s="6"/>
      <c r="F4" s="85" t="s">
        <v>152</v>
      </c>
      <c r="G4" s="85"/>
      <c r="H4" s="85"/>
      <c r="I4" s="85"/>
      <c r="J4" s="85"/>
    </row>
    <row r="5" ht="13.5">
      <c r="C5" s="5"/>
    </row>
    <row r="6" spans="1:10" ht="13.5">
      <c r="A6" s="79" t="s">
        <v>16</v>
      </c>
      <c r="B6" s="87"/>
      <c r="C6" s="68" t="s">
        <v>1</v>
      </c>
      <c r="D6" s="68" t="s">
        <v>4</v>
      </c>
      <c r="E6" s="68" t="s">
        <v>5</v>
      </c>
      <c r="F6" s="86" t="s">
        <v>16</v>
      </c>
      <c r="G6" s="87"/>
      <c r="H6" s="68" t="s">
        <v>1</v>
      </c>
      <c r="I6" s="68" t="s">
        <v>4</v>
      </c>
      <c r="J6" s="86" t="s">
        <v>5</v>
      </c>
    </row>
    <row r="7" spans="1:10" ht="13.5">
      <c r="A7" s="80"/>
      <c r="B7" s="67"/>
      <c r="C7" s="69"/>
      <c r="D7" s="69"/>
      <c r="E7" s="69"/>
      <c r="F7" s="66"/>
      <c r="G7" s="67"/>
      <c r="H7" s="69"/>
      <c r="I7" s="69"/>
      <c r="J7" s="66"/>
    </row>
    <row r="8" spans="1:10" ht="13.5">
      <c r="A8" s="74" t="s">
        <v>18</v>
      </c>
      <c r="B8" s="75"/>
      <c r="C8" s="28">
        <f>C10+C18+C26+C34+C42+H10+H18+H26+H34+H42+C71+C79+C87+C95+C103+H71+H79+H87</f>
        <v>56459</v>
      </c>
      <c r="D8" s="28">
        <f>D10+D18+D26+D34+D42+I10+I18+I26+I34+I42+D71+D79+D87+D95+D103+I71+I79+I87</f>
        <v>28029</v>
      </c>
      <c r="E8" s="28">
        <f>E10+E18+E26+E34+E42+J10+J18+J26+J34+J42+E71+E79+E87+E95+E103+J71+J79+J87</f>
        <v>28430</v>
      </c>
      <c r="F8" s="49"/>
      <c r="G8" s="48"/>
      <c r="H8" s="28"/>
      <c r="I8" s="28"/>
      <c r="J8" s="28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3" t="s">
        <v>31</v>
      </c>
      <c r="B10" s="83"/>
      <c r="C10" s="28">
        <f>SUM(C12:C16)</f>
        <v>2271</v>
      </c>
      <c r="D10" s="28">
        <f>SUM(D12:D16)</f>
        <v>1199</v>
      </c>
      <c r="E10" s="28">
        <f>SUM(E12:E16)</f>
        <v>1072</v>
      </c>
      <c r="F10" s="82" t="s">
        <v>83</v>
      </c>
      <c r="G10" s="83"/>
      <c r="H10" s="28">
        <f>SUM(H12:H16)</f>
        <v>3746</v>
      </c>
      <c r="I10" s="28">
        <f>SUM(I12:I16)</f>
        <v>1930</v>
      </c>
      <c r="J10" s="28">
        <f>SUM(J12:J16)</f>
        <v>1816</v>
      </c>
    </row>
    <row r="11" spans="1:10" ht="13.5">
      <c r="A11" s="32"/>
      <c r="B11" s="39"/>
      <c r="C11" s="25"/>
      <c r="D11" s="25"/>
      <c r="E11" s="26"/>
      <c r="F11" s="23"/>
      <c r="G11" s="39"/>
      <c r="H11" s="25"/>
      <c r="I11" s="25"/>
      <c r="J11" s="25"/>
    </row>
    <row r="12" spans="1:10" ht="13.5">
      <c r="A12" s="70">
        <v>0</v>
      </c>
      <c r="B12" s="71"/>
      <c r="C12" s="27">
        <f>D12+E12</f>
        <v>430</v>
      </c>
      <c r="D12" s="27">
        <v>233</v>
      </c>
      <c r="E12" s="40">
        <v>197</v>
      </c>
      <c r="F12" s="72">
        <v>25</v>
      </c>
      <c r="G12" s="71"/>
      <c r="H12" s="27">
        <f>I12+J12</f>
        <v>694</v>
      </c>
      <c r="I12" s="27">
        <v>367</v>
      </c>
      <c r="J12" s="27">
        <v>327</v>
      </c>
    </row>
    <row r="13" spans="1:10" ht="13.5">
      <c r="A13" s="70">
        <v>1</v>
      </c>
      <c r="B13" s="71"/>
      <c r="C13" s="27">
        <f>D13+E13</f>
        <v>469</v>
      </c>
      <c r="D13" s="27">
        <v>255</v>
      </c>
      <c r="E13" s="40">
        <v>214</v>
      </c>
      <c r="F13" s="72">
        <v>26</v>
      </c>
      <c r="G13" s="71"/>
      <c r="H13" s="27">
        <f>I13+J13</f>
        <v>706</v>
      </c>
      <c r="I13" s="27">
        <v>367</v>
      </c>
      <c r="J13" s="27">
        <v>339</v>
      </c>
    </row>
    <row r="14" spans="1:10" ht="13.5">
      <c r="A14" s="70">
        <v>2</v>
      </c>
      <c r="B14" s="71"/>
      <c r="C14" s="27">
        <f>D14+E14</f>
        <v>452</v>
      </c>
      <c r="D14" s="27">
        <v>231</v>
      </c>
      <c r="E14" s="40">
        <v>221</v>
      </c>
      <c r="F14" s="72">
        <v>27</v>
      </c>
      <c r="G14" s="71"/>
      <c r="H14" s="27">
        <f>I14+J14</f>
        <v>773</v>
      </c>
      <c r="I14" s="27">
        <v>397</v>
      </c>
      <c r="J14" s="27">
        <v>376</v>
      </c>
    </row>
    <row r="15" spans="1:10" ht="13.5">
      <c r="A15" s="70">
        <v>3</v>
      </c>
      <c r="B15" s="71"/>
      <c r="C15" s="27">
        <f>D15+E15</f>
        <v>468</v>
      </c>
      <c r="D15" s="27">
        <v>239</v>
      </c>
      <c r="E15" s="40">
        <v>229</v>
      </c>
      <c r="F15" s="72">
        <v>28</v>
      </c>
      <c r="G15" s="71"/>
      <c r="H15" s="27">
        <f>I15+J15</f>
        <v>764</v>
      </c>
      <c r="I15" s="27">
        <v>387</v>
      </c>
      <c r="J15" s="27">
        <v>377</v>
      </c>
    </row>
    <row r="16" spans="1:10" ht="13.5">
      <c r="A16" s="70">
        <v>4</v>
      </c>
      <c r="B16" s="71"/>
      <c r="C16" s="27">
        <f>D16+E16</f>
        <v>452</v>
      </c>
      <c r="D16" s="27">
        <v>241</v>
      </c>
      <c r="E16" s="40">
        <v>211</v>
      </c>
      <c r="F16" s="72">
        <v>29</v>
      </c>
      <c r="G16" s="71"/>
      <c r="H16" s="27">
        <f>I16+J16</f>
        <v>809</v>
      </c>
      <c r="I16" s="27">
        <v>412</v>
      </c>
      <c r="J16" s="27">
        <v>397</v>
      </c>
    </row>
    <row r="17" spans="1:10" ht="13.5">
      <c r="A17" s="32"/>
      <c r="B17" s="39"/>
      <c r="C17" s="25"/>
      <c r="D17" s="25"/>
      <c r="E17" s="26"/>
      <c r="F17" s="23"/>
      <c r="G17" s="39"/>
      <c r="H17" s="25"/>
      <c r="I17" s="25"/>
      <c r="J17" s="25"/>
    </row>
    <row r="18" spans="1:10" ht="13.5">
      <c r="A18" s="73" t="s">
        <v>32</v>
      </c>
      <c r="B18" s="83"/>
      <c r="C18" s="28">
        <f>SUM(C20:C24)</f>
        <v>2364</v>
      </c>
      <c r="D18" s="28">
        <f>SUM(D20:D24)</f>
        <v>1203</v>
      </c>
      <c r="E18" s="28">
        <f>SUM(E20:E24)</f>
        <v>1161</v>
      </c>
      <c r="F18" s="82" t="s">
        <v>84</v>
      </c>
      <c r="G18" s="83"/>
      <c r="H18" s="28">
        <f>SUM(H20:H24)</f>
        <v>4428</v>
      </c>
      <c r="I18" s="28">
        <f>SUM(I20:I24)</f>
        <v>2366</v>
      </c>
      <c r="J18" s="28">
        <f>SUM(J20:J24)</f>
        <v>2062</v>
      </c>
    </row>
    <row r="19" spans="1:10" ht="13.5">
      <c r="A19" s="32"/>
      <c r="B19" s="39"/>
      <c r="C19" s="25"/>
      <c r="D19" s="25"/>
      <c r="E19" s="26"/>
      <c r="F19" s="23"/>
      <c r="G19" s="39"/>
      <c r="H19" s="25"/>
      <c r="I19" s="25"/>
      <c r="J19" s="25"/>
    </row>
    <row r="20" spans="1:10" ht="13.5">
      <c r="A20" s="70">
        <v>5</v>
      </c>
      <c r="B20" s="71"/>
      <c r="C20" s="27">
        <f>D20+E20</f>
        <v>456</v>
      </c>
      <c r="D20" s="27">
        <v>238</v>
      </c>
      <c r="E20" s="40">
        <v>218</v>
      </c>
      <c r="F20" s="72">
        <v>30</v>
      </c>
      <c r="G20" s="71"/>
      <c r="H20" s="27">
        <f>I20+J20</f>
        <v>837</v>
      </c>
      <c r="I20" s="27">
        <v>459</v>
      </c>
      <c r="J20" s="27">
        <v>378</v>
      </c>
    </row>
    <row r="21" spans="1:10" ht="13.5">
      <c r="A21" s="70">
        <v>6</v>
      </c>
      <c r="B21" s="71"/>
      <c r="C21" s="27">
        <f>D21+E21</f>
        <v>488</v>
      </c>
      <c r="D21" s="27">
        <v>251</v>
      </c>
      <c r="E21" s="40">
        <v>237</v>
      </c>
      <c r="F21" s="72">
        <v>31</v>
      </c>
      <c r="G21" s="71"/>
      <c r="H21" s="27">
        <f>I21+J21</f>
        <v>964</v>
      </c>
      <c r="I21" s="27">
        <v>509</v>
      </c>
      <c r="J21" s="27">
        <v>455</v>
      </c>
    </row>
    <row r="22" spans="1:10" ht="13.5">
      <c r="A22" s="70">
        <v>7</v>
      </c>
      <c r="B22" s="71"/>
      <c r="C22" s="27">
        <f>D22+E22</f>
        <v>481</v>
      </c>
      <c r="D22" s="27">
        <v>227</v>
      </c>
      <c r="E22" s="40">
        <v>254</v>
      </c>
      <c r="F22" s="72">
        <v>32</v>
      </c>
      <c r="G22" s="71"/>
      <c r="H22" s="27">
        <f>I22+J22</f>
        <v>870</v>
      </c>
      <c r="I22" s="27">
        <v>458</v>
      </c>
      <c r="J22" s="27">
        <v>412</v>
      </c>
    </row>
    <row r="23" spans="1:10" ht="13.5">
      <c r="A23" s="70">
        <v>8</v>
      </c>
      <c r="B23" s="71"/>
      <c r="C23" s="27">
        <f>D23+E23</f>
        <v>457</v>
      </c>
      <c r="D23" s="27">
        <v>240</v>
      </c>
      <c r="E23" s="40">
        <v>217</v>
      </c>
      <c r="F23" s="72">
        <v>33</v>
      </c>
      <c r="G23" s="71"/>
      <c r="H23" s="27">
        <f>I23+J23</f>
        <v>911</v>
      </c>
      <c r="I23" s="27">
        <v>492</v>
      </c>
      <c r="J23" s="27">
        <v>419</v>
      </c>
    </row>
    <row r="24" spans="1:10" ht="13.5">
      <c r="A24" s="70">
        <v>9</v>
      </c>
      <c r="B24" s="71"/>
      <c r="C24" s="27">
        <f>D24+E24</f>
        <v>482</v>
      </c>
      <c r="D24" s="27">
        <v>247</v>
      </c>
      <c r="E24" s="40">
        <v>235</v>
      </c>
      <c r="F24" s="72">
        <v>34</v>
      </c>
      <c r="G24" s="71"/>
      <c r="H24" s="27">
        <f>I24+J24</f>
        <v>846</v>
      </c>
      <c r="I24" s="27">
        <v>448</v>
      </c>
      <c r="J24" s="27">
        <v>398</v>
      </c>
    </row>
    <row r="25" spans="1:10" ht="13.5">
      <c r="A25" s="32"/>
      <c r="B25" s="39"/>
      <c r="C25" s="25"/>
      <c r="D25" s="25"/>
      <c r="E25" s="26"/>
      <c r="F25" s="23"/>
      <c r="G25" s="39"/>
      <c r="H25" s="25"/>
      <c r="I25" s="25"/>
      <c r="J25" s="25"/>
    </row>
    <row r="26" spans="1:10" ht="13.5">
      <c r="A26" s="73" t="s">
        <v>85</v>
      </c>
      <c r="B26" s="83"/>
      <c r="C26" s="28">
        <f>SUM(C28:C32)</f>
        <v>2256</v>
      </c>
      <c r="D26" s="28">
        <f>SUM(D28:D32)</f>
        <v>1168</v>
      </c>
      <c r="E26" s="28">
        <f>SUM(E28:E32)</f>
        <v>1088</v>
      </c>
      <c r="F26" s="82" t="s">
        <v>86</v>
      </c>
      <c r="G26" s="83"/>
      <c r="H26" s="28">
        <f>SUM(H28:H32)</f>
        <v>3737</v>
      </c>
      <c r="I26" s="28">
        <f>SUM(I28:I32)</f>
        <v>2015</v>
      </c>
      <c r="J26" s="28">
        <f>SUM(J28:J32)</f>
        <v>1722</v>
      </c>
    </row>
    <row r="27" spans="1:10" ht="13.5">
      <c r="A27" s="32"/>
      <c r="B27" s="39"/>
      <c r="C27" s="25"/>
      <c r="D27" s="25"/>
      <c r="E27" s="26"/>
      <c r="F27" s="23"/>
      <c r="G27" s="39"/>
      <c r="H27" s="25"/>
      <c r="I27" s="25"/>
      <c r="J27" s="25"/>
    </row>
    <row r="28" spans="1:10" ht="13.5">
      <c r="A28" s="70">
        <v>10</v>
      </c>
      <c r="B28" s="71"/>
      <c r="C28" s="27">
        <f>D28+E28</f>
        <v>428</v>
      </c>
      <c r="D28" s="27">
        <v>218</v>
      </c>
      <c r="E28" s="40">
        <v>210</v>
      </c>
      <c r="F28" s="72">
        <v>35</v>
      </c>
      <c r="G28" s="71"/>
      <c r="H28" s="27">
        <f>I28+J28</f>
        <v>853</v>
      </c>
      <c r="I28" s="27">
        <v>477</v>
      </c>
      <c r="J28" s="27">
        <v>376</v>
      </c>
    </row>
    <row r="29" spans="1:10" ht="13.5">
      <c r="A29" s="70">
        <v>11</v>
      </c>
      <c r="B29" s="71"/>
      <c r="C29" s="27">
        <f>D29+E29</f>
        <v>444</v>
      </c>
      <c r="D29" s="27">
        <v>242</v>
      </c>
      <c r="E29" s="40">
        <v>202</v>
      </c>
      <c r="F29" s="72">
        <v>36</v>
      </c>
      <c r="G29" s="71"/>
      <c r="H29" s="27">
        <f>I29+J29</f>
        <v>821</v>
      </c>
      <c r="I29" s="27">
        <v>401</v>
      </c>
      <c r="J29" s="27">
        <v>420</v>
      </c>
    </row>
    <row r="30" spans="1:10" ht="13.5">
      <c r="A30" s="70">
        <v>12</v>
      </c>
      <c r="B30" s="71"/>
      <c r="C30" s="27">
        <f>D30+E30</f>
        <v>471</v>
      </c>
      <c r="D30" s="27">
        <v>237</v>
      </c>
      <c r="E30" s="40">
        <v>234</v>
      </c>
      <c r="F30" s="72">
        <v>37</v>
      </c>
      <c r="G30" s="71"/>
      <c r="H30" s="27">
        <f>I30+J30</f>
        <v>812</v>
      </c>
      <c r="I30" s="27">
        <v>462</v>
      </c>
      <c r="J30" s="27">
        <v>350</v>
      </c>
    </row>
    <row r="31" spans="1:10" ht="13.5">
      <c r="A31" s="70">
        <v>13</v>
      </c>
      <c r="B31" s="71"/>
      <c r="C31" s="27">
        <f>D31+E31</f>
        <v>456</v>
      </c>
      <c r="D31" s="27">
        <v>219</v>
      </c>
      <c r="E31" s="40">
        <v>237</v>
      </c>
      <c r="F31" s="72">
        <v>38</v>
      </c>
      <c r="G31" s="71"/>
      <c r="H31" s="27">
        <f>I31+J31</f>
        <v>622</v>
      </c>
      <c r="I31" s="27">
        <v>341</v>
      </c>
      <c r="J31" s="27">
        <v>281</v>
      </c>
    </row>
    <row r="32" spans="1:10" ht="13.5">
      <c r="A32" s="70">
        <v>14</v>
      </c>
      <c r="B32" s="71"/>
      <c r="C32" s="27">
        <f>D32+E32</f>
        <v>457</v>
      </c>
      <c r="D32" s="27">
        <v>252</v>
      </c>
      <c r="E32" s="40">
        <v>205</v>
      </c>
      <c r="F32" s="72">
        <v>39</v>
      </c>
      <c r="G32" s="71"/>
      <c r="H32" s="27">
        <f>I32+J32</f>
        <v>629</v>
      </c>
      <c r="I32" s="27">
        <v>334</v>
      </c>
      <c r="J32" s="27">
        <v>295</v>
      </c>
    </row>
    <row r="33" spans="1:10" ht="13.5">
      <c r="A33" s="32"/>
      <c r="B33" s="39"/>
      <c r="C33" s="25"/>
      <c r="D33" s="25"/>
      <c r="E33" s="26"/>
      <c r="F33" s="23"/>
      <c r="G33" s="39"/>
      <c r="H33" s="25"/>
      <c r="I33" s="25"/>
      <c r="J33" s="25"/>
    </row>
    <row r="34" spans="1:10" ht="13.5">
      <c r="A34" s="73" t="s">
        <v>88</v>
      </c>
      <c r="B34" s="83"/>
      <c r="C34" s="28">
        <f>SUM(C36:C40)</f>
        <v>2447</v>
      </c>
      <c r="D34" s="28">
        <f>SUM(D36:D40)</f>
        <v>1199</v>
      </c>
      <c r="E34" s="28">
        <f>SUM(E36:E40)</f>
        <v>1248</v>
      </c>
      <c r="F34" s="82" t="s">
        <v>87</v>
      </c>
      <c r="G34" s="83"/>
      <c r="H34" s="28">
        <f>SUM(H36:H40)</f>
        <v>3163</v>
      </c>
      <c r="I34" s="28">
        <f>SUM(I36:I40)</f>
        <v>1645</v>
      </c>
      <c r="J34" s="28">
        <f>SUM(J36:J40)</f>
        <v>1518</v>
      </c>
    </row>
    <row r="35" spans="1:10" ht="13.5">
      <c r="A35" s="32"/>
      <c r="B35" s="39"/>
      <c r="C35" s="25"/>
      <c r="D35" s="25"/>
      <c r="E35" s="26"/>
      <c r="F35" s="23"/>
      <c r="G35" s="39"/>
      <c r="H35" s="25"/>
      <c r="I35" s="25"/>
      <c r="J35" s="25"/>
    </row>
    <row r="36" spans="1:10" ht="13.5">
      <c r="A36" s="70">
        <v>15</v>
      </c>
      <c r="B36" s="71"/>
      <c r="C36" s="27">
        <f>D36+E36</f>
        <v>448</v>
      </c>
      <c r="D36" s="27">
        <v>217</v>
      </c>
      <c r="E36" s="40">
        <v>231</v>
      </c>
      <c r="F36" s="72">
        <v>40</v>
      </c>
      <c r="G36" s="71"/>
      <c r="H36" s="27">
        <f>I36+J36</f>
        <v>724</v>
      </c>
      <c r="I36" s="27">
        <v>358</v>
      </c>
      <c r="J36" s="27">
        <v>366</v>
      </c>
    </row>
    <row r="37" spans="1:10" ht="13.5">
      <c r="A37" s="70">
        <v>16</v>
      </c>
      <c r="B37" s="71"/>
      <c r="C37" s="27">
        <f>D37+E37</f>
        <v>477</v>
      </c>
      <c r="D37" s="27">
        <v>244</v>
      </c>
      <c r="E37" s="40">
        <v>233</v>
      </c>
      <c r="F37" s="72">
        <v>41</v>
      </c>
      <c r="G37" s="71"/>
      <c r="H37" s="27">
        <f>I37+J37</f>
        <v>620</v>
      </c>
      <c r="I37" s="27">
        <v>341</v>
      </c>
      <c r="J37" s="27">
        <v>279</v>
      </c>
    </row>
    <row r="38" spans="1:10" ht="13.5">
      <c r="A38" s="70">
        <v>17</v>
      </c>
      <c r="B38" s="71"/>
      <c r="C38" s="27">
        <f>D38+E38</f>
        <v>483</v>
      </c>
      <c r="D38" s="27">
        <v>239</v>
      </c>
      <c r="E38" s="40">
        <v>244</v>
      </c>
      <c r="F38" s="72">
        <v>42</v>
      </c>
      <c r="G38" s="71"/>
      <c r="H38" s="27">
        <f>I38+J38</f>
        <v>606</v>
      </c>
      <c r="I38" s="27">
        <v>305</v>
      </c>
      <c r="J38" s="27">
        <v>301</v>
      </c>
    </row>
    <row r="39" spans="1:10" ht="13.5">
      <c r="A39" s="70">
        <v>18</v>
      </c>
      <c r="B39" s="71"/>
      <c r="C39" s="27">
        <f>D39+E39</f>
        <v>496</v>
      </c>
      <c r="D39" s="27">
        <v>246</v>
      </c>
      <c r="E39" s="40">
        <v>250</v>
      </c>
      <c r="F39" s="72">
        <v>43</v>
      </c>
      <c r="G39" s="71"/>
      <c r="H39" s="27">
        <f>I39+J39</f>
        <v>616</v>
      </c>
      <c r="I39" s="27">
        <v>314</v>
      </c>
      <c r="J39" s="27">
        <v>302</v>
      </c>
    </row>
    <row r="40" spans="1:10" ht="13.5">
      <c r="A40" s="70">
        <v>19</v>
      </c>
      <c r="B40" s="71"/>
      <c r="C40" s="27">
        <f>D40+E40</f>
        <v>543</v>
      </c>
      <c r="D40" s="27">
        <v>253</v>
      </c>
      <c r="E40" s="40">
        <v>290</v>
      </c>
      <c r="F40" s="72">
        <v>44</v>
      </c>
      <c r="G40" s="71"/>
      <c r="H40" s="27">
        <f>I40+J40</f>
        <v>597</v>
      </c>
      <c r="I40" s="27">
        <v>327</v>
      </c>
      <c r="J40" s="27">
        <v>270</v>
      </c>
    </row>
    <row r="41" spans="1:10" ht="13.5">
      <c r="A41" s="32"/>
      <c r="B41" s="39"/>
      <c r="C41" s="25"/>
      <c r="D41" s="25"/>
      <c r="E41" s="26"/>
      <c r="F41" s="23"/>
      <c r="G41" s="39"/>
      <c r="H41" s="25"/>
      <c r="I41" s="25"/>
      <c r="J41" s="25"/>
    </row>
    <row r="42" spans="1:10" ht="13.5">
      <c r="A42" s="73" t="s">
        <v>39</v>
      </c>
      <c r="B42" s="83"/>
      <c r="C42" s="28">
        <f>SUM(C44:C48)</f>
        <v>3021</v>
      </c>
      <c r="D42" s="28">
        <f>SUM(D44:D48)</f>
        <v>1537</v>
      </c>
      <c r="E42" s="28">
        <f>SUM(E44:E48)</f>
        <v>1484</v>
      </c>
      <c r="F42" s="82" t="s">
        <v>89</v>
      </c>
      <c r="G42" s="83"/>
      <c r="H42" s="28">
        <f>SUM(H44:H48)</f>
        <v>2841</v>
      </c>
      <c r="I42" s="28">
        <f>SUM(I44:I48)</f>
        <v>1446</v>
      </c>
      <c r="J42" s="28">
        <f>SUM(J44:J48)</f>
        <v>1395</v>
      </c>
    </row>
    <row r="43" spans="1:10" ht="13.5">
      <c r="A43" s="32"/>
      <c r="B43" s="39"/>
      <c r="C43" s="25"/>
      <c r="D43" s="25"/>
      <c r="E43" s="26"/>
      <c r="F43" s="23"/>
      <c r="G43" s="39"/>
      <c r="H43" s="25"/>
      <c r="I43" s="25"/>
      <c r="J43" s="25"/>
    </row>
    <row r="44" spans="1:10" ht="13.5">
      <c r="A44" s="70">
        <v>20</v>
      </c>
      <c r="B44" s="71"/>
      <c r="C44" s="27">
        <f>D44+E44</f>
        <v>565</v>
      </c>
      <c r="D44" s="27">
        <v>281</v>
      </c>
      <c r="E44" s="40">
        <v>284</v>
      </c>
      <c r="F44" s="72">
        <v>45</v>
      </c>
      <c r="G44" s="71"/>
      <c r="H44" s="27">
        <f>I44+J44</f>
        <v>562</v>
      </c>
      <c r="I44" s="27">
        <v>284</v>
      </c>
      <c r="J44" s="27">
        <v>278</v>
      </c>
    </row>
    <row r="45" spans="1:10" ht="13.5">
      <c r="A45" s="70">
        <v>21</v>
      </c>
      <c r="B45" s="71"/>
      <c r="C45" s="27">
        <f>D45+E45</f>
        <v>612</v>
      </c>
      <c r="D45" s="27">
        <v>307</v>
      </c>
      <c r="E45" s="40">
        <v>305</v>
      </c>
      <c r="F45" s="72">
        <v>46</v>
      </c>
      <c r="G45" s="71"/>
      <c r="H45" s="27">
        <f>I45+J45</f>
        <v>546</v>
      </c>
      <c r="I45" s="27">
        <v>286</v>
      </c>
      <c r="J45" s="27">
        <v>260</v>
      </c>
    </row>
    <row r="46" spans="1:10" ht="13.5">
      <c r="A46" s="70">
        <v>22</v>
      </c>
      <c r="B46" s="71"/>
      <c r="C46" s="27">
        <f>D46+E46</f>
        <v>607</v>
      </c>
      <c r="D46" s="57">
        <v>311</v>
      </c>
      <c r="E46" s="40">
        <v>296</v>
      </c>
      <c r="F46" s="72">
        <v>47</v>
      </c>
      <c r="G46" s="71"/>
      <c r="H46" s="27">
        <f>I46+J46</f>
        <v>569</v>
      </c>
      <c r="I46" s="27">
        <v>293</v>
      </c>
      <c r="J46" s="27">
        <v>276</v>
      </c>
    </row>
    <row r="47" spans="1:10" ht="13.5">
      <c r="A47" s="70">
        <v>23</v>
      </c>
      <c r="B47" s="71"/>
      <c r="C47" s="27">
        <f>D47+E47</f>
        <v>602</v>
      </c>
      <c r="D47" s="27">
        <v>282</v>
      </c>
      <c r="E47" s="27">
        <v>320</v>
      </c>
      <c r="F47" s="72">
        <v>48</v>
      </c>
      <c r="G47" s="71"/>
      <c r="H47" s="27">
        <f>I47+J47</f>
        <v>586</v>
      </c>
      <c r="I47" s="27">
        <v>302</v>
      </c>
      <c r="J47" s="27">
        <v>284</v>
      </c>
    </row>
    <row r="48" spans="1:10" ht="13.5">
      <c r="A48" s="70">
        <v>24</v>
      </c>
      <c r="B48" s="71"/>
      <c r="C48" s="27">
        <f>D48+E48</f>
        <v>635</v>
      </c>
      <c r="D48" s="57">
        <v>356</v>
      </c>
      <c r="E48" s="40">
        <v>279</v>
      </c>
      <c r="F48" s="72">
        <v>49</v>
      </c>
      <c r="G48" s="71"/>
      <c r="H48" s="27">
        <f>I48+J48</f>
        <v>578</v>
      </c>
      <c r="I48" s="27">
        <v>281</v>
      </c>
      <c r="J48" s="27">
        <v>297</v>
      </c>
    </row>
    <row r="49" spans="1:10" ht="13.5">
      <c r="A49" s="33"/>
      <c r="B49" s="61"/>
      <c r="C49" s="62"/>
      <c r="D49" s="63"/>
      <c r="E49" s="64"/>
      <c r="F49" s="35"/>
      <c r="G49" s="61"/>
      <c r="H49" s="63"/>
      <c r="I49" s="63"/>
      <c r="J49" s="63"/>
    </row>
    <row r="56" spans="5:6" ht="13.5">
      <c r="E56" s="81"/>
      <c r="F56" s="81"/>
    </row>
    <row r="57" spans="5:6" ht="13.5">
      <c r="E57" s="46"/>
      <c r="F57" s="46"/>
    </row>
    <row r="58" spans="5:6" ht="13.5">
      <c r="E58" s="46"/>
      <c r="F58" s="46"/>
    </row>
    <row r="61" spans="5:6" ht="13.5">
      <c r="E61" s="81"/>
      <c r="F61" s="81"/>
    </row>
    <row r="62" spans="5:6" ht="13.5">
      <c r="E62" s="81">
        <v>17</v>
      </c>
      <c r="F62" s="81"/>
    </row>
    <row r="63" spans="5:6" ht="13.5">
      <c r="E63" s="46"/>
      <c r="F63" s="46"/>
    </row>
    <row r="64" spans="2:7" ht="17.25">
      <c r="B64" s="6" t="s">
        <v>8</v>
      </c>
      <c r="C64" s="84" t="s">
        <v>149</v>
      </c>
      <c r="D64" s="84"/>
      <c r="E64" s="84"/>
      <c r="F64" s="84"/>
      <c r="G64" s="84"/>
    </row>
    <row r="66" spans="1:10" ht="17.25">
      <c r="A66" s="6" t="s">
        <v>17</v>
      </c>
      <c r="B66" s="6"/>
      <c r="C66" s="6"/>
      <c r="F66" s="85" t="s">
        <v>152</v>
      </c>
      <c r="G66" s="85"/>
      <c r="H66" s="85"/>
      <c r="I66" s="85"/>
      <c r="J66" s="85"/>
    </row>
    <row r="67" ht="13.5">
      <c r="C67" s="5"/>
    </row>
    <row r="68" spans="1:10" ht="13.5">
      <c r="A68" s="79" t="s">
        <v>13</v>
      </c>
      <c r="B68" s="87"/>
      <c r="C68" s="68" t="s">
        <v>1</v>
      </c>
      <c r="D68" s="68" t="s">
        <v>4</v>
      </c>
      <c r="E68" s="68" t="s">
        <v>5</v>
      </c>
      <c r="F68" s="86" t="s">
        <v>13</v>
      </c>
      <c r="G68" s="87"/>
      <c r="H68" s="68" t="s">
        <v>1</v>
      </c>
      <c r="I68" s="68" t="s">
        <v>4</v>
      </c>
      <c r="J68" s="86" t="s">
        <v>5</v>
      </c>
    </row>
    <row r="69" spans="1:10" ht="13.5">
      <c r="A69" s="80"/>
      <c r="B69" s="67"/>
      <c r="C69" s="69"/>
      <c r="D69" s="69"/>
      <c r="E69" s="69"/>
      <c r="F69" s="66"/>
      <c r="G69" s="67"/>
      <c r="H69" s="69"/>
      <c r="I69" s="69"/>
      <c r="J69" s="66"/>
    </row>
    <row r="70" spans="1:10" ht="13.5">
      <c r="A70" s="10"/>
      <c r="B70" s="4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3" t="s">
        <v>90</v>
      </c>
      <c r="B71" s="83"/>
      <c r="C71" s="28">
        <f>SUM(C73:C77)</f>
        <v>3743</v>
      </c>
      <c r="D71" s="28">
        <f>SUM(D73:D77)</f>
        <v>1990</v>
      </c>
      <c r="E71" s="28">
        <f>SUM(E73:E77)</f>
        <v>1753</v>
      </c>
      <c r="F71" s="82" t="s">
        <v>91</v>
      </c>
      <c r="G71" s="83"/>
      <c r="H71" s="28">
        <f>SUM(H73:H77)</f>
        <v>2518</v>
      </c>
      <c r="I71" s="28">
        <f>SUM(I73:I77)</f>
        <v>1079</v>
      </c>
      <c r="J71" s="28">
        <f>SUM(J73:J77)</f>
        <v>1439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0">
        <v>50</v>
      </c>
      <c r="B73" s="71"/>
      <c r="C73" s="27">
        <f>D73+E73</f>
        <v>617</v>
      </c>
      <c r="D73" s="27">
        <v>322</v>
      </c>
      <c r="E73" s="40">
        <v>295</v>
      </c>
      <c r="F73" s="72">
        <v>75</v>
      </c>
      <c r="G73" s="71"/>
      <c r="H73" s="27">
        <f>I73+J73</f>
        <v>615</v>
      </c>
      <c r="I73" s="27">
        <v>273</v>
      </c>
      <c r="J73" s="27">
        <v>342</v>
      </c>
    </row>
    <row r="74" spans="1:10" ht="13.5">
      <c r="A74" s="70">
        <v>51</v>
      </c>
      <c r="B74" s="71"/>
      <c r="C74" s="27">
        <f>D74+E74</f>
        <v>686</v>
      </c>
      <c r="D74" s="27">
        <v>381</v>
      </c>
      <c r="E74" s="40">
        <v>305</v>
      </c>
      <c r="F74" s="72">
        <v>76</v>
      </c>
      <c r="G74" s="71"/>
      <c r="H74" s="27">
        <f>I74+J74</f>
        <v>564</v>
      </c>
      <c r="I74" s="27">
        <v>257</v>
      </c>
      <c r="J74" s="27">
        <v>307</v>
      </c>
    </row>
    <row r="75" spans="1:10" ht="13.5">
      <c r="A75" s="70">
        <v>52</v>
      </c>
      <c r="B75" s="71"/>
      <c r="C75" s="27">
        <f>D75+E75</f>
        <v>701</v>
      </c>
      <c r="D75" s="27">
        <v>377</v>
      </c>
      <c r="E75" s="40">
        <v>324</v>
      </c>
      <c r="F75" s="72">
        <v>77</v>
      </c>
      <c r="G75" s="71"/>
      <c r="H75" s="27">
        <f>I75+J75</f>
        <v>451</v>
      </c>
      <c r="I75" s="27">
        <v>181</v>
      </c>
      <c r="J75" s="27">
        <v>270</v>
      </c>
    </row>
    <row r="76" spans="1:10" ht="13.5">
      <c r="A76" s="70">
        <v>53</v>
      </c>
      <c r="B76" s="71"/>
      <c r="C76" s="27">
        <f>D76+E76</f>
        <v>825</v>
      </c>
      <c r="D76" s="27">
        <v>429</v>
      </c>
      <c r="E76" s="40">
        <v>396</v>
      </c>
      <c r="F76" s="72">
        <v>78</v>
      </c>
      <c r="G76" s="71"/>
      <c r="H76" s="27">
        <f>I76+J76</f>
        <v>460</v>
      </c>
      <c r="I76" s="27">
        <v>193</v>
      </c>
      <c r="J76" s="27">
        <v>267</v>
      </c>
    </row>
    <row r="77" spans="1:10" ht="13.5">
      <c r="A77" s="70">
        <v>54</v>
      </c>
      <c r="B77" s="71"/>
      <c r="C77" s="27">
        <f>D77+E77</f>
        <v>914</v>
      </c>
      <c r="D77" s="27">
        <v>481</v>
      </c>
      <c r="E77" s="40">
        <v>433</v>
      </c>
      <c r="F77" s="72">
        <v>79</v>
      </c>
      <c r="G77" s="71"/>
      <c r="H77" s="27">
        <f>I77+J77</f>
        <v>428</v>
      </c>
      <c r="I77" s="27">
        <v>175</v>
      </c>
      <c r="J77" s="27">
        <v>253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3" t="s">
        <v>93</v>
      </c>
      <c r="B79" s="83"/>
      <c r="C79" s="28">
        <f>SUM(C81:C85)</f>
        <v>4692</v>
      </c>
      <c r="D79" s="28">
        <f>SUM(D81:D85)</f>
        <v>2345</v>
      </c>
      <c r="E79" s="28">
        <f>SUM(E81:E85)</f>
        <v>2347</v>
      </c>
      <c r="F79" s="82" t="s">
        <v>92</v>
      </c>
      <c r="G79" s="83"/>
      <c r="H79" s="28">
        <f>SUM(H81:H85)</f>
        <v>1571</v>
      </c>
      <c r="I79" s="28">
        <f>SUM(I81:I85)</f>
        <v>511</v>
      </c>
      <c r="J79" s="28">
        <f>SUM(J81:J85)</f>
        <v>1060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0">
        <v>55</v>
      </c>
      <c r="B81" s="71"/>
      <c r="C81" s="27">
        <f>D81+E81</f>
        <v>1015</v>
      </c>
      <c r="D81" s="27">
        <v>507</v>
      </c>
      <c r="E81" s="40">
        <v>508</v>
      </c>
      <c r="F81" s="72">
        <v>80</v>
      </c>
      <c r="G81" s="71"/>
      <c r="H81" s="27">
        <f>I81+J81</f>
        <v>369</v>
      </c>
      <c r="I81" s="27">
        <v>120</v>
      </c>
      <c r="J81" s="27">
        <v>249</v>
      </c>
    </row>
    <row r="82" spans="1:10" ht="13.5">
      <c r="A82" s="70">
        <v>56</v>
      </c>
      <c r="B82" s="71"/>
      <c r="C82" s="27">
        <f>D82+E82</f>
        <v>1121</v>
      </c>
      <c r="D82" s="27">
        <v>579</v>
      </c>
      <c r="E82" s="40">
        <v>542</v>
      </c>
      <c r="F82" s="72">
        <v>81</v>
      </c>
      <c r="G82" s="71"/>
      <c r="H82" s="27">
        <f>I82+J82</f>
        <v>319</v>
      </c>
      <c r="I82" s="27">
        <v>118</v>
      </c>
      <c r="J82" s="27">
        <v>201</v>
      </c>
    </row>
    <row r="83" spans="1:10" ht="13.5">
      <c r="A83" s="70">
        <v>57</v>
      </c>
      <c r="B83" s="71"/>
      <c r="C83" s="27">
        <f>D83+E83</f>
        <v>1079</v>
      </c>
      <c r="D83" s="27">
        <v>526</v>
      </c>
      <c r="E83" s="40">
        <v>553</v>
      </c>
      <c r="F83" s="72">
        <v>82</v>
      </c>
      <c r="G83" s="71"/>
      <c r="H83" s="27">
        <f>I83+J83</f>
        <v>325</v>
      </c>
      <c r="I83" s="27">
        <v>99</v>
      </c>
      <c r="J83" s="27">
        <v>226</v>
      </c>
    </row>
    <row r="84" spans="1:10" ht="13.5">
      <c r="A84" s="70">
        <v>58</v>
      </c>
      <c r="B84" s="71"/>
      <c r="C84" s="27">
        <f>D84+E84</f>
        <v>849</v>
      </c>
      <c r="D84" s="27">
        <v>433</v>
      </c>
      <c r="E84" s="40">
        <v>416</v>
      </c>
      <c r="F84" s="72">
        <v>83</v>
      </c>
      <c r="G84" s="71"/>
      <c r="H84" s="27">
        <f>I84+J84</f>
        <v>297</v>
      </c>
      <c r="I84" s="27">
        <v>88</v>
      </c>
      <c r="J84" s="27">
        <v>209</v>
      </c>
    </row>
    <row r="85" spans="1:10" ht="13.5">
      <c r="A85" s="70">
        <v>59</v>
      </c>
      <c r="B85" s="71"/>
      <c r="C85" s="27">
        <f>D85+E85</f>
        <v>628</v>
      </c>
      <c r="D85" s="27">
        <v>300</v>
      </c>
      <c r="E85" s="40">
        <v>328</v>
      </c>
      <c r="F85" s="72">
        <v>84</v>
      </c>
      <c r="G85" s="71"/>
      <c r="H85" s="27">
        <f>I85+J85</f>
        <v>261</v>
      </c>
      <c r="I85" s="27">
        <v>86</v>
      </c>
      <c r="J85" s="27">
        <v>175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3" t="s">
        <v>94</v>
      </c>
      <c r="B87" s="83"/>
      <c r="C87" s="28">
        <f>SUM(C89:C93)</f>
        <v>4640</v>
      </c>
      <c r="D87" s="28">
        <f>SUM(D89:D93)</f>
        <v>2359</v>
      </c>
      <c r="E87" s="28">
        <f>SUM(E89:E93)</f>
        <v>2281</v>
      </c>
      <c r="F87" s="82" t="s">
        <v>46</v>
      </c>
      <c r="G87" s="83"/>
      <c r="H87" s="28">
        <f>I87+J87</f>
        <v>1271</v>
      </c>
      <c r="I87" s="28">
        <v>345</v>
      </c>
      <c r="J87" s="28">
        <v>926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0">
        <v>60</v>
      </c>
      <c r="B89" s="71"/>
      <c r="C89" s="27">
        <f>D89+E89</f>
        <v>847</v>
      </c>
      <c r="D89" s="27">
        <v>418</v>
      </c>
      <c r="E89" s="40">
        <v>429</v>
      </c>
      <c r="F89" s="23"/>
      <c r="G89" s="24"/>
      <c r="H89" s="25"/>
      <c r="I89" s="25"/>
      <c r="J89" s="25"/>
    </row>
    <row r="90" spans="1:10" ht="13.5">
      <c r="A90" s="70">
        <v>61</v>
      </c>
      <c r="B90" s="71"/>
      <c r="C90" s="27">
        <f>D90+E90</f>
        <v>933</v>
      </c>
      <c r="D90" s="27">
        <v>482</v>
      </c>
      <c r="E90" s="40">
        <v>451</v>
      </c>
      <c r="F90" s="23"/>
      <c r="G90" s="24"/>
      <c r="H90" s="25"/>
      <c r="I90" s="25"/>
      <c r="J90" s="25"/>
    </row>
    <row r="91" spans="1:10" ht="13.5">
      <c r="A91" s="70">
        <v>62</v>
      </c>
      <c r="B91" s="71"/>
      <c r="C91" s="27">
        <f>D91+E91</f>
        <v>893</v>
      </c>
      <c r="D91" s="27">
        <v>465</v>
      </c>
      <c r="E91" s="40">
        <v>428</v>
      </c>
      <c r="F91" s="23"/>
      <c r="G91" s="24"/>
      <c r="H91" s="25"/>
      <c r="I91" s="25"/>
      <c r="J91" s="25"/>
    </row>
    <row r="92" spans="1:10" ht="13.5">
      <c r="A92" s="70">
        <v>63</v>
      </c>
      <c r="B92" s="71"/>
      <c r="C92" s="27">
        <f>D92+E92</f>
        <v>1036</v>
      </c>
      <c r="D92" s="27">
        <v>522</v>
      </c>
      <c r="E92" s="40">
        <v>514</v>
      </c>
      <c r="F92" s="23"/>
      <c r="G92" s="24"/>
      <c r="H92" s="25"/>
      <c r="I92" s="25"/>
      <c r="J92" s="25"/>
    </row>
    <row r="93" spans="1:10" ht="13.5">
      <c r="A93" s="70">
        <v>64</v>
      </c>
      <c r="B93" s="71"/>
      <c r="C93" s="27">
        <f>D93+E93</f>
        <v>931</v>
      </c>
      <c r="D93" s="27">
        <v>472</v>
      </c>
      <c r="E93" s="40">
        <v>459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3" t="s">
        <v>95</v>
      </c>
      <c r="B95" s="83"/>
      <c r="C95" s="28">
        <f>SUM(C97:C101)</f>
        <v>4203</v>
      </c>
      <c r="D95" s="28">
        <f>SUM(D97:D101)</f>
        <v>2034</v>
      </c>
      <c r="E95" s="28">
        <f>SUM(E97:E101)</f>
        <v>2169</v>
      </c>
      <c r="F95" s="82" t="s">
        <v>29</v>
      </c>
      <c r="G95" s="83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0">
        <v>65</v>
      </c>
      <c r="B97" s="71"/>
      <c r="C97" s="27">
        <f>D97+E97</f>
        <v>862</v>
      </c>
      <c r="D97" s="27">
        <v>416</v>
      </c>
      <c r="E97" s="40">
        <v>446</v>
      </c>
      <c r="F97" s="82" t="s">
        <v>98</v>
      </c>
      <c r="G97" s="83"/>
      <c r="H97" s="28">
        <f>C10+C18+C26</f>
        <v>6891</v>
      </c>
      <c r="I97" s="28">
        <f>D10+D18+D26</f>
        <v>3570</v>
      </c>
      <c r="J97" s="28">
        <f>E10+E18+E26</f>
        <v>3321</v>
      </c>
    </row>
    <row r="98" spans="1:10" ht="13.5">
      <c r="A98" s="70">
        <v>66</v>
      </c>
      <c r="B98" s="71"/>
      <c r="C98" s="27">
        <f>D98+E98</f>
        <v>764</v>
      </c>
      <c r="D98" s="27">
        <v>379</v>
      </c>
      <c r="E98" s="40">
        <v>385</v>
      </c>
      <c r="F98" s="49"/>
      <c r="G98" s="48"/>
      <c r="H98" s="28"/>
      <c r="I98" s="28"/>
      <c r="J98" s="28"/>
    </row>
    <row r="99" spans="1:10" ht="13.5">
      <c r="A99" s="70">
        <v>67</v>
      </c>
      <c r="B99" s="71"/>
      <c r="C99" s="27">
        <f>D99+E99</f>
        <v>856</v>
      </c>
      <c r="D99" s="27">
        <v>443</v>
      </c>
      <c r="E99" s="40">
        <v>413</v>
      </c>
      <c r="F99" s="82" t="s">
        <v>96</v>
      </c>
      <c r="G99" s="83"/>
      <c r="H99" s="28">
        <f>C34+C42+H10+H18+H26+H34+H42+C71+C79+C87</f>
        <v>36458</v>
      </c>
      <c r="I99" s="28">
        <f>D34+D42+I10+I18+I26+I34+I42+D71+D79+D87</f>
        <v>18832</v>
      </c>
      <c r="J99" s="28">
        <f>E34+E42+J10+J18+J26+J34+J42+E71+E79+E87</f>
        <v>17626</v>
      </c>
    </row>
    <row r="100" spans="1:10" ht="13.5">
      <c r="A100" s="70">
        <v>68</v>
      </c>
      <c r="B100" s="71"/>
      <c r="C100" s="27">
        <f>D100+E100</f>
        <v>843</v>
      </c>
      <c r="D100" s="27">
        <v>400</v>
      </c>
      <c r="E100" s="40">
        <v>443</v>
      </c>
      <c r="F100" s="49"/>
      <c r="G100" s="48"/>
      <c r="H100" s="28"/>
      <c r="I100" s="28"/>
      <c r="J100" s="28"/>
    </row>
    <row r="101" spans="1:10" ht="13.5">
      <c r="A101" s="70">
        <v>69</v>
      </c>
      <c r="B101" s="71"/>
      <c r="C101" s="27">
        <f>D101+E101</f>
        <v>878</v>
      </c>
      <c r="D101" s="27">
        <v>396</v>
      </c>
      <c r="E101" s="40">
        <v>482</v>
      </c>
      <c r="F101" s="82" t="s">
        <v>50</v>
      </c>
      <c r="G101" s="83"/>
      <c r="H101" s="28">
        <f>C95+C103+H71+H79+H87</f>
        <v>13110</v>
      </c>
      <c r="I101" s="28">
        <f>D95+D103+I71+I79+I87</f>
        <v>5627</v>
      </c>
      <c r="J101" s="28">
        <f>E95+E103+J71+J79+J87</f>
        <v>7483</v>
      </c>
    </row>
    <row r="102" spans="1:10" ht="13.5">
      <c r="A102" s="32"/>
      <c r="B102" s="24"/>
      <c r="C102" s="25"/>
      <c r="D102" s="25"/>
      <c r="E102" s="26"/>
      <c r="F102" s="49"/>
      <c r="G102" s="48"/>
      <c r="H102" s="28"/>
      <c r="I102" s="28"/>
      <c r="J102" s="28"/>
    </row>
    <row r="103" spans="1:10" ht="13.5">
      <c r="A103" s="73" t="s">
        <v>97</v>
      </c>
      <c r="B103" s="83"/>
      <c r="C103" s="28">
        <f>SUM(C105:C109)</f>
        <v>3547</v>
      </c>
      <c r="D103" s="28">
        <f>SUM(D105:D109)</f>
        <v>1658</v>
      </c>
      <c r="E103" s="28">
        <f>SUM(E105:E109)</f>
        <v>1889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0">
        <v>70</v>
      </c>
      <c r="B105" s="71"/>
      <c r="C105" s="27">
        <f>D105+E105</f>
        <v>784</v>
      </c>
      <c r="D105" s="27">
        <v>379</v>
      </c>
      <c r="E105" s="40">
        <v>405</v>
      </c>
      <c r="F105" s="41"/>
      <c r="G105" s="39"/>
      <c r="H105" s="25"/>
      <c r="I105" s="25"/>
      <c r="J105" s="25"/>
    </row>
    <row r="106" spans="1:10" ht="13.5">
      <c r="A106" s="70">
        <v>71</v>
      </c>
      <c r="B106" s="71"/>
      <c r="C106" s="27">
        <f>D106+E106</f>
        <v>702</v>
      </c>
      <c r="D106" s="27">
        <v>329</v>
      </c>
      <c r="E106" s="40">
        <v>373</v>
      </c>
      <c r="F106" s="41"/>
      <c r="G106" s="39"/>
      <c r="H106" s="25"/>
      <c r="I106" s="25"/>
      <c r="J106" s="25"/>
    </row>
    <row r="107" spans="1:10" ht="13.5">
      <c r="A107" s="70">
        <v>72</v>
      </c>
      <c r="B107" s="71"/>
      <c r="C107" s="27">
        <f>D107+E107</f>
        <v>753</v>
      </c>
      <c r="D107" s="27">
        <v>335</v>
      </c>
      <c r="E107" s="40">
        <v>418</v>
      </c>
      <c r="F107" s="41"/>
      <c r="G107" s="39"/>
      <c r="H107" s="25"/>
      <c r="I107" s="25"/>
      <c r="J107" s="25"/>
    </row>
    <row r="108" spans="1:10" ht="13.5">
      <c r="A108" s="70">
        <v>73</v>
      </c>
      <c r="B108" s="71"/>
      <c r="C108" s="27">
        <f>D108+E108</f>
        <v>673</v>
      </c>
      <c r="D108" s="57">
        <v>315</v>
      </c>
      <c r="E108" s="40">
        <v>358</v>
      </c>
      <c r="F108" s="38"/>
      <c r="G108" s="39"/>
      <c r="H108" s="25"/>
      <c r="I108" s="25"/>
      <c r="J108" s="25"/>
    </row>
    <row r="109" spans="1:10" ht="13.5">
      <c r="A109" s="70">
        <v>74</v>
      </c>
      <c r="B109" s="71"/>
      <c r="C109" s="27">
        <f>D109+E109</f>
        <v>635</v>
      </c>
      <c r="D109" s="27">
        <v>300</v>
      </c>
      <c r="E109" s="27">
        <v>335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41"/>
      <c r="G110" s="39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44"/>
      <c r="G111" s="45"/>
      <c r="H111" s="30"/>
      <c r="I111" s="30"/>
      <c r="J111" s="30"/>
    </row>
    <row r="118" spans="5:6" ht="13.5">
      <c r="E118" s="81"/>
      <c r="F118" s="81"/>
    </row>
    <row r="124" spans="5:6" ht="13.5">
      <c r="E124" s="81">
        <v>18</v>
      </c>
      <c r="F124" s="81"/>
    </row>
  </sheetData>
  <mergeCells count="133">
    <mergeCell ref="E124:F124"/>
    <mergeCell ref="E61:F61"/>
    <mergeCell ref="I6:I7"/>
    <mergeCell ref="J6:J7"/>
    <mergeCell ref="E56:F56"/>
    <mergeCell ref="E118:F118"/>
    <mergeCell ref="F4:J4"/>
    <mergeCell ref="F66:J66"/>
    <mergeCell ref="H68:H69"/>
    <mergeCell ref="I68:I69"/>
    <mergeCell ref="J68:J69"/>
    <mergeCell ref="H6:H7"/>
    <mergeCell ref="E62:F62"/>
    <mergeCell ref="A106:B106"/>
    <mergeCell ref="A107:B107"/>
    <mergeCell ref="A108:B108"/>
    <mergeCell ref="A109:B109"/>
    <mergeCell ref="A101:B101"/>
    <mergeCell ref="F101:G101"/>
    <mergeCell ref="A103:B103"/>
    <mergeCell ref="A105:B105"/>
    <mergeCell ref="A98:B98"/>
    <mergeCell ref="A99:B99"/>
    <mergeCell ref="F99:G99"/>
    <mergeCell ref="A100:B100"/>
    <mergeCell ref="A93:B93"/>
    <mergeCell ref="A95:B95"/>
    <mergeCell ref="F95:G95"/>
    <mergeCell ref="A97:B97"/>
    <mergeCell ref="F97:G97"/>
    <mergeCell ref="A89:B89"/>
    <mergeCell ref="A90:B90"/>
    <mergeCell ref="A91:B91"/>
    <mergeCell ref="A92:B92"/>
    <mergeCell ref="A85:B85"/>
    <mergeCell ref="F85:G85"/>
    <mergeCell ref="A87:B87"/>
    <mergeCell ref="F87:G87"/>
    <mergeCell ref="A83:B83"/>
    <mergeCell ref="F83:G83"/>
    <mergeCell ref="A84:B84"/>
    <mergeCell ref="F84:G84"/>
    <mergeCell ref="A81:B81"/>
    <mergeCell ref="F81:G81"/>
    <mergeCell ref="A82:B82"/>
    <mergeCell ref="F82:G82"/>
    <mergeCell ref="A77:B77"/>
    <mergeCell ref="F77:G77"/>
    <mergeCell ref="A79:B79"/>
    <mergeCell ref="F79:G79"/>
    <mergeCell ref="A75:B75"/>
    <mergeCell ref="F75:G75"/>
    <mergeCell ref="A76:B76"/>
    <mergeCell ref="F76:G76"/>
    <mergeCell ref="A73:B73"/>
    <mergeCell ref="F73:G73"/>
    <mergeCell ref="A74:B74"/>
    <mergeCell ref="F74:G74"/>
    <mergeCell ref="A48:B48"/>
    <mergeCell ref="F48:G48"/>
    <mergeCell ref="A71:B71"/>
    <mergeCell ref="F71:G71"/>
    <mergeCell ref="A68:B69"/>
    <mergeCell ref="C68:C69"/>
    <mergeCell ref="D68:D69"/>
    <mergeCell ref="E68:E69"/>
    <mergeCell ref="F68:G69"/>
    <mergeCell ref="A46:B46"/>
    <mergeCell ref="F46:G46"/>
    <mergeCell ref="A47:B47"/>
    <mergeCell ref="F47:G47"/>
    <mergeCell ref="A44:B44"/>
    <mergeCell ref="F44:G44"/>
    <mergeCell ref="A45:B45"/>
    <mergeCell ref="F45:G45"/>
    <mergeCell ref="A40:B40"/>
    <mergeCell ref="F40:G40"/>
    <mergeCell ref="A42:B42"/>
    <mergeCell ref="F42:G42"/>
    <mergeCell ref="A38:B38"/>
    <mergeCell ref="F38:G38"/>
    <mergeCell ref="A39:B39"/>
    <mergeCell ref="F39:G39"/>
    <mergeCell ref="A36:B36"/>
    <mergeCell ref="F36:G36"/>
    <mergeCell ref="A37:B37"/>
    <mergeCell ref="F37:G37"/>
    <mergeCell ref="A32:B32"/>
    <mergeCell ref="F32:G32"/>
    <mergeCell ref="A34:B34"/>
    <mergeCell ref="F34:G34"/>
    <mergeCell ref="A30:B30"/>
    <mergeCell ref="F30:G30"/>
    <mergeCell ref="A31:B31"/>
    <mergeCell ref="F31:G31"/>
    <mergeCell ref="A28:B28"/>
    <mergeCell ref="F28:G28"/>
    <mergeCell ref="A29:B29"/>
    <mergeCell ref="F29:G29"/>
    <mergeCell ref="A24:B24"/>
    <mergeCell ref="F24:G24"/>
    <mergeCell ref="A26:B26"/>
    <mergeCell ref="F26:G26"/>
    <mergeCell ref="A22:B22"/>
    <mergeCell ref="F22:G22"/>
    <mergeCell ref="A23:B23"/>
    <mergeCell ref="F23:G23"/>
    <mergeCell ref="A20:B20"/>
    <mergeCell ref="F20:G20"/>
    <mergeCell ref="A21:B21"/>
    <mergeCell ref="F21:G21"/>
    <mergeCell ref="A16:B16"/>
    <mergeCell ref="F16:G16"/>
    <mergeCell ref="A18:B18"/>
    <mergeCell ref="F18:G18"/>
    <mergeCell ref="A14:B14"/>
    <mergeCell ref="F14:G14"/>
    <mergeCell ref="A15:B15"/>
    <mergeCell ref="F15:G15"/>
    <mergeCell ref="A12:B12"/>
    <mergeCell ref="F12:G12"/>
    <mergeCell ref="A13:B13"/>
    <mergeCell ref="F13:G13"/>
    <mergeCell ref="C2:G2"/>
    <mergeCell ref="C64:G64"/>
    <mergeCell ref="A8:B8"/>
    <mergeCell ref="E6:E7"/>
    <mergeCell ref="F6:G7"/>
    <mergeCell ref="A6:B7"/>
    <mergeCell ref="C6:C7"/>
    <mergeCell ref="D6:D7"/>
    <mergeCell ref="A10:B10"/>
    <mergeCell ref="F10:G10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8</v>
      </c>
      <c r="C2" s="84" t="s">
        <v>149</v>
      </c>
      <c r="D2" s="84"/>
      <c r="E2" s="84"/>
      <c r="F2" s="84"/>
      <c r="G2" s="84"/>
    </row>
    <row r="4" spans="1:10" ht="17.25">
      <c r="A4" s="6" t="s">
        <v>19</v>
      </c>
      <c r="B4" s="6"/>
      <c r="F4" s="85" t="s">
        <v>152</v>
      </c>
      <c r="G4" s="85"/>
      <c r="H4" s="85"/>
      <c r="I4" s="85"/>
      <c r="J4" s="85"/>
    </row>
    <row r="5" ht="13.5">
      <c r="C5" s="5"/>
    </row>
    <row r="6" spans="1:10" ht="13.5">
      <c r="A6" s="79" t="s">
        <v>13</v>
      </c>
      <c r="B6" s="87"/>
      <c r="C6" s="68" t="s">
        <v>1</v>
      </c>
      <c r="D6" s="68" t="s">
        <v>4</v>
      </c>
      <c r="E6" s="68" t="s">
        <v>5</v>
      </c>
      <c r="F6" s="86" t="s">
        <v>13</v>
      </c>
      <c r="G6" s="87"/>
      <c r="H6" s="68" t="s">
        <v>1</v>
      </c>
      <c r="I6" s="68" t="s">
        <v>4</v>
      </c>
      <c r="J6" s="86" t="s">
        <v>5</v>
      </c>
    </row>
    <row r="7" spans="1:10" ht="13.5">
      <c r="A7" s="80"/>
      <c r="B7" s="67"/>
      <c r="C7" s="69"/>
      <c r="D7" s="69"/>
      <c r="E7" s="69"/>
      <c r="F7" s="66"/>
      <c r="G7" s="67"/>
      <c r="H7" s="69"/>
      <c r="I7" s="69"/>
      <c r="J7" s="66"/>
    </row>
    <row r="8" spans="1:10" ht="13.5">
      <c r="A8" s="74" t="s">
        <v>18</v>
      </c>
      <c r="B8" s="75"/>
      <c r="C8" s="55">
        <f>C10+C18+C26+C34+C42+H10+H18+H26+H34+H42+C71+C79+C87+C95+C103+H71+H79+H87</f>
        <v>108517</v>
      </c>
      <c r="D8" s="55">
        <f>D10+D18+D26+D34+D42+I10+I18+I26+I34+I42+D71+D79+D87+D95+D103+I71+I79+I87</f>
        <v>53186</v>
      </c>
      <c r="E8" s="55">
        <f>E10+E18+E26+E34+E42+J10+J18+J26+J34+J42+E71+E79+E87+E95+E103+J71+J79+J87</f>
        <v>55331</v>
      </c>
      <c r="F8" s="49"/>
      <c r="G8" s="48"/>
      <c r="H8" s="28"/>
      <c r="I8" s="28"/>
      <c r="J8" s="56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56"/>
    </row>
    <row r="10" spans="1:10" ht="13.5">
      <c r="A10" s="73" t="s">
        <v>31</v>
      </c>
      <c r="B10" s="83"/>
      <c r="C10" s="28">
        <f>SUM(C12:C16)</f>
        <v>4769</v>
      </c>
      <c r="D10" s="28">
        <f>SUM(D12:D16)</f>
        <v>2454</v>
      </c>
      <c r="E10" s="28">
        <f>SUM(E12:E16)</f>
        <v>2315</v>
      </c>
      <c r="F10" s="82" t="s">
        <v>99</v>
      </c>
      <c r="G10" s="83"/>
      <c r="H10" s="28">
        <f>SUM(H12:H16)</f>
        <v>8330</v>
      </c>
      <c r="I10" s="28">
        <f>SUM(I12:I16)</f>
        <v>4209</v>
      </c>
      <c r="J10" s="28">
        <f>SUM(J12:J16)</f>
        <v>4121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0">
        <v>0</v>
      </c>
      <c r="B12" s="71"/>
      <c r="C12" s="27">
        <f>D12+E12</f>
        <v>990</v>
      </c>
      <c r="D12" s="27">
        <v>512</v>
      </c>
      <c r="E12" s="40">
        <v>478</v>
      </c>
      <c r="F12" s="72">
        <v>25</v>
      </c>
      <c r="G12" s="71"/>
      <c r="H12" s="27">
        <f>I12+J12</f>
        <v>1524</v>
      </c>
      <c r="I12" s="27">
        <v>754</v>
      </c>
      <c r="J12" s="27">
        <v>770</v>
      </c>
    </row>
    <row r="13" spans="1:10" ht="13.5">
      <c r="A13" s="70">
        <v>1</v>
      </c>
      <c r="B13" s="71"/>
      <c r="C13" s="27">
        <f>D13+E13</f>
        <v>913</v>
      </c>
      <c r="D13" s="27">
        <v>450</v>
      </c>
      <c r="E13" s="40">
        <v>463</v>
      </c>
      <c r="F13" s="72">
        <v>26</v>
      </c>
      <c r="G13" s="71"/>
      <c r="H13" s="27">
        <f>I13+J13</f>
        <v>1514</v>
      </c>
      <c r="I13" s="27">
        <v>768</v>
      </c>
      <c r="J13" s="27">
        <v>746</v>
      </c>
    </row>
    <row r="14" spans="1:10" ht="13.5">
      <c r="A14" s="70">
        <v>2</v>
      </c>
      <c r="B14" s="71"/>
      <c r="C14" s="27">
        <f>D14+E14</f>
        <v>1000</v>
      </c>
      <c r="D14" s="27">
        <v>509</v>
      </c>
      <c r="E14" s="40">
        <v>491</v>
      </c>
      <c r="F14" s="72">
        <v>27</v>
      </c>
      <c r="G14" s="71"/>
      <c r="H14" s="27">
        <f>I14+J14</f>
        <v>1669</v>
      </c>
      <c r="I14" s="27">
        <v>816</v>
      </c>
      <c r="J14" s="27">
        <v>853</v>
      </c>
    </row>
    <row r="15" spans="1:10" ht="13.5">
      <c r="A15" s="70">
        <v>3</v>
      </c>
      <c r="B15" s="71"/>
      <c r="C15" s="27">
        <f>D15+E15</f>
        <v>942</v>
      </c>
      <c r="D15" s="27">
        <v>486</v>
      </c>
      <c r="E15" s="40">
        <v>456</v>
      </c>
      <c r="F15" s="72">
        <v>28</v>
      </c>
      <c r="G15" s="71"/>
      <c r="H15" s="27">
        <f>I15+J15</f>
        <v>1732</v>
      </c>
      <c r="I15" s="27">
        <v>910</v>
      </c>
      <c r="J15" s="27">
        <v>822</v>
      </c>
    </row>
    <row r="16" spans="1:10" ht="13.5">
      <c r="A16" s="70">
        <v>4</v>
      </c>
      <c r="B16" s="71"/>
      <c r="C16" s="27">
        <f>D16+E16</f>
        <v>924</v>
      </c>
      <c r="D16" s="27">
        <v>497</v>
      </c>
      <c r="E16" s="40">
        <v>427</v>
      </c>
      <c r="F16" s="72">
        <v>29</v>
      </c>
      <c r="G16" s="71"/>
      <c r="H16" s="27">
        <f>I16+J16</f>
        <v>1891</v>
      </c>
      <c r="I16" s="27">
        <v>961</v>
      </c>
      <c r="J16" s="27">
        <v>930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3" t="s">
        <v>32</v>
      </c>
      <c r="B18" s="83"/>
      <c r="C18" s="28">
        <f>SUM(C20:C24)</f>
        <v>4609</v>
      </c>
      <c r="D18" s="28">
        <f>SUM(D20:D24)</f>
        <v>2355</v>
      </c>
      <c r="E18" s="28">
        <f>SUM(E20:E24)</f>
        <v>2254</v>
      </c>
      <c r="F18" s="82" t="s">
        <v>100</v>
      </c>
      <c r="G18" s="83"/>
      <c r="H18" s="28">
        <f>SUM(H20:H24)</f>
        <v>9812</v>
      </c>
      <c r="I18" s="28">
        <f>SUM(I20:I24)</f>
        <v>5065</v>
      </c>
      <c r="J18" s="28">
        <f>SUM(J20:J24)</f>
        <v>4747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0">
        <v>5</v>
      </c>
      <c r="B20" s="71"/>
      <c r="C20" s="27">
        <f>D20+E20</f>
        <v>935</v>
      </c>
      <c r="D20" s="27">
        <v>480</v>
      </c>
      <c r="E20" s="40">
        <v>455</v>
      </c>
      <c r="F20" s="72">
        <v>30</v>
      </c>
      <c r="G20" s="71"/>
      <c r="H20" s="27">
        <f>I20+J20</f>
        <v>2000</v>
      </c>
      <c r="I20" s="27">
        <v>1032</v>
      </c>
      <c r="J20" s="27">
        <v>968</v>
      </c>
    </row>
    <row r="21" spans="1:10" ht="13.5">
      <c r="A21" s="70">
        <v>6</v>
      </c>
      <c r="B21" s="71"/>
      <c r="C21" s="27">
        <f>D21+E21</f>
        <v>948</v>
      </c>
      <c r="D21" s="27">
        <v>455</v>
      </c>
      <c r="E21" s="40">
        <v>493</v>
      </c>
      <c r="F21" s="72">
        <v>31</v>
      </c>
      <c r="G21" s="71"/>
      <c r="H21" s="27">
        <f>I21+J21</f>
        <v>1962</v>
      </c>
      <c r="I21" s="27">
        <v>1028</v>
      </c>
      <c r="J21" s="27">
        <v>934</v>
      </c>
    </row>
    <row r="22" spans="1:10" ht="13.5">
      <c r="A22" s="70">
        <v>7</v>
      </c>
      <c r="B22" s="71"/>
      <c r="C22" s="27">
        <f>D22+E22</f>
        <v>950</v>
      </c>
      <c r="D22" s="27">
        <v>478</v>
      </c>
      <c r="E22" s="40">
        <v>472</v>
      </c>
      <c r="F22" s="72">
        <v>32</v>
      </c>
      <c r="G22" s="71"/>
      <c r="H22" s="27">
        <f>I22+J22</f>
        <v>2021</v>
      </c>
      <c r="I22" s="27">
        <v>1071</v>
      </c>
      <c r="J22" s="27">
        <v>950</v>
      </c>
    </row>
    <row r="23" spans="1:10" ht="13.5">
      <c r="A23" s="70">
        <v>8</v>
      </c>
      <c r="B23" s="71"/>
      <c r="C23" s="27">
        <f>D23+E23</f>
        <v>905</v>
      </c>
      <c r="D23" s="27">
        <v>461</v>
      </c>
      <c r="E23" s="40">
        <v>444</v>
      </c>
      <c r="F23" s="72">
        <v>33</v>
      </c>
      <c r="G23" s="71"/>
      <c r="H23" s="27">
        <f>I23+J23</f>
        <v>1935</v>
      </c>
      <c r="I23" s="27">
        <v>957</v>
      </c>
      <c r="J23" s="27">
        <v>978</v>
      </c>
    </row>
    <row r="24" spans="1:10" ht="13.5">
      <c r="A24" s="70">
        <v>9</v>
      </c>
      <c r="B24" s="71"/>
      <c r="C24" s="27">
        <f>D24+E24</f>
        <v>871</v>
      </c>
      <c r="D24" s="27">
        <v>481</v>
      </c>
      <c r="E24" s="40">
        <v>390</v>
      </c>
      <c r="F24" s="72">
        <v>34</v>
      </c>
      <c r="G24" s="71"/>
      <c r="H24" s="27">
        <f>I24+J24</f>
        <v>1894</v>
      </c>
      <c r="I24" s="27">
        <v>977</v>
      </c>
      <c r="J24" s="27">
        <v>917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3" t="s">
        <v>101</v>
      </c>
      <c r="B26" s="83"/>
      <c r="C26" s="28">
        <f>SUM(C28:C32)</f>
        <v>4494</v>
      </c>
      <c r="D26" s="28">
        <f>SUM(D28:D32)</f>
        <v>2270</v>
      </c>
      <c r="E26" s="28">
        <f>SUM(E28:E32)</f>
        <v>2224</v>
      </c>
      <c r="F26" s="82" t="s">
        <v>102</v>
      </c>
      <c r="G26" s="83"/>
      <c r="H26" s="28">
        <f>SUM(H28:H32)</f>
        <v>8308</v>
      </c>
      <c r="I26" s="28">
        <f>SUM(I28:I32)</f>
        <v>4267</v>
      </c>
      <c r="J26" s="28">
        <f>SUM(J28:J32)</f>
        <v>4041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0">
        <v>10</v>
      </c>
      <c r="B28" s="71"/>
      <c r="C28" s="27">
        <f>D28+E28</f>
        <v>960</v>
      </c>
      <c r="D28" s="27">
        <v>493</v>
      </c>
      <c r="E28" s="40">
        <v>467</v>
      </c>
      <c r="F28" s="72">
        <v>35</v>
      </c>
      <c r="G28" s="71"/>
      <c r="H28" s="27">
        <f>I28+J28</f>
        <v>1891</v>
      </c>
      <c r="I28" s="27">
        <v>973</v>
      </c>
      <c r="J28" s="27">
        <v>918</v>
      </c>
    </row>
    <row r="29" spans="1:10" ht="13.5">
      <c r="A29" s="70">
        <v>11</v>
      </c>
      <c r="B29" s="71"/>
      <c r="C29" s="27">
        <f>D29+E29</f>
        <v>905</v>
      </c>
      <c r="D29" s="27">
        <v>465</v>
      </c>
      <c r="E29" s="40">
        <v>440</v>
      </c>
      <c r="F29" s="72">
        <v>36</v>
      </c>
      <c r="G29" s="71"/>
      <c r="H29" s="27">
        <f>I29+J29</f>
        <v>1798</v>
      </c>
      <c r="I29" s="27">
        <v>931</v>
      </c>
      <c r="J29" s="27">
        <v>867</v>
      </c>
    </row>
    <row r="30" spans="1:10" ht="13.5">
      <c r="A30" s="70">
        <v>12</v>
      </c>
      <c r="B30" s="71"/>
      <c r="C30" s="27">
        <f>D30+E30</f>
        <v>874</v>
      </c>
      <c r="D30" s="27">
        <v>448</v>
      </c>
      <c r="E30" s="40">
        <v>426</v>
      </c>
      <c r="F30" s="72">
        <v>37</v>
      </c>
      <c r="G30" s="71"/>
      <c r="H30" s="27">
        <f>I30+J30</f>
        <v>1698</v>
      </c>
      <c r="I30" s="27">
        <v>886</v>
      </c>
      <c r="J30" s="27">
        <v>812</v>
      </c>
    </row>
    <row r="31" spans="1:10" ht="13.5">
      <c r="A31" s="70">
        <v>13</v>
      </c>
      <c r="B31" s="71"/>
      <c r="C31" s="27">
        <f>D31+E31</f>
        <v>887</v>
      </c>
      <c r="D31" s="27">
        <v>441</v>
      </c>
      <c r="E31" s="40">
        <v>446</v>
      </c>
      <c r="F31" s="72">
        <v>38</v>
      </c>
      <c r="G31" s="71"/>
      <c r="H31" s="27">
        <f>I31+J31</f>
        <v>1441</v>
      </c>
      <c r="I31" s="27">
        <v>740</v>
      </c>
      <c r="J31" s="27">
        <v>701</v>
      </c>
    </row>
    <row r="32" spans="1:10" ht="13.5">
      <c r="A32" s="70">
        <v>14</v>
      </c>
      <c r="B32" s="71"/>
      <c r="C32" s="27">
        <f>D32+E32</f>
        <v>868</v>
      </c>
      <c r="D32" s="27">
        <v>423</v>
      </c>
      <c r="E32" s="40">
        <v>445</v>
      </c>
      <c r="F32" s="72">
        <v>39</v>
      </c>
      <c r="G32" s="71"/>
      <c r="H32" s="27">
        <f>I32+J32</f>
        <v>1480</v>
      </c>
      <c r="I32" s="27">
        <v>737</v>
      </c>
      <c r="J32" s="27">
        <v>743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3" t="s">
        <v>103</v>
      </c>
      <c r="B34" s="83"/>
      <c r="C34" s="28">
        <f>SUM(C36:C40)</f>
        <v>4987</v>
      </c>
      <c r="D34" s="28">
        <f>SUM(D36:D40)</f>
        <v>2552</v>
      </c>
      <c r="E34" s="28">
        <f>SUM(E36:E40)</f>
        <v>2435</v>
      </c>
      <c r="F34" s="82" t="s">
        <v>104</v>
      </c>
      <c r="G34" s="83"/>
      <c r="H34" s="28">
        <f>SUM(H36:H40)</f>
        <v>6616</v>
      </c>
      <c r="I34" s="28">
        <f>SUM(I36:I40)</f>
        <v>3402</v>
      </c>
      <c r="J34" s="28">
        <f>SUM(J36:J40)</f>
        <v>3214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0">
        <v>15</v>
      </c>
      <c r="B36" s="71"/>
      <c r="C36" s="27">
        <f>D36+E36</f>
        <v>933</v>
      </c>
      <c r="D36" s="27">
        <v>459</v>
      </c>
      <c r="E36" s="40">
        <v>474</v>
      </c>
      <c r="F36" s="72">
        <v>40</v>
      </c>
      <c r="G36" s="71"/>
      <c r="H36" s="27">
        <f>I36+J36</f>
        <v>1502</v>
      </c>
      <c r="I36" s="27">
        <v>789</v>
      </c>
      <c r="J36" s="27">
        <v>713</v>
      </c>
    </row>
    <row r="37" spans="1:10" ht="13.5">
      <c r="A37" s="70">
        <v>16</v>
      </c>
      <c r="B37" s="71"/>
      <c r="C37" s="27">
        <f>D37+E37</f>
        <v>992</v>
      </c>
      <c r="D37" s="27">
        <v>544</v>
      </c>
      <c r="E37" s="40">
        <v>448</v>
      </c>
      <c r="F37" s="72">
        <v>41</v>
      </c>
      <c r="G37" s="71"/>
      <c r="H37" s="27">
        <f>I37+J37</f>
        <v>1375</v>
      </c>
      <c r="I37" s="27">
        <v>720</v>
      </c>
      <c r="J37" s="27">
        <v>655</v>
      </c>
    </row>
    <row r="38" spans="1:10" ht="13.5">
      <c r="A38" s="70">
        <v>17</v>
      </c>
      <c r="B38" s="71"/>
      <c r="C38" s="27">
        <f>D38+E38</f>
        <v>951</v>
      </c>
      <c r="D38" s="27">
        <v>487</v>
      </c>
      <c r="E38" s="40">
        <v>464</v>
      </c>
      <c r="F38" s="72">
        <v>42</v>
      </c>
      <c r="G38" s="71"/>
      <c r="H38" s="27">
        <f>I38+J38</f>
        <v>1293</v>
      </c>
      <c r="I38" s="27">
        <v>641</v>
      </c>
      <c r="J38" s="27">
        <v>652</v>
      </c>
    </row>
    <row r="39" spans="1:10" ht="13.5">
      <c r="A39" s="70">
        <v>18</v>
      </c>
      <c r="B39" s="71"/>
      <c r="C39" s="27">
        <f>D39+E39</f>
        <v>1027</v>
      </c>
      <c r="D39" s="27">
        <v>512</v>
      </c>
      <c r="E39" s="40">
        <v>515</v>
      </c>
      <c r="F39" s="72">
        <v>43</v>
      </c>
      <c r="G39" s="71"/>
      <c r="H39" s="27">
        <f>I39+J39</f>
        <v>1237</v>
      </c>
      <c r="I39" s="27">
        <v>643</v>
      </c>
      <c r="J39" s="27">
        <v>594</v>
      </c>
    </row>
    <row r="40" spans="1:10" ht="13.5">
      <c r="A40" s="70">
        <v>19</v>
      </c>
      <c r="B40" s="71"/>
      <c r="C40" s="27">
        <f>D40+E40</f>
        <v>1084</v>
      </c>
      <c r="D40" s="27">
        <v>550</v>
      </c>
      <c r="E40" s="40">
        <v>534</v>
      </c>
      <c r="F40" s="72">
        <v>44</v>
      </c>
      <c r="G40" s="71"/>
      <c r="H40" s="27">
        <f>I40+J40</f>
        <v>1209</v>
      </c>
      <c r="I40" s="27">
        <v>609</v>
      </c>
      <c r="J40" s="27">
        <v>600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3" t="s">
        <v>39</v>
      </c>
      <c r="B42" s="83"/>
      <c r="C42" s="28">
        <f>SUM(C44:C48)</f>
        <v>6400</v>
      </c>
      <c r="D42" s="28">
        <f>SUM(D44:D48)</f>
        <v>3170</v>
      </c>
      <c r="E42" s="28">
        <f>SUM(E44:E48)</f>
        <v>3230</v>
      </c>
      <c r="F42" s="82" t="s">
        <v>105</v>
      </c>
      <c r="G42" s="83"/>
      <c r="H42" s="28">
        <f>SUM(H44:H48)</f>
        <v>6010</v>
      </c>
      <c r="I42" s="28">
        <f>SUM(I44:I48)</f>
        <v>3016</v>
      </c>
      <c r="J42" s="28">
        <f>SUM(J44:J48)</f>
        <v>2994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0">
        <v>20</v>
      </c>
      <c r="B44" s="71"/>
      <c r="C44" s="27">
        <f>D44+E44</f>
        <v>1134</v>
      </c>
      <c r="D44" s="27">
        <v>560</v>
      </c>
      <c r="E44" s="40">
        <v>574</v>
      </c>
      <c r="F44" s="72">
        <v>45</v>
      </c>
      <c r="G44" s="71"/>
      <c r="H44" s="27">
        <f>I44+J44</f>
        <v>1256</v>
      </c>
      <c r="I44" s="27">
        <v>608</v>
      </c>
      <c r="J44" s="27">
        <v>648</v>
      </c>
    </row>
    <row r="45" spans="1:10" ht="13.5">
      <c r="A45" s="70">
        <v>21</v>
      </c>
      <c r="B45" s="71"/>
      <c r="C45" s="27">
        <f>D45+E45</f>
        <v>1271</v>
      </c>
      <c r="D45" s="27">
        <v>640</v>
      </c>
      <c r="E45" s="40">
        <v>631</v>
      </c>
      <c r="F45" s="72">
        <v>46</v>
      </c>
      <c r="G45" s="71"/>
      <c r="H45" s="27">
        <f>I45+J45</f>
        <v>1222</v>
      </c>
      <c r="I45" s="27">
        <v>624</v>
      </c>
      <c r="J45" s="27">
        <v>598</v>
      </c>
    </row>
    <row r="46" spans="1:10" ht="13.5">
      <c r="A46" s="70">
        <v>22</v>
      </c>
      <c r="B46" s="71"/>
      <c r="C46" s="27">
        <f>D46+E46</f>
        <v>1290</v>
      </c>
      <c r="D46" s="57">
        <v>611</v>
      </c>
      <c r="E46" s="40">
        <v>679</v>
      </c>
      <c r="F46" s="72">
        <v>47</v>
      </c>
      <c r="G46" s="71"/>
      <c r="H46" s="27">
        <f>I46+J46</f>
        <v>1162</v>
      </c>
      <c r="I46" s="27">
        <v>590</v>
      </c>
      <c r="J46" s="27">
        <v>572</v>
      </c>
    </row>
    <row r="47" spans="1:10" ht="13.5">
      <c r="A47" s="70">
        <v>23</v>
      </c>
      <c r="B47" s="71"/>
      <c r="C47" s="27">
        <f>D47+E47</f>
        <v>1304</v>
      </c>
      <c r="D47" s="27">
        <v>652</v>
      </c>
      <c r="E47" s="27">
        <v>652</v>
      </c>
      <c r="F47" s="72">
        <v>48</v>
      </c>
      <c r="G47" s="71"/>
      <c r="H47" s="27">
        <f>I47+J47</f>
        <v>1176</v>
      </c>
      <c r="I47" s="27">
        <v>601</v>
      </c>
      <c r="J47" s="27">
        <v>575</v>
      </c>
    </row>
    <row r="48" spans="1:10" ht="13.5">
      <c r="A48" s="70">
        <v>24</v>
      </c>
      <c r="B48" s="71"/>
      <c r="C48" s="27">
        <f>D48+E48</f>
        <v>1401</v>
      </c>
      <c r="D48" s="57">
        <v>707</v>
      </c>
      <c r="E48" s="40">
        <v>694</v>
      </c>
      <c r="F48" s="72">
        <v>49</v>
      </c>
      <c r="G48" s="71"/>
      <c r="H48" s="27">
        <f>I48+J48</f>
        <v>1194</v>
      </c>
      <c r="I48" s="27">
        <v>593</v>
      </c>
      <c r="J48" s="27">
        <v>601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0" spans="1:2" ht="13.5">
      <c r="A50" s="50"/>
      <c r="B50" s="50"/>
    </row>
    <row r="58" spans="5:6" ht="13.5">
      <c r="E58" s="81"/>
      <c r="F58" s="81"/>
    </row>
    <row r="61" spans="5:6" ht="13.5">
      <c r="E61" s="81"/>
      <c r="F61" s="81"/>
    </row>
    <row r="62" spans="5:6" ht="13.5">
      <c r="E62" s="81">
        <v>19</v>
      </c>
      <c r="F62" s="81"/>
    </row>
    <row r="63" spans="5:6" ht="13.5">
      <c r="E63" s="46"/>
      <c r="F63" s="46"/>
    </row>
    <row r="64" spans="2:7" ht="17.25">
      <c r="B64" s="6" t="s">
        <v>8</v>
      </c>
      <c r="C64" s="84" t="s">
        <v>149</v>
      </c>
      <c r="D64" s="84"/>
      <c r="E64" s="84"/>
      <c r="F64" s="84"/>
      <c r="G64" s="84"/>
    </row>
    <row r="66" spans="1:10" ht="17.25">
      <c r="A66" s="6" t="s">
        <v>20</v>
      </c>
      <c r="B66" s="6"/>
      <c r="C66" s="6"/>
      <c r="F66" s="85" t="s">
        <v>152</v>
      </c>
      <c r="G66" s="85"/>
      <c r="H66" s="85"/>
      <c r="I66" s="85"/>
      <c r="J66" s="85"/>
    </row>
    <row r="67" ht="13.5">
      <c r="C67" s="5"/>
    </row>
    <row r="68" spans="1:10" ht="13.5">
      <c r="A68" s="79" t="s">
        <v>13</v>
      </c>
      <c r="B68" s="87"/>
      <c r="C68" s="68" t="s">
        <v>1</v>
      </c>
      <c r="D68" s="68" t="s">
        <v>4</v>
      </c>
      <c r="E68" s="68" t="s">
        <v>5</v>
      </c>
      <c r="F68" s="86" t="s">
        <v>13</v>
      </c>
      <c r="G68" s="87"/>
      <c r="H68" s="68" t="s">
        <v>1</v>
      </c>
      <c r="I68" s="68" t="s">
        <v>4</v>
      </c>
      <c r="J68" s="86" t="s">
        <v>5</v>
      </c>
    </row>
    <row r="69" spans="1:10" ht="13.5">
      <c r="A69" s="80"/>
      <c r="B69" s="67"/>
      <c r="C69" s="69"/>
      <c r="D69" s="69"/>
      <c r="E69" s="69"/>
      <c r="F69" s="66"/>
      <c r="G69" s="67"/>
      <c r="H69" s="69"/>
      <c r="I69" s="69"/>
      <c r="J69" s="66"/>
    </row>
    <row r="70" spans="1:10" ht="13.5">
      <c r="A70" s="10"/>
      <c r="B70" s="4"/>
      <c r="C70" s="42"/>
      <c r="D70" s="42"/>
      <c r="E70" s="43"/>
      <c r="F70" s="41"/>
      <c r="G70" s="39"/>
      <c r="H70" s="25"/>
      <c r="I70" s="25"/>
      <c r="J70" s="25"/>
    </row>
    <row r="71" spans="1:10" ht="13.5">
      <c r="A71" s="73" t="s">
        <v>106</v>
      </c>
      <c r="B71" s="83"/>
      <c r="C71" s="28">
        <f>SUM(C73:C77)</f>
        <v>7327</v>
      </c>
      <c r="D71" s="28">
        <f>SUM(D73:D77)</f>
        <v>3656</v>
      </c>
      <c r="E71" s="28">
        <f>SUM(E73:E77)</f>
        <v>3671</v>
      </c>
      <c r="F71" s="82" t="s">
        <v>107</v>
      </c>
      <c r="G71" s="83"/>
      <c r="H71" s="28">
        <f>SUM(H73:H77)</f>
        <v>3768</v>
      </c>
      <c r="I71" s="28">
        <f>SUM(I73:I77)</f>
        <v>1592</v>
      </c>
      <c r="J71" s="28">
        <f>SUM(J73:J77)</f>
        <v>2176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0">
        <v>50</v>
      </c>
      <c r="B73" s="71"/>
      <c r="C73" s="27">
        <f>D73+E73</f>
        <v>1265</v>
      </c>
      <c r="D73" s="27">
        <v>649</v>
      </c>
      <c r="E73" s="40">
        <v>616</v>
      </c>
      <c r="F73" s="72">
        <v>75</v>
      </c>
      <c r="G73" s="71"/>
      <c r="H73" s="27">
        <f>I73+J73</f>
        <v>829</v>
      </c>
      <c r="I73" s="27">
        <v>356</v>
      </c>
      <c r="J73" s="27">
        <v>473</v>
      </c>
    </row>
    <row r="74" spans="1:10" ht="13.5">
      <c r="A74" s="70">
        <v>51</v>
      </c>
      <c r="B74" s="71"/>
      <c r="C74" s="27">
        <f>D74+E74</f>
        <v>1284</v>
      </c>
      <c r="D74" s="27">
        <v>633</v>
      </c>
      <c r="E74" s="40">
        <v>651</v>
      </c>
      <c r="F74" s="72">
        <v>76</v>
      </c>
      <c r="G74" s="71"/>
      <c r="H74" s="27">
        <f>I74+J74</f>
        <v>815</v>
      </c>
      <c r="I74" s="27">
        <v>350</v>
      </c>
      <c r="J74" s="27">
        <v>465</v>
      </c>
    </row>
    <row r="75" spans="1:10" ht="13.5">
      <c r="A75" s="70">
        <v>52</v>
      </c>
      <c r="B75" s="71"/>
      <c r="C75" s="27">
        <f>D75+E75</f>
        <v>1417</v>
      </c>
      <c r="D75" s="27">
        <v>700</v>
      </c>
      <c r="E75" s="40">
        <v>717</v>
      </c>
      <c r="F75" s="72">
        <v>77</v>
      </c>
      <c r="G75" s="71"/>
      <c r="H75" s="27">
        <f>I75+J75</f>
        <v>719</v>
      </c>
      <c r="I75" s="27">
        <v>324</v>
      </c>
      <c r="J75" s="27">
        <v>395</v>
      </c>
    </row>
    <row r="76" spans="1:10" ht="13.5">
      <c r="A76" s="70">
        <v>53</v>
      </c>
      <c r="B76" s="71"/>
      <c r="C76" s="27">
        <f>D76+E76</f>
        <v>1570</v>
      </c>
      <c r="D76" s="27">
        <v>783</v>
      </c>
      <c r="E76" s="40">
        <v>787</v>
      </c>
      <c r="F76" s="72">
        <v>78</v>
      </c>
      <c r="G76" s="71"/>
      <c r="H76" s="27">
        <f>I76+J76</f>
        <v>730</v>
      </c>
      <c r="I76" s="27">
        <v>301</v>
      </c>
      <c r="J76" s="27">
        <v>429</v>
      </c>
    </row>
    <row r="77" spans="1:10" ht="13.5">
      <c r="A77" s="70">
        <v>54</v>
      </c>
      <c r="B77" s="71"/>
      <c r="C77" s="27">
        <f>D77+E77</f>
        <v>1791</v>
      </c>
      <c r="D77" s="27">
        <v>891</v>
      </c>
      <c r="E77" s="40">
        <v>900</v>
      </c>
      <c r="F77" s="72">
        <v>79</v>
      </c>
      <c r="G77" s="71"/>
      <c r="H77" s="27">
        <f>I77+J77</f>
        <v>675</v>
      </c>
      <c r="I77" s="27">
        <v>261</v>
      </c>
      <c r="J77" s="27">
        <v>414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3" t="s">
        <v>109</v>
      </c>
      <c r="B79" s="83"/>
      <c r="C79" s="28">
        <f>SUM(C81:C85)</f>
        <v>8909</v>
      </c>
      <c r="D79" s="28">
        <f>SUM(D81:D85)</f>
        <v>4401</v>
      </c>
      <c r="E79" s="28">
        <f>SUM(E81:E85)</f>
        <v>4508</v>
      </c>
      <c r="F79" s="82" t="s">
        <v>108</v>
      </c>
      <c r="G79" s="83"/>
      <c r="H79" s="28">
        <f>SUM(H81:H85)</f>
        <v>2335</v>
      </c>
      <c r="I79" s="28">
        <f>SUM(I81:I85)</f>
        <v>756</v>
      </c>
      <c r="J79" s="28">
        <f>SUM(J81:J85)</f>
        <v>1579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0">
        <v>55</v>
      </c>
      <c r="B81" s="71"/>
      <c r="C81" s="27">
        <f>D81+E81</f>
        <v>1896</v>
      </c>
      <c r="D81" s="27">
        <v>968</v>
      </c>
      <c r="E81" s="40">
        <v>928</v>
      </c>
      <c r="F81" s="72">
        <v>80</v>
      </c>
      <c r="G81" s="71"/>
      <c r="H81" s="27">
        <f>I81+J81</f>
        <v>573</v>
      </c>
      <c r="I81" s="27">
        <v>220</v>
      </c>
      <c r="J81" s="27">
        <v>353</v>
      </c>
    </row>
    <row r="82" spans="1:10" ht="13.5">
      <c r="A82" s="70">
        <v>56</v>
      </c>
      <c r="B82" s="71"/>
      <c r="C82" s="27">
        <f>D82+E82</f>
        <v>2131</v>
      </c>
      <c r="D82" s="27">
        <v>1056</v>
      </c>
      <c r="E82" s="40">
        <v>1075</v>
      </c>
      <c r="F82" s="72">
        <v>81</v>
      </c>
      <c r="G82" s="71"/>
      <c r="H82" s="27">
        <f>I82+J82</f>
        <v>516</v>
      </c>
      <c r="I82" s="27">
        <v>176</v>
      </c>
      <c r="J82" s="27">
        <v>340</v>
      </c>
    </row>
    <row r="83" spans="1:10" ht="13.5">
      <c r="A83" s="70">
        <v>57</v>
      </c>
      <c r="B83" s="71"/>
      <c r="C83" s="27">
        <f>D83+E83</f>
        <v>2096</v>
      </c>
      <c r="D83" s="27">
        <v>1021</v>
      </c>
      <c r="E83" s="40">
        <v>1075</v>
      </c>
      <c r="F83" s="72">
        <v>82</v>
      </c>
      <c r="G83" s="71"/>
      <c r="H83" s="27">
        <f>I83+J83</f>
        <v>430</v>
      </c>
      <c r="I83" s="27">
        <v>127</v>
      </c>
      <c r="J83" s="27">
        <v>303</v>
      </c>
    </row>
    <row r="84" spans="1:10" ht="13.5">
      <c r="A84" s="70">
        <v>58</v>
      </c>
      <c r="B84" s="71"/>
      <c r="C84" s="27">
        <f>D84+E84</f>
        <v>1663</v>
      </c>
      <c r="D84" s="27">
        <v>810</v>
      </c>
      <c r="E84" s="40">
        <v>853</v>
      </c>
      <c r="F84" s="72">
        <v>83</v>
      </c>
      <c r="G84" s="71"/>
      <c r="H84" s="27">
        <f>I84+J84</f>
        <v>429</v>
      </c>
      <c r="I84" s="27">
        <v>118</v>
      </c>
      <c r="J84" s="27">
        <v>311</v>
      </c>
    </row>
    <row r="85" spans="1:10" ht="13.5">
      <c r="A85" s="70">
        <v>59</v>
      </c>
      <c r="B85" s="71"/>
      <c r="C85" s="27">
        <f>D85+E85</f>
        <v>1123</v>
      </c>
      <c r="D85" s="27">
        <v>546</v>
      </c>
      <c r="E85" s="40">
        <v>577</v>
      </c>
      <c r="F85" s="72">
        <v>84</v>
      </c>
      <c r="G85" s="71"/>
      <c r="H85" s="27">
        <f>I85+J85</f>
        <v>387</v>
      </c>
      <c r="I85" s="27">
        <v>115</v>
      </c>
      <c r="J85" s="27">
        <v>272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3" t="s">
        <v>110</v>
      </c>
      <c r="B87" s="83"/>
      <c r="C87" s="28">
        <f>SUM(C89:C93)</f>
        <v>8068</v>
      </c>
      <c r="D87" s="28">
        <f>SUM(D89:D93)</f>
        <v>3963</v>
      </c>
      <c r="E87" s="28">
        <f>SUM(E89:E93)</f>
        <v>4105</v>
      </c>
      <c r="F87" s="82" t="s">
        <v>46</v>
      </c>
      <c r="G87" s="83"/>
      <c r="H87" s="28">
        <f>I87+J87</f>
        <v>1987</v>
      </c>
      <c r="I87" s="28">
        <v>569</v>
      </c>
      <c r="J87" s="28">
        <v>1418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0">
        <v>60</v>
      </c>
      <c r="B89" s="71"/>
      <c r="C89" s="27">
        <f>D89+E89</f>
        <v>1497</v>
      </c>
      <c r="D89" s="27">
        <v>764</v>
      </c>
      <c r="E89" s="40">
        <v>733</v>
      </c>
      <c r="F89" s="23"/>
      <c r="G89" s="24"/>
      <c r="H89" s="25"/>
      <c r="I89" s="25"/>
      <c r="J89" s="25"/>
    </row>
    <row r="90" spans="1:10" ht="13.5">
      <c r="A90" s="70">
        <v>61</v>
      </c>
      <c r="B90" s="71"/>
      <c r="C90" s="27">
        <f>D90+E90</f>
        <v>1712</v>
      </c>
      <c r="D90" s="27">
        <v>792</v>
      </c>
      <c r="E90" s="40">
        <v>920</v>
      </c>
      <c r="F90" s="23"/>
      <c r="G90" s="24"/>
      <c r="H90" s="25"/>
      <c r="I90" s="25"/>
      <c r="J90" s="25"/>
    </row>
    <row r="91" spans="1:10" ht="13.5">
      <c r="A91" s="70">
        <v>62</v>
      </c>
      <c r="B91" s="71"/>
      <c r="C91" s="27">
        <f>D91+E91</f>
        <v>1571</v>
      </c>
      <c r="D91" s="27">
        <v>781</v>
      </c>
      <c r="E91" s="40">
        <v>790</v>
      </c>
      <c r="F91" s="23"/>
      <c r="G91" s="24"/>
      <c r="H91" s="25"/>
      <c r="I91" s="25"/>
      <c r="J91" s="25"/>
    </row>
    <row r="92" spans="1:10" ht="13.5">
      <c r="A92" s="70">
        <v>63</v>
      </c>
      <c r="B92" s="71"/>
      <c r="C92" s="27">
        <f>D92+E92</f>
        <v>1743</v>
      </c>
      <c r="D92" s="27">
        <v>856</v>
      </c>
      <c r="E92" s="40">
        <v>887</v>
      </c>
      <c r="F92" s="23"/>
      <c r="G92" s="24"/>
      <c r="H92" s="25"/>
      <c r="I92" s="25"/>
      <c r="J92" s="25"/>
    </row>
    <row r="93" spans="1:10" ht="13.5">
      <c r="A93" s="70">
        <v>64</v>
      </c>
      <c r="B93" s="71"/>
      <c r="C93" s="27">
        <f>D93+E93</f>
        <v>1545</v>
      </c>
      <c r="D93" s="27">
        <v>770</v>
      </c>
      <c r="E93" s="40">
        <v>775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3" t="s">
        <v>111</v>
      </c>
      <c r="B95" s="83"/>
      <c r="C95" s="28">
        <f>SUM(C97:C101)</f>
        <v>6595</v>
      </c>
      <c r="D95" s="28">
        <f>SUM(D97:D101)</f>
        <v>3166</v>
      </c>
      <c r="E95" s="28">
        <f>SUM(E97:E101)</f>
        <v>3429</v>
      </c>
      <c r="F95" s="82" t="s">
        <v>29</v>
      </c>
      <c r="G95" s="83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0">
        <v>65</v>
      </c>
      <c r="B97" s="71"/>
      <c r="C97" s="27">
        <f>D97+E97</f>
        <v>1306</v>
      </c>
      <c r="D97" s="27">
        <v>625</v>
      </c>
      <c r="E97" s="40">
        <v>681</v>
      </c>
      <c r="F97" s="82" t="s">
        <v>113</v>
      </c>
      <c r="G97" s="83"/>
      <c r="H97" s="28">
        <f>C10+C18+C26</f>
        <v>13872</v>
      </c>
      <c r="I97" s="28">
        <f>D10+D18+D26</f>
        <v>7079</v>
      </c>
      <c r="J97" s="28">
        <f>E10+E18+E26</f>
        <v>6793</v>
      </c>
    </row>
    <row r="98" spans="1:10" ht="13.5">
      <c r="A98" s="70">
        <v>66</v>
      </c>
      <c r="B98" s="71"/>
      <c r="C98" s="27">
        <f>D98+E98</f>
        <v>1276</v>
      </c>
      <c r="D98" s="27">
        <v>626</v>
      </c>
      <c r="E98" s="40">
        <v>650</v>
      </c>
      <c r="F98" s="49"/>
      <c r="G98" s="48"/>
      <c r="H98" s="28"/>
      <c r="I98" s="28"/>
      <c r="J98" s="28"/>
    </row>
    <row r="99" spans="1:10" ht="13.5">
      <c r="A99" s="70">
        <v>67</v>
      </c>
      <c r="B99" s="71"/>
      <c r="C99" s="27">
        <f>D99+E99</f>
        <v>1433</v>
      </c>
      <c r="D99" s="27">
        <v>705</v>
      </c>
      <c r="E99" s="40">
        <v>728</v>
      </c>
      <c r="F99" s="82" t="s">
        <v>114</v>
      </c>
      <c r="G99" s="83"/>
      <c r="H99" s="28">
        <f>C34+C42+H10+H18+H26+H34+H42+C71+C79+C87</f>
        <v>74767</v>
      </c>
      <c r="I99" s="28">
        <f>D34+D42+I10+I18+I26+I34+I42+D71+D79+D87</f>
        <v>37701</v>
      </c>
      <c r="J99" s="28">
        <f>E34+E42+J10+J18+J26+J34+J42+E71+E79+E87</f>
        <v>37066</v>
      </c>
    </row>
    <row r="100" spans="1:10" ht="13.5">
      <c r="A100" s="70">
        <v>68</v>
      </c>
      <c r="B100" s="71"/>
      <c r="C100" s="27">
        <f>D100+E100</f>
        <v>1312</v>
      </c>
      <c r="D100" s="27">
        <v>609</v>
      </c>
      <c r="E100" s="40">
        <v>703</v>
      </c>
      <c r="F100" s="49"/>
      <c r="G100" s="48"/>
      <c r="H100" s="28"/>
      <c r="I100" s="28"/>
      <c r="J100" s="28"/>
    </row>
    <row r="101" spans="1:10" ht="13.5">
      <c r="A101" s="70">
        <v>69</v>
      </c>
      <c r="B101" s="71"/>
      <c r="C101" s="27">
        <f>D101+E101</f>
        <v>1268</v>
      </c>
      <c r="D101" s="27">
        <v>601</v>
      </c>
      <c r="E101" s="40">
        <v>667</v>
      </c>
      <c r="F101" s="82" t="s">
        <v>50</v>
      </c>
      <c r="G101" s="83"/>
      <c r="H101" s="28">
        <f>C95+C103+H71+H79+H87</f>
        <v>19878</v>
      </c>
      <c r="I101" s="28">
        <f>D95+D103+I71+I79+I87</f>
        <v>8406</v>
      </c>
      <c r="J101" s="28">
        <f>E95+E103+J71+J79+J87</f>
        <v>11472</v>
      </c>
    </row>
    <row r="102" spans="1:10" ht="13.5">
      <c r="A102" s="32"/>
      <c r="B102" s="24"/>
      <c r="C102" s="25"/>
      <c r="D102" s="25"/>
      <c r="E102" s="26"/>
      <c r="F102" s="49"/>
      <c r="G102" s="48"/>
      <c r="H102" s="28"/>
      <c r="I102" s="28"/>
      <c r="J102" s="28"/>
    </row>
    <row r="103" spans="1:10" ht="13.5">
      <c r="A103" s="73" t="s">
        <v>112</v>
      </c>
      <c r="B103" s="83"/>
      <c r="C103" s="28">
        <f>SUM(C105:C109)</f>
        <v>5193</v>
      </c>
      <c r="D103" s="28">
        <f>SUM(D105:D109)</f>
        <v>2323</v>
      </c>
      <c r="E103" s="28">
        <f>SUM(E105:E109)</f>
        <v>2870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0">
        <v>70</v>
      </c>
      <c r="B105" s="71"/>
      <c r="C105" s="27">
        <f>D105+E105</f>
        <v>1154</v>
      </c>
      <c r="D105" s="27">
        <v>531</v>
      </c>
      <c r="E105" s="40">
        <v>623</v>
      </c>
      <c r="F105" s="41"/>
      <c r="G105" s="39"/>
      <c r="H105" s="25"/>
      <c r="I105" s="25"/>
      <c r="J105" s="25"/>
    </row>
    <row r="106" spans="1:10" ht="13.5">
      <c r="A106" s="70">
        <v>71</v>
      </c>
      <c r="B106" s="71"/>
      <c r="C106" s="27">
        <f>D106+E106</f>
        <v>1079</v>
      </c>
      <c r="D106" s="27">
        <v>492</v>
      </c>
      <c r="E106" s="40">
        <v>587</v>
      </c>
      <c r="F106" s="41"/>
      <c r="G106" s="39"/>
      <c r="H106" s="25"/>
      <c r="I106" s="25"/>
      <c r="J106" s="25"/>
    </row>
    <row r="107" spans="1:10" ht="13.5">
      <c r="A107" s="70">
        <v>72</v>
      </c>
      <c r="B107" s="71"/>
      <c r="C107" s="27">
        <f>D107+E107</f>
        <v>1049</v>
      </c>
      <c r="D107" s="27">
        <v>455</v>
      </c>
      <c r="E107" s="40">
        <v>594</v>
      </c>
      <c r="F107" s="41"/>
      <c r="G107" s="39"/>
      <c r="H107" s="25"/>
      <c r="I107" s="25"/>
      <c r="J107" s="25"/>
    </row>
    <row r="108" spans="1:10" ht="13.5">
      <c r="A108" s="70">
        <v>73</v>
      </c>
      <c r="B108" s="71"/>
      <c r="C108" s="27">
        <f>D108+E108</f>
        <v>1023</v>
      </c>
      <c r="D108" s="57">
        <v>448</v>
      </c>
      <c r="E108" s="40">
        <v>575</v>
      </c>
      <c r="F108" s="38"/>
      <c r="G108" s="39"/>
      <c r="H108" s="25"/>
      <c r="I108" s="25"/>
      <c r="J108" s="25"/>
    </row>
    <row r="109" spans="1:10" ht="13.5">
      <c r="A109" s="70">
        <v>74</v>
      </c>
      <c r="B109" s="71"/>
      <c r="C109" s="27">
        <f>D109+E109</f>
        <v>888</v>
      </c>
      <c r="D109" s="27">
        <v>397</v>
      </c>
      <c r="E109" s="27">
        <v>491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41"/>
      <c r="G110" s="39"/>
      <c r="H110" s="13"/>
      <c r="I110" s="13"/>
      <c r="J110" s="13"/>
    </row>
    <row r="111" spans="1:10" ht="13.5">
      <c r="A111" s="33"/>
      <c r="B111" s="34"/>
      <c r="C111" s="29"/>
      <c r="D111" s="30"/>
      <c r="E111" s="31"/>
      <c r="F111" s="44"/>
      <c r="G111" s="45"/>
      <c r="H111" s="16"/>
      <c r="I111" s="16"/>
      <c r="J111" s="16"/>
    </row>
    <row r="118" spans="5:6" ht="13.5">
      <c r="E118" s="81"/>
      <c r="F118" s="81"/>
    </row>
    <row r="124" spans="5:6" ht="13.5">
      <c r="E124" s="81">
        <v>20</v>
      </c>
      <c r="F124" s="81"/>
    </row>
  </sheetData>
  <mergeCells count="133">
    <mergeCell ref="E124:F124"/>
    <mergeCell ref="I68:I69"/>
    <mergeCell ref="J68:J69"/>
    <mergeCell ref="E58:F58"/>
    <mergeCell ref="E61:F61"/>
    <mergeCell ref="E62:F62"/>
    <mergeCell ref="F66:J66"/>
    <mergeCell ref="E118:F118"/>
    <mergeCell ref="A108:B108"/>
    <mergeCell ref="A109:B109"/>
    <mergeCell ref="A101:B101"/>
    <mergeCell ref="F101:G101"/>
    <mergeCell ref="A103:B103"/>
    <mergeCell ref="A106:B106"/>
    <mergeCell ref="A107:B107"/>
    <mergeCell ref="A105:B105"/>
    <mergeCell ref="A98:B98"/>
    <mergeCell ref="A99:B99"/>
    <mergeCell ref="F99:G99"/>
    <mergeCell ref="A100:B100"/>
    <mergeCell ref="A93:B93"/>
    <mergeCell ref="A95:B95"/>
    <mergeCell ref="F95:G95"/>
    <mergeCell ref="A97:B97"/>
    <mergeCell ref="F97:G97"/>
    <mergeCell ref="A89:B89"/>
    <mergeCell ref="A90:B90"/>
    <mergeCell ref="A91:B91"/>
    <mergeCell ref="A92:B92"/>
    <mergeCell ref="A85:B85"/>
    <mergeCell ref="F85:G85"/>
    <mergeCell ref="A87:B87"/>
    <mergeCell ref="F87:G87"/>
    <mergeCell ref="A83:B83"/>
    <mergeCell ref="F83:G83"/>
    <mergeCell ref="A84:B84"/>
    <mergeCell ref="F84:G84"/>
    <mergeCell ref="A81:B81"/>
    <mergeCell ref="F81:G81"/>
    <mergeCell ref="A82:B82"/>
    <mergeCell ref="F82:G82"/>
    <mergeCell ref="A77:B77"/>
    <mergeCell ref="F77:G77"/>
    <mergeCell ref="A79:B79"/>
    <mergeCell ref="F79:G79"/>
    <mergeCell ref="A75:B75"/>
    <mergeCell ref="F75:G75"/>
    <mergeCell ref="A76:B76"/>
    <mergeCell ref="F76:G76"/>
    <mergeCell ref="A73:B73"/>
    <mergeCell ref="F73:G73"/>
    <mergeCell ref="A74:B74"/>
    <mergeCell ref="F74:G74"/>
    <mergeCell ref="A71:B71"/>
    <mergeCell ref="F71:G71"/>
    <mergeCell ref="H68:H69"/>
    <mergeCell ref="A48:B48"/>
    <mergeCell ref="F48:G48"/>
    <mergeCell ref="A68:B69"/>
    <mergeCell ref="C68:C69"/>
    <mergeCell ref="D68:D69"/>
    <mergeCell ref="E68:E69"/>
    <mergeCell ref="F68:G69"/>
    <mergeCell ref="A46:B46"/>
    <mergeCell ref="F46:G46"/>
    <mergeCell ref="A47:B47"/>
    <mergeCell ref="F47:G47"/>
    <mergeCell ref="A44:B44"/>
    <mergeCell ref="F44:G44"/>
    <mergeCell ref="A45:B45"/>
    <mergeCell ref="F45:G45"/>
    <mergeCell ref="A40:B40"/>
    <mergeCell ref="F40:G40"/>
    <mergeCell ref="A42:B42"/>
    <mergeCell ref="F42:G42"/>
    <mergeCell ref="A38:B38"/>
    <mergeCell ref="F38:G38"/>
    <mergeCell ref="A39:B39"/>
    <mergeCell ref="F39:G39"/>
    <mergeCell ref="A36:B36"/>
    <mergeCell ref="F36:G36"/>
    <mergeCell ref="A37:B37"/>
    <mergeCell ref="F37:G37"/>
    <mergeCell ref="A32:B32"/>
    <mergeCell ref="F32:G32"/>
    <mergeCell ref="A34:B34"/>
    <mergeCell ref="F34:G34"/>
    <mergeCell ref="A30:B30"/>
    <mergeCell ref="F30:G30"/>
    <mergeCell ref="A31:B31"/>
    <mergeCell ref="F31:G31"/>
    <mergeCell ref="A28:B28"/>
    <mergeCell ref="F28:G28"/>
    <mergeCell ref="A29:B29"/>
    <mergeCell ref="F29:G29"/>
    <mergeCell ref="A24:B24"/>
    <mergeCell ref="F24:G24"/>
    <mergeCell ref="A26:B26"/>
    <mergeCell ref="F26:G26"/>
    <mergeCell ref="A22:B22"/>
    <mergeCell ref="F22:G22"/>
    <mergeCell ref="A23:B23"/>
    <mergeCell ref="F23:G23"/>
    <mergeCell ref="A20:B20"/>
    <mergeCell ref="F20:G20"/>
    <mergeCell ref="A21:B21"/>
    <mergeCell ref="F21:G21"/>
    <mergeCell ref="A16:B16"/>
    <mergeCell ref="F16:G16"/>
    <mergeCell ref="A18:B18"/>
    <mergeCell ref="F18:G18"/>
    <mergeCell ref="C6:C7"/>
    <mergeCell ref="A12:B12"/>
    <mergeCell ref="F12:G12"/>
    <mergeCell ref="A8:B8"/>
    <mergeCell ref="A10:B10"/>
    <mergeCell ref="F10:G10"/>
    <mergeCell ref="A15:B15"/>
    <mergeCell ref="F15:G15"/>
    <mergeCell ref="C2:G2"/>
    <mergeCell ref="C64:G64"/>
    <mergeCell ref="F4:J4"/>
    <mergeCell ref="A13:B13"/>
    <mergeCell ref="F13:G13"/>
    <mergeCell ref="A14:B14"/>
    <mergeCell ref="F14:G14"/>
    <mergeCell ref="A6:B7"/>
    <mergeCell ref="I6:I7"/>
    <mergeCell ref="J6:J7"/>
    <mergeCell ref="H6:H7"/>
    <mergeCell ref="D6:D7"/>
    <mergeCell ref="E6:E7"/>
    <mergeCell ref="F6:G7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8</v>
      </c>
      <c r="C2" s="84" t="s">
        <v>149</v>
      </c>
      <c r="D2" s="84"/>
      <c r="E2" s="84"/>
      <c r="F2" s="84"/>
      <c r="G2" s="84"/>
    </row>
    <row r="4" spans="1:10" ht="17.25">
      <c r="A4" s="6" t="s">
        <v>21</v>
      </c>
      <c r="B4" s="6"/>
      <c r="F4" s="85" t="s">
        <v>152</v>
      </c>
      <c r="G4" s="85"/>
      <c r="H4" s="85"/>
      <c r="I4" s="85"/>
      <c r="J4" s="85"/>
    </row>
    <row r="5" ht="13.5">
      <c r="C5" s="5"/>
    </row>
    <row r="6" spans="1:10" ht="13.5">
      <c r="A6" s="79" t="s">
        <v>13</v>
      </c>
      <c r="B6" s="87"/>
      <c r="C6" s="68" t="s">
        <v>1</v>
      </c>
      <c r="D6" s="68" t="s">
        <v>4</v>
      </c>
      <c r="E6" s="68" t="s">
        <v>5</v>
      </c>
      <c r="F6" s="86" t="s">
        <v>13</v>
      </c>
      <c r="G6" s="87"/>
      <c r="H6" s="68" t="s">
        <v>1</v>
      </c>
      <c r="I6" s="68" t="s">
        <v>4</v>
      </c>
      <c r="J6" s="86" t="s">
        <v>5</v>
      </c>
    </row>
    <row r="7" spans="1:10" ht="13.5">
      <c r="A7" s="80"/>
      <c r="B7" s="67"/>
      <c r="C7" s="69"/>
      <c r="D7" s="69"/>
      <c r="E7" s="69"/>
      <c r="F7" s="66"/>
      <c r="G7" s="67"/>
      <c r="H7" s="69"/>
      <c r="I7" s="69"/>
      <c r="J7" s="66"/>
    </row>
    <row r="8" spans="1:10" ht="13.5">
      <c r="A8" s="74" t="s">
        <v>148</v>
      </c>
      <c r="B8" s="75"/>
      <c r="C8" s="28">
        <f>C10+C18+C26+C34+C42+H10+H18+H26+H34+H42+C71+C79+C87+C95+C103+H71+H79+H87</f>
        <v>75283</v>
      </c>
      <c r="D8" s="28">
        <f>D10+D18+D26+D34+D42+I10+I18+I26+I34+I42+D71+D79+D87+D95+D103+I71+I79+I87</f>
        <v>36349</v>
      </c>
      <c r="E8" s="28">
        <f>E10+E18+E26+E34+E42+J10+J18+J26+J34+J42+E71+E79+E87+E95+E103+J71+J79+J87</f>
        <v>38934</v>
      </c>
      <c r="F8" s="49"/>
      <c r="G8" s="48"/>
      <c r="H8" s="55"/>
      <c r="I8" s="55"/>
      <c r="J8" s="55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3" t="s">
        <v>31</v>
      </c>
      <c r="B10" s="83"/>
      <c r="C10" s="28">
        <f>SUM(C12:C16)</f>
        <v>4014</v>
      </c>
      <c r="D10" s="28">
        <f>SUM(D12:D16)</f>
        <v>2058</v>
      </c>
      <c r="E10" s="28">
        <f>SUM(E12:E16)</f>
        <v>1956</v>
      </c>
      <c r="F10" s="82" t="s">
        <v>115</v>
      </c>
      <c r="G10" s="83"/>
      <c r="H10" s="28">
        <f>SUM(H12:H16)</f>
        <v>5515</v>
      </c>
      <c r="I10" s="28">
        <f>SUM(I12:I16)</f>
        <v>2668</v>
      </c>
      <c r="J10" s="28">
        <f>SUM(J12:J16)</f>
        <v>2847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0">
        <v>0</v>
      </c>
      <c r="B12" s="71"/>
      <c r="C12" s="27">
        <f>D12+E12</f>
        <v>786</v>
      </c>
      <c r="D12" s="27">
        <v>399</v>
      </c>
      <c r="E12" s="40">
        <v>387</v>
      </c>
      <c r="F12" s="72">
        <v>25</v>
      </c>
      <c r="G12" s="71"/>
      <c r="H12" s="27">
        <f>I12+J12</f>
        <v>924</v>
      </c>
      <c r="I12" s="27">
        <v>440</v>
      </c>
      <c r="J12" s="27">
        <v>484</v>
      </c>
    </row>
    <row r="13" spans="1:10" ht="13.5">
      <c r="A13" s="70">
        <v>1</v>
      </c>
      <c r="B13" s="71"/>
      <c r="C13" s="27">
        <f>D13+E13</f>
        <v>831</v>
      </c>
      <c r="D13" s="27">
        <v>432</v>
      </c>
      <c r="E13" s="40">
        <v>399</v>
      </c>
      <c r="F13" s="72">
        <v>26</v>
      </c>
      <c r="G13" s="71"/>
      <c r="H13" s="27">
        <f>I13+J13</f>
        <v>1031</v>
      </c>
      <c r="I13" s="27">
        <v>512</v>
      </c>
      <c r="J13" s="27">
        <v>519</v>
      </c>
    </row>
    <row r="14" spans="1:10" ht="13.5">
      <c r="A14" s="70">
        <v>2</v>
      </c>
      <c r="B14" s="71"/>
      <c r="C14" s="27">
        <f>D14+E14</f>
        <v>823</v>
      </c>
      <c r="D14" s="27">
        <v>409</v>
      </c>
      <c r="E14" s="40">
        <v>414</v>
      </c>
      <c r="F14" s="72">
        <v>27</v>
      </c>
      <c r="G14" s="71"/>
      <c r="H14" s="27">
        <f>I14+J14</f>
        <v>1116</v>
      </c>
      <c r="I14" s="27">
        <v>535</v>
      </c>
      <c r="J14" s="27">
        <v>581</v>
      </c>
    </row>
    <row r="15" spans="1:10" ht="13.5">
      <c r="A15" s="70">
        <v>3</v>
      </c>
      <c r="B15" s="71"/>
      <c r="C15" s="27">
        <f>D15+E15</f>
        <v>777</v>
      </c>
      <c r="D15" s="27">
        <v>428</v>
      </c>
      <c r="E15" s="40">
        <v>349</v>
      </c>
      <c r="F15" s="72">
        <v>28</v>
      </c>
      <c r="G15" s="71"/>
      <c r="H15" s="27">
        <f>I15+J15</f>
        <v>1167</v>
      </c>
      <c r="I15" s="27">
        <v>567</v>
      </c>
      <c r="J15" s="27">
        <v>600</v>
      </c>
    </row>
    <row r="16" spans="1:10" ht="13.5">
      <c r="A16" s="70">
        <v>4</v>
      </c>
      <c r="B16" s="71"/>
      <c r="C16" s="27">
        <f>D16+E16</f>
        <v>797</v>
      </c>
      <c r="D16" s="27">
        <v>390</v>
      </c>
      <c r="E16" s="40">
        <v>407</v>
      </c>
      <c r="F16" s="72">
        <v>29</v>
      </c>
      <c r="G16" s="71"/>
      <c r="H16" s="27">
        <f>I16+J16</f>
        <v>1277</v>
      </c>
      <c r="I16" s="27">
        <v>614</v>
      </c>
      <c r="J16" s="27">
        <v>663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3" t="s">
        <v>32</v>
      </c>
      <c r="B18" s="83"/>
      <c r="C18" s="28">
        <f>SUM(C20:C24)</f>
        <v>3808</v>
      </c>
      <c r="D18" s="28">
        <f>SUM(D20:D24)</f>
        <v>1978</v>
      </c>
      <c r="E18" s="28">
        <f>SUM(E20:E24)</f>
        <v>1830</v>
      </c>
      <c r="F18" s="82" t="s">
        <v>116</v>
      </c>
      <c r="G18" s="83"/>
      <c r="H18" s="28">
        <f>SUM(H20:H24)</f>
        <v>7270</v>
      </c>
      <c r="I18" s="28">
        <f>SUM(I20:I24)</f>
        <v>3567</v>
      </c>
      <c r="J18" s="28">
        <f>SUM(J20:J24)</f>
        <v>3703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0">
        <v>5</v>
      </c>
      <c r="B20" s="71"/>
      <c r="C20" s="27">
        <f>D20+E20</f>
        <v>786</v>
      </c>
      <c r="D20" s="27">
        <v>397</v>
      </c>
      <c r="E20" s="40">
        <v>389</v>
      </c>
      <c r="F20" s="72">
        <v>30</v>
      </c>
      <c r="G20" s="71"/>
      <c r="H20" s="27">
        <f>I20+J20</f>
        <v>1431</v>
      </c>
      <c r="I20" s="27">
        <v>707</v>
      </c>
      <c r="J20" s="27">
        <v>724</v>
      </c>
    </row>
    <row r="21" spans="1:10" ht="13.5">
      <c r="A21" s="70">
        <v>6</v>
      </c>
      <c r="B21" s="71"/>
      <c r="C21" s="27">
        <f>D21+E21</f>
        <v>749</v>
      </c>
      <c r="D21" s="27">
        <v>396</v>
      </c>
      <c r="E21" s="40">
        <v>353</v>
      </c>
      <c r="F21" s="72">
        <v>31</v>
      </c>
      <c r="G21" s="71"/>
      <c r="H21" s="27">
        <f>I21+J21</f>
        <v>1445</v>
      </c>
      <c r="I21" s="27">
        <v>709</v>
      </c>
      <c r="J21" s="27">
        <v>736</v>
      </c>
    </row>
    <row r="22" spans="1:10" ht="13.5">
      <c r="A22" s="70">
        <v>7</v>
      </c>
      <c r="B22" s="71"/>
      <c r="C22" s="27">
        <f>D22+E22</f>
        <v>795</v>
      </c>
      <c r="D22" s="27">
        <v>404</v>
      </c>
      <c r="E22" s="40">
        <v>391</v>
      </c>
      <c r="F22" s="72">
        <v>32</v>
      </c>
      <c r="G22" s="71"/>
      <c r="H22" s="27">
        <f>I22+J22</f>
        <v>1506</v>
      </c>
      <c r="I22" s="27">
        <v>723</v>
      </c>
      <c r="J22" s="27">
        <v>783</v>
      </c>
    </row>
    <row r="23" spans="1:10" ht="13.5">
      <c r="A23" s="70">
        <v>8</v>
      </c>
      <c r="B23" s="71"/>
      <c r="C23" s="27">
        <f>D23+E23</f>
        <v>746</v>
      </c>
      <c r="D23" s="27">
        <v>390</v>
      </c>
      <c r="E23" s="40">
        <v>356</v>
      </c>
      <c r="F23" s="72">
        <v>33</v>
      </c>
      <c r="G23" s="71"/>
      <c r="H23" s="27">
        <f>I23+J23</f>
        <v>1409</v>
      </c>
      <c r="I23" s="27">
        <v>669</v>
      </c>
      <c r="J23" s="27">
        <v>740</v>
      </c>
    </row>
    <row r="24" spans="1:10" ht="13.5">
      <c r="A24" s="70">
        <v>9</v>
      </c>
      <c r="B24" s="71"/>
      <c r="C24" s="27">
        <f>D24+E24</f>
        <v>732</v>
      </c>
      <c r="D24" s="27">
        <v>391</v>
      </c>
      <c r="E24" s="40">
        <v>341</v>
      </c>
      <c r="F24" s="72">
        <v>34</v>
      </c>
      <c r="G24" s="71"/>
      <c r="H24" s="27">
        <f>I24+J24</f>
        <v>1479</v>
      </c>
      <c r="I24" s="27">
        <v>759</v>
      </c>
      <c r="J24" s="27">
        <v>720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3" t="s">
        <v>117</v>
      </c>
      <c r="B26" s="83"/>
      <c r="C26" s="28">
        <f>SUM(C28:C32)</f>
        <v>3562</v>
      </c>
      <c r="D26" s="28">
        <f>SUM(D28:D32)</f>
        <v>1822</v>
      </c>
      <c r="E26" s="28">
        <f>SUM(E28:E32)</f>
        <v>1740</v>
      </c>
      <c r="F26" s="82" t="s">
        <v>118</v>
      </c>
      <c r="G26" s="83"/>
      <c r="H26" s="28">
        <f>SUM(H28:H32)</f>
        <v>6498</v>
      </c>
      <c r="I26" s="28">
        <f>SUM(I28:I32)</f>
        <v>3238</v>
      </c>
      <c r="J26" s="28">
        <f>SUM(J28:J32)</f>
        <v>3260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0">
        <v>10</v>
      </c>
      <c r="B28" s="71"/>
      <c r="C28" s="27">
        <f>D28+E28</f>
        <v>750</v>
      </c>
      <c r="D28" s="27">
        <v>382</v>
      </c>
      <c r="E28" s="40">
        <v>368</v>
      </c>
      <c r="F28" s="72">
        <v>35</v>
      </c>
      <c r="G28" s="71"/>
      <c r="H28" s="27">
        <f>I28+J28</f>
        <v>1475</v>
      </c>
      <c r="I28" s="27">
        <v>734</v>
      </c>
      <c r="J28" s="27">
        <v>741</v>
      </c>
    </row>
    <row r="29" spans="1:10" ht="13.5">
      <c r="A29" s="70">
        <v>11</v>
      </c>
      <c r="B29" s="71"/>
      <c r="C29" s="27">
        <f>D29+E29</f>
        <v>724</v>
      </c>
      <c r="D29" s="27">
        <v>370</v>
      </c>
      <c r="E29" s="40">
        <v>354</v>
      </c>
      <c r="F29" s="72">
        <v>36</v>
      </c>
      <c r="G29" s="71"/>
      <c r="H29" s="27">
        <f>I29+J29</f>
        <v>1411</v>
      </c>
      <c r="I29" s="27">
        <v>691</v>
      </c>
      <c r="J29" s="27">
        <v>720</v>
      </c>
    </row>
    <row r="30" spans="1:10" ht="13.5">
      <c r="A30" s="70">
        <v>12</v>
      </c>
      <c r="B30" s="71"/>
      <c r="C30" s="27">
        <f>D30+E30</f>
        <v>688</v>
      </c>
      <c r="D30" s="27">
        <v>350</v>
      </c>
      <c r="E30" s="40">
        <v>338</v>
      </c>
      <c r="F30" s="72">
        <v>37</v>
      </c>
      <c r="G30" s="71"/>
      <c r="H30" s="27">
        <f>I30+J30</f>
        <v>1359</v>
      </c>
      <c r="I30" s="27">
        <v>678</v>
      </c>
      <c r="J30" s="27">
        <v>681</v>
      </c>
    </row>
    <row r="31" spans="1:10" ht="13.5">
      <c r="A31" s="70">
        <v>13</v>
      </c>
      <c r="B31" s="71"/>
      <c r="C31" s="27">
        <f>D31+E31</f>
        <v>727</v>
      </c>
      <c r="D31" s="27">
        <v>381</v>
      </c>
      <c r="E31" s="40">
        <v>346</v>
      </c>
      <c r="F31" s="72">
        <v>38</v>
      </c>
      <c r="G31" s="71"/>
      <c r="H31" s="27">
        <f>I31+J31</f>
        <v>1069</v>
      </c>
      <c r="I31" s="27">
        <v>527</v>
      </c>
      <c r="J31" s="27">
        <v>542</v>
      </c>
    </row>
    <row r="32" spans="1:10" ht="13.5">
      <c r="A32" s="70">
        <v>14</v>
      </c>
      <c r="B32" s="71"/>
      <c r="C32" s="27">
        <f>D32+E32</f>
        <v>673</v>
      </c>
      <c r="D32" s="27">
        <v>339</v>
      </c>
      <c r="E32" s="40">
        <v>334</v>
      </c>
      <c r="F32" s="72">
        <v>39</v>
      </c>
      <c r="G32" s="71"/>
      <c r="H32" s="27">
        <f>I32+J32</f>
        <v>1184</v>
      </c>
      <c r="I32" s="27">
        <v>608</v>
      </c>
      <c r="J32" s="27">
        <v>576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3" t="s">
        <v>120</v>
      </c>
      <c r="B34" s="83"/>
      <c r="C34" s="28">
        <f>SUM(C36:C40)</f>
        <v>3636</v>
      </c>
      <c r="D34" s="28">
        <f>SUM(D36:D40)</f>
        <v>1866</v>
      </c>
      <c r="E34" s="28">
        <f>SUM(E36:E40)</f>
        <v>1770</v>
      </c>
      <c r="F34" s="82" t="s">
        <v>119</v>
      </c>
      <c r="G34" s="83"/>
      <c r="H34" s="28">
        <f>SUM(H36:H40)</f>
        <v>5116</v>
      </c>
      <c r="I34" s="28">
        <f>SUM(I36:I40)</f>
        <v>2568</v>
      </c>
      <c r="J34" s="28">
        <f>SUM(J36:J40)</f>
        <v>2548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0">
        <v>15</v>
      </c>
      <c r="B36" s="71"/>
      <c r="C36" s="27">
        <f>D36+E36</f>
        <v>706</v>
      </c>
      <c r="D36" s="27">
        <v>362</v>
      </c>
      <c r="E36" s="40">
        <v>344</v>
      </c>
      <c r="F36" s="72">
        <v>40</v>
      </c>
      <c r="G36" s="71"/>
      <c r="H36" s="27">
        <f>I36+J36</f>
        <v>1195</v>
      </c>
      <c r="I36" s="27">
        <v>616</v>
      </c>
      <c r="J36" s="27">
        <v>579</v>
      </c>
    </row>
    <row r="37" spans="1:10" ht="13.5">
      <c r="A37" s="70">
        <v>16</v>
      </c>
      <c r="B37" s="71"/>
      <c r="C37" s="27">
        <f>D37+E37</f>
        <v>731</v>
      </c>
      <c r="D37" s="27">
        <v>383</v>
      </c>
      <c r="E37" s="40">
        <v>348</v>
      </c>
      <c r="F37" s="72">
        <v>41</v>
      </c>
      <c r="G37" s="71"/>
      <c r="H37" s="27">
        <f>I37+J37</f>
        <v>1022</v>
      </c>
      <c r="I37" s="27">
        <v>493</v>
      </c>
      <c r="J37" s="27">
        <v>529</v>
      </c>
    </row>
    <row r="38" spans="1:10" ht="13.5">
      <c r="A38" s="70">
        <v>17</v>
      </c>
      <c r="B38" s="71"/>
      <c r="C38" s="27">
        <f>D38+E38</f>
        <v>709</v>
      </c>
      <c r="D38" s="27">
        <v>377</v>
      </c>
      <c r="E38" s="40">
        <v>332</v>
      </c>
      <c r="F38" s="72">
        <v>42</v>
      </c>
      <c r="G38" s="71"/>
      <c r="H38" s="27">
        <f>I38+J38</f>
        <v>1027</v>
      </c>
      <c r="I38" s="27">
        <v>491</v>
      </c>
      <c r="J38" s="27">
        <v>536</v>
      </c>
    </row>
    <row r="39" spans="1:10" ht="13.5">
      <c r="A39" s="70">
        <v>18</v>
      </c>
      <c r="B39" s="71"/>
      <c r="C39" s="27">
        <f>D39+E39</f>
        <v>738</v>
      </c>
      <c r="D39" s="27">
        <v>356</v>
      </c>
      <c r="E39" s="40">
        <v>382</v>
      </c>
      <c r="F39" s="72">
        <v>43</v>
      </c>
      <c r="G39" s="71"/>
      <c r="H39" s="27">
        <f>I39+J39</f>
        <v>1010</v>
      </c>
      <c r="I39" s="27">
        <v>509</v>
      </c>
      <c r="J39" s="27">
        <v>501</v>
      </c>
    </row>
    <row r="40" spans="1:10" ht="13.5">
      <c r="A40" s="70">
        <v>19</v>
      </c>
      <c r="B40" s="71"/>
      <c r="C40" s="27">
        <f>D40+E40</f>
        <v>752</v>
      </c>
      <c r="D40" s="27">
        <v>388</v>
      </c>
      <c r="E40" s="40">
        <v>364</v>
      </c>
      <c r="F40" s="72">
        <v>44</v>
      </c>
      <c r="G40" s="71"/>
      <c r="H40" s="27">
        <f>I40+J40</f>
        <v>862</v>
      </c>
      <c r="I40" s="27">
        <v>459</v>
      </c>
      <c r="J40" s="27">
        <v>403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3" t="s">
        <v>39</v>
      </c>
      <c r="B42" s="83"/>
      <c r="C42" s="28">
        <f>SUM(C44:C48)</f>
        <v>4128</v>
      </c>
      <c r="D42" s="28">
        <f>SUM(D44:D48)</f>
        <v>1939</v>
      </c>
      <c r="E42" s="28">
        <f>SUM(E44:E48)</f>
        <v>2189</v>
      </c>
      <c r="F42" s="82" t="s">
        <v>121</v>
      </c>
      <c r="G42" s="83"/>
      <c r="H42" s="28">
        <f>SUM(H44:H48)</f>
        <v>4151</v>
      </c>
      <c r="I42" s="28">
        <f>SUM(I44:I48)</f>
        <v>2095</v>
      </c>
      <c r="J42" s="28">
        <f>SUM(J44:J48)</f>
        <v>2056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0">
        <v>20</v>
      </c>
      <c r="B44" s="71"/>
      <c r="C44" s="27">
        <f>D44+E44</f>
        <v>728</v>
      </c>
      <c r="D44" s="27">
        <v>357</v>
      </c>
      <c r="E44" s="40">
        <v>371</v>
      </c>
      <c r="F44" s="72">
        <v>45</v>
      </c>
      <c r="G44" s="71"/>
      <c r="H44" s="27">
        <f>I44+J44</f>
        <v>913</v>
      </c>
      <c r="I44" s="27">
        <v>495</v>
      </c>
      <c r="J44" s="27">
        <v>418</v>
      </c>
    </row>
    <row r="45" spans="1:10" ht="13.5">
      <c r="A45" s="70">
        <v>21</v>
      </c>
      <c r="B45" s="71"/>
      <c r="C45" s="27">
        <f>D45+E45</f>
        <v>772</v>
      </c>
      <c r="D45" s="27">
        <v>379</v>
      </c>
      <c r="E45" s="40">
        <v>393</v>
      </c>
      <c r="F45" s="72">
        <v>46</v>
      </c>
      <c r="G45" s="71"/>
      <c r="H45" s="27">
        <f>I45+J45</f>
        <v>856</v>
      </c>
      <c r="I45" s="27">
        <v>420</v>
      </c>
      <c r="J45" s="27">
        <v>436</v>
      </c>
    </row>
    <row r="46" spans="1:10" ht="13.5">
      <c r="A46" s="70">
        <v>22</v>
      </c>
      <c r="B46" s="71"/>
      <c r="C46" s="27">
        <f>D46+E46</f>
        <v>872</v>
      </c>
      <c r="D46" s="57">
        <v>373</v>
      </c>
      <c r="E46" s="40">
        <v>499</v>
      </c>
      <c r="F46" s="72">
        <v>47</v>
      </c>
      <c r="G46" s="71"/>
      <c r="H46" s="27">
        <f>I46+J46</f>
        <v>796</v>
      </c>
      <c r="I46" s="27">
        <v>384</v>
      </c>
      <c r="J46" s="27">
        <v>412</v>
      </c>
    </row>
    <row r="47" spans="1:10" ht="13.5">
      <c r="A47" s="70">
        <v>23</v>
      </c>
      <c r="B47" s="71"/>
      <c r="C47" s="27">
        <f>D47+E47</f>
        <v>858</v>
      </c>
      <c r="D47" s="27">
        <v>404</v>
      </c>
      <c r="E47" s="27">
        <v>454</v>
      </c>
      <c r="F47" s="72">
        <v>48</v>
      </c>
      <c r="G47" s="71"/>
      <c r="H47" s="27">
        <f>I47+J47</f>
        <v>789</v>
      </c>
      <c r="I47" s="27">
        <v>384</v>
      </c>
      <c r="J47" s="27">
        <v>405</v>
      </c>
    </row>
    <row r="48" spans="1:10" ht="13.5">
      <c r="A48" s="70">
        <v>24</v>
      </c>
      <c r="B48" s="71"/>
      <c r="C48" s="27">
        <f>D48+E48</f>
        <v>898</v>
      </c>
      <c r="D48" s="57">
        <v>426</v>
      </c>
      <c r="E48" s="40">
        <v>472</v>
      </c>
      <c r="F48" s="72">
        <v>49</v>
      </c>
      <c r="G48" s="71"/>
      <c r="H48" s="27">
        <f>I48+J48</f>
        <v>797</v>
      </c>
      <c r="I48" s="27">
        <v>412</v>
      </c>
      <c r="J48" s="27">
        <v>385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8" spans="5:6" ht="13.5">
      <c r="E58" s="81"/>
      <c r="F58" s="81"/>
    </row>
    <row r="62" spans="5:6" ht="13.5">
      <c r="E62" s="81">
        <v>21</v>
      </c>
      <c r="F62" s="81"/>
    </row>
    <row r="63" spans="5:6" ht="13.5">
      <c r="E63" s="46"/>
      <c r="F63" s="46"/>
    </row>
    <row r="64" spans="2:7" ht="17.25">
      <c r="B64" s="6" t="s">
        <v>8</v>
      </c>
      <c r="C64" s="84" t="s">
        <v>149</v>
      </c>
      <c r="D64" s="84"/>
      <c r="E64" s="84"/>
      <c r="F64" s="84"/>
      <c r="G64" s="84"/>
    </row>
    <row r="66" spans="1:10" ht="17.25">
      <c r="A66" s="6" t="s">
        <v>22</v>
      </c>
      <c r="B66" s="6"/>
      <c r="C66" s="6"/>
      <c r="F66" s="85" t="s">
        <v>152</v>
      </c>
      <c r="G66" s="85"/>
      <c r="H66" s="85"/>
      <c r="I66" s="85"/>
      <c r="J66" s="85"/>
    </row>
    <row r="67" ht="13.5">
      <c r="C67" s="5"/>
    </row>
    <row r="68" spans="1:10" ht="13.5">
      <c r="A68" s="79" t="s">
        <v>13</v>
      </c>
      <c r="B68" s="87"/>
      <c r="C68" s="68" t="s">
        <v>1</v>
      </c>
      <c r="D68" s="68" t="s">
        <v>4</v>
      </c>
      <c r="E68" s="68" t="s">
        <v>5</v>
      </c>
      <c r="F68" s="86" t="s">
        <v>13</v>
      </c>
      <c r="G68" s="87"/>
      <c r="H68" s="68" t="s">
        <v>1</v>
      </c>
      <c r="I68" s="68" t="s">
        <v>4</v>
      </c>
      <c r="J68" s="86" t="s">
        <v>5</v>
      </c>
    </row>
    <row r="69" spans="1:10" ht="13.5">
      <c r="A69" s="80"/>
      <c r="B69" s="67"/>
      <c r="C69" s="69"/>
      <c r="D69" s="69"/>
      <c r="E69" s="69"/>
      <c r="F69" s="66"/>
      <c r="G69" s="67"/>
      <c r="H69" s="69"/>
      <c r="I69" s="69"/>
      <c r="J69" s="66"/>
    </row>
    <row r="70" spans="1:10" ht="13.5">
      <c r="A70" s="10"/>
      <c r="B70" s="4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3" t="s">
        <v>122</v>
      </c>
      <c r="B71" s="83"/>
      <c r="C71" s="28">
        <f>SUM(C73:C77)</f>
        <v>4592</v>
      </c>
      <c r="D71" s="28">
        <f>SUM(D73:D77)</f>
        <v>2220</v>
      </c>
      <c r="E71" s="28">
        <f>SUM(E73:E77)</f>
        <v>2372</v>
      </c>
      <c r="F71" s="82" t="s">
        <v>123</v>
      </c>
      <c r="G71" s="83"/>
      <c r="H71" s="28">
        <f>SUM(H73:H77)</f>
        <v>2169</v>
      </c>
      <c r="I71" s="28">
        <f>SUM(I73:I77)</f>
        <v>926</v>
      </c>
      <c r="J71" s="28">
        <f>SUM(J73:J77)</f>
        <v>1243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0">
        <v>50</v>
      </c>
      <c r="B73" s="71"/>
      <c r="C73" s="27">
        <f>D73+E73</f>
        <v>813</v>
      </c>
      <c r="D73" s="27">
        <v>421</v>
      </c>
      <c r="E73" s="40">
        <v>392</v>
      </c>
      <c r="F73" s="72">
        <v>75</v>
      </c>
      <c r="G73" s="71"/>
      <c r="H73" s="27">
        <f>I73+J73</f>
        <v>507</v>
      </c>
      <c r="I73" s="27">
        <v>209</v>
      </c>
      <c r="J73" s="27">
        <v>298</v>
      </c>
    </row>
    <row r="74" spans="1:10" ht="13.5">
      <c r="A74" s="70">
        <v>51</v>
      </c>
      <c r="B74" s="71"/>
      <c r="C74" s="27">
        <f>D74+E74</f>
        <v>856</v>
      </c>
      <c r="D74" s="27">
        <v>384</v>
      </c>
      <c r="E74" s="40">
        <v>472</v>
      </c>
      <c r="F74" s="72">
        <v>76</v>
      </c>
      <c r="G74" s="71"/>
      <c r="H74" s="27">
        <f>I74+J74</f>
        <v>495</v>
      </c>
      <c r="I74" s="27">
        <v>222</v>
      </c>
      <c r="J74" s="27">
        <v>273</v>
      </c>
    </row>
    <row r="75" spans="1:10" ht="13.5">
      <c r="A75" s="70">
        <v>52</v>
      </c>
      <c r="B75" s="71"/>
      <c r="C75" s="27">
        <f>D75+E75</f>
        <v>922</v>
      </c>
      <c r="D75" s="27">
        <v>459</v>
      </c>
      <c r="E75" s="40">
        <v>463</v>
      </c>
      <c r="F75" s="72">
        <v>77</v>
      </c>
      <c r="G75" s="71"/>
      <c r="H75" s="27">
        <f>I75+J75</f>
        <v>414</v>
      </c>
      <c r="I75" s="27">
        <v>178</v>
      </c>
      <c r="J75" s="27">
        <v>236</v>
      </c>
    </row>
    <row r="76" spans="1:10" ht="13.5">
      <c r="A76" s="70">
        <v>53</v>
      </c>
      <c r="B76" s="71"/>
      <c r="C76" s="27">
        <f>D76+E76</f>
        <v>927</v>
      </c>
      <c r="D76" s="27">
        <v>440</v>
      </c>
      <c r="E76" s="40">
        <v>487</v>
      </c>
      <c r="F76" s="72">
        <v>78</v>
      </c>
      <c r="G76" s="71"/>
      <c r="H76" s="27">
        <f>I76+J76</f>
        <v>414</v>
      </c>
      <c r="I76" s="27">
        <v>180</v>
      </c>
      <c r="J76" s="27">
        <v>234</v>
      </c>
    </row>
    <row r="77" spans="1:10" ht="13.5">
      <c r="A77" s="70">
        <v>54</v>
      </c>
      <c r="B77" s="71"/>
      <c r="C77" s="27">
        <f>D77+E77</f>
        <v>1074</v>
      </c>
      <c r="D77" s="27">
        <v>516</v>
      </c>
      <c r="E77" s="40">
        <v>558</v>
      </c>
      <c r="F77" s="72">
        <v>79</v>
      </c>
      <c r="G77" s="71"/>
      <c r="H77" s="27">
        <f>I77+J77</f>
        <v>339</v>
      </c>
      <c r="I77" s="27">
        <v>137</v>
      </c>
      <c r="J77" s="27">
        <v>202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3" t="s">
        <v>125</v>
      </c>
      <c r="B79" s="83"/>
      <c r="C79" s="28">
        <f>SUM(C81:C85)</f>
        <v>5799</v>
      </c>
      <c r="D79" s="28">
        <f>SUM(D81:D85)</f>
        <v>2778</v>
      </c>
      <c r="E79" s="28">
        <f>SUM(E81:E85)</f>
        <v>3021</v>
      </c>
      <c r="F79" s="82" t="s">
        <v>124</v>
      </c>
      <c r="G79" s="83"/>
      <c r="H79" s="28">
        <f>SUM(H81:H85)</f>
        <v>1304</v>
      </c>
      <c r="I79" s="28">
        <f>SUM(I81:I85)</f>
        <v>438</v>
      </c>
      <c r="J79" s="28">
        <f>SUM(J81:J85)</f>
        <v>866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0">
        <v>55</v>
      </c>
      <c r="B81" s="71"/>
      <c r="C81" s="27">
        <f>D81+E81</f>
        <v>1221</v>
      </c>
      <c r="D81" s="27">
        <v>575</v>
      </c>
      <c r="E81" s="40">
        <v>646</v>
      </c>
      <c r="F81" s="72">
        <v>80</v>
      </c>
      <c r="G81" s="71"/>
      <c r="H81" s="27">
        <f>I81+J81</f>
        <v>331</v>
      </c>
      <c r="I81" s="27">
        <v>132</v>
      </c>
      <c r="J81" s="27">
        <v>199</v>
      </c>
    </row>
    <row r="82" spans="1:10" ht="13.5">
      <c r="A82" s="70">
        <v>56</v>
      </c>
      <c r="B82" s="71"/>
      <c r="C82" s="27">
        <f>D82+E82</f>
        <v>1360</v>
      </c>
      <c r="D82" s="27">
        <v>658</v>
      </c>
      <c r="E82" s="40">
        <v>702</v>
      </c>
      <c r="F82" s="72">
        <v>81</v>
      </c>
      <c r="G82" s="71"/>
      <c r="H82" s="27">
        <f>I82+J82</f>
        <v>267</v>
      </c>
      <c r="I82" s="27">
        <v>84</v>
      </c>
      <c r="J82" s="27">
        <v>183</v>
      </c>
    </row>
    <row r="83" spans="1:10" ht="13.5">
      <c r="A83" s="70">
        <v>57</v>
      </c>
      <c r="B83" s="71"/>
      <c r="C83" s="27">
        <f>D83+E83</f>
        <v>1331</v>
      </c>
      <c r="D83" s="27">
        <v>620</v>
      </c>
      <c r="E83" s="40">
        <v>711</v>
      </c>
      <c r="F83" s="72">
        <v>82</v>
      </c>
      <c r="G83" s="71"/>
      <c r="H83" s="27">
        <f>I83+J83</f>
        <v>284</v>
      </c>
      <c r="I83" s="27">
        <v>87</v>
      </c>
      <c r="J83" s="27">
        <v>197</v>
      </c>
    </row>
    <row r="84" spans="1:10" ht="13.5">
      <c r="A84" s="70">
        <v>58</v>
      </c>
      <c r="B84" s="71"/>
      <c r="C84" s="27">
        <f>D84+E84</f>
        <v>1083</v>
      </c>
      <c r="D84" s="27">
        <v>527</v>
      </c>
      <c r="E84" s="40">
        <v>556</v>
      </c>
      <c r="F84" s="72">
        <v>83</v>
      </c>
      <c r="G84" s="71"/>
      <c r="H84" s="27">
        <f>I84+J84</f>
        <v>226</v>
      </c>
      <c r="I84" s="27">
        <v>78</v>
      </c>
      <c r="J84" s="27">
        <v>148</v>
      </c>
    </row>
    <row r="85" spans="1:10" ht="13.5">
      <c r="A85" s="70">
        <v>59</v>
      </c>
      <c r="B85" s="71"/>
      <c r="C85" s="27">
        <f>D85+E85</f>
        <v>804</v>
      </c>
      <c r="D85" s="27">
        <v>398</v>
      </c>
      <c r="E85" s="40">
        <v>406</v>
      </c>
      <c r="F85" s="72">
        <v>84</v>
      </c>
      <c r="G85" s="71"/>
      <c r="H85" s="27">
        <f>I85+J85</f>
        <v>196</v>
      </c>
      <c r="I85" s="27">
        <v>57</v>
      </c>
      <c r="J85" s="27">
        <v>139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3" t="s">
        <v>126</v>
      </c>
      <c r="B87" s="83"/>
      <c r="C87" s="28">
        <f>SUM(C89:C93)</f>
        <v>5131</v>
      </c>
      <c r="D87" s="28">
        <f>SUM(D89:D93)</f>
        <v>2436</v>
      </c>
      <c r="E87" s="28">
        <f>SUM(E89:E93)</f>
        <v>2695</v>
      </c>
      <c r="F87" s="82" t="s">
        <v>46</v>
      </c>
      <c r="G87" s="83"/>
      <c r="H87" s="28">
        <f>I87+J87</f>
        <v>1069</v>
      </c>
      <c r="I87" s="28">
        <v>287</v>
      </c>
      <c r="J87" s="28">
        <v>782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0">
        <v>60</v>
      </c>
      <c r="B89" s="71"/>
      <c r="C89" s="27">
        <f>D89+E89</f>
        <v>951</v>
      </c>
      <c r="D89" s="27">
        <v>462</v>
      </c>
      <c r="E89" s="40">
        <v>489</v>
      </c>
      <c r="F89" s="23"/>
      <c r="G89" s="24"/>
      <c r="H89" s="25"/>
      <c r="I89" s="25"/>
      <c r="J89" s="25"/>
    </row>
    <row r="90" spans="1:10" ht="13.5">
      <c r="A90" s="70">
        <v>61</v>
      </c>
      <c r="B90" s="71"/>
      <c r="C90" s="27">
        <f>D90+E90</f>
        <v>1048</v>
      </c>
      <c r="D90" s="27">
        <v>463</v>
      </c>
      <c r="E90" s="40">
        <v>585</v>
      </c>
      <c r="F90" s="23"/>
      <c r="G90" s="24"/>
      <c r="H90" s="25"/>
      <c r="I90" s="25"/>
      <c r="J90" s="25"/>
    </row>
    <row r="91" spans="1:10" ht="13.5">
      <c r="A91" s="70">
        <v>62</v>
      </c>
      <c r="B91" s="71"/>
      <c r="C91" s="27">
        <f>D91+E91</f>
        <v>1068</v>
      </c>
      <c r="D91" s="27">
        <v>510</v>
      </c>
      <c r="E91" s="40">
        <v>558</v>
      </c>
      <c r="F91" s="23"/>
      <c r="G91" s="24"/>
      <c r="H91" s="25"/>
      <c r="I91" s="25"/>
      <c r="J91" s="25"/>
    </row>
    <row r="92" spans="1:10" ht="13.5">
      <c r="A92" s="70">
        <v>63</v>
      </c>
      <c r="B92" s="71"/>
      <c r="C92" s="27">
        <f>D92+E92</f>
        <v>1105</v>
      </c>
      <c r="D92" s="27">
        <v>529</v>
      </c>
      <c r="E92" s="40">
        <v>576</v>
      </c>
      <c r="F92" s="23"/>
      <c r="G92" s="24"/>
      <c r="H92" s="25"/>
      <c r="I92" s="25"/>
      <c r="J92" s="25"/>
    </row>
    <row r="93" spans="1:10" ht="13.5">
      <c r="A93" s="70">
        <v>64</v>
      </c>
      <c r="B93" s="71"/>
      <c r="C93" s="27">
        <f>D93+E93</f>
        <v>959</v>
      </c>
      <c r="D93" s="27">
        <v>472</v>
      </c>
      <c r="E93" s="40">
        <v>487</v>
      </c>
      <c r="F93" s="23"/>
      <c r="G93" s="24"/>
      <c r="H93" s="25"/>
      <c r="I93" s="25"/>
      <c r="J93" s="25"/>
    </row>
    <row r="94" spans="1:10" ht="13.5">
      <c r="A94" s="32"/>
      <c r="B94" s="24"/>
      <c r="C94" s="27"/>
      <c r="D94" s="27"/>
      <c r="E94" s="40"/>
      <c r="F94" s="23"/>
      <c r="G94" s="24"/>
      <c r="H94" s="25"/>
      <c r="I94" s="25"/>
      <c r="J94" s="25"/>
    </row>
    <row r="95" spans="1:10" ht="13.5">
      <c r="A95" s="73" t="s">
        <v>127</v>
      </c>
      <c r="B95" s="83"/>
      <c r="C95" s="28">
        <f>SUM(C97:C101)</f>
        <v>4256</v>
      </c>
      <c r="D95" s="28">
        <f>SUM(D97:D101)</f>
        <v>2014</v>
      </c>
      <c r="E95" s="28">
        <f>SUM(E97:E101)</f>
        <v>2242</v>
      </c>
      <c r="F95" s="82" t="s">
        <v>27</v>
      </c>
      <c r="G95" s="83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0">
        <v>65</v>
      </c>
      <c r="B97" s="71"/>
      <c r="C97" s="27">
        <f>D97+E97</f>
        <v>857</v>
      </c>
      <c r="D97" s="27">
        <v>424</v>
      </c>
      <c r="E97" s="40">
        <v>433</v>
      </c>
      <c r="F97" s="82" t="s">
        <v>128</v>
      </c>
      <c r="G97" s="83"/>
      <c r="H97" s="28">
        <f>C10+C18+C26</f>
        <v>11384</v>
      </c>
      <c r="I97" s="28">
        <f>D10+D18+D26</f>
        <v>5858</v>
      </c>
      <c r="J97" s="28">
        <f>E10+E18+E26</f>
        <v>5526</v>
      </c>
    </row>
    <row r="98" spans="1:10" ht="13.5">
      <c r="A98" s="70">
        <v>66</v>
      </c>
      <c r="B98" s="71"/>
      <c r="C98" s="27">
        <f>D98+E98</f>
        <v>805</v>
      </c>
      <c r="D98" s="27">
        <v>376</v>
      </c>
      <c r="E98" s="40">
        <v>429</v>
      </c>
      <c r="F98" s="49"/>
      <c r="G98" s="48"/>
      <c r="H98" s="28"/>
      <c r="I98" s="28"/>
      <c r="J98" s="28"/>
    </row>
    <row r="99" spans="1:10" ht="13.5">
      <c r="A99" s="70">
        <v>67</v>
      </c>
      <c r="B99" s="71"/>
      <c r="C99" s="27">
        <f>D99+E99</f>
        <v>889</v>
      </c>
      <c r="D99" s="27">
        <v>391</v>
      </c>
      <c r="E99" s="40">
        <v>498</v>
      </c>
      <c r="F99" s="82" t="s">
        <v>129</v>
      </c>
      <c r="G99" s="83"/>
      <c r="H99" s="28">
        <f>C34+C42+H10+H18+H26+H34+H42+C71+C79+C87</f>
        <v>51836</v>
      </c>
      <c r="I99" s="28">
        <f>D34+D42+I10+I18+I26+I34+I42+D71+D79+D87</f>
        <v>25375</v>
      </c>
      <c r="J99" s="28">
        <f>E34+E42+J10+J18+J26+J34+J42+E71+E79+E87</f>
        <v>26461</v>
      </c>
    </row>
    <row r="100" spans="1:10" ht="13.5">
      <c r="A100" s="70">
        <v>68</v>
      </c>
      <c r="B100" s="71"/>
      <c r="C100" s="27">
        <f>D100+E100</f>
        <v>833</v>
      </c>
      <c r="D100" s="27">
        <v>393</v>
      </c>
      <c r="E100" s="40">
        <v>440</v>
      </c>
      <c r="F100" s="49"/>
      <c r="G100" s="48"/>
      <c r="H100" s="28"/>
      <c r="I100" s="28"/>
      <c r="J100" s="28"/>
    </row>
    <row r="101" spans="1:10" ht="13.5">
      <c r="A101" s="70">
        <v>69</v>
      </c>
      <c r="B101" s="71"/>
      <c r="C101" s="27">
        <f>D101+E101</f>
        <v>872</v>
      </c>
      <c r="D101" s="27">
        <v>430</v>
      </c>
      <c r="E101" s="40">
        <v>442</v>
      </c>
      <c r="F101" s="82" t="s">
        <v>50</v>
      </c>
      <c r="G101" s="83"/>
      <c r="H101" s="28">
        <f>C95+C103+H71+H79+H87</f>
        <v>12063</v>
      </c>
      <c r="I101" s="28">
        <f>D95+D103+I71+I79+I87</f>
        <v>5116</v>
      </c>
      <c r="J101" s="28">
        <f>E95+E103+J71+J79+J87</f>
        <v>6947</v>
      </c>
    </row>
    <row r="102" spans="1:10" ht="13.5">
      <c r="A102" s="32"/>
      <c r="B102" s="24"/>
      <c r="C102" s="25"/>
      <c r="D102" s="25"/>
      <c r="E102" s="26"/>
      <c r="F102" s="23"/>
      <c r="G102" s="24"/>
      <c r="H102" s="25"/>
      <c r="I102" s="25"/>
      <c r="J102" s="25"/>
    </row>
    <row r="103" spans="1:10" ht="13.5">
      <c r="A103" s="73" t="s">
        <v>130</v>
      </c>
      <c r="B103" s="83"/>
      <c r="C103" s="28">
        <f>SUM(C105:C109)</f>
        <v>3265</v>
      </c>
      <c r="D103" s="28">
        <f>SUM(D105:D109)</f>
        <v>1451</v>
      </c>
      <c r="E103" s="28">
        <f>SUM(E105:E109)</f>
        <v>1814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0">
        <v>70</v>
      </c>
      <c r="B105" s="71"/>
      <c r="C105" s="27">
        <f>D105+E105</f>
        <v>734</v>
      </c>
      <c r="D105" s="27">
        <v>349</v>
      </c>
      <c r="E105" s="40">
        <v>385</v>
      </c>
      <c r="F105" s="41"/>
      <c r="G105" s="39"/>
      <c r="H105" s="25"/>
      <c r="I105" s="25"/>
      <c r="J105" s="25"/>
    </row>
    <row r="106" spans="1:10" ht="13.5">
      <c r="A106" s="70">
        <v>71</v>
      </c>
      <c r="B106" s="71"/>
      <c r="C106" s="27">
        <f>D106+E106</f>
        <v>670</v>
      </c>
      <c r="D106" s="27">
        <v>307</v>
      </c>
      <c r="E106" s="40">
        <v>363</v>
      </c>
      <c r="F106" s="41"/>
      <c r="G106" s="39"/>
      <c r="H106" s="25"/>
      <c r="I106" s="25"/>
      <c r="J106" s="25"/>
    </row>
    <row r="107" spans="1:10" ht="13.5">
      <c r="A107" s="70">
        <v>72</v>
      </c>
      <c r="B107" s="71"/>
      <c r="C107" s="27">
        <f>D107+E107</f>
        <v>666</v>
      </c>
      <c r="D107" s="27">
        <v>294</v>
      </c>
      <c r="E107" s="40">
        <v>372</v>
      </c>
      <c r="F107" s="41"/>
      <c r="G107" s="39"/>
      <c r="H107" s="25"/>
      <c r="I107" s="25"/>
      <c r="J107" s="25"/>
    </row>
    <row r="108" spans="1:10" ht="13.5">
      <c r="A108" s="70">
        <v>73</v>
      </c>
      <c r="B108" s="71"/>
      <c r="C108" s="27">
        <f>D108+E108</f>
        <v>607</v>
      </c>
      <c r="D108" s="57">
        <v>248</v>
      </c>
      <c r="E108" s="40">
        <v>359</v>
      </c>
      <c r="F108" s="38"/>
      <c r="G108" s="39"/>
      <c r="H108" s="25"/>
      <c r="I108" s="25"/>
      <c r="J108" s="25"/>
    </row>
    <row r="109" spans="1:10" ht="13.5">
      <c r="A109" s="70">
        <v>74</v>
      </c>
      <c r="B109" s="71"/>
      <c r="C109" s="27">
        <f>D109+E109</f>
        <v>588</v>
      </c>
      <c r="D109" s="27">
        <v>253</v>
      </c>
      <c r="E109" s="27">
        <v>335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41"/>
      <c r="G110" s="39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44"/>
      <c r="G111" s="45"/>
      <c r="H111" s="30"/>
      <c r="I111" s="30"/>
      <c r="J111" s="30"/>
    </row>
    <row r="118" spans="5:6" ht="13.5">
      <c r="E118" s="81"/>
      <c r="F118" s="81"/>
    </row>
    <row r="124" spans="5:6" ht="13.5">
      <c r="E124" s="81">
        <v>22</v>
      </c>
      <c r="F124" s="81"/>
    </row>
  </sheetData>
  <mergeCells count="132">
    <mergeCell ref="E124:F124"/>
    <mergeCell ref="E6:E7"/>
    <mergeCell ref="E118:F118"/>
    <mergeCell ref="J68:J69"/>
    <mergeCell ref="I6:I7"/>
    <mergeCell ref="J6:J7"/>
    <mergeCell ref="H6:H7"/>
    <mergeCell ref="F4:J4"/>
    <mergeCell ref="F66:J66"/>
    <mergeCell ref="I68:I69"/>
    <mergeCell ref="H68:H69"/>
    <mergeCell ref="E58:F58"/>
    <mergeCell ref="F6:G7"/>
    <mergeCell ref="E62:F62"/>
    <mergeCell ref="A106:B106"/>
    <mergeCell ref="A107:B107"/>
    <mergeCell ref="A108:B108"/>
    <mergeCell ref="A109:B109"/>
    <mergeCell ref="A101:B101"/>
    <mergeCell ref="F101:G101"/>
    <mergeCell ref="A103:B103"/>
    <mergeCell ref="A105:B105"/>
    <mergeCell ref="A98:B98"/>
    <mergeCell ref="A99:B99"/>
    <mergeCell ref="F99:G99"/>
    <mergeCell ref="A100:B100"/>
    <mergeCell ref="A93:B93"/>
    <mergeCell ref="A95:B95"/>
    <mergeCell ref="F95:G95"/>
    <mergeCell ref="A97:B97"/>
    <mergeCell ref="F97:G97"/>
    <mergeCell ref="A89:B89"/>
    <mergeCell ref="A90:B90"/>
    <mergeCell ref="A91:B91"/>
    <mergeCell ref="A92:B92"/>
    <mergeCell ref="A85:B85"/>
    <mergeCell ref="F85:G85"/>
    <mergeCell ref="A87:B87"/>
    <mergeCell ref="F87:G87"/>
    <mergeCell ref="A83:B83"/>
    <mergeCell ref="F83:G83"/>
    <mergeCell ref="A84:B84"/>
    <mergeCell ref="F84:G84"/>
    <mergeCell ref="A81:B81"/>
    <mergeCell ref="F81:G81"/>
    <mergeCell ref="A82:B82"/>
    <mergeCell ref="F82:G82"/>
    <mergeCell ref="A77:B77"/>
    <mergeCell ref="F77:G77"/>
    <mergeCell ref="A79:B79"/>
    <mergeCell ref="F79:G79"/>
    <mergeCell ref="A75:B75"/>
    <mergeCell ref="F75:G75"/>
    <mergeCell ref="A76:B76"/>
    <mergeCell ref="F76:G76"/>
    <mergeCell ref="A73:B73"/>
    <mergeCell ref="F73:G73"/>
    <mergeCell ref="A74:B74"/>
    <mergeCell ref="F74:G74"/>
    <mergeCell ref="A71:B71"/>
    <mergeCell ref="F71:G71"/>
    <mergeCell ref="A68:B69"/>
    <mergeCell ref="C68:C69"/>
    <mergeCell ref="D68:D69"/>
    <mergeCell ref="E68:E69"/>
    <mergeCell ref="F68:G69"/>
    <mergeCell ref="A47:B47"/>
    <mergeCell ref="F47:G47"/>
    <mergeCell ref="A48:B48"/>
    <mergeCell ref="F48:G48"/>
    <mergeCell ref="A45:B45"/>
    <mergeCell ref="F45:G45"/>
    <mergeCell ref="A46:B46"/>
    <mergeCell ref="F46:G46"/>
    <mergeCell ref="A42:B42"/>
    <mergeCell ref="F42:G42"/>
    <mergeCell ref="A44:B44"/>
    <mergeCell ref="F44:G44"/>
    <mergeCell ref="A39:B39"/>
    <mergeCell ref="F39:G39"/>
    <mergeCell ref="A40:B40"/>
    <mergeCell ref="F40:G40"/>
    <mergeCell ref="A37:B37"/>
    <mergeCell ref="F37:G37"/>
    <mergeCell ref="A38:B38"/>
    <mergeCell ref="F38:G38"/>
    <mergeCell ref="A34:B34"/>
    <mergeCell ref="F34:G34"/>
    <mergeCell ref="A36:B36"/>
    <mergeCell ref="F36:G36"/>
    <mergeCell ref="A31:B31"/>
    <mergeCell ref="F31:G31"/>
    <mergeCell ref="A32:B32"/>
    <mergeCell ref="F32:G32"/>
    <mergeCell ref="A29:B29"/>
    <mergeCell ref="F29:G29"/>
    <mergeCell ref="A30:B30"/>
    <mergeCell ref="F30:G30"/>
    <mergeCell ref="A26:B26"/>
    <mergeCell ref="F26:G26"/>
    <mergeCell ref="A28:B28"/>
    <mergeCell ref="F28:G28"/>
    <mergeCell ref="A23:B23"/>
    <mergeCell ref="F23:G23"/>
    <mergeCell ref="A24:B24"/>
    <mergeCell ref="F24:G24"/>
    <mergeCell ref="A21:B21"/>
    <mergeCell ref="F21:G21"/>
    <mergeCell ref="A22:B22"/>
    <mergeCell ref="F22:G22"/>
    <mergeCell ref="A18:B18"/>
    <mergeCell ref="F18:G18"/>
    <mergeCell ref="A20:B20"/>
    <mergeCell ref="F20:G20"/>
    <mergeCell ref="A15:B15"/>
    <mergeCell ref="F15:G15"/>
    <mergeCell ref="A16:B16"/>
    <mergeCell ref="F16:G16"/>
    <mergeCell ref="A13:B13"/>
    <mergeCell ref="F13:G13"/>
    <mergeCell ref="A14:B14"/>
    <mergeCell ref="F14:G14"/>
    <mergeCell ref="C2:G2"/>
    <mergeCell ref="C64:G64"/>
    <mergeCell ref="A8:B8"/>
    <mergeCell ref="A6:B7"/>
    <mergeCell ref="C6:C7"/>
    <mergeCell ref="D6:D7"/>
    <mergeCell ref="A10:B10"/>
    <mergeCell ref="F10:G10"/>
    <mergeCell ref="A12:B12"/>
    <mergeCell ref="F12:G12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23</v>
      </c>
      <c r="C2" s="84" t="s">
        <v>149</v>
      </c>
      <c r="D2" s="84"/>
      <c r="E2" s="84"/>
      <c r="F2" s="84"/>
      <c r="G2" s="84"/>
    </row>
    <row r="4" spans="1:10" ht="17.25">
      <c r="A4" s="6" t="s">
        <v>24</v>
      </c>
      <c r="B4" s="6"/>
      <c r="F4" s="85" t="s">
        <v>152</v>
      </c>
      <c r="G4" s="85"/>
      <c r="H4" s="85"/>
      <c r="I4" s="85"/>
      <c r="J4" s="85"/>
    </row>
    <row r="5" ht="13.5">
      <c r="C5" s="5"/>
    </row>
    <row r="6" spans="1:10" ht="13.5">
      <c r="A6" s="79" t="s">
        <v>25</v>
      </c>
      <c r="B6" s="87"/>
      <c r="C6" s="68" t="s">
        <v>1</v>
      </c>
      <c r="D6" s="68" t="s">
        <v>4</v>
      </c>
      <c r="E6" s="68" t="s">
        <v>5</v>
      </c>
      <c r="F6" s="86" t="s">
        <v>25</v>
      </c>
      <c r="G6" s="87"/>
      <c r="H6" s="68" t="s">
        <v>1</v>
      </c>
      <c r="I6" s="68" t="s">
        <v>4</v>
      </c>
      <c r="J6" s="86" t="s">
        <v>5</v>
      </c>
    </row>
    <row r="7" spans="1:10" ht="13.5">
      <c r="A7" s="80"/>
      <c r="B7" s="67"/>
      <c r="C7" s="69"/>
      <c r="D7" s="69"/>
      <c r="E7" s="69"/>
      <c r="F7" s="66"/>
      <c r="G7" s="67"/>
      <c r="H7" s="69"/>
      <c r="I7" s="69"/>
      <c r="J7" s="66"/>
    </row>
    <row r="8" spans="1:10" ht="13.5">
      <c r="A8" s="74" t="s">
        <v>18</v>
      </c>
      <c r="B8" s="75"/>
      <c r="C8" s="28">
        <f>C10+C18+C26+C34+C42+H10+H18+H26+H34+H42+C71+C79+C87+C95+C103+H71+H79+H87</f>
        <v>91270</v>
      </c>
      <c r="D8" s="28">
        <f>D10+D18+D26+D34+D42+I10+I18+I26+I34+I42+D71+D79+D87+D95+D103+I71+I79+I87</f>
        <v>45348</v>
      </c>
      <c r="E8" s="28">
        <f>E10+E18+E26+E34+E42+J10+J18+J26+J34+J42+E71+E79+E87+E95+E103+J71+J79+J87</f>
        <v>45922</v>
      </c>
      <c r="F8" s="49"/>
      <c r="G8" s="48"/>
      <c r="H8" s="28"/>
      <c r="I8" s="28"/>
      <c r="J8" s="28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3" t="s">
        <v>31</v>
      </c>
      <c r="B10" s="83"/>
      <c r="C10" s="28">
        <f>SUM(C12:C16)</f>
        <v>4680</v>
      </c>
      <c r="D10" s="28">
        <f>SUM(D12:D16)</f>
        <v>2441</v>
      </c>
      <c r="E10" s="28">
        <f>SUM(E12:E16)</f>
        <v>2239</v>
      </c>
      <c r="F10" s="82" t="s">
        <v>131</v>
      </c>
      <c r="G10" s="83"/>
      <c r="H10" s="28">
        <f>SUM(H12:H16)</f>
        <v>7348</v>
      </c>
      <c r="I10" s="28">
        <f>SUM(I12:I16)</f>
        <v>3767</v>
      </c>
      <c r="J10" s="28">
        <f>SUM(J12:J16)</f>
        <v>3581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0">
        <v>0</v>
      </c>
      <c r="B12" s="71"/>
      <c r="C12" s="27">
        <f>D12+E12</f>
        <v>935</v>
      </c>
      <c r="D12" s="27">
        <v>487</v>
      </c>
      <c r="E12" s="40">
        <v>448</v>
      </c>
      <c r="F12" s="72">
        <v>25</v>
      </c>
      <c r="G12" s="71"/>
      <c r="H12" s="27">
        <f>I12+J12</f>
        <v>1295</v>
      </c>
      <c r="I12" s="27">
        <v>684</v>
      </c>
      <c r="J12" s="27">
        <v>611</v>
      </c>
    </row>
    <row r="13" spans="1:10" ht="13.5">
      <c r="A13" s="70">
        <v>1</v>
      </c>
      <c r="B13" s="71"/>
      <c r="C13" s="27">
        <f>D13+E13</f>
        <v>959</v>
      </c>
      <c r="D13" s="27">
        <v>493</v>
      </c>
      <c r="E13" s="40">
        <v>466</v>
      </c>
      <c r="F13" s="72">
        <v>26</v>
      </c>
      <c r="G13" s="71"/>
      <c r="H13" s="27">
        <f>I13+J13</f>
        <v>1392</v>
      </c>
      <c r="I13" s="27">
        <v>703</v>
      </c>
      <c r="J13" s="27">
        <v>689</v>
      </c>
    </row>
    <row r="14" spans="1:10" ht="13.5">
      <c r="A14" s="70">
        <v>2</v>
      </c>
      <c r="B14" s="71"/>
      <c r="C14" s="27">
        <f>D14+E14</f>
        <v>950</v>
      </c>
      <c r="D14" s="27">
        <v>483</v>
      </c>
      <c r="E14" s="40">
        <v>467</v>
      </c>
      <c r="F14" s="72">
        <v>27</v>
      </c>
      <c r="G14" s="71"/>
      <c r="H14" s="27">
        <f>I14+J14</f>
        <v>1462</v>
      </c>
      <c r="I14" s="27">
        <v>755</v>
      </c>
      <c r="J14" s="27">
        <v>707</v>
      </c>
    </row>
    <row r="15" spans="1:10" ht="13.5">
      <c r="A15" s="70">
        <v>3</v>
      </c>
      <c r="B15" s="71"/>
      <c r="C15" s="27">
        <f>D15+E15</f>
        <v>952</v>
      </c>
      <c r="D15" s="27">
        <v>507</v>
      </c>
      <c r="E15" s="40">
        <v>445</v>
      </c>
      <c r="F15" s="72">
        <v>28</v>
      </c>
      <c r="G15" s="71"/>
      <c r="H15" s="27">
        <f>I15+J15</f>
        <v>1553</v>
      </c>
      <c r="I15" s="27">
        <v>800</v>
      </c>
      <c r="J15" s="27">
        <v>753</v>
      </c>
    </row>
    <row r="16" spans="1:10" ht="13.5">
      <c r="A16" s="70">
        <v>4</v>
      </c>
      <c r="B16" s="71"/>
      <c r="C16" s="27">
        <f>D16+E16</f>
        <v>884</v>
      </c>
      <c r="D16" s="27">
        <v>471</v>
      </c>
      <c r="E16" s="40">
        <v>413</v>
      </c>
      <c r="F16" s="72">
        <v>29</v>
      </c>
      <c r="G16" s="71"/>
      <c r="H16" s="27">
        <f>I16+J16</f>
        <v>1646</v>
      </c>
      <c r="I16" s="27">
        <v>825</v>
      </c>
      <c r="J16" s="27">
        <v>821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3" t="s">
        <v>32</v>
      </c>
      <c r="B18" s="83"/>
      <c r="C18" s="28">
        <f>SUM(C20:C24)</f>
        <v>4512</v>
      </c>
      <c r="D18" s="28">
        <f>SUM(D20:D24)</f>
        <v>2249</v>
      </c>
      <c r="E18" s="28">
        <f>SUM(E20:E24)</f>
        <v>2263</v>
      </c>
      <c r="F18" s="82" t="s">
        <v>132</v>
      </c>
      <c r="G18" s="83"/>
      <c r="H18" s="28">
        <f>SUM(H20:H24)</f>
        <v>9067</v>
      </c>
      <c r="I18" s="28">
        <f>SUM(I20:I24)</f>
        <v>4674</v>
      </c>
      <c r="J18" s="28">
        <f>SUM(J20:J24)</f>
        <v>4393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0">
        <v>5</v>
      </c>
      <c r="B20" s="71"/>
      <c r="C20" s="27">
        <f>D20+E20</f>
        <v>960</v>
      </c>
      <c r="D20" s="27">
        <v>463</v>
      </c>
      <c r="E20" s="40">
        <v>497</v>
      </c>
      <c r="F20" s="72">
        <v>30</v>
      </c>
      <c r="G20" s="71"/>
      <c r="H20" s="27">
        <f>I20+J20</f>
        <v>1766</v>
      </c>
      <c r="I20" s="27">
        <v>912</v>
      </c>
      <c r="J20" s="27">
        <v>854</v>
      </c>
    </row>
    <row r="21" spans="1:10" ht="13.5">
      <c r="A21" s="70">
        <v>6</v>
      </c>
      <c r="B21" s="71"/>
      <c r="C21" s="27">
        <f>D21+E21</f>
        <v>941</v>
      </c>
      <c r="D21" s="27">
        <v>480</v>
      </c>
      <c r="E21" s="40">
        <v>461</v>
      </c>
      <c r="F21" s="72">
        <v>31</v>
      </c>
      <c r="G21" s="71"/>
      <c r="H21" s="27">
        <f>I21+J21</f>
        <v>1856</v>
      </c>
      <c r="I21" s="27">
        <v>946</v>
      </c>
      <c r="J21" s="27">
        <v>910</v>
      </c>
    </row>
    <row r="22" spans="1:10" ht="13.5">
      <c r="A22" s="70">
        <v>7</v>
      </c>
      <c r="B22" s="71"/>
      <c r="C22" s="27">
        <f>D22+E22</f>
        <v>882</v>
      </c>
      <c r="D22" s="27">
        <v>445</v>
      </c>
      <c r="E22" s="40">
        <v>437</v>
      </c>
      <c r="F22" s="72">
        <v>32</v>
      </c>
      <c r="G22" s="71"/>
      <c r="H22" s="27">
        <f>I22+J22</f>
        <v>1832</v>
      </c>
      <c r="I22" s="27">
        <v>951</v>
      </c>
      <c r="J22" s="27">
        <v>881</v>
      </c>
    </row>
    <row r="23" spans="1:10" ht="13.5">
      <c r="A23" s="70">
        <v>8</v>
      </c>
      <c r="B23" s="71"/>
      <c r="C23" s="27">
        <f>D23+E23</f>
        <v>826</v>
      </c>
      <c r="D23" s="27">
        <v>420</v>
      </c>
      <c r="E23" s="40">
        <v>406</v>
      </c>
      <c r="F23" s="72">
        <v>33</v>
      </c>
      <c r="G23" s="71"/>
      <c r="H23" s="27">
        <f>I23+J23</f>
        <v>1885</v>
      </c>
      <c r="I23" s="27">
        <v>991</v>
      </c>
      <c r="J23" s="27">
        <v>894</v>
      </c>
    </row>
    <row r="24" spans="1:10" ht="13.5">
      <c r="A24" s="70">
        <v>9</v>
      </c>
      <c r="B24" s="71"/>
      <c r="C24" s="27">
        <f>D24+E24</f>
        <v>903</v>
      </c>
      <c r="D24" s="27">
        <v>441</v>
      </c>
      <c r="E24" s="40">
        <v>462</v>
      </c>
      <c r="F24" s="72">
        <v>34</v>
      </c>
      <c r="G24" s="71"/>
      <c r="H24" s="27">
        <f>I24+J24</f>
        <v>1728</v>
      </c>
      <c r="I24" s="27">
        <v>874</v>
      </c>
      <c r="J24" s="27">
        <v>854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3" t="s">
        <v>133</v>
      </c>
      <c r="B26" s="83"/>
      <c r="C26" s="28">
        <f>SUM(C28:C32)</f>
        <v>4033</v>
      </c>
      <c r="D26" s="28">
        <f>SUM(D28:D32)</f>
        <v>2069</v>
      </c>
      <c r="E26" s="28">
        <f>SUM(E28:E32)</f>
        <v>1964</v>
      </c>
      <c r="F26" s="82" t="s">
        <v>134</v>
      </c>
      <c r="G26" s="83"/>
      <c r="H26" s="28">
        <f>SUM(H28:H32)</f>
        <v>7603</v>
      </c>
      <c r="I26" s="28">
        <f>SUM(I28:I32)</f>
        <v>3998</v>
      </c>
      <c r="J26" s="28">
        <f>SUM(J28:J32)</f>
        <v>3605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0">
        <v>10</v>
      </c>
      <c r="B28" s="71"/>
      <c r="C28" s="27">
        <f>D28+E28</f>
        <v>832</v>
      </c>
      <c r="D28" s="27">
        <v>408</v>
      </c>
      <c r="E28" s="40">
        <v>424</v>
      </c>
      <c r="F28" s="72">
        <v>35</v>
      </c>
      <c r="G28" s="71"/>
      <c r="H28" s="27">
        <f>I28+J28</f>
        <v>1684</v>
      </c>
      <c r="I28" s="27">
        <v>887</v>
      </c>
      <c r="J28" s="27">
        <v>797</v>
      </c>
    </row>
    <row r="29" spans="1:10" ht="13.5">
      <c r="A29" s="70">
        <v>11</v>
      </c>
      <c r="B29" s="71"/>
      <c r="C29" s="27">
        <f>D29+E29</f>
        <v>808</v>
      </c>
      <c r="D29" s="27">
        <v>420</v>
      </c>
      <c r="E29" s="40">
        <v>388</v>
      </c>
      <c r="F29" s="72">
        <v>36</v>
      </c>
      <c r="G29" s="71"/>
      <c r="H29" s="27">
        <f>I29+J29</f>
        <v>1616</v>
      </c>
      <c r="I29" s="27">
        <v>825</v>
      </c>
      <c r="J29" s="27">
        <v>791</v>
      </c>
    </row>
    <row r="30" spans="1:10" ht="13.5">
      <c r="A30" s="70">
        <v>12</v>
      </c>
      <c r="B30" s="71"/>
      <c r="C30" s="27">
        <f>D30+E30</f>
        <v>821</v>
      </c>
      <c r="D30" s="27">
        <v>419</v>
      </c>
      <c r="E30" s="40">
        <v>402</v>
      </c>
      <c r="F30" s="72">
        <v>37</v>
      </c>
      <c r="G30" s="71"/>
      <c r="H30" s="27">
        <f>I30+J30</f>
        <v>1668</v>
      </c>
      <c r="I30" s="27">
        <v>888</v>
      </c>
      <c r="J30" s="27">
        <v>780</v>
      </c>
    </row>
    <row r="31" spans="1:10" ht="13.5">
      <c r="A31" s="70">
        <v>13</v>
      </c>
      <c r="B31" s="71"/>
      <c r="C31" s="27">
        <f>D31+E31</f>
        <v>810</v>
      </c>
      <c r="D31" s="27">
        <v>406</v>
      </c>
      <c r="E31" s="40">
        <v>404</v>
      </c>
      <c r="F31" s="72">
        <v>38</v>
      </c>
      <c r="G31" s="71"/>
      <c r="H31" s="27">
        <f>I31+J31</f>
        <v>1273</v>
      </c>
      <c r="I31" s="27">
        <v>673</v>
      </c>
      <c r="J31" s="27">
        <v>600</v>
      </c>
    </row>
    <row r="32" spans="1:10" ht="13.5">
      <c r="A32" s="70">
        <v>14</v>
      </c>
      <c r="B32" s="71"/>
      <c r="C32" s="27">
        <f>D32+E32</f>
        <v>762</v>
      </c>
      <c r="D32" s="27">
        <v>416</v>
      </c>
      <c r="E32" s="40">
        <v>346</v>
      </c>
      <c r="F32" s="72">
        <v>39</v>
      </c>
      <c r="G32" s="71"/>
      <c r="H32" s="27">
        <f>I32+J32</f>
        <v>1362</v>
      </c>
      <c r="I32" s="27">
        <v>725</v>
      </c>
      <c r="J32" s="27">
        <v>637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3" t="s">
        <v>135</v>
      </c>
      <c r="B34" s="83"/>
      <c r="C34" s="28">
        <f>SUM(C36:C40)</f>
        <v>4088</v>
      </c>
      <c r="D34" s="28">
        <f>SUM(D36:D40)</f>
        <v>2053</v>
      </c>
      <c r="E34" s="28">
        <f>SUM(E36:E40)</f>
        <v>2035</v>
      </c>
      <c r="F34" s="82" t="s">
        <v>136</v>
      </c>
      <c r="G34" s="83"/>
      <c r="H34" s="28">
        <f>SUM(H36:H40)</f>
        <v>5685</v>
      </c>
      <c r="I34" s="28">
        <f>SUM(I36:I40)</f>
        <v>2958</v>
      </c>
      <c r="J34" s="28">
        <f>SUM(J36:J40)</f>
        <v>2727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0">
        <v>15</v>
      </c>
      <c r="B36" s="71"/>
      <c r="C36" s="27">
        <f>D36+E36</f>
        <v>755</v>
      </c>
      <c r="D36" s="27">
        <v>373</v>
      </c>
      <c r="E36" s="40">
        <v>382</v>
      </c>
      <c r="F36" s="72">
        <v>40</v>
      </c>
      <c r="G36" s="71"/>
      <c r="H36" s="27">
        <f>I36+J36</f>
        <v>1350</v>
      </c>
      <c r="I36" s="27">
        <v>704</v>
      </c>
      <c r="J36" s="27">
        <v>646</v>
      </c>
    </row>
    <row r="37" spans="1:10" ht="13.5">
      <c r="A37" s="70">
        <v>16</v>
      </c>
      <c r="B37" s="71"/>
      <c r="C37" s="27">
        <f>D37+E37</f>
        <v>781</v>
      </c>
      <c r="D37" s="27">
        <v>395</v>
      </c>
      <c r="E37" s="40">
        <v>386</v>
      </c>
      <c r="F37" s="72">
        <v>41</v>
      </c>
      <c r="G37" s="71"/>
      <c r="H37" s="27">
        <f>I37+J37</f>
        <v>1229</v>
      </c>
      <c r="I37" s="27">
        <v>659</v>
      </c>
      <c r="J37" s="27">
        <v>570</v>
      </c>
    </row>
    <row r="38" spans="1:10" ht="13.5">
      <c r="A38" s="70">
        <v>17</v>
      </c>
      <c r="B38" s="71"/>
      <c r="C38" s="27">
        <f>D38+E38</f>
        <v>822</v>
      </c>
      <c r="D38" s="27">
        <v>409</v>
      </c>
      <c r="E38" s="40">
        <v>413</v>
      </c>
      <c r="F38" s="72">
        <v>42</v>
      </c>
      <c r="G38" s="71"/>
      <c r="H38" s="27">
        <f>I38+J38</f>
        <v>1122</v>
      </c>
      <c r="I38" s="27">
        <v>563</v>
      </c>
      <c r="J38" s="27">
        <v>559</v>
      </c>
    </row>
    <row r="39" spans="1:10" ht="13.5">
      <c r="A39" s="70">
        <v>18</v>
      </c>
      <c r="B39" s="71"/>
      <c r="C39" s="27">
        <f>D39+E39</f>
        <v>870</v>
      </c>
      <c r="D39" s="27">
        <v>437</v>
      </c>
      <c r="E39" s="40">
        <v>433</v>
      </c>
      <c r="F39" s="72">
        <v>43</v>
      </c>
      <c r="G39" s="71"/>
      <c r="H39" s="27">
        <f>I39+J39</f>
        <v>1056</v>
      </c>
      <c r="I39" s="27">
        <v>548</v>
      </c>
      <c r="J39" s="27">
        <v>508</v>
      </c>
    </row>
    <row r="40" spans="1:10" ht="13.5">
      <c r="A40" s="70">
        <v>19</v>
      </c>
      <c r="B40" s="71"/>
      <c r="C40" s="27">
        <f>D40+E40</f>
        <v>860</v>
      </c>
      <c r="D40" s="27">
        <v>439</v>
      </c>
      <c r="E40" s="40">
        <v>421</v>
      </c>
      <c r="F40" s="72">
        <v>44</v>
      </c>
      <c r="G40" s="71"/>
      <c r="H40" s="27">
        <f>I40+J40</f>
        <v>928</v>
      </c>
      <c r="I40" s="27">
        <v>484</v>
      </c>
      <c r="J40" s="27">
        <v>444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3" t="s">
        <v>138</v>
      </c>
      <c r="B42" s="83"/>
      <c r="C42" s="28">
        <f>SUM(C44:C48)</f>
        <v>5316</v>
      </c>
      <c r="D42" s="28">
        <f>SUM(D44:D48)</f>
        <v>2672</v>
      </c>
      <c r="E42" s="28">
        <f>SUM(E44:E48)</f>
        <v>2644</v>
      </c>
      <c r="F42" s="82" t="s">
        <v>137</v>
      </c>
      <c r="G42" s="83"/>
      <c r="H42" s="28">
        <f>SUM(H44:H48)</f>
        <v>4844</v>
      </c>
      <c r="I42" s="28">
        <f>SUM(I44:I48)</f>
        <v>2512</v>
      </c>
      <c r="J42" s="28">
        <f>SUM(J44:J48)</f>
        <v>2332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0">
        <v>20</v>
      </c>
      <c r="B44" s="71"/>
      <c r="C44" s="27">
        <f>D44+E44</f>
        <v>962</v>
      </c>
      <c r="D44" s="27">
        <v>478</v>
      </c>
      <c r="E44" s="40">
        <v>484</v>
      </c>
      <c r="F44" s="72">
        <v>45</v>
      </c>
      <c r="G44" s="71"/>
      <c r="H44" s="27">
        <f>I44+J44</f>
        <v>993</v>
      </c>
      <c r="I44" s="27">
        <v>507</v>
      </c>
      <c r="J44" s="27">
        <v>486</v>
      </c>
    </row>
    <row r="45" spans="1:10" ht="13.5">
      <c r="A45" s="70">
        <v>21</v>
      </c>
      <c r="B45" s="71"/>
      <c r="C45" s="27">
        <f>D45+E45</f>
        <v>932</v>
      </c>
      <c r="D45" s="27">
        <v>457</v>
      </c>
      <c r="E45" s="40">
        <v>475</v>
      </c>
      <c r="F45" s="72">
        <v>46</v>
      </c>
      <c r="G45" s="71"/>
      <c r="H45" s="27">
        <f>I45+J45</f>
        <v>993</v>
      </c>
      <c r="I45" s="27">
        <v>517</v>
      </c>
      <c r="J45" s="27">
        <v>476</v>
      </c>
    </row>
    <row r="46" spans="1:10" ht="13.5">
      <c r="A46" s="70">
        <v>22</v>
      </c>
      <c r="B46" s="71"/>
      <c r="C46" s="27">
        <f>D46+E46</f>
        <v>1098</v>
      </c>
      <c r="D46" s="57">
        <v>565</v>
      </c>
      <c r="E46" s="40">
        <v>533</v>
      </c>
      <c r="F46" s="72">
        <v>47</v>
      </c>
      <c r="G46" s="71"/>
      <c r="H46" s="27">
        <f>I46+J46</f>
        <v>917</v>
      </c>
      <c r="I46" s="27">
        <v>501</v>
      </c>
      <c r="J46" s="27">
        <v>416</v>
      </c>
    </row>
    <row r="47" spans="1:10" ht="13.5">
      <c r="A47" s="70">
        <v>23</v>
      </c>
      <c r="B47" s="71"/>
      <c r="C47" s="27">
        <f>D47+E47</f>
        <v>1102</v>
      </c>
      <c r="D47" s="27">
        <v>553</v>
      </c>
      <c r="E47" s="27">
        <v>549</v>
      </c>
      <c r="F47" s="72">
        <v>48</v>
      </c>
      <c r="G47" s="71"/>
      <c r="H47" s="27">
        <f>I47+J47</f>
        <v>990</v>
      </c>
      <c r="I47" s="27">
        <v>501</v>
      </c>
      <c r="J47" s="27">
        <v>489</v>
      </c>
    </row>
    <row r="48" spans="1:10" ht="13.5">
      <c r="A48" s="70">
        <v>24</v>
      </c>
      <c r="B48" s="71"/>
      <c r="C48" s="27">
        <f>D48+E48</f>
        <v>1222</v>
      </c>
      <c r="D48" s="57">
        <v>619</v>
      </c>
      <c r="E48" s="40">
        <v>603</v>
      </c>
      <c r="F48" s="72">
        <v>49</v>
      </c>
      <c r="G48" s="71"/>
      <c r="H48" s="27">
        <f>I48+J48</f>
        <v>951</v>
      </c>
      <c r="I48" s="27">
        <v>486</v>
      </c>
      <c r="J48" s="27">
        <v>465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8" spans="5:6" ht="13.5">
      <c r="E58" s="81"/>
      <c r="F58" s="81"/>
    </row>
    <row r="62" spans="5:6" ht="13.5">
      <c r="E62" s="81">
        <v>23</v>
      </c>
      <c r="F62" s="81"/>
    </row>
    <row r="63" spans="5:6" ht="13.5">
      <c r="E63" s="46"/>
      <c r="F63" s="46"/>
    </row>
    <row r="64" spans="2:7" ht="17.25">
      <c r="B64" s="6" t="s">
        <v>23</v>
      </c>
      <c r="C64" s="84" t="s">
        <v>149</v>
      </c>
      <c r="D64" s="84"/>
      <c r="E64" s="84"/>
      <c r="F64" s="84"/>
      <c r="G64" s="84"/>
    </row>
    <row r="66" spans="1:10" ht="17.25">
      <c r="A66" s="6" t="s">
        <v>26</v>
      </c>
      <c r="B66" s="6"/>
      <c r="C66" s="6"/>
      <c r="F66" s="85" t="s">
        <v>152</v>
      </c>
      <c r="G66" s="85"/>
      <c r="H66" s="85"/>
      <c r="I66" s="85"/>
      <c r="J66" s="85"/>
    </row>
    <row r="67" ht="13.5">
      <c r="C67" s="5"/>
    </row>
    <row r="68" spans="1:10" ht="13.5">
      <c r="A68" s="79" t="s">
        <v>3</v>
      </c>
      <c r="B68" s="87"/>
      <c r="C68" s="68" t="s">
        <v>1</v>
      </c>
      <c r="D68" s="68" t="s">
        <v>4</v>
      </c>
      <c r="E68" s="68" t="s">
        <v>5</v>
      </c>
      <c r="F68" s="86" t="s">
        <v>3</v>
      </c>
      <c r="G68" s="87"/>
      <c r="H68" s="68" t="s">
        <v>1</v>
      </c>
      <c r="I68" s="68" t="s">
        <v>4</v>
      </c>
      <c r="J68" s="86" t="s">
        <v>5</v>
      </c>
    </row>
    <row r="69" spans="1:10" ht="13.5">
      <c r="A69" s="80"/>
      <c r="B69" s="67"/>
      <c r="C69" s="69"/>
      <c r="D69" s="69"/>
      <c r="E69" s="69"/>
      <c r="F69" s="66"/>
      <c r="G69" s="67"/>
      <c r="H69" s="69"/>
      <c r="I69" s="69"/>
      <c r="J69" s="66"/>
    </row>
    <row r="70" spans="1:10" ht="13.5">
      <c r="A70" s="38"/>
      <c r="B70" s="39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3" t="s">
        <v>139</v>
      </c>
      <c r="B71" s="83"/>
      <c r="C71" s="28">
        <f>SUM(C73:C77)</f>
        <v>5837</v>
      </c>
      <c r="D71" s="28">
        <f>SUM(D73:D77)</f>
        <v>2914</v>
      </c>
      <c r="E71" s="28">
        <f>SUM(E73:E77)</f>
        <v>2923</v>
      </c>
      <c r="F71" s="82" t="s">
        <v>140</v>
      </c>
      <c r="G71" s="83"/>
      <c r="H71" s="28">
        <f>SUM(H73:H77)</f>
        <v>2649</v>
      </c>
      <c r="I71" s="28">
        <f>SUM(I73:I77)</f>
        <v>1136</v>
      </c>
      <c r="J71" s="28">
        <f>SUM(J73:J77)</f>
        <v>1513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0">
        <v>50</v>
      </c>
      <c r="B73" s="71"/>
      <c r="C73" s="27">
        <f>D73+E73</f>
        <v>1029</v>
      </c>
      <c r="D73" s="27">
        <v>537</v>
      </c>
      <c r="E73" s="40">
        <v>492</v>
      </c>
      <c r="F73" s="72">
        <v>75</v>
      </c>
      <c r="G73" s="71"/>
      <c r="H73" s="27">
        <f>I73+J73</f>
        <v>603</v>
      </c>
      <c r="I73" s="27">
        <v>262</v>
      </c>
      <c r="J73" s="27">
        <v>341</v>
      </c>
    </row>
    <row r="74" spans="1:10" ht="13.5">
      <c r="A74" s="70">
        <v>51</v>
      </c>
      <c r="B74" s="71"/>
      <c r="C74" s="27">
        <f>D74+E74</f>
        <v>1027</v>
      </c>
      <c r="D74" s="27">
        <v>468</v>
      </c>
      <c r="E74" s="40">
        <v>559</v>
      </c>
      <c r="F74" s="72">
        <v>76</v>
      </c>
      <c r="G74" s="71"/>
      <c r="H74" s="27">
        <f>I74+J74</f>
        <v>621</v>
      </c>
      <c r="I74" s="27">
        <v>258</v>
      </c>
      <c r="J74" s="27">
        <v>363</v>
      </c>
    </row>
    <row r="75" spans="1:10" ht="13.5">
      <c r="A75" s="70">
        <v>52</v>
      </c>
      <c r="B75" s="71"/>
      <c r="C75" s="27">
        <f>D75+E75</f>
        <v>1181</v>
      </c>
      <c r="D75" s="27">
        <v>616</v>
      </c>
      <c r="E75" s="40">
        <v>565</v>
      </c>
      <c r="F75" s="72">
        <v>77</v>
      </c>
      <c r="G75" s="71"/>
      <c r="H75" s="27">
        <f>I75+J75</f>
        <v>471</v>
      </c>
      <c r="I75" s="27">
        <v>211</v>
      </c>
      <c r="J75" s="27">
        <v>260</v>
      </c>
    </row>
    <row r="76" spans="1:10" ht="13.5">
      <c r="A76" s="70">
        <v>53</v>
      </c>
      <c r="B76" s="71"/>
      <c r="C76" s="27">
        <f>D76+E76</f>
        <v>1241</v>
      </c>
      <c r="D76" s="27">
        <v>620</v>
      </c>
      <c r="E76" s="40">
        <v>621</v>
      </c>
      <c r="F76" s="72">
        <v>78</v>
      </c>
      <c r="G76" s="71"/>
      <c r="H76" s="27">
        <f>I76+J76</f>
        <v>501</v>
      </c>
      <c r="I76" s="27">
        <v>218</v>
      </c>
      <c r="J76" s="27">
        <v>283</v>
      </c>
    </row>
    <row r="77" spans="1:10" ht="13.5">
      <c r="A77" s="70">
        <v>54</v>
      </c>
      <c r="B77" s="71"/>
      <c r="C77" s="27">
        <f>D77+E77</f>
        <v>1359</v>
      </c>
      <c r="D77" s="27">
        <v>673</v>
      </c>
      <c r="E77" s="40">
        <v>686</v>
      </c>
      <c r="F77" s="72">
        <v>79</v>
      </c>
      <c r="G77" s="71"/>
      <c r="H77" s="27">
        <f>I77+J77</f>
        <v>453</v>
      </c>
      <c r="I77" s="27">
        <v>187</v>
      </c>
      <c r="J77" s="27">
        <v>266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3" t="s">
        <v>141</v>
      </c>
      <c r="B79" s="83"/>
      <c r="C79" s="28">
        <f>SUM(C81:C85)</f>
        <v>7243</v>
      </c>
      <c r="D79" s="28">
        <f>SUM(D81:D85)</f>
        <v>3598</v>
      </c>
      <c r="E79" s="28">
        <f>SUM(E81:E85)</f>
        <v>3645</v>
      </c>
      <c r="F79" s="82" t="s">
        <v>142</v>
      </c>
      <c r="G79" s="83"/>
      <c r="H79" s="28">
        <f>SUM(H81:H85)</f>
        <v>1534</v>
      </c>
      <c r="I79" s="28">
        <f>SUM(I81:I85)</f>
        <v>514</v>
      </c>
      <c r="J79" s="28">
        <f>SUM(J81:J85)</f>
        <v>1020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0">
        <v>55</v>
      </c>
      <c r="B81" s="71"/>
      <c r="C81" s="27">
        <f>D81+E81</f>
        <v>1593</v>
      </c>
      <c r="D81" s="27">
        <v>837</v>
      </c>
      <c r="E81" s="40">
        <v>756</v>
      </c>
      <c r="F81" s="72">
        <v>80</v>
      </c>
      <c r="G81" s="71"/>
      <c r="H81" s="27">
        <f>I81+J81</f>
        <v>399</v>
      </c>
      <c r="I81" s="27">
        <v>162</v>
      </c>
      <c r="J81" s="27">
        <v>237</v>
      </c>
    </row>
    <row r="82" spans="1:10" ht="13.5">
      <c r="A82" s="70">
        <v>56</v>
      </c>
      <c r="B82" s="71"/>
      <c r="C82" s="27">
        <f>D82+E82</f>
        <v>1688</v>
      </c>
      <c r="D82" s="27">
        <v>782</v>
      </c>
      <c r="E82" s="40">
        <v>906</v>
      </c>
      <c r="F82" s="72">
        <v>81</v>
      </c>
      <c r="G82" s="71"/>
      <c r="H82" s="27">
        <f>I82+J82</f>
        <v>318</v>
      </c>
      <c r="I82" s="27">
        <v>103</v>
      </c>
      <c r="J82" s="27">
        <v>215</v>
      </c>
    </row>
    <row r="83" spans="1:10" ht="13.5">
      <c r="A83" s="70">
        <v>57</v>
      </c>
      <c r="B83" s="71"/>
      <c r="C83" s="27">
        <f>D83+E83</f>
        <v>1677</v>
      </c>
      <c r="D83" s="27">
        <v>846</v>
      </c>
      <c r="E83" s="40">
        <v>831</v>
      </c>
      <c r="F83" s="72">
        <v>82</v>
      </c>
      <c r="G83" s="71"/>
      <c r="H83" s="27">
        <f>I83+J83</f>
        <v>322</v>
      </c>
      <c r="I83" s="27">
        <v>96</v>
      </c>
      <c r="J83" s="27">
        <v>226</v>
      </c>
    </row>
    <row r="84" spans="1:10" ht="13.5">
      <c r="A84" s="70">
        <v>58</v>
      </c>
      <c r="B84" s="71"/>
      <c r="C84" s="27">
        <f>D84+E84</f>
        <v>1312</v>
      </c>
      <c r="D84" s="27">
        <v>647</v>
      </c>
      <c r="E84" s="40">
        <v>665</v>
      </c>
      <c r="F84" s="72">
        <v>83</v>
      </c>
      <c r="G84" s="71"/>
      <c r="H84" s="27">
        <f>I84+J84</f>
        <v>264</v>
      </c>
      <c r="I84" s="27">
        <v>87</v>
      </c>
      <c r="J84" s="27">
        <v>177</v>
      </c>
    </row>
    <row r="85" spans="1:10" ht="13.5">
      <c r="A85" s="70">
        <v>59</v>
      </c>
      <c r="B85" s="71"/>
      <c r="C85" s="27">
        <f>D85+E85</f>
        <v>973</v>
      </c>
      <c r="D85" s="27">
        <v>486</v>
      </c>
      <c r="E85" s="40">
        <v>487</v>
      </c>
      <c r="F85" s="72">
        <v>84</v>
      </c>
      <c r="G85" s="71"/>
      <c r="H85" s="27">
        <f>I85+J85</f>
        <v>231</v>
      </c>
      <c r="I85" s="27">
        <v>66</v>
      </c>
      <c r="J85" s="27">
        <v>165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3" t="s">
        <v>143</v>
      </c>
      <c r="B87" s="83"/>
      <c r="C87" s="28">
        <f>SUM(C89:C93)</f>
        <v>6410</v>
      </c>
      <c r="D87" s="28">
        <f>SUM(D89:D93)</f>
        <v>3155</v>
      </c>
      <c r="E87" s="28">
        <f>SUM(E89:E93)</f>
        <v>3255</v>
      </c>
      <c r="F87" s="82" t="s">
        <v>46</v>
      </c>
      <c r="G87" s="83"/>
      <c r="H87" s="28">
        <f>I87+J87</f>
        <v>1320</v>
      </c>
      <c r="I87" s="28">
        <v>314</v>
      </c>
      <c r="J87" s="28">
        <v>1006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0">
        <v>60</v>
      </c>
      <c r="B89" s="71"/>
      <c r="C89" s="27">
        <f>D89+E89</f>
        <v>1234</v>
      </c>
      <c r="D89" s="27">
        <v>617</v>
      </c>
      <c r="E89" s="40">
        <v>617</v>
      </c>
      <c r="F89" s="23"/>
      <c r="G89" s="24"/>
      <c r="H89" s="25"/>
      <c r="I89" s="25"/>
      <c r="J89" s="25"/>
    </row>
    <row r="90" spans="1:10" ht="13.5">
      <c r="A90" s="70">
        <v>61</v>
      </c>
      <c r="B90" s="71"/>
      <c r="C90" s="27">
        <f>D90+E90</f>
        <v>1379</v>
      </c>
      <c r="D90" s="27">
        <v>681</v>
      </c>
      <c r="E90" s="40">
        <v>698</v>
      </c>
      <c r="F90" s="23"/>
      <c r="G90" s="24"/>
      <c r="H90" s="25"/>
      <c r="I90" s="25"/>
      <c r="J90" s="25"/>
    </row>
    <row r="91" spans="1:10" ht="13.5">
      <c r="A91" s="70">
        <v>62</v>
      </c>
      <c r="B91" s="71"/>
      <c r="C91" s="27">
        <f>D91+E91</f>
        <v>1265</v>
      </c>
      <c r="D91" s="27">
        <v>626</v>
      </c>
      <c r="E91" s="40">
        <v>639</v>
      </c>
      <c r="F91" s="23"/>
      <c r="G91" s="24"/>
      <c r="H91" s="25"/>
      <c r="I91" s="25"/>
      <c r="J91" s="25"/>
    </row>
    <row r="92" spans="1:10" ht="13.5">
      <c r="A92" s="70">
        <v>63</v>
      </c>
      <c r="B92" s="71"/>
      <c r="C92" s="27">
        <f>D92+E92</f>
        <v>1373</v>
      </c>
      <c r="D92" s="27">
        <v>655</v>
      </c>
      <c r="E92" s="40">
        <v>718</v>
      </c>
      <c r="F92" s="23"/>
      <c r="G92" s="24"/>
      <c r="H92" s="25"/>
      <c r="I92" s="25"/>
      <c r="J92" s="25"/>
    </row>
    <row r="93" spans="1:10" ht="13.5">
      <c r="A93" s="70">
        <v>64</v>
      </c>
      <c r="B93" s="71"/>
      <c r="C93" s="27">
        <f>D93+E93</f>
        <v>1159</v>
      </c>
      <c r="D93" s="27">
        <v>576</v>
      </c>
      <c r="E93" s="40">
        <v>583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3" t="s">
        <v>144</v>
      </c>
      <c r="B95" s="83"/>
      <c r="C95" s="28">
        <f>SUM(C97:C101)</f>
        <v>5157</v>
      </c>
      <c r="D95" s="28">
        <f>SUM(D97:D101)</f>
        <v>2511</v>
      </c>
      <c r="E95" s="28">
        <f>SUM(E97:E101)</f>
        <v>2646</v>
      </c>
      <c r="F95" s="82" t="s">
        <v>29</v>
      </c>
      <c r="G95" s="83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0">
        <v>65</v>
      </c>
      <c r="B97" s="71"/>
      <c r="C97" s="27">
        <f>D97+E97</f>
        <v>1083</v>
      </c>
      <c r="D97" s="27">
        <v>544</v>
      </c>
      <c r="E97" s="40">
        <v>539</v>
      </c>
      <c r="F97" s="82" t="s">
        <v>145</v>
      </c>
      <c r="G97" s="83"/>
      <c r="H97" s="28">
        <f>C10+C18+C26</f>
        <v>13225</v>
      </c>
      <c r="I97" s="28">
        <f>D10+D18+D26</f>
        <v>6759</v>
      </c>
      <c r="J97" s="28">
        <f>E10+E18+E26</f>
        <v>6466</v>
      </c>
    </row>
    <row r="98" spans="1:10" ht="13.5">
      <c r="A98" s="70">
        <v>66</v>
      </c>
      <c r="B98" s="71"/>
      <c r="C98" s="27">
        <f>D98+E98</f>
        <v>969</v>
      </c>
      <c r="D98" s="27">
        <v>463</v>
      </c>
      <c r="E98" s="40">
        <v>506</v>
      </c>
      <c r="F98" s="49"/>
      <c r="G98" s="48"/>
      <c r="H98" s="28"/>
      <c r="I98" s="28"/>
      <c r="J98" s="28"/>
    </row>
    <row r="99" spans="1:10" ht="13.5">
      <c r="A99" s="70">
        <v>67</v>
      </c>
      <c r="B99" s="71"/>
      <c r="C99" s="27">
        <f>D99+E99</f>
        <v>1074</v>
      </c>
      <c r="D99" s="27">
        <v>526</v>
      </c>
      <c r="E99" s="40">
        <v>548</v>
      </c>
      <c r="F99" s="82" t="s">
        <v>146</v>
      </c>
      <c r="G99" s="83"/>
      <c r="H99" s="28">
        <f>C34+C42+H10+H18+H26+H34+H42+C71+C79+C87</f>
        <v>63441</v>
      </c>
      <c r="I99" s="28">
        <f>D34+D42+I10+I18+I26+I34+I42+D71+D79+D87</f>
        <v>32301</v>
      </c>
      <c r="J99" s="28">
        <f>E34+E42+J10+J18+J26+J34+J42+E71+E79+E87</f>
        <v>31140</v>
      </c>
    </row>
    <row r="100" spans="1:10" ht="13.5">
      <c r="A100" s="70">
        <v>68</v>
      </c>
      <c r="B100" s="71"/>
      <c r="C100" s="27">
        <f>D100+E100</f>
        <v>1017</v>
      </c>
      <c r="D100" s="27">
        <v>496</v>
      </c>
      <c r="E100" s="40">
        <v>521</v>
      </c>
      <c r="F100" s="49"/>
      <c r="G100" s="48"/>
      <c r="H100" s="28"/>
      <c r="I100" s="28"/>
      <c r="J100" s="28"/>
    </row>
    <row r="101" spans="1:10" ht="13.5">
      <c r="A101" s="70">
        <v>69</v>
      </c>
      <c r="B101" s="71"/>
      <c r="C101" s="27">
        <f>D101+E101</f>
        <v>1014</v>
      </c>
      <c r="D101" s="27">
        <v>482</v>
      </c>
      <c r="E101" s="40">
        <v>532</v>
      </c>
      <c r="F101" s="82" t="s">
        <v>50</v>
      </c>
      <c r="G101" s="83"/>
      <c r="H101" s="28">
        <f>C95+C103+H71+H79+H87</f>
        <v>14604</v>
      </c>
      <c r="I101" s="28">
        <f>D95+D103+I71+I79+I87</f>
        <v>6288</v>
      </c>
      <c r="J101" s="28">
        <f>E95+E103+J71+J79+J87</f>
        <v>8316</v>
      </c>
    </row>
    <row r="102" spans="1:10" ht="13.5">
      <c r="A102" s="32"/>
      <c r="B102" s="24"/>
      <c r="C102" s="25"/>
      <c r="D102" s="25"/>
      <c r="E102" s="26"/>
      <c r="F102" s="23"/>
      <c r="G102" s="24"/>
      <c r="H102" s="25"/>
      <c r="I102" s="25"/>
      <c r="J102" s="25"/>
    </row>
    <row r="103" spans="1:10" ht="13.5">
      <c r="A103" s="73" t="s">
        <v>147</v>
      </c>
      <c r="B103" s="83"/>
      <c r="C103" s="28">
        <f>SUM(C105:C109)</f>
        <v>3944</v>
      </c>
      <c r="D103" s="28">
        <f>SUM(D105:D109)</f>
        <v>1813</v>
      </c>
      <c r="E103" s="28">
        <f>SUM(E105:E109)</f>
        <v>2131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0">
        <v>70</v>
      </c>
      <c r="B105" s="71"/>
      <c r="C105" s="27">
        <f>D105+E105</f>
        <v>931</v>
      </c>
      <c r="D105" s="27">
        <v>418</v>
      </c>
      <c r="E105" s="40">
        <v>513</v>
      </c>
      <c r="F105" s="41"/>
      <c r="G105" s="39"/>
      <c r="H105" s="25"/>
      <c r="I105" s="25"/>
      <c r="J105" s="25"/>
    </row>
    <row r="106" spans="1:10" ht="13.5">
      <c r="A106" s="70">
        <v>71</v>
      </c>
      <c r="B106" s="71"/>
      <c r="C106" s="27">
        <f>D106+E106</f>
        <v>837</v>
      </c>
      <c r="D106" s="27">
        <v>383</v>
      </c>
      <c r="E106" s="40">
        <v>454</v>
      </c>
      <c r="F106" s="41"/>
      <c r="G106" s="39"/>
      <c r="H106" s="25"/>
      <c r="I106" s="25"/>
      <c r="J106" s="25"/>
    </row>
    <row r="107" spans="1:10" ht="13.5">
      <c r="A107" s="70">
        <v>72</v>
      </c>
      <c r="B107" s="71"/>
      <c r="C107" s="27">
        <f>D107+E107</f>
        <v>770</v>
      </c>
      <c r="D107" s="27">
        <v>359</v>
      </c>
      <c r="E107" s="40">
        <v>411</v>
      </c>
      <c r="F107" s="41"/>
      <c r="G107" s="39"/>
      <c r="H107" s="25"/>
      <c r="I107" s="25"/>
      <c r="J107" s="25"/>
    </row>
    <row r="108" spans="1:10" ht="13.5">
      <c r="A108" s="70">
        <v>73</v>
      </c>
      <c r="B108" s="71"/>
      <c r="C108" s="27">
        <f>D108+E108</f>
        <v>761</v>
      </c>
      <c r="D108" s="57">
        <v>356</v>
      </c>
      <c r="E108" s="40">
        <v>405</v>
      </c>
      <c r="F108" s="38"/>
      <c r="G108" s="39"/>
      <c r="H108" s="25"/>
      <c r="I108" s="25"/>
      <c r="J108" s="25"/>
    </row>
    <row r="109" spans="1:10" ht="13.5">
      <c r="A109" s="70">
        <v>74</v>
      </c>
      <c r="B109" s="71"/>
      <c r="C109" s="27">
        <f>D109+E109</f>
        <v>645</v>
      </c>
      <c r="D109" s="27">
        <v>297</v>
      </c>
      <c r="E109" s="27">
        <v>348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3"/>
      <c r="G110" s="2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11"/>
      <c r="G111" s="7"/>
      <c r="H111" s="30"/>
      <c r="I111" s="30"/>
      <c r="J111" s="30"/>
    </row>
    <row r="118" spans="5:6" ht="13.5">
      <c r="E118" s="81"/>
      <c r="F118" s="81"/>
    </row>
    <row r="124" spans="5:6" ht="13.5">
      <c r="E124" s="78">
        <v>24</v>
      </c>
      <c r="F124" s="78"/>
    </row>
  </sheetData>
  <mergeCells count="132">
    <mergeCell ref="E118:F118"/>
    <mergeCell ref="E124:F124"/>
    <mergeCell ref="F95:G95"/>
    <mergeCell ref="A98:B98"/>
    <mergeCell ref="A99:B99"/>
    <mergeCell ref="F99:G99"/>
    <mergeCell ref="A100:B100"/>
    <mergeCell ref="A109:B109"/>
    <mergeCell ref="A101:B101"/>
    <mergeCell ref="F101:G101"/>
    <mergeCell ref="A103:B103"/>
    <mergeCell ref="A105:B105"/>
    <mergeCell ref="A106:B106"/>
    <mergeCell ref="A107:B107"/>
    <mergeCell ref="A108:B108"/>
    <mergeCell ref="A87:B87"/>
    <mergeCell ref="F87:G87"/>
    <mergeCell ref="A97:B97"/>
    <mergeCell ref="F97:G97"/>
    <mergeCell ref="A89:B89"/>
    <mergeCell ref="A90:B90"/>
    <mergeCell ref="A91:B91"/>
    <mergeCell ref="A92:B92"/>
    <mergeCell ref="A93:B93"/>
    <mergeCell ref="A95:B95"/>
    <mergeCell ref="A84:B84"/>
    <mergeCell ref="F84:G84"/>
    <mergeCell ref="A85:B85"/>
    <mergeCell ref="F85:G85"/>
    <mergeCell ref="A82:B82"/>
    <mergeCell ref="F82:G82"/>
    <mergeCell ref="A83:B83"/>
    <mergeCell ref="F83:G83"/>
    <mergeCell ref="A79:B79"/>
    <mergeCell ref="F79:G79"/>
    <mergeCell ref="A81:B81"/>
    <mergeCell ref="F81:G81"/>
    <mergeCell ref="A76:B76"/>
    <mergeCell ref="F76:G76"/>
    <mergeCell ref="A77:B77"/>
    <mergeCell ref="F77:G77"/>
    <mergeCell ref="A74:B74"/>
    <mergeCell ref="F74:G74"/>
    <mergeCell ref="A75:B75"/>
    <mergeCell ref="F75:G75"/>
    <mergeCell ref="J68:J69"/>
    <mergeCell ref="A71:B71"/>
    <mergeCell ref="F71:G71"/>
    <mergeCell ref="A73:B73"/>
    <mergeCell ref="F73:G73"/>
    <mergeCell ref="A48:B48"/>
    <mergeCell ref="F48:G48"/>
    <mergeCell ref="A68:B69"/>
    <mergeCell ref="C68:C69"/>
    <mergeCell ref="D68:D69"/>
    <mergeCell ref="E68:E69"/>
    <mergeCell ref="F68:G69"/>
    <mergeCell ref="F66:J66"/>
    <mergeCell ref="H68:H69"/>
    <mergeCell ref="I68:I69"/>
    <mergeCell ref="A46:B46"/>
    <mergeCell ref="F46:G46"/>
    <mergeCell ref="A47:B47"/>
    <mergeCell ref="F47:G47"/>
    <mergeCell ref="A44:B44"/>
    <mergeCell ref="F44:G44"/>
    <mergeCell ref="A45:B45"/>
    <mergeCell ref="F45:G45"/>
    <mergeCell ref="A40:B40"/>
    <mergeCell ref="F40:G40"/>
    <mergeCell ref="A42:B42"/>
    <mergeCell ref="F42:G42"/>
    <mergeCell ref="A38:B38"/>
    <mergeCell ref="F38:G38"/>
    <mergeCell ref="A39:B39"/>
    <mergeCell ref="F39:G39"/>
    <mergeCell ref="A36:B36"/>
    <mergeCell ref="F36:G36"/>
    <mergeCell ref="A37:B37"/>
    <mergeCell ref="F37:G37"/>
    <mergeCell ref="A32:B32"/>
    <mergeCell ref="F32:G32"/>
    <mergeCell ref="A34:B34"/>
    <mergeCell ref="F34:G34"/>
    <mergeCell ref="A30:B30"/>
    <mergeCell ref="F30:G30"/>
    <mergeCell ref="A31:B31"/>
    <mergeCell ref="F31:G31"/>
    <mergeCell ref="A28:B28"/>
    <mergeCell ref="F28:G28"/>
    <mergeCell ref="A29:B29"/>
    <mergeCell ref="F29:G29"/>
    <mergeCell ref="A24:B24"/>
    <mergeCell ref="F24:G24"/>
    <mergeCell ref="A26:B26"/>
    <mergeCell ref="F26:G26"/>
    <mergeCell ref="A22:B22"/>
    <mergeCell ref="F22:G22"/>
    <mergeCell ref="A23:B23"/>
    <mergeCell ref="F23:G23"/>
    <mergeCell ref="A20:B20"/>
    <mergeCell ref="F20:G20"/>
    <mergeCell ref="A21:B21"/>
    <mergeCell ref="F21:G21"/>
    <mergeCell ref="A16:B16"/>
    <mergeCell ref="F16:G16"/>
    <mergeCell ref="A18:B18"/>
    <mergeCell ref="F18:G18"/>
    <mergeCell ref="A14:B14"/>
    <mergeCell ref="F14:G14"/>
    <mergeCell ref="A15:B15"/>
    <mergeCell ref="F15:G15"/>
    <mergeCell ref="A12:B12"/>
    <mergeCell ref="F12:G12"/>
    <mergeCell ref="A13:B13"/>
    <mergeCell ref="F13:G13"/>
    <mergeCell ref="A8:B8"/>
    <mergeCell ref="A10:B10"/>
    <mergeCell ref="F10:G10"/>
    <mergeCell ref="D6:D7"/>
    <mergeCell ref="E6:E7"/>
    <mergeCell ref="F6:G7"/>
    <mergeCell ref="A6:B7"/>
    <mergeCell ref="C6:C7"/>
    <mergeCell ref="C2:G2"/>
    <mergeCell ref="C64:G64"/>
    <mergeCell ref="I6:I7"/>
    <mergeCell ref="J6:J7"/>
    <mergeCell ref="H6:H7"/>
    <mergeCell ref="E58:F58"/>
    <mergeCell ref="F4:J4"/>
    <mergeCell ref="E62:F62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gyosei-siryo2</cp:lastModifiedBy>
  <cp:lastPrinted>2005-06-21T03:03:52Z</cp:lastPrinted>
  <dcterms:created xsi:type="dcterms:W3CDTF">1999-07-01T01:49:41Z</dcterms:created>
  <dcterms:modified xsi:type="dcterms:W3CDTF">2005-06-21T06:03:37Z</dcterms:modified>
  <cp:category/>
  <cp:version/>
  <cp:contentType/>
  <cp:contentStatus/>
</cp:coreProperties>
</file>